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P_Projects\SSDL-7658\"/>
    </mc:Choice>
  </mc:AlternateContent>
  <xr:revisionPtr revIDLastSave="0" documentId="13_ncr:1_{985F4C80-8872-4C7E-8CFF-6E6DF7934F3C}" xr6:coauthVersionLast="47" xr6:coauthVersionMax="47" xr10:uidLastSave="{00000000-0000-0000-0000-000000000000}"/>
  <bookViews>
    <workbookView xWindow="-110" yWindow="-110" windowWidth="19420" windowHeight="10420" activeTab="1" xr2:uid="{AE12D2C8-A53B-41A7-A1DF-2E10535864AF}"/>
  </bookViews>
  <sheets>
    <sheet name="Scenarios" sheetId="1" r:id="rId1"/>
    <sheet name="Technical SSDL schema" sheetId="5" r:id="rId2"/>
    <sheet name="Sheet3" sheetId="3" r:id="rId3"/>
    <sheet name="SSDL schema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2" i="5"/>
  <c r="C3" i="5"/>
  <c r="C4" i="5"/>
  <c r="C5" i="5"/>
  <c r="C6" i="5"/>
  <c r="C7" i="5"/>
  <c r="C8" i="5"/>
  <c r="C9" i="5"/>
  <c r="C10" i="5"/>
  <c r="Q10" i="5" s="1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Q58" i="5" s="1"/>
  <c r="C59" i="5"/>
  <c r="C60" i="5"/>
  <c r="C61" i="5"/>
  <c r="C62" i="5"/>
  <c r="C63" i="5"/>
  <c r="C64" i="5"/>
  <c r="C65" i="5"/>
  <c r="C66" i="5"/>
  <c r="Q66" i="5" s="1"/>
  <c r="C67" i="5"/>
  <c r="C68" i="5"/>
  <c r="C69" i="5"/>
  <c r="C70" i="5"/>
  <c r="C71" i="5"/>
  <c r="C72" i="5"/>
  <c r="C73" i="5"/>
  <c r="C74" i="5"/>
  <c r="Q74" i="5" s="1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Q122" i="5" s="1"/>
  <c r="C123" i="5"/>
  <c r="C124" i="5"/>
  <c r="C125" i="5"/>
  <c r="C126" i="5"/>
  <c r="C127" i="5"/>
  <c r="C128" i="5"/>
  <c r="C129" i="5"/>
  <c r="C130" i="5"/>
  <c r="Q130" i="5" s="1"/>
  <c r="C131" i="5"/>
  <c r="C132" i="5"/>
  <c r="C133" i="5"/>
  <c r="C134" i="5"/>
  <c r="C135" i="5"/>
  <c r="C136" i="5"/>
  <c r="C137" i="5"/>
  <c r="C138" i="5"/>
  <c r="Q138" i="5" s="1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Q186" i="5" s="1"/>
  <c r="C187" i="5"/>
  <c r="C188" i="5"/>
  <c r="C189" i="5"/>
  <c r="C190" i="5"/>
  <c r="C191" i="5"/>
  <c r="C192" i="5"/>
  <c r="C193" i="5"/>
  <c r="C194" i="5"/>
  <c r="Q194" i="5" s="1"/>
  <c r="C195" i="5"/>
  <c r="C196" i="5"/>
  <c r="C197" i="5"/>
  <c r="C198" i="5"/>
  <c r="C199" i="5"/>
  <c r="C200" i="5"/>
  <c r="C201" i="5"/>
  <c r="C202" i="5"/>
  <c r="Q202" i="5" s="1"/>
  <c r="C203" i="5"/>
  <c r="C204" i="5"/>
  <c r="C205" i="5"/>
  <c r="C206" i="5"/>
  <c r="C207" i="5"/>
  <c r="C208" i="5"/>
  <c r="C209" i="5"/>
  <c r="C210" i="5"/>
  <c r="Q210" i="5" s="1"/>
  <c r="C211" i="5"/>
  <c r="C212" i="5"/>
  <c r="C213" i="5"/>
  <c r="C214" i="5"/>
  <c r="C215" i="5"/>
  <c r="C216" i="5"/>
  <c r="C217" i="5"/>
  <c r="C218" i="5"/>
  <c r="Q218" i="5" s="1"/>
  <c r="C219" i="5"/>
  <c r="C220" i="5"/>
  <c r="C221" i="5"/>
  <c r="C222" i="5"/>
  <c r="C223" i="5"/>
  <c r="C224" i="5"/>
  <c r="C225" i="5"/>
  <c r="C226" i="5"/>
  <c r="Q226" i="5" s="1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Q250" i="5" s="1"/>
  <c r="C251" i="5"/>
  <c r="C252" i="5"/>
  <c r="C253" i="5"/>
  <c r="C254" i="5"/>
  <c r="C255" i="5"/>
  <c r="C256" i="5"/>
  <c r="C257" i="5"/>
  <c r="C258" i="5"/>
  <c r="Q258" i="5" s="1"/>
  <c r="C259" i="5"/>
  <c r="C260" i="5"/>
  <c r="C261" i="5"/>
  <c r="C262" i="5"/>
  <c r="C263" i="5"/>
  <c r="C264" i="5"/>
  <c r="C265" i="5"/>
  <c r="C266" i="5"/>
  <c r="Q266" i="5" s="1"/>
  <c r="C267" i="5"/>
  <c r="C268" i="5"/>
  <c r="C269" i="5"/>
  <c r="C270" i="5"/>
  <c r="C271" i="5"/>
  <c r="C272" i="5"/>
  <c r="C273" i="5"/>
  <c r="C274" i="5"/>
  <c r="Q274" i="5" s="1"/>
  <c r="C275" i="5"/>
  <c r="C276" i="5"/>
  <c r="C277" i="5"/>
  <c r="C278" i="5"/>
  <c r="C279" i="5"/>
  <c r="C280" i="5"/>
  <c r="C281" i="5"/>
  <c r="C282" i="5"/>
  <c r="Q282" i="5" s="1"/>
  <c r="C283" i="5"/>
  <c r="C284" i="5"/>
  <c r="C285" i="5"/>
  <c r="C286" i="5"/>
  <c r="C287" i="5"/>
  <c r="C288" i="5"/>
  <c r="C289" i="5"/>
  <c r="C290" i="5"/>
  <c r="Q290" i="5" s="1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Q314" i="5" s="1"/>
  <c r="C315" i="5"/>
  <c r="C316" i="5"/>
  <c r="C317" i="5"/>
  <c r="C318" i="5"/>
  <c r="C319" i="5"/>
  <c r="C320" i="5"/>
  <c r="C321" i="5"/>
  <c r="C322" i="5"/>
  <c r="Q322" i="5" s="1"/>
  <c r="C323" i="5"/>
  <c r="C324" i="5"/>
  <c r="C325" i="5"/>
  <c r="C326" i="5"/>
  <c r="C327" i="5"/>
  <c r="C328" i="5"/>
  <c r="C329" i="5"/>
  <c r="C330" i="5"/>
  <c r="Q330" i="5" s="1"/>
  <c r="C331" i="5"/>
  <c r="C332" i="5"/>
  <c r="C333" i="5"/>
  <c r="C334" i="5"/>
  <c r="C335" i="5"/>
  <c r="C336" i="5"/>
  <c r="C337" i="5"/>
  <c r="C338" i="5"/>
  <c r="Q338" i="5" s="1"/>
  <c r="C339" i="5"/>
  <c r="C340" i="5"/>
  <c r="C341" i="5"/>
  <c r="C342" i="5"/>
  <c r="C343" i="5"/>
  <c r="C344" i="5"/>
  <c r="C345" i="5"/>
  <c r="C346" i="5"/>
  <c r="Q346" i="5" s="1"/>
  <c r="C347" i="5"/>
  <c r="C348" i="5"/>
  <c r="C349" i="5"/>
  <c r="C350" i="5"/>
  <c r="C351" i="5"/>
  <c r="C352" i="5"/>
  <c r="C353" i="5"/>
  <c r="C354" i="5"/>
  <c r="Q354" i="5" s="1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Q378" i="5" s="1"/>
  <c r="C379" i="5"/>
  <c r="C380" i="5"/>
  <c r="C381" i="5"/>
  <c r="C382" i="5"/>
  <c r="C383" i="5"/>
  <c r="C384" i="5"/>
  <c r="C385" i="5"/>
  <c r="C386" i="5"/>
  <c r="Q386" i="5" s="1"/>
  <c r="C387" i="5"/>
  <c r="C388" i="5"/>
  <c r="C389" i="5"/>
  <c r="C390" i="5"/>
  <c r="C391" i="5"/>
  <c r="C392" i="5"/>
  <c r="C393" i="5"/>
  <c r="C394" i="5"/>
  <c r="Q394" i="5" s="1"/>
  <c r="C395" i="5"/>
  <c r="C396" i="5"/>
  <c r="C397" i="5"/>
  <c r="C398" i="5"/>
  <c r="C399" i="5"/>
  <c r="C400" i="5"/>
  <c r="C401" i="5"/>
  <c r="C402" i="5"/>
  <c r="Q402" i="5" s="1"/>
  <c r="C403" i="5"/>
  <c r="C404" i="5"/>
  <c r="C405" i="5"/>
  <c r="C406" i="5"/>
  <c r="C407" i="5"/>
  <c r="C408" i="5"/>
  <c r="C409" i="5"/>
  <c r="C410" i="5"/>
  <c r="Q410" i="5" s="1"/>
  <c r="C411" i="5"/>
  <c r="C412" i="5"/>
  <c r="C413" i="5"/>
  <c r="C414" i="5"/>
  <c r="C415" i="5"/>
  <c r="C416" i="5"/>
  <c r="C417" i="5"/>
  <c r="C418" i="5"/>
  <c r="Q418" i="5" s="1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Q442" i="5" s="1"/>
  <c r="C443" i="5"/>
  <c r="C444" i="5"/>
  <c r="C445" i="5"/>
  <c r="C446" i="5"/>
  <c r="C447" i="5"/>
  <c r="C448" i="5"/>
  <c r="C449" i="5"/>
  <c r="C450" i="5"/>
  <c r="Q450" i="5" s="1"/>
  <c r="C451" i="5"/>
  <c r="C452" i="5"/>
  <c r="C453" i="5"/>
  <c r="C454" i="5"/>
  <c r="C455" i="5"/>
  <c r="C456" i="5"/>
  <c r="C457" i="5"/>
  <c r="C458" i="5"/>
  <c r="Q458" i="5" s="1"/>
  <c r="C459" i="5"/>
  <c r="C460" i="5"/>
  <c r="C461" i="5"/>
  <c r="C462" i="5"/>
  <c r="C463" i="5"/>
  <c r="C464" i="5"/>
  <c r="C465" i="5"/>
  <c r="C466" i="5"/>
  <c r="Q466" i="5" s="1"/>
  <c r="C467" i="5"/>
  <c r="C468" i="5"/>
  <c r="C469" i="5"/>
  <c r="C470" i="5"/>
  <c r="C471" i="5"/>
  <c r="C472" i="5"/>
  <c r="C473" i="5"/>
  <c r="C474" i="5"/>
  <c r="Q474" i="5" s="1"/>
  <c r="C475" i="5"/>
  <c r="C476" i="5"/>
  <c r="C477" i="5"/>
  <c r="C478" i="5"/>
  <c r="C479" i="5"/>
  <c r="C480" i="5"/>
  <c r="C481" i="5"/>
  <c r="C482" i="5"/>
  <c r="Q482" i="5" s="1"/>
  <c r="C483" i="5"/>
  <c r="C484" i="5"/>
  <c r="C485" i="5"/>
  <c r="C486" i="5"/>
  <c r="C487" i="5"/>
  <c r="C488" i="5"/>
  <c r="C489" i="5"/>
  <c r="C490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2" i="5"/>
  <c r="A3" i="5"/>
  <c r="A4" i="5"/>
  <c r="A5" i="5"/>
  <c r="A6" i="5"/>
  <c r="A7" i="5"/>
  <c r="A8" i="5"/>
  <c r="A9" i="5"/>
  <c r="P9" i="5" s="1"/>
  <c r="I9" i="5" s="1"/>
  <c r="A10" i="5"/>
  <c r="P10" i="5" s="1"/>
  <c r="I10" i="5" s="1"/>
  <c r="A11" i="5"/>
  <c r="A12" i="5"/>
  <c r="A13" i="5"/>
  <c r="A14" i="5"/>
  <c r="A15" i="5"/>
  <c r="A16" i="5"/>
  <c r="A17" i="5"/>
  <c r="P17" i="5" s="1"/>
  <c r="I17" i="5" s="1"/>
  <c r="A18" i="5"/>
  <c r="P18" i="5" s="1"/>
  <c r="I18" i="5" s="1"/>
  <c r="A19" i="5"/>
  <c r="A20" i="5"/>
  <c r="A21" i="5"/>
  <c r="A22" i="5"/>
  <c r="A23" i="5"/>
  <c r="A24" i="5"/>
  <c r="A25" i="5"/>
  <c r="A26" i="5"/>
  <c r="P26" i="5" s="1"/>
  <c r="I26" i="5" s="1"/>
  <c r="A27" i="5"/>
  <c r="A28" i="5"/>
  <c r="A29" i="5"/>
  <c r="A30" i="5"/>
  <c r="A31" i="5"/>
  <c r="A32" i="5"/>
  <c r="A33" i="5"/>
  <c r="A34" i="5"/>
  <c r="P34" i="5" s="1"/>
  <c r="I34" i="5" s="1"/>
  <c r="A35" i="5"/>
  <c r="A36" i="5"/>
  <c r="A37" i="5"/>
  <c r="A38" i="5"/>
  <c r="A39" i="5"/>
  <c r="A40" i="5"/>
  <c r="A41" i="5"/>
  <c r="P41" i="5" s="1"/>
  <c r="I41" i="5" s="1"/>
  <c r="A42" i="5"/>
  <c r="P42" i="5" s="1"/>
  <c r="I42" i="5" s="1"/>
  <c r="A43" i="5"/>
  <c r="A44" i="5"/>
  <c r="A45" i="5"/>
  <c r="A46" i="5"/>
  <c r="A47" i="5"/>
  <c r="A48" i="5"/>
  <c r="A49" i="5"/>
  <c r="P49" i="5" s="1"/>
  <c r="I49" i="5" s="1"/>
  <c r="A50" i="5"/>
  <c r="P50" i="5" s="1"/>
  <c r="I50" i="5" s="1"/>
  <c r="A51" i="5"/>
  <c r="A52" i="5"/>
  <c r="A53" i="5"/>
  <c r="A54" i="5"/>
  <c r="A55" i="5"/>
  <c r="A56" i="5"/>
  <c r="A57" i="5"/>
  <c r="P57" i="5" s="1"/>
  <c r="I57" i="5" s="1"/>
  <c r="A58" i="5"/>
  <c r="P58" i="5" s="1"/>
  <c r="I58" i="5" s="1"/>
  <c r="A59" i="5"/>
  <c r="A60" i="5"/>
  <c r="A61" i="5"/>
  <c r="A62" i="5"/>
  <c r="A63" i="5"/>
  <c r="A64" i="5"/>
  <c r="A65" i="5"/>
  <c r="P65" i="5" s="1"/>
  <c r="I65" i="5" s="1"/>
  <c r="A66" i="5"/>
  <c r="P66" i="5" s="1"/>
  <c r="I66" i="5" s="1"/>
  <c r="A67" i="5"/>
  <c r="A68" i="5"/>
  <c r="A69" i="5"/>
  <c r="A70" i="5"/>
  <c r="A71" i="5"/>
  <c r="A72" i="5"/>
  <c r="A73" i="5"/>
  <c r="P73" i="5" s="1"/>
  <c r="I73" i="5" s="1"/>
  <c r="A74" i="5"/>
  <c r="P74" i="5" s="1"/>
  <c r="I74" i="5" s="1"/>
  <c r="A75" i="5"/>
  <c r="A76" i="5"/>
  <c r="A77" i="5"/>
  <c r="A78" i="5"/>
  <c r="A79" i="5"/>
  <c r="A80" i="5"/>
  <c r="A81" i="5"/>
  <c r="P81" i="5" s="1"/>
  <c r="I81" i="5" s="1"/>
  <c r="A82" i="5"/>
  <c r="P82" i="5" s="1"/>
  <c r="I82" i="5" s="1"/>
  <c r="A83" i="5"/>
  <c r="A84" i="5"/>
  <c r="A85" i="5"/>
  <c r="A86" i="5"/>
  <c r="A87" i="5"/>
  <c r="A88" i="5"/>
  <c r="A89" i="5"/>
  <c r="A90" i="5"/>
  <c r="P90" i="5" s="1"/>
  <c r="I90" i="5" s="1"/>
  <c r="A91" i="5"/>
  <c r="A92" i="5"/>
  <c r="A93" i="5"/>
  <c r="A94" i="5"/>
  <c r="A95" i="5"/>
  <c r="A96" i="5"/>
  <c r="A97" i="5"/>
  <c r="A98" i="5"/>
  <c r="P98" i="5" s="1"/>
  <c r="I98" i="5" s="1"/>
  <c r="A99" i="5"/>
  <c r="A100" i="5"/>
  <c r="A101" i="5"/>
  <c r="A102" i="5"/>
  <c r="A103" i="5"/>
  <c r="A104" i="5"/>
  <c r="A105" i="5"/>
  <c r="P105" i="5" s="1"/>
  <c r="I105" i="5" s="1"/>
  <c r="A106" i="5"/>
  <c r="P106" i="5" s="1"/>
  <c r="I106" i="5" s="1"/>
  <c r="A107" i="5"/>
  <c r="A108" i="5"/>
  <c r="A109" i="5"/>
  <c r="A110" i="5"/>
  <c r="A111" i="5"/>
  <c r="A112" i="5"/>
  <c r="A113" i="5"/>
  <c r="P113" i="5" s="1"/>
  <c r="I113" i="5" s="1"/>
  <c r="A114" i="5"/>
  <c r="P114" i="5" s="1"/>
  <c r="I114" i="5" s="1"/>
  <c r="A115" i="5"/>
  <c r="A116" i="5"/>
  <c r="A117" i="5"/>
  <c r="A118" i="5"/>
  <c r="A119" i="5"/>
  <c r="A120" i="5"/>
  <c r="A121" i="5"/>
  <c r="P121" i="5" s="1"/>
  <c r="I121" i="5" s="1"/>
  <c r="A122" i="5"/>
  <c r="P122" i="5" s="1"/>
  <c r="I122" i="5" s="1"/>
  <c r="A123" i="5"/>
  <c r="A124" i="5"/>
  <c r="A125" i="5"/>
  <c r="A126" i="5"/>
  <c r="A127" i="5"/>
  <c r="A128" i="5"/>
  <c r="A129" i="5"/>
  <c r="P129" i="5" s="1"/>
  <c r="I129" i="5" s="1"/>
  <c r="A130" i="5"/>
  <c r="P130" i="5" s="1"/>
  <c r="I130" i="5" s="1"/>
  <c r="A131" i="5"/>
  <c r="A132" i="5"/>
  <c r="A133" i="5"/>
  <c r="A134" i="5"/>
  <c r="A135" i="5"/>
  <c r="A136" i="5"/>
  <c r="A137" i="5"/>
  <c r="P137" i="5" s="1"/>
  <c r="I137" i="5" s="1"/>
  <c r="A138" i="5"/>
  <c r="P138" i="5" s="1"/>
  <c r="I138" i="5" s="1"/>
  <c r="A139" i="5"/>
  <c r="A140" i="5"/>
  <c r="A141" i="5"/>
  <c r="A142" i="5"/>
  <c r="A143" i="5"/>
  <c r="A144" i="5"/>
  <c r="A145" i="5"/>
  <c r="P145" i="5" s="1"/>
  <c r="I145" i="5" s="1"/>
  <c r="A146" i="5"/>
  <c r="P146" i="5" s="1"/>
  <c r="I146" i="5" s="1"/>
  <c r="A147" i="5"/>
  <c r="A148" i="5"/>
  <c r="A149" i="5"/>
  <c r="A150" i="5"/>
  <c r="A151" i="5"/>
  <c r="A152" i="5"/>
  <c r="A153" i="5"/>
  <c r="A154" i="5"/>
  <c r="P154" i="5" s="1"/>
  <c r="I154" i="5" s="1"/>
  <c r="A155" i="5"/>
  <c r="A156" i="5"/>
  <c r="A157" i="5"/>
  <c r="A158" i="5"/>
  <c r="A159" i="5"/>
  <c r="A160" i="5"/>
  <c r="A161" i="5"/>
  <c r="A162" i="5"/>
  <c r="P162" i="5" s="1"/>
  <c r="I162" i="5" s="1"/>
  <c r="A163" i="5"/>
  <c r="A164" i="5"/>
  <c r="A165" i="5"/>
  <c r="A166" i="5"/>
  <c r="A167" i="5"/>
  <c r="A168" i="5"/>
  <c r="A169" i="5"/>
  <c r="P169" i="5" s="1"/>
  <c r="I169" i="5" s="1"/>
  <c r="A170" i="5"/>
  <c r="P170" i="5" s="1"/>
  <c r="I170" i="5" s="1"/>
  <c r="A171" i="5"/>
  <c r="A172" i="5"/>
  <c r="A173" i="5"/>
  <c r="A174" i="5"/>
  <c r="A175" i="5"/>
  <c r="A176" i="5"/>
  <c r="A177" i="5"/>
  <c r="P177" i="5" s="1"/>
  <c r="I177" i="5" s="1"/>
  <c r="A178" i="5"/>
  <c r="P178" i="5" s="1"/>
  <c r="I178" i="5" s="1"/>
  <c r="A179" i="5"/>
  <c r="A180" i="5"/>
  <c r="A181" i="5"/>
  <c r="A182" i="5"/>
  <c r="A183" i="5"/>
  <c r="A184" i="5"/>
  <c r="A185" i="5"/>
  <c r="P185" i="5" s="1"/>
  <c r="I185" i="5" s="1"/>
  <c r="A186" i="5"/>
  <c r="P186" i="5" s="1"/>
  <c r="I186" i="5" s="1"/>
  <c r="A187" i="5"/>
  <c r="A188" i="5"/>
  <c r="A189" i="5"/>
  <c r="A190" i="5"/>
  <c r="A191" i="5"/>
  <c r="A192" i="5"/>
  <c r="A193" i="5"/>
  <c r="P193" i="5" s="1"/>
  <c r="I193" i="5" s="1"/>
  <c r="A194" i="5"/>
  <c r="P194" i="5" s="1"/>
  <c r="I194" i="5" s="1"/>
  <c r="A195" i="5"/>
  <c r="A196" i="5"/>
  <c r="A197" i="5"/>
  <c r="A198" i="5"/>
  <c r="A199" i="5"/>
  <c r="A200" i="5"/>
  <c r="A201" i="5"/>
  <c r="P201" i="5" s="1"/>
  <c r="I201" i="5" s="1"/>
  <c r="A202" i="5"/>
  <c r="P202" i="5" s="1"/>
  <c r="I202" i="5" s="1"/>
  <c r="A203" i="5"/>
  <c r="A204" i="5"/>
  <c r="A205" i="5"/>
  <c r="A206" i="5"/>
  <c r="A207" i="5"/>
  <c r="A208" i="5"/>
  <c r="A209" i="5"/>
  <c r="P209" i="5" s="1"/>
  <c r="I209" i="5" s="1"/>
  <c r="A210" i="5"/>
  <c r="P210" i="5" s="1"/>
  <c r="I210" i="5" s="1"/>
  <c r="A211" i="5"/>
  <c r="A212" i="5"/>
  <c r="A213" i="5"/>
  <c r="A214" i="5"/>
  <c r="A215" i="5"/>
  <c r="A216" i="5"/>
  <c r="A217" i="5"/>
  <c r="A218" i="5"/>
  <c r="P218" i="5" s="1"/>
  <c r="I218" i="5" s="1"/>
  <c r="A219" i="5"/>
  <c r="A220" i="5"/>
  <c r="A221" i="5"/>
  <c r="A222" i="5"/>
  <c r="A223" i="5"/>
  <c r="A224" i="5"/>
  <c r="A225" i="5"/>
  <c r="A226" i="5"/>
  <c r="P226" i="5" s="1"/>
  <c r="I226" i="5" s="1"/>
  <c r="A227" i="5"/>
  <c r="A228" i="5"/>
  <c r="A229" i="5"/>
  <c r="A230" i="5"/>
  <c r="A231" i="5"/>
  <c r="A232" i="5"/>
  <c r="A233" i="5"/>
  <c r="P233" i="5" s="1"/>
  <c r="I233" i="5" s="1"/>
  <c r="A234" i="5"/>
  <c r="P234" i="5" s="1"/>
  <c r="I234" i="5" s="1"/>
  <c r="A235" i="5"/>
  <c r="A236" i="5"/>
  <c r="A237" i="5"/>
  <c r="A238" i="5"/>
  <c r="A239" i="5"/>
  <c r="A240" i="5"/>
  <c r="A241" i="5"/>
  <c r="P241" i="5" s="1"/>
  <c r="I241" i="5" s="1"/>
  <c r="A242" i="5"/>
  <c r="P242" i="5" s="1"/>
  <c r="I242" i="5" s="1"/>
  <c r="A243" i="5"/>
  <c r="A244" i="5"/>
  <c r="A245" i="5"/>
  <c r="A246" i="5"/>
  <c r="A247" i="5"/>
  <c r="A248" i="5"/>
  <c r="A249" i="5"/>
  <c r="P249" i="5" s="1"/>
  <c r="I249" i="5" s="1"/>
  <c r="A250" i="5"/>
  <c r="P250" i="5" s="1"/>
  <c r="I250" i="5" s="1"/>
  <c r="A251" i="5"/>
  <c r="A252" i="5"/>
  <c r="A253" i="5"/>
  <c r="A254" i="5"/>
  <c r="A255" i="5"/>
  <c r="A256" i="5"/>
  <c r="A257" i="5"/>
  <c r="P257" i="5" s="1"/>
  <c r="I257" i="5" s="1"/>
  <c r="A258" i="5"/>
  <c r="P258" i="5" s="1"/>
  <c r="I258" i="5" s="1"/>
  <c r="A259" i="5"/>
  <c r="A260" i="5"/>
  <c r="A261" i="5"/>
  <c r="A262" i="5"/>
  <c r="A263" i="5"/>
  <c r="A264" i="5"/>
  <c r="A265" i="5"/>
  <c r="P265" i="5" s="1"/>
  <c r="I265" i="5" s="1"/>
  <c r="A266" i="5"/>
  <c r="P266" i="5" s="1"/>
  <c r="I266" i="5" s="1"/>
  <c r="A267" i="5"/>
  <c r="A268" i="5"/>
  <c r="A269" i="5"/>
  <c r="A270" i="5"/>
  <c r="A271" i="5"/>
  <c r="A272" i="5"/>
  <c r="A273" i="5"/>
  <c r="P273" i="5" s="1"/>
  <c r="I273" i="5" s="1"/>
  <c r="A274" i="5"/>
  <c r="P274" i="5" s="1"/>
  <c r="I274" i="5" s="1"/>
  <c r="A275" i="5"/>
  <c r="A276" i="5"/>
  <c r="A277" i="5"/>
  <c r="A278" i="5"/>
  <c r="A279" i="5"/>
  <c r="A280" i="5"/>
  <c r="A281" i="5"/>
  <c r="A282" i="5"/>
  <c r="P282" i="5" s="1"/>
  <c r="I282" i="5" s="1"/>
  <c r="A283" i="5"/>
  <c r="A284" i="5"/>
  <c r="A285" i="5"/>
  <c r="A286" i="5"/>
  <c r="A287" i="5"/>
  <c r="A288" i="5"/>
  <c r="A289" i="5"/>
  <c r="A290" i="5"/>
  <c r="P290" i="5" s="1"/>
  <c r="I290" i="5" s="1"/>
  <c r="A291" i="5"/>
  <c r="A292" i="5"/>
  <c r="A293" i="5"/>
  <c r="A294" i="5"/>
  <c r="A295" i="5"/>
  <c r="A296" i="5"/>
  <c r="A297" i="5"/>
  <c r="P297" i="5" s="1"/>
  <c r="I297" i="5" s="1"/>
  <c r="A298" i="5"/>
  <c r="P298" i="5" s="1"/>
  <c r="I298" i="5" s="1"/>
  <c r="A299" i="5"/>
  <c r="A300" i="5"/>
  <c r="A301" i="5"/>
  <c r="A302" i="5"/>
  <c r="A303" i="5"/>
  <c r="A304" i="5"/>
  <c r="A305" i="5"/>
  <c r="P305" i="5" s="1"/>
  <c r="I305" i="5" s="1"/>
  <c r="A306" i="5"/>
  <c r="P306" i="5" s="1"/>
  <c r="I306" i="5" s="1"/>
  <c r="A307" i="5"/>
  <c r="A308" i="5"/>
  <c r="A309" i="5"/>
  <c r="A310" i="5"/>
  <c r="A311" i="5"/>
  <c r="A312" i="5"/>
  <c r="A313" i="5"/>
  <c r="P313" i="5" s="1"/>
  <c r="I313" i="5" s="1"/>
  <c r="A314" i="5"/>
  <c r="P314" i="5" s="1"/>
  <c r="I314" i="5" s="1"/>
  <c r="A315" i="5"/>
  <c r="A316" i="5"/>
  <c r="A317" i="5"/>
  <c r="A318" i="5"/>
  <c r="A319" i="5"/>
  <c r="A320" i="5"/>
  <c r="A321" i="5"/>
  <c r="P321" i="5" s="1"/>
  <c r="I321" i="5" s="1"/>
  <c r="A322" i="5"/>
  <c r="P322" i="5" s="1"/>
  <c r="I322" i="5" s="1"/>
  <c r="A323" i="5"/>
  <c r="A324" i="5"/>
  <c r="A325" i="5"/>
  <c r="A326" i="5"/>
  <c r="A327" i="5"/>
  <c r="A328" i="5"/>
  <c r="A329" i="5"/>
  <c r="P329" i="5" s="1"/>
  <c r="I329" i="5" s="1"/>
  <c r="A330" i="5"/>
  <c r="P330" i="5" s="1"/>
  <c r="I330" i="5" s="1"/>
  <c r="A331" i="5"/>
  <c r="A332" i="5"/>
  <c r="A333" i="5"/>
  <c r="A334" i="5"/>
  <c r="A335" i="5"/>
  <c r="A336" i="5"/>
  <c r="A337" i="5"/>
  <c r="A338" i="5"/>
  <c r="P338" i="5" s="1"/>
  <c r="I338" i="5" s="1"/>
  <c r="A339" i="5"/>
  <c r="A340" i="5"/>
  <c r="A341" i="5"/>
  <c r="A342" i="5"/>
  <c r="A343" i="5"/>
  <c r="A344" i="5"/>
  <c r="A345" i="5"/>
  <c r="A346" i="5"/>
  <c r="P346" i="5" s="1"/>
  <c r="I346" i="5" s="1"/>
  <c r="A347" i="5"/>
  <c r="A348" i="5"/>
  <c r="A349" i="5"/>
  <c r="A350" i="5"/>
  <c r="A351" i="5"/>
  <c r="A352" i="5"/>
  <c r="A353" i="5"/>
  <c r="A354" i="5"/>
  <c r="P354" i="5" s="1"/>
  <c r="I354" i="5" s="1"/>
  <c r="A355" i="5"/>
  <c r="A356" i="5"/>
  <c r="A357" i="5"/>
  <c r="A358" i="5"/>
  <c r="A359" i="5"/>
  <c r="A360" i="5"/>
  <c r="A361" i="5"/>
  <c r="P361" i="5" s="1"/>
  <c r="I361" i="5" s="1"/>
  <c r="A362" i="5"/>
  <c r="P362" i="5" s="1"/>
  <c r="I362" i="5" s="1"/>
  <c r="A363" i="5"/>
  <c r="A364" i="5"/>
  <c r="A365" i="5"/>
  <c r="A366" i="5"/>
  <c r="A367" i="5"/>
  <c r="A368" i="5"/>
  <c r="A369" i="5"/>
  <c r="P369" i="5" s="1"/>
  <c r="I369" i="5" s="1"/>
  <c r="A370" i="5"/>
  <c r="P370" i="5" s="1"/>
  <c r="I370" i="5" s="1"/>
  <c r="A371" i="5"/>
  <c r="A372" i="5"/>
  <c r="A373" i="5"/>
  <c r="A374" i="5"/>
  <c r="A375" i="5"/>
  <c r="A376" i="5"/>
  <c r="A377" i="5"/>
  <c r="P377" i="5" s="1"/>
  <c r="I377" i="5" s="1"/>
  <c r="A378" i="5"/>
  <c r="P378" i="5" s="1"/>
  <c r="I378" i="5" s="1"/>
  <c r="A379" i="5"/>
  <c r="A380" i="5"/>
  <c r="A381" i="5"/>
  <c r="A382" i="5"/>
  <c r="A383" i="5"/>
  <c r="A384" i="5"/>
  <c r="A385" i="5"/>
  <c r="P385" i="5" s="1"/>
  <c r="I385" i="5" s="1"/>
  <c r="A386" i="5"/>
  <c r="P386" i="5" s="1"/>
  <c r="I386" i="5" s="1"/>
  <c r="A387" i="5"/>
  <c r="A388" i="5"/>
  <c r="A389" i="5"/>
  <c r="A390" i="5"/>
  <c r="A391" i="5"/>
  <c r="A392" i="5"/>
  <c r="A393" i="5"/>
  <c r="P393" i="5" s="1"/>
  <c r="I393" i="5" s="1"/>
  <c r="A394" i="5"/>
  <c r="P394" i="5" s="1"/>
  <c r="I394" i="5" s="1"/>
  <c r="A395" i="5"/>
  <c r="A396" i="5"/>
  <c r="A397" i="5"/>
  <c r="A398" i="5"/>
  <c r="A399" i="5"/>
  <c r="A400" i="5"/>
  <c r="A401" i="5"/>
  <c r="A402" i="5"/>
  <c r="P402" i="5" s="1"/>
  <c r="I402" i="5" s="1"/>
  <c r="A403" i="5"/>
  <c r="A404" i="5"/>
  <c r="A405" i="5"/>
  <c r="A406" i="5"/>
  <c r="A407" i="5"/>
  <c r="A408" i="5"/>
  <c r="A409" i="5"/>
  <c r="A410" i="5"/>
  <c r="P410" i="5" s="1"/>
  <c r="I410" i="5" s="1"/>
  <c r="A411" i="5"/>
  <c r="A412" i="5"/>
  <c r="A413" i="5"/>
  <c r="A414" i="5"/>
  <c r="A415" i="5"/>
  <c r="A416" i="5"/>
  <c r="A417" i="5"/>
  <c r="A418" i="5"/>
  <c r="P418" i="5" s="1"/>
  <c r="I418" i="5" s="1"/>
  <c r="A419" i="5"/>
  <c r="A420" i="5"/>
  <c r="A421" i="5"/>
  <c r="A422" i="5"/>
  <c r="A423" i="5"/>
  <c r="A424" i="5"/>
  <c r="A425" i="5"/>
  <c r="P425" i="5" s="1"/>
  <c r="I425" i="5" s="1"/>
  <c r="A426" i="5"/>
  <c r="P426" i="5" s="1"/>
  <c r="I426" i="5" s="1"/>
  <c r="A427" i="5"/>
  <c r="A428" i="5"/>
  <c r="A429" i="5"/>
  <c r="A430" i="5"/>
  <c r="A431" i="5"/>
  <c r="A432" i="5"/>
  <c r="A433" i="5"/>
  <c r="P433" i="5" s="1"/>
  <c r="I433" i="5" s="1"/>
  <c r="A434" i="5"/>
  <c r="P434" i="5" s="1"/>
  <c r="I434" i="5" s="1"/>
  <c r="A435" i="5"/>
  <c r="A436" i="5"/>
  <c r="A437" i="5"/>
  <c r="A438" i="5"/>
  <c r="A439" i="5"/>
  <c r="A440" i="5"/>
  <c r="A441" i="5"/>
  <c r="P441" i="5" s="1"/>
  <c r="I441" i="5" s="1"/>
  <c r="A442" i="5"/>
  <c r="P442" i="5" s="1"/>
  <c r="I442" i="5" s="1"/>
  <c r="A443" i="5"/>
  <c r="A444" i="5"/>
  <c r="A445" i="5"/>
  <c r="A446" i="5"/>
  <c r="A447" i="5"/>
  <c r="A448" i="5"/>
  <c r="A449" i="5"/>
  <c r="P449" i="5" s="1"/>
  <c r="I449" i="5" s="1"/>
  <c r="A450" i="5"/>
  <c r="P450" i="5" s="1"/>
  <c r="I450" i="5" s="1"/>
  <c r="A451" i="5"/>
  <c r="A452" i="5"/>
  <c r="A453" i="5"/>
  <c r="A454" i="5"/>
  <c r="A455" i="5"/>
  <c r="A456" i="5"/>
  <c r="A457" i="5"/>
  <c r="P457" i="5" s="1"/>
  <c r="I457" i="5" s="1"/>
  <c r="A458" i="5"/>
  <c r="P458" i="5" s="1"/>
  <c r="I458" i="5" s="1"/>
  <c r="A459" i="5"/>
  <c r="A460" i="5"/>
  <c r="A461" i="5"/>
  <c r="A462" i="5"/>
  <c r="A463" i="5"/>
  <c r="A464" i="5"/>
  <c r="A465" i="5"/>
  <c r="A466" i="5"/>
  <c r="P466" i="5" s="1"/>
  <c r="I466" i="5" s="1"/>
  <c r="A467" i="5"/>
  <c r="A468" i="5"/>
  <c r="A469" i="5"/>
  <c r="A470" i="5"/>
  <c r="A471" i="5"/>
  <c r="A472" i="5"/>
  <c r="A473" i="5"/>
  <c r="A474" i="5"/>
  <c r="P474" i="5" s="1"/>
  <c r="I474" i="5" s="1"/>
  <c r="A475" i="5"/>
  <c r="A476" i="5"/>
  <c r="A477" i="5"/>
  <c r="A478" i="5"/>
  <c r="A479" i="5"/>
  <c r="A480" i="5"/>
  <c r="A481" i="5"/>
  <c r="A482" i="5"/>
  <c r="P482" i="5" s="1"/>
  <c r="I482" i="5" s="1"/>
  <c r="A483" i="5"/>
  <c r="A484" i="5"/>
  <c r="A485" i="5"/>
  <c r="A486" i="5"/>
  <c r="A487" i="5"/>
  <c r="A488" i="5"/>
  <c r="A489" i="5"/>
  <c r="P489" i="5" s="1"/>
  <c r="I489" i="5" s="1"/>
  <c r="A490" i="5"/>
  <c r="P490" i="5" s="1"/>
  <c r="I490" i="5" s="1"/>
  <c r="A2" i="5"/>
  <c r="I268" i="5"/>
  <c r="I332" i="5"/>
  <c r="P3" i="5"/>
  <c r="I3" i="5" s="1"/>
  <c r="P4" i="5"/>
  <c r="I4" i="5" s="1"/>
  <c r="P5" i="5"/>
  <c r="I5" i="5" s="1"/>
  <c r="P6" i="5"/>
  <c r="I6" i="5" s="1"/>
  <c r="P7" i="5"/>
  <c r="I7" i="5" s="1"/>
  <c r="P8" i="5"/>
  <c r="I8" i="5" s="1"/>
  <c r="P11" i="5"/>
  <c r="I11" i="5" s="1"/>
  <c r="P12" i="5"/>
  <c r="I12" i="5" s="1"/>
  <c r="P13" i="5"/>
  <c r="I13" i="5" s="1"/>
  <c r="P14" i="5"/>
  <c r="I14" i="5" s="1"/>
  <c r="P15" i="5"/>
  <c r="I15" i="5" s="1"/>
  <c r="P16" i="5"/>
  <c r="I16" i="5" s="1"/>
  <c r="P19" i="5"/>
  <c r="I19" i="5" s="1"/>
  <c r="P20" i="5"/>
  <c r="I20" i="5" s="1"/>
  <c r="P21" i="5"/>
  <c r="I21" i="5" s="1"/>
  <c r="P22" i="5"/>
  <c r="I22" i="5" s="1"/>
  <c r="P23" i="5"/>
  <c r="I23" i="5" s="1"/>
  <c r="P24" i="5"/>
  <c r="I24" i="5" s="1"/>
  <c r="P25" i="5"/>
  <c r="I25" i="5" s="1"/>
  <c r="P27" i="5"/>
  <c r="I27" i="5" s="1"/>
  <c r="P28" i="5"/>
  <c r="I28" i="5" s="1"/>
  <c r="P29" i="5"/>
  <c r="I29" i="5" s="1"/>
  <c r="P30" i="5"/>
  <c r="I30" i="5" s="1"/>
  <c r="P31" i="5"/>
  <c r="I31" i="5" s="1"/>
  <c r="P32" i="5"/>
  <c r="I32" i="5" s="1"/>
  <c r="P33" i="5"/>
  <c r="I33" i="5" s="1"/>
  <c r="P35" i="5"/>
  <c r="I35" i="5" s="1"/>
  <c r="P36" i="5"/>
  <c r="I36" i="5" s="1"/>
  <c r="P37" i="5"/>
  <c r="I37" i="5" s="1"/>
  <c r="P38" i="5"/>
  <c r="I38" i="5" s="1"/>
  <c r="P39" i="5"/>
  <c r="I39" i="5" s="1"/>
  <c r="P40" i="5"/>
  <c r="I40" i="5" s="1"/>
  <c r="P43" i="5"/>
  <c r="I43" i="5" s="1"/>
  <c r="P44" i="5"/>
  <c r="I44" i="5" s="1"/>
  <c r="P45" i="5"/>
  <c r="I45" i="5" s="1"/>
  <c r="P46" i="5"/>
  <c r="I46" i="5" s="1"/>
  <c r="P47" i="5"/>
  <c r="I47" i="5" s="1"/>
  <c r="P48" i="5"/>
  <c r="I48" i="5" s="1"/>
  <c r="P51" i="5"/>
  <c r="I51" i="5" s="1"/>
  <c r="P52" i="5"/>
  <c r="I52" i="5" s="1"/>
  <c r="P53" i="5"/>
  <c r="I53" i="5" s="1"/>
  <c r="P54" i="5"/>
  <c r="I54" i="5" s="1"/>
  <c r="P55" i="5"/>
  <c r="I55" i="5" s="1"/>
  <c r="P56" i="5"/>
  <c r="I56" i="5" s="1"/>
  <c r="P59" i="5"/>
  <c r="I59" i="5" s="1"/>
  <c r="P60" i="5"/>
  <c r="I60" i="5" s="1"/>
  <c r="P61" i="5"/>
  <c r="I61" i="5" s="1"/>
  <c r="P62" i="5"/>
  <c r="I62" i="5" s="1"/>
  <c r="P63" i="5"/>
  <c r="I63" i="5" s="1"/>
  <c r="P64" i="5"/>
  <c r="I64" i="5" s="1"/>
  <c r="P67" i="5"/>
  <c r="I67" i="5" s="1"/>
  <c r="P68" i="5"/>
  <c r="I68" i="5" s="1"/>
  <c r="P69" i="5"/>
  <c r="I69" i="5" s="1"/>
  <c r="P70" i="5"/>
  <c r="I70" i="5" s="1"/>
  <c r="P71" i="5"/>
  <c r="I71" i="5" s="1"/>
  <c r="P72" i="5"/>
  <c r="I72" i="5" s="1"/>
  <c r="P75" i="5"/>
  <c r="I75" i="5" s="1"/>
  <c r="P76" i="5"/>
  <c r="I76" i="5" s="1"/>
  <c r="P77" i="5"/>
  <c r="I77" i="5" s="1"/>
  <c r="P78" i="5"/>
  <c r="I78" i="5" s="1"/>
  <c r="P79" i="5"/>
  <c r="I79" i="5" s="1"/>
  <c r="P80" i="5"/>
  <c r="I80" i="5" s="1"/>
  <c r="P83" i="5"/>
  <c r="I83" i="5" s="1"/>
  <c r="P84" i="5"/>
  <c r="I84" i="5" s="1"/>
  <c r="P85" i="5"/>
  <c r="I85" i="5" s="1"/>
  <c r="P86" i="5"/>
  <c r="I86" i="5" s="1"/>
  <c r="P87" i="5"/>
  <c r="I87" i="5" s="1"/>
  <c r="P88" i="5"/>
  <c r="I88" i="5" s="1"/>
  <c r="P89" i="5"/>
  <c r="I89" i="5" s="1"/>
  <c r="P91" i="5"/>
  <c r="I91" i="5" s="1"/>
  <c r="P92" i="5"/>
  <c r="I92" i="5" s="1"/>
  <c r="P93" i="5"/>
  <c r="I93" i="5" s="1"/>
  <c r="P94" i="5"/>
  <c r="I94" i="5" s="1"/>
  <c r="P95" i="5"/>
  <c r="I95" i="5" s="1"/>
  <c r="P96" i="5"/>
  <c r="I96" i="5" s="1"/>
  <c r="P97" i="5"/>
  <c r="I97" i="5" s="1"/>
  <c r="P99" i="5"/>
  <c r="I99" i="5" s="1"/>
  <c r="P100" i="5"/>
  <c r="I100" i="5" s="1"/>
  <c r="P101" i="5"/>
  <c r="I101" i="5" s="1"/>
  <c r="P102" i="5"/>
  <c r="I102" i="5" s="1"/>
  <c r="P103" i="5"/>
  <c r="I103" i="5" s="1"/>
  <c r="P104" i="5"/>
  <c r="I104" i="5" s="1"/>
  <c r="P107" i="5"/>
  <c r="I107" i="5" s="1"/>
  <c r="P108" i="5"/>
  <c r="I108" i="5" s="1"/>
  <c r="P109" i="5"/>
  <c r="I109" i="5" s="1"/>
  <c r="P110" i="5"/>
  <c r="I110" i="5" s="1"/>
  <c r="P111" i="5"/>
  <c r="I111" i="5" s="1"/>
  <c r="P112" i="5"/>
  <c r="I112" i="5" s="1"/>
  <c r="P115" i="5"/>
  <c r="I115" i="5" s="1"/>
  <c r="P116" i="5"/>
  <c r="I116" i="5" s="1"/>
  <c r="P117" i="5"/>
  <c r="I117" i="5" s="1"/>
  <c r="P118" i="5"/>
  <c r="I118" i="5" s="1"/>
  <c r="P119" i="5"/>
  <c r="I119" i="5" s="1"/>
  <c r="P120" i="5"/>
  <c r="I120" i="5" s="1"/>
  <c r="P123" i="5"/>
  <c r="I123" i="5" s="1"/>
  <c r="P124" i="5"/>
  <c r="I124" i="5" s="1"/>
  <c r="P125" i="5"/>
  <c r="I125" i="5" s="1"/>
  <c r="P126" i="5"/>
  <c r="I126" i="5" s="1"/>
  <c r="P127" i="5"/>
  <c r="I127" i="5" s="1"/>
  <c r="P128" i="5"/>
  <c r="I128" i="5" s="1"/>
  <c r="P131" i="5"/>
  <c r="I131" i="5" s="1"/>
  <c r="P132" i="5"/>
  <c r="I132" i="5" s="1"/>
  <c r="P133" i="5"/>
  <c r="I133" i="5" s="1"/>
  <c r="P134" i="5"/>
  <c r="I134" i="5" s="1"/>
  <c r="P135" i="5"/>
  <c r="I135" i="5" s="1"/>
  <c r="P136" i="5"/>
  <c r="I136" i="5" s="1"/>
  <c r="P139" i="5"/>
  <c r="I139" i="5" s="1"/>
  <c r="P140" i="5"/>
  <c r="I140" i="5" s="1"/>
  <c r="P141" i="5"/>
  <c r="I141" i="5" s="1"/>
  <c r="P142" i="5"/>
  <c r="I142" i="5" s="1"/>
  <c r="P143" i="5"/>
  <c r="I143" i="5" s="1"/>
  <c r="P144" i="5"/>
  <c r="I144" i="5" s="1"/>
  <c r="P147" i="5"/>
  <c r="I147" i="5" s="1"/>
  <c r="P148" i="5"/>
  <c r="I148" i="5" s="1"/>
  <c r="P149" i="5"/>
  <c r="I149" i="5" s="1"/>
  <c r="P150" i="5"/>
  <c r="I150" i="5" s="1"/>
  <c r="P151" i="5"/>
  <c r="I151" i="5" s="1"/>
  <c r="P152" i="5"/>
  <c r="I152" i="5" s="1"/>
  <c r="P153" i="5"/>
  <c r="I153" i="5" s="1"/>
  <c r="P155" i="5"/>
  <c r="I155" i="5" s="1"/>
  <c r="P156" i="5"/>
  <c r="I156" i="5" s="1"/>
  <c r="P157" i="5"/>
  <c r="I157" i="5" s="1"/>
  <c r="P158" i="5"/>
  <c r="I158" i="5" s="1"/>
  <c r="P159" i="5"/>
  <c r="I159" i="5" s="1"/>
  <c r="P160" i="5"/>
  <c r="I160" i="5" s="1"/>
  <c r="P161" i="5"/>
  <c r="I161" i="5" s="1"/>
  <c r="P163" i="5"/>
  <c r="I163" i="5" s="1"/>
  <c r="P164" i="5"/>
  <c r="I164" i="5" s="1"/>
  <c r="P165" i="5"/>
  <c r="I165" i="5" s="1"/>
  <c r="P166" i="5"/>
  <c r="I166" i="5" s="1"/>
  <c r="P167" i="5"/>
  <c r="I167" i="5" s="1"/>
  <c r="P168" i="5"/>
  <c r="I168" i="5" s="1"/>
  <c r="P171" i="5"/>
  <c r="I171" i="5" s="1"/>
  <c r="P172" i="5"/>
  <c r="I172" i="5" s="1"/>
  <c r="P173" i="5"/>
  <c r="I173" i="5" s="1"/>
  <c r="P174" i="5"/>
  <c r="I174" i="5" s="1"/>
  <c r="P175" i="5"/>
  <c r="I175" i="5" s="1"/>
  <c r="P176" i="5"/>
  <c r="I176" i="5" s="1"/>
  <c r="P179" i="5"/>
  <c r="I179" i="5" s="1"/>
  <c r="P180" i="5"/>
  <c r="I180" i="5" s="1"/>
  <c r="P181" i="5"/>
  <c r="I181" i="5" s="1"/>
  <c r="P182" i="5"/>
  <c r="I182" i="5" s="1"/>
  <c r="P183" i="5"/>
  <c r="I183" i="5" s="1"/>
  <c r="P184" i="5"/>
  <c r="I184" i="5" s="1"/>
  <c r="P187" i="5"/>
  <c r="I187" i="5" s="1"/>
  <c r="P188" i="5"/>
  <c r="I188" i="5" s="1"/>
  <c r="P189" i="5"/>
  <c r="I189" i="5" s="1"/>
  <c r="P190" i="5"/>
  <c r="I190" i="5" s="1"/>
  <c r="P191" i="5"/>
  <c r="I191" i="5" s="1"/>
  <c r="P192" i="5"/>
  <c r="I192" i="5" s="1"/>
  <c r="P195" i="5"/>
  <c r="I195" i="5" s="1"/>
  <c r="P196" i="5"/>
  <c r="I196" i="5" s="1"/>
  <c r="P197" i="5"/>
  <c r="I197" i="5" s="1"/>
  <c r="P198" i="5"/>
  <c r="I198" i="5" s="1"/>
  <c r="P199" i="5"/>
  <c r="I199" i="5" s="1"/>
  <c r="P200" i="5"/>
  <c r="I200" i="5" s="1"/>
  <c r="P203" i="5"/>
  <c r="I203" i="5" s="1"/>
  <c r="P204" i="5"/>
  <c r="I204" i="5" s="1"/>
  <c r="P205" i="5"/>
  <c r="I205" i="5" s="1"/>
  <c r="P206" i="5"/>
  <c r="I206" i="5" s="1"/>
  <c r="P207" i="5"/>
  <c r="I207" i="5" s="1"/>
  <c r="P208" i="5"/>
  <c r="I208" i="5" s="1"/>
  <c r="P211" i="5"/>
  <c r="I211" i="5" s="1"/>
  <c r="P212" i="5"/>
  <c r="I212" i="5" s="1"/>
  <c r="P213" i="5"/>
  <c r="I213" i="5" s="1"/>
  <c r="P214" i="5"/>
  <c r="I214" i="5" s="1"/>
  <c r="P215" i="5"/>
  <c r="I215" i="5" s="1"/>
  <c r="P216" i="5"/>
  <c r="I216" i="5" s="1"/>
  <c r="P217" i="5"/>
  <c r="I217" i="5" s="1"/>
  <c r="P219" i="5"/>
  <c r="I219" i="5" s="1"/>
  <c r="P220" i="5"/>
  <c r="I220" i="5" s="1"/>
  <c r="P221" i="5"/>
  <c r="I221" i="5" s="1"/>
  <c r="P222" i="5"/>
  <c r="I222" i="5" s="1"/>
  <c r="P223" i="5"/>
  <c r="I223" i="5" s="1"/>
  <c r="P224" i="5"/>
  <c r="I224" i="5" s="1"/>
  <c r="P225" i="5"/>
  <c r="I225" i="5" s="1"/>
  <c r="P227" i="5"/>
  <c r="I227" i="5" s="1"/>
  <c r="P228" i="5"/>
  <c r="I228" i="5" s="1"/>
  <c r="P229" i="5"/>
  <c r="I229" i="5" s="1"/>
  <c r="P230" i="5"/>
  <c r="I230" i="5" s="1"/>
  <c r="P231" i="5"/>
  <c r="I231" i="5" s="1"/>
  <c r="P232" i="5"/>
  <c r="I232" i="5" s="1"/>
  <c r="P235" i="5"/>
  <c r="I235" i="5" s="1"/>
  <c r="P236" i="5"/>
  <c r="I236" i="5" s="1"/>
  <c r="P237" i="5"/>
  <c r="I237" i="5" s="1"/>
  <c r="P238" i="5"/>
  <c r="I238" i="5" s="1"/>
  <c r="P239" i="5"/>
  <c r="I239" i="5" s="1"/>
  <c r="P240" i="5"/>
  <c r="I240" i="5" s="1"/>
  <c r="P243" i="5"/>
  <c r="I243" i="5" s="1"/>
  <c r="P244" i="5"/>
  <c r="I244" i="5" s="1"/>
  <c r="P245" i="5"/>
  <c r="I245" i="5" s="1"/>
  <c r="P246" i="5"/>
  <c r="I246" i="5" s="1"/>
  <c r="P247" i="5"/>
  <c r="I247" i="5" s="1"/>
  <c r="P248" i="5"/>
  <c r="I248" i="5" s="1"/>
  <c r="P251" i="5"/>
  <c r="I251" i="5" s="1"/>
  <c r="P252" i="5"/>
  <c r="I252" i="5" s="1"/>
  <c r="P253" i="5"/>
  <c r="I253" i="5" s="1"/>
  <c r="P254" i="5"/>
  <c r="I254" i="5" s="1"/>
  <c r="P255" i="5"/>
  <c r="I255" i="5" s="1"/>
  <c r="P256" i="5"/>
  <c r="I256" i="5" s="1"/>
  <c r="P259" i="5"/>
  <c r="I259" i="5" s="1"/>
  <c r="P260" i="5"/>
  <c r="I260" i="5" s="1"/>
  <c r="P261" i="5"/>
  <c r="I261" i="5" s="1"/>
  <c r="P262" i="5"/>
  <c r="I262" i="5" s="1"/>
  <c r="P263" i="5"/>
  <c r="I263" i="5" s="1"/>
  <c r="P264" i="5"/>
  <c r="I264" i="5" s="1"/>
  <c r="P267" i="5"/>
  <c r="I267" i="5" s="1"/>
  <c r="P268" i="5"/>
  <c r="P269" i="5"/>
  <c r="I269" i="5" s="1"/>
  <c r="P270" i="5"/>
  <c r="I270" i="5" s="1"/>
  <c r="P271" i="5"/>
  <c r="I271" i="5" s="1"/>
  <c r="P272" i="5"/>
  <c r="I272" i="5" s="1"/>
  <c r="P275" i="5"/>
  <c r="I275" i="5" s="1"/>
  <c r="P276" i="5"/>
  <c r="I276" i="5" s="1"/>
  <c r="P277" i="5"/>
  <c r="I277" i="5" s="1"/>
  <c r="P278" i="5"/>
  <c r="I278" i="5" s="1"/>
  <c r="P279" i="5"/>
  <c r="I279" i="5" s="1"/>
  <c r="P280" i="5"/>
  <c r="I280" i="5" s="1"/>
  <c r="P281" i="5"/>
  <c r="I281" i="5" s="1"/>
  <c r="P283" i="5"/>
  <c r="I283" i="5" s="1"/>
  <c r="P284" i="5"/>
  <c r="I284" i="5" s="1"/>
  <c r="P285" i="5"/>
  <c r="I285" i="5" s="1"/>
  <c r="P286" i="5"/>
  <c r="I286" i="5" s="1"/>
  <c r="P287" i="5"/>
  <c r="I287" i="5" s="1"/>
  <c r="P288" i="5"/>
  <c r="I288" i="5" s="1"/>
  <c r="P289" i="5"/>
  <c r="I289" i="5" s="1"/>
  <c r="P291" i="5"/>
  <c r="I291" i="5" s="1"/>
  <c r="P292" i="5"/>
  <c r="I292" i="5" s="1"/>
  <c r="P293" i="5"/>
  <c r="I293" i="5" s="1"/>
  <c r="P294" i="5"/>
  <c r="I294" i="5" s="1"/>
  <c r="P295" i="5"/>
  <c r="I295" i="5" s="1"/>
  <c r="P296" i="5"/>
  <c r="I296" i="5" s="1"/>
  <c r="P299" i="5"/>
  <c r="I299" i="5" s="1"/>
  <c r="P300" i="5"/>
  <c r="I300" i="5" s="1"/>
  <c r="P301" i="5"/>
  <c r="I301" i="5" s="1"/>
  <c r="P302" i="5"/>
  <c r="I302" i="5" s="1"/>
  <c r="P303" i="5"/>
  <c r="I303" i="5" s="1"/>
  <c r="P304" i="5"/>
  <c r="I304" i="5" s="1"/>
  <c r="P307" i="5"/>
  <c r="I307" i="5" s="1"/>
  <c r="P308" i="5"/>
  <c r="I308" i="5" s="1"/>
  <c r="P309" i="5"/>
  <c r="I309" i="5" s="1"/>
  <c r="P310" i="5"/>
  <c r="I310" i="5" s="1"/>
  <c r="P311" i="5"/>
  <c r="I311" i="5" s="1"/>
  <c r="P312" i="5"/>
  <c r="I312" i="5" s="1"/>
  <c r="P315" i="5"/>
  <c r="I315" i="5" s="1"/>
  <c r="P316" i="5"/>
  <c r="I316" i="5" s="1"/>
  <c r="P317" i="5"/>
  <c r="I317" i="5" s="1"/>
  <c r="P318" i="5"/>
  <c r="I318" i="5" s="1"/>
  <c r="P319" i="5"/>
  <c r="I319" i="5" s="1"/>
  <c r="P320" i="5"/>
  <c r="I320" i="5" s="1"/>
  <c r="P323" i="5"/>
  <c r="I323" i="5" s="1"/>
  <c r="P324" i="5"/>
  <c r="I324" i="5" s="1"/>
  <c r="P325" i="5"/>
  <c r="I325" i="5" s="1"/>
  <c r="P326" i="5"/>
  <c r="I326" i="5" s="1"/>
  <c r="P327" i="5"/>
  <c r="I327" i="5" s="1"/>
  <c r="P328" i="5"/>
  <c r="I328" i="5" s="1"/>
  <c r="P331" i="5"/>
  <c r="I331" i="5" s="1"/>
  <c r="P332" i="5"/>
  <c r="P333" i="5"/>
  <c r="I333" i="5" s="1"/>
  <c r="P334" i="5"/>
  <c r="I334" i="5" s="1"/>
  <c r="P335" i="5"/>
  <c r="I335" i="5" s="1"/>
  <c r="P336" i="5"/>
  <c r="I336" i="5" s="1"/>
  <c r="P337" i="5"/>
  <c r="I337" i="5" s="1"/>
  <c r="P339" i="5"/>
  <c r="I339" i="5" s="1"/>
  <c r="P340" i="5"/>
  <c r="I340" i="5" s="1"/>
  <c r="P341" i="5"/>
  <c r="I341" i="5" s="1"/>
  <c r="P342" i="5"/>
  <c r="I342" i="5" s="1"/>
  <c r="P343" i="5"/>
  <c r="I343" i="5" s="1"/>
  <c r="P344" i="5"/>
  <c r="I344" i="5" s="1"/>
  <c r="P345" i="5"/>
  <c r="I345" i="5" s="1"/>
  <c r="P347" i="5"/>
  <c r="I347" i="5" s="1"/>
  <c r="P348" i="5"/>
  <c r="I348" i="5" s="1"/>
  <c r="P349" i="5"/>
  <c r="I349" i="5" s="1"/>
  <c r="P350" i="5"/>
  <c r="I350" i="5" s="1"/>
  <c r="P351" i="5"/>
  <c r="I351" i="5" s="1"/>
  <c r="P352" i="5"/>
  <c r="I352" i="5" s="1"/>
  <c r="P353" i="5"/>
  <c r="I353" i="5" s="1"/>
  <c r="P355" i="5"/>
  <c r="I355" i="5" s="1"/>
  <c r="P356" i="5"/>
  <c r="I356" i="5" s="1"/>
  <c r="P357" i="5"/>
  <c r="I357" i="5" s="1"/>
  <c r="P358" i="5"/>
  <c r="I358" i="5" s="1"/>
  <c r="P359" i="5"/>
  <c r="I359" i="5" s="1"/>
  <c r="P360" i="5"/>
  <c r="I360" i="5" s="1"/>
  <c r="P363" i="5"/>
  <c r="I363" i="5" s="1"/>
  <c r="P364" i="5"/>
  <c r="I364" i="5" s="1"/>
  <c r="P365" i="5"/>
  <c r="I365" i="5" s="1"/>
  <c r="P366" i="5"/>
  <c r="I366" i="5" s="1"/>
  <c r="P367" i="5"/>
  <c r="I367" i="5" s="1"/>
  <c r="P368" i="5"/>
  <c r="I368" i="5" s="1"/>
  <c r="P371" i="5"/>
  <c r="I371" i="5" s="1"/>
  <c r="P372" i="5"/>
  <c r="I372" i="5" s="1"/>
  <c r="P373" i="5"/>
  <c r="I373" i="5" s="1"/>
  <c r="P374" i="5"/>
  <c r="I374" i="5" s="1"/>
  <c r="P375" i="5"/>
  <c r="I375" i="5" s="1"/>
  <c r="P376" i="5"/>
  <c r="I376" i="5" s="1"/>
  <c r="P379" i="5"/>
  <c r="I379" i="5" s="1"/>
  <c r="P380" i="5"/>
  <c r="I380" i="5" s="1"/>
  <c r="P381" i="5"/>
  <c r="I381" i="5" s="1"/>
  <c r="P382" i="5"/>
  <c r="I382" i="5" s="1"/>
  <c r="P383" i="5"/>
  <c r="I383" i="5" s="1"/>
  <c r="P384" i="5"/>
  <c r="I384" i="5" s="1"/>
  <c r="P387" i="5"/>
  <c r="I387" i="5" s="1"/>
  <c r="P388" i="5"/>
  <c r="I388" i="5" s="1"/>
  <c r="P389" i="5"/>
  <c r="I389" i="5" s="1"/>
  <c r="P390" i="5"/>
  <c r="I390" i="5" s="1"/>
  <c r="P391" i="5"/>
  <c r="I391" i="5" s="1"/>
  <c r="P392" i="5"/>
  <c r="I392" i="5" s="1"/>
  <c r="P395" i="5"/>
  <c r="I395" i="5" s="1"/>
  <c r="P396" i="5"/>
  <c r="I396" i="5" s="1"/>
  <c r="P397" i="5"/>
  <c r="I397" i="5" s="1"/>
  <c r="P398" i="5"/>
  <c r="I398" i="5" s="1"/>
  <c r="P399" i="5"/>
  <c r="I399" i="5" s="1"/>
  <c r="P400" i="5"/>
  <c r="I400" i="5" s="1"/>
  <c r="P401" i="5"/>
  <c r="I401" i="5" s="1"/>
  <c r="P403" i="5"/>
  <c r="I403" i="5" s="1"/>
  <c r="P404" i="5"/>
  <c r="I404" i="5" s="1"/>
  <c r="P405" i="5"/>
  <c r="I405" i="5" s="1"/>
  <c r="P406" i="5"/>
  <c r="I406" i="5" s="1"/>
  <c r="P407" i="5"/>
  <c r="I407" i="5" s="1"/>
  <c r="P408" i="5"/>
  <c r="I408" i="5" s="1"/>
  <c r="P409" i="5"/>
  <c r="I409" i="5" s="1"/>
  <c r="P411" i="5"/>
  <c r="I411" i="5" s="1"/>
  <c r="P412" i="5"/>
  <c r="I412" i="5" s="1"/>
  <c r="P413" i="5"/>
  <c r="I413" i="5" s="1"/>
  <c r="P414" i="5"/>
  <c r="I414" i="5" s="1"/>
  <c r="P415" i="5"/>
  <c r="I415" i="5" s="1"/>
  <c r="P416" i="5"/>
  <c r="I416" i="5" s="1"/>
  <c r="P417" i="5"/>
  <c r="I417" i="5" s="1"/>
  <c r="P419" i="5"/>
  <c r="I419" i="5" s="1"/>
  <c r="P420" i="5"/>
  <c r="I420" i="5" s="1"/>
  <c r="P421" i="5"/>
  <c r="I421" i="5" s="1"/>
  <c r="P422" i="5"/>
  <c r="I422" i="5" s="1"/>
  <c r="P423" i="5"/>
  <c r="I423" i="5" s="1"/>
  <c r="P424" i="5"/>
  <c r="I424" i="5" s="1"/>
  <c r="P427" i="5"/>
  <c r="I427" i="5" s="1"/>
  <c r="P428" i="5"/>
  <c r="I428" i="5" s="1"/>
  <c r="P429" i="5"/>
  <c r="I429" i="5" s="1"/>
  <c r="P430" i="5"/>
  <c r="I430" i="5" s="1"/>
  <c r="P431" i="5"/>
  <c r="I431" i="5" s="1"/>
  <c r="P432" i="5"/>
  <c r="I432" i="5" s="1"/>
  <c r="P435" i="5"/>
  <c r="I435" i="5" s="1"/>
  <c r="P436" i="5"/>
  <c r="I436" i="5" s="1"/>
  <c r="P437" i="5"/>
  <c r="I437" i="5" s="1"/>
  <c r="P438" i="5"/>
  <c r="I438" i="5" s="1"/>
  <c r="P439" i="5"/>
  <c r="I439" i="5" s="1"/>
  <c r="P440" i="5"/>
  <c r="I440" i="5" s="1"/>
  <c r="P443" i="5"/>
  <c r="I443" i="5" s="1"/>
  <c r="P444" i="5"/>
  <c r="I444" i="5" s="1"/>
  <c r="P445" i="5"/>
  <c r="I445" i="5" s="1"/>
  <c r="P446" i="5"/>
  <c r="I446" i="5" s="1"/>
  <c r="P447" i="5"/>
  <c r="I447" i="5" s="1"/>
  <c r="P448" i="5"/>
  <c r="I448" i="5" s="1"/>
  <c r="P451" i="5"/>
  <c r="I451" i="5" s="1"/>
  <c r="P452" i="5"/>
  <c r="I452" i="5" s="1"/>
  <c r="P453" i="5"/>
  <c r="I453" i="5" s="1"/>
  <c r="P454" i="5"/>
  <c r="I454" i="5" s="1"/>
  <c r="P455" i="5"/>
  <c r="I455" i="5" s="1"/>
  <c r="P456" i="5"/>
  <c r="I456" i="5" s="1"/>
  <c r="P459" i="5"/>
  <c r="I459" i="5" s="1"/>
  <c r="P460" i="5"/>
  <c r="I460" i="5" s="1"/>
  <c r="P461" i="5"/>
  <c r="I461" i="5" s="1"/>
  <c r="P462" i="5"/>
  <c r="I462" i="5" s="1"/>
  <c r="P463" i="5"/>
  <c r="I463" i="5" s="1"/>
  <c r="P464" i="5"/>
  <c r="I464" i="5" s="1"/>
  <c r="P465" i="5"/>
  <c r="I465" i="5" s="1"/>
  <c r="P467" i="5"/>
  <c r="I467" i="5" s="1"/>
  <c r="P468" i="5"/>
  <c r="I468" i="5" s="1"/>
  <c r="P469" i="5"/>
  <c r="I469" i="5" s="1"/>
  <c r="P470" i="5"/>
  <c r="I470" i="5" s="1"/>
  <c r="P471" i="5"/>
  <c r="I471" i="5" s="1"/>
  <c r="P472" i="5"/>
  <c r="I472" i="5" s="1"/>
  <c r="P473" i="5"/>
  <c r="I473" i="5" s="1"/>
  <c r="P475" i="5"/>
  <c r="I475" i="5" s="1"/>
  <c r="P476" i="5"/>
  <c r="I476" i="5" s="1"/>
  <c r="P477" i="5"/>
  <c r="I477" i="5" s="1"/>
  <c r="P478" i="5"/>
  <c r="I478" i="5" s="1"/>
  <c r="P479" i="5"/>
  <c r="I479" i="5" s="1"/>
  <c r="P480" i="5"/>
  <c r="I480" i="5" s="1"/>
  <c r="P481" i="5"/>
  <c r="I481" i="5" s="1"/>
  <c r="P483" i="5"/>
  <c r="I483" i="5" s="1"/>
  <c r="P484" i="5"/>
  <c r="I484" i="5" s="1"/>
  <c r="P485" i="5"/>
  <c r="I485" i="5" s="1"/>
  <c r="P486" i="5"/>
  <c r="I486" i="5" s="1"/>
  <c r="P487" i="5"/>
  <c r="I487" i="5" s="1"/>
  <c r="P488" i="5"/>
  <c r="I488" i="5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2" i="5"/>
  <c r="Q3" i="5"/>
  <c r="Q4" i="5"/>
  <c r="Q5" i="5"/>
  <c r="Q6" i="5"/>
  <c r="Q7" i="5"/>
  <c r="Q9" i="5"/>
  <c r="Q11" i="5"/>
  <c r="Q12" i="5"/>
  <c r="Q13" i="5"/>
  <c r="Q14" i="5"/>
  <c r="Q15" i="5"/>
  <c r="Q17" i="5"/>
  <c r="Q18" i="5"/>
  <c r="Q19" i="5"/>
  <c r="Q20" i="5"/>
  <c r="Q21" i="5"/>
  <c r="Q22" i="5"/>
  <c r="Q23" i="5"/>
  <c r="Q25" i="5"/>
  <c r="Q27" i="5"/>
  <c r="Q28" i="5"/>
  <c r="Q29" i="5"/>
  <c r="Q30" i="5"/>
  <c r="Q31" i="5"/>
  <c r="Q33" i="5"/>
  <c r="Q34" i="5"/>
  <c r="Q35" i="5"/>
  <c r="Q36" i="5"/>
  <c r="Q37" i="5"/>
  <c r="Q38" i="5"/>
  <c r="Q39" i="5"/>
  <c r="Q41" i="5"/>
  <c r="Q43" i="5"/>
  <c r="Q44" i="5"/>
  <c r="Q45" i="5"/>
  <c r="Q46" i="5"/>
  <c r="Q47" i="5"/>
  <c r="Q49" i="5"/>
  <c r="Q51" i="5"/>
  <c r="Q52" i="5"/>
  <c r="Q53" i="5"/>
  <c r="Q54" i="5"/>
  <c r="Q55" i="5"/>
  <c r="Q57" i="5"/>
  <c r="Q59" i="5"/>
  <c r="Q60" i="5"/>
  <c r="Q61" i="5"/>
  <c r="Q62" i="5"/>
  <c r="Q63" i="5"/>
  <c r="Q65" i="5"/>
  <c r="Q67" i="5"/>
  <c r="Q68" i="5"/>
  <c r="Q69" i="5"/>
  <c r="Q70" i="5"/>
  <c r="Q71" i="5"/>
  <c r="Q73" i="5"/>
  <c r="Q75" i="5"/>
  <c r="Q76" i="5"/>
  <c r="Q77" i="5"/>
  <c r="Q78" i="5"/>
  <c r="Q79" i="5"/>
  <c r="Q81" i="5"/>
  <c r="Q82" i="5"/>
  <c r="Q83" i="5"/>
  <c r="Q84" i="5"/>
  <c r="Q85" i="5"/>
  <c r="Q86" i="5"/>
  <c r="Q87" i="5"/>
  <c r="Q89" i="5"/>
  <c r="Q91" i="5"/>
  <c r="Q92" i="5"/>
  <c r="Q93" i="5"/>
  <c r="Q94" i="5"/>
  <c r="Q95" i="5"/>
  <c r="Q97" i="5"/>
  <c r="Q98" i="5"/>
  <c r="Q99" i="5"/>
  <c r="Q100" i="5"/>
  <c r="Q101" i="5"/>
  <c r="Q102" i="5"/>
  <c r="Q103" i="5"/>
  <c r="Q105" i="5"/>
  <c r="Q107" i="5"/>
  <c r="Q108" i="5"/>
  <c r="Q109" i="5"/>
  <c r="Q110" i="5"/>
  <c r="Q111" i="5"/>
  <c r="Q113" i="5"/>
  <c r="Q115" i="5"/>
  <c r="Q116" i="5"/>
  <c r="Q117" i="5"/>
  <c r="Q118" i="5"/>
  <c r="Q119" i="5"/>
  <c r="Q121" i="5"/>
  <c r="Q123" i="5"/>
  <c r="Q124" i="5"/>
  <c r="Q125" i="5"/>
  <c r="Q126" i="5"/>
  <c r="Q127" i="5"/>
  <c r="Q129" i="5"/>
  <c r="Q131" i="5"/>
  <c r="Q132" i="5"/>
  <c r="Q133" i="5"/>
  <c r="Q134" i="5"/>
  <c r="Q135" i="5"/>
  <c r="Q137" i="5"/>
  <c r="Q139" i="5"/>
  <c r="Q140" i="5"/>
  <c r="Q141" i="5"/>
  <c r="Q142" i="5"/>
  <c r="Q143" i="5"/>
  <c r="Q145" i="5"/>
  <c r="Q146" i="5"/>
  <c r="Q147" i="5"/>
  <c r="Q148" i="5"/>
  <c r="Q149" i="5"/>
  <c r="Q150" i="5"/>
  <c r="Q151" i="5"/>
  <c r="Q153" i="5"/>
  <c r="Q155" i="5"/>
  <c r="Q156" i="5"/>
  <c r="Q157" i="5"/>
  <c r="Q158" i="5"/>
  <c r="Q159" i="5"/>
  <c r="Q161" i="5"/>
  <c r="Q162" i="5"/>
  <c r="Q163" i="5"/>
  <c r="Q164" i="5"/>
  <c r="Q165" i="5"/>
  <c r="Q166" i="5"/>
  <c r="Q167" i="5"/>
  <c r="Q169" i="5"/>
  <c r="Q171" i="5"/>
  <c r="Q172" i="5"/>
  <c r="Q173" i="5"/>
  <c r="Q174" i="5"/>
  <c r="Q175" i="5"/>
  <c r="Q177" i="5"/>
  <c r="Q179" i="5"/>
  <c r="Q180" i="5"/>
  <c r="Q181" i="5"/>
  <c r="Q182" i="5"/>
  <c r="Q183" i="5"/>
  <c r="Q185" i="5"/>
  <c r="Q187" i="5"/>
  <c r="Q188" i="5"/>
  <c r="Q189" i="5"/>
  <c r="Q190" i="5"/>
  <c r="Q191" i="5"/>
  <c r="Q193" i="5"/>
  <c r="Q195" i="5"/>
  <c r="Q196" i="5"/>
  <c r="Q197" i="5"/>
  <c r="Q198" i="5"/>
  <c r="Q199" i="5"/>
  <c r="Q200" i="5"/>
  <c r="Q201" i="5"/>
  <c r="Q203" i="5"/>
  <c r="Q204" i="5"/>
  <c r="Q205" i="5"/>
  <c r="Q206" i="5"/>
  <c r="Q207" i="5"/>
  <c r="Q208" i="5"/>
  <c r="Q209" i="5"/>
  <c r="Q211" i="5"/>
  <c r="Q212" i="5"/>
  <c r="Q213" i="5"/>
  <c r="Q214" i="5"/>
  <c r="Q215" i="5"/>
  <c r="Q216" i="5"/>
  <c r="Q217" i="5"/>
  <c r="Q219" i="5"/>
  <c r="Q220" i="5"/>
  <c r="Q221" i="5"/>
  <c r="Q222" i="5"/>
  <c r="Q223" i="5"/>
  <c r="Q224" i="5"/>
  <c r="Q225" i="5"/>
  <c r="Q227" i="5"/>
  <c r="Q228" i="5"/>
  <c r="Q229" i="5"/>
  <c r="Q230" i="5"/>
  <c r="Q231" i="5"/>
  <c r="Q232" i="5"/>
  <c r="Q233" i="5"/>
  <c r="Q235" i="5"/>
  <c r="Q236" i="5"/>
  <c r="Q237" i="5"/>
  <c r="Q238" i="5"/>
  <c r="Q239" i="5"/>
  <c r="Q240" i="5"/>
  <c r="Q241" i="5"/>
  <c r="Q243" i="5"/>
  <c r="Q244" i="5"/>
  <c r="Q245" i="5"/>
  <c r="Q246" i="5"/>
  <c r="Q247" i="5"/>
  <c r="Q248" i="5"/>
  <c r="Q249" i="5"/>
  <c r="Q251" i="5"/>
  <c r="Q252" i="5"/>
  <c r="Q253" i="5"/>
  <c r="Q254" i="5"/>
  <c r="Q255" i="5"/>
  <c r="Q256" i="5"/>
  <c r="Q257" i="5"/>
  <c r="Q259" i="5"/>
  <c r="Q260" i="5"/>
  <c r="Q261" i="5"/>
  <c r="Q262" i="5"/>
  <c r="Q263" i="5"/>
  <c r="Q264" i="5"/>
  <c r="Q265" i="5"/>
  <c r="Q267" i="5"/>
  <c r="Q268" i="5"/>
  <c r="Q269" i="5"/>
  <c r="Q270" i="5"/>
  <c r="Q271" i="5"/>
  <c r="Q272" i="5"/>
  <c r="Q273" i="5"/>
  <c r="Q275" i="5"/>
  <c r="Q276" i="5"/>
  <c r="Q277" i="5"/>
  <c r="Q278" i="5"/>
  <c r="Q279" i="5"/>
  <c r="Q280" i="5"/>
  <c r="Q281" i="5"/>
  <c r="Q283" i="5"/>
  <c r="Q284" i="5"/>
  <c r="Q285" i="5"/>
  <c r="Q286" i="5"/>
  <c r="Q287" i="5"/>
  <c r="Q288" i="5"/>
  <c r="Q289" i="5"/>
  <c r="Q291" i="5"/>
  <c r="Q292" i="5"/>
  <c r="Q293" i="5"/>
  <c r="Q294" i="5"/>
  <c r="Q295" i="5"/>
  <c r="Q296" i="5"/>
  <c r="Q297" i="5"/>
  <c r="Q299" i="5"/>
  <c r="Q300" i="5"/>
  <c r="Q301" i="5"/>
  <c r="Q302" i="5"/>
  <c r="Q303" i="5"/>
  <c r="Q304" i="5"/>
  <c r="Q305" i="5"/>
  <c r="Q307" i="5"/>
  <c r="Q308" i="5"/>
  <c r="Q309" i="5"/>
  <c r="Q310" i="5"/>
  <c r="Q311" i="5"/>
  <c r="Q312" i="5"/>
  <c r="Q313" i="5"/>
  <c r="Q315" i="5"/>
  <c r="Q316" i="5"/>
  <c r="Q317" i="5"/>
  <c r="Q318" i="5"/>
  <c r="Q319" i="5"/>
  <c r="Q320" i="5"/>
  <c r="Q321" i="5"/>
  <c r="Q323" i="5"/>
  <c r="Q324" i="5"/>
  <c r="Q325" i="5"/>
  <c r="Q326" i="5"/>
  <c r="Q327" i="5"/>
  <c r="Q328" i="5"/>
  <c r="Q329" i="5"/>
  <c r="Q331" i="5"/>
  <c r="Q332" i="5"/>
  <c r="Q333" i="5"/>
  <c r="Q334" i="5"/>
  <c r="Q335" i="5"/>
  <c r="Q336" i="5"/>
  <c r="Q337" i="5"/>
  <c r="Q339" i="5"/>
  <c r="Q340" i="5"/>
  <c r="Q341" i="5"/>
  <c r="Q342" i="5"/>
  <c r="Q343" i="5"/>
  <c r="Q344" i="5"/>
  <c r="Q345" i="5"/>
  <c r="Q347" i="5"/>
  <c r="Q348" i="5"/>
  <c r="Q349" i="5"/>
  <c r="Q350" i="5"/>
  <c r="Q351" i="5"/>
  <c r="Q352" i="5"/>
  <c r="Q353" i="5"/>
  <c r="Q355" i="5"/>
  <c r="Q356" i="5"/>
  <c r="Q357" i="5"/>
  <c r="Q358" i="5"/>
  <c r="Q359" i="5"/>
  <c r="Q360" i="5"/>
  <c r="Q361" i="5"/>
  <c r="Q363" i="5"/>
  <c r="Q364" i="5"/>
  <c r="Q365" i="5"/>
  <c r="Q366" i="5"/>
  <c r="Q367" i="5"/>
  <c r="Q368" i="5"/>
  <c r="Q369" i="5"/>
  <c r="Q371" i="5"/>
  <c r="Q372" i="5"/>
  <c r="Q373" i="5"/>
  <c r="Q374" i="5"/>
  <c r="Q375" i="5"/>
  <c r="Q376" i="5"/>
  <c r="Q377" i="5"/>
  <c r="Q379" i="5"/>
  <c r="Q380" i="5"/>
  <c r="Q381" i="5"/>
  <c r="Q382" i="5"/>
  <c r="Q383" i="5"/>
  <c r="Q384" i="5"/>
  <c r="Q385" i="5"/>
  <c r="Q387" i="5"/>
  <c r="Q388" i="5"/>
  <c r="Q389" i="5"/>
  <c r="Q390" i="5"/>
  <c r="Q391" i="5"/>
  <c r="Q392" i="5"/>
  <c r="Q393" i="5"/>
  <c r="Q395" i="5"/>
  <c r="Q396" i="5"/>
  <c r="Q397" i="5"/>
  <c r="Q398" i="5"/>
  <c r="Q399" i="5"/>
  <c r="Q400" i="5"/>
  <c r="Q401" i="5"/>
  <c r="Q403" i="5"/>
  <c r="Q404" i="5"/>
  <c r="Q405" i="5"/>
  <c r="Q406" i="5"/>
  <c r="Q407" i="5"/>
  <c r="Q408" i="5"/>
  <c r="Q409" i="5"/>
  <c r="Q411" i="5"/>
  <c r="Q412" i="5"/>
  <c r="Q413" i="5"/>
  <c r="Q414" i="5"/>
  <c r="Q415" i="5"/>
  <c r="Q416" i="5"/>
  <c r="Q417" i="5"/>
  <c r="Q419" i="5"/>
  <c r="Q420" i="5"/>
  <c r="Q421" i="5"/>
  <c r="Q422" i="5"/>
  <c r="Q423" i="5"/>
  <c r="Q424" i="5"/>
  <c r="Q425" i="5"/>
  <c r="Q427" i="5"/>
  <c r="Q428" i="5"/>
  <c r="Q429" i="5"/>
  <c r="Q430" i="5"/>
  <c r="Q431" i="5"/>
  <c r="Q432" i="5"/>
  <c r="Q433" i="5"/>
  <c r="Q435" i="5"/>
  <c r="Q436" i="5"/>
  <c r="Q437" i="5"/>
  <c r="Q438" i="5"/>
  <c r="Q439" i="5"/>
  <c r="Q440" i="5"/>
  <c r="Q441" i="5"/>
  <c r="Q443" i="5"/>
  <c r="Q444" i="5"/>
  <c r="Q445" i="5"/>
  <c r="Q446" i="5"/>
  <c r="Q447" i="5"/>
  <c r="Q448" i="5"/>
  <c r="Q449" i="5"/>
  <c r="Q451" i="5"/>
  <c r="Q452" i="5"/>
  <c r="Q453" i="5"/>
  <c r="Q454" i="5"/>
  <c r="Q455" i="5"/>
  <c r="Q456" i="5"/>
  <c r="Q457" i="5"/>
  <c r="Q459" i="5"/>
  <c r="Q460" i="5"/>
  <c r="Q461" i="5"/>
  <c r="Q462" i="5"/>
  <c r="Q463" i="5"/>
  <c r="Q464" i="5"/>
  <c r="Q465" i="5"/>
  <c r="Q467" i="5"/>
  <c r="Q468" i="5"/>
  <c r="Q469" i="5"/>
  <c r="Q470" i="5"/>
  <c r="Q471" i="5"/>
  <c r="Q472" i="5"/>
  <c r="Q473" i="5"/>
  <c r="Q475" i="5"/>
  <c r="Q476" i="5"/>
  <c r="Q477" i="5"/>
  <c r="Q478" i="5"/>
  <c r="Q479" i="5"/>
  <c r="Q480" i="5"/>
  <c r="Q481" i="5"/>
  <c r="Q483" i="5"/>
  <c r="Q484" i="5"/>
  <c r="Q485" i="5"/>
  <c r="Q486" i="5"/>
  <c r="Q487" i="5"/>
  <c r="Q488" i="5"/>
  <c r="Q489" i="5"/>
  <c r="Q2" i="5"/>
  <c r="Q154" i="5" l="1"/>
  <c r="Q90" i="5"/>
  <c r="Q26" i="5"/>
  <c r="Q160" i="5"/>
  <c r="Q120" i="5"/>
  <c r="Q72" i="5"/>
  <c r="Q8" i="5"/>
  <c r="Q170" i="5"/>
  <c r="Q106" i="5"/>
  <c r="Q42" i="5"/>
  <c r="Q184" i="5"/>
  <c r="Q152" i="5"/>
  <c r="Q104" i="5"/>
  <c r="Q56" i="5"/>
  <c r="Q24" i="5"/>
  <c r="Q178" i="5"/>
  <c r="Q114" i="5"/>
  <c r="Q50" i="5"/>
  <c r="Q192" i="5"/>
  <c r="Q144" i="5"/>
  <c r="Q112" i="5"/>
  <c r="Q64" i="5"/>
  <c r="Q16" i="5"/>
  <c r="Q168" i="5"/>
  <c r="Q128" i="5"/>
  <c r="Q88" i="5"/>
  <c r="Q48" i="5"/>
  <c r="Q32" i="5"/>
  <c r="Q490" i="5"/>
  <c r="Q434" i="5"/>
  <c r="Q426" i="5"/>
  <c r="Q370" i="5"/>
  <c r="Q362" i="5"/>
  <c r="Q306" i="5"/>
  <c r="Q298" i="5"/>
  <c r="Q242" i="5"/>
  <c r="Q234" i="5"/>
  <c r="Q176" i="5"/>
  <c r="Q136" i="5"/>
  <c r="Q96" i="5"/>
  <c r="Q80" i="5"/>
  <c r="Q40" i="5"/>
  <c r="P2" i="5" l="1"/>
  <c r="I2" i="5" s="1"/>
</calcChain>
</file>

<file path=xl/sharedStrings.xml><?xml version="1.0" encoding="utf-8"?>
<sst xmlns="http://schemas.openxmlformats.org/spreadsheetml/2006/main" count="6522" uniqueCount="1193">
  <si>
    <t>Columns</t>
  </si>
  <si>
    <t>Display in project setup</t>
  </si>
  <si>
    <t>Display in workflow</t>
  </si>
  <si>
    <t>ColumnVisibilityScopeEnumCode</t>
  </si>
  <si>
    <t>IsSelectionMandatory</t>
  </si>
  <si>
    <t>INVOICE_CREATION_DATE</t>
  </si>
  <si>
    <t>Yes (can be selected
OR de-selected)</t>
  </si>
  <si>
    <t>Yes (if selected)</t>
  </si>
  <si>
    <t>GEP_FISCAL_YEAR</t>
  </si>
  <si>
    <t>yes  (selected by default,
user should not unselect)</t>
  </si>
  <si>
    <t>yes</t>
  </si>
  <si>
    <t>Yes</t>
  </si>
  <si>
    <t>GEP_JOB_ID</t>
  </si>
  <si>
    <t>no</t>
  </si>
  <si>
    <t>CUSTOMER_SUPPLIER_STATUS</t>
  </si>
  <si>
    <t>GEP_DATAID</t>
  </si>
  <si>
    <t>bigint</t>
  </si>
  <si>
    <t>GEP DATA ID</t>
  </si>
  <si>
    <t>GEP - Admin - ID</t>
  </si>
  <si>
    <t>No</t>
  </si>
  <si>
    <t>UNIQUEID</t>
  </si>
  <si>
    <t>nvarchar</t>
  </si>
  <si>
    <t>Unique ID</t>
  </si>
  <si>
    <t>Source Table DataID + Source File Name + Source Record Entry Date</t>
  </si>
  <si>
    <t>INVOICE_DOCUMENT_TYPE</t>
  </si>
  <si>
    <t>Invoice Document Type</t>
  </si>
  <si>
    <t>ERP - Invoice - Document</t>
  </si>
  <si>
    <t>SAP Doc Type</t>
  </si>
  <si>
    <t>INVOICE_POSTING_KEY</t>
  </si>
  <si>
    <t>Invoice Posting Key</t>
  </si>
  <si>
    <t>SAP Pos Key</t>
  </si>
  <si>
    <t>INVOICE_DOCUMENT_NUMBER</t>
  </si>
  <si>
    <t>Invoice Document Number</t>
  </si>
  <si>
    <t>ERP Invoice Number</t>
  </si>
  <si>
    <t>INVOICE_NUMBER</t>
  </si>
  <si>
    <t>Invoice Number</t>
  </si>
  <si>
    <t>Vendor Invoice Number</t>
  </si>
  <si>
    <t>INVOICE_LINE_NUMBER</t>
  </si>
  <si>
    <t>Invoice Line Number</t>
  </si>
  <si>
    <t>INVOICE_DISTRIBUTION_LINE_NUMBER</t>
  </si>
  <si>
    <t>Invoice Line Distribution number</t>
  </si>
  <si>
    <t>INVOICE_NUMBER_2</t>
  </si>
  <si>
    <t>Invoice Number 2</t>
  </si>
  <si>
    <t>INVOICE_NUMBER_3</t>
  </si>
  <si>
    <t>Invoice Number 3</t>
  </si>
  <si>
    <t>INVOICE_VOUCHER_NUMBER</t>
  </si>
  <si>
    <t>Invoice Voucher Number</t>
  </si>
  <si>
    <t>Journal ID</t>
  </si>
  <si>
    <t>INVOICE_VOUCHER_LINE_NUMBER</t>
  </si>
  <si>
    <t>Invoice Voucher Line Number</t>
  </si>
  <si>
    <t>INVOICE_JOURNAL_NUMBER</t>
  </si>
  <si>
    <t>Invoice Journal Number</t>
  </si>
  <si>
    <t>INVOICE_LINE_TYPE</t>
  </si>
  <si>
    <t>Invoice Line Type</t>
  </si>
  <si>
    <t>Tax, VAT,</t>
  </si>
  <si>
    <t>INVOICE_PAYMENT_METHOD</t>
  </si>
  <si>
    <t>Invoice Payment Method</t>
  </si>
  <si>
    <t>WireTr, EFT,</t>
  </si>
  <si>
    <t>date</t>
  </si>
  <si>
    <t>Invoice Creation Date</t>
  </si>
  <si>
    <t>ERP - Invoice - Period</t>
  </si>
  <si>
    <t>By Supplier, Billed Dt</t>
  </si>
  <si>
    <t>INVOICE_RECEIPT_DATE</t>
  </si>
  <si>
    <t>Invoice Receipt Date</t>
  </si>
  <si>
    <t>INVOICE_PERIOD_ID</t>
  </si>
  <si>
    <t>Invoice Period ID</t>
  </si>
  <si>
    <t>INVOICE_POSTING_DATE</t>
  </si>
  <si>
    <t>Invoice Posted Date</t>
  </si>
  <si>
    <t>Entered in ERP</t>
  </si>
  <si>
    <t>INVOICE_ACCOUNTING_DATE</t>
  </si>
  <si>
    <t>Invoice Accounting Date</t>
  </si>
  <si>
    <t>GL Date</t>
  </si>
  <si>
    <t>INVOICE_PAID_DATE</t>
  </si>
  <si>
    <t>Invoice Paid Date</t>
  </si>
  <si>
    <t>Card Pymt Dt</t>
  </si>
  <si>
    <t>INVOICE_LINE_AMOUNT_NORMALIZED</t>
  </si>
  <si>
    <t>float</t>
  </si>
  <si>
    <t>Invoice Line Amount Normalized</t>
  </si>
  <si>
    <t>ERP - Invoice - Amount</t>
  </si>
  <si>
    <t>USD or EUR</t>
  </si>
  <si>
    <t>PO_UNIT_PRICE_LOCAL</t>
  </si>
  <si>
    <t>PO Unit Price Local</t>
  </si>
  <si>
    <t>ERP - PO</t>
  </si>
  <si>
    <t>INVOICE_LINE_AMOUNT_CURRENCY</t>
  </si>
  <si>
    <t>Invoice Line Amount Currency</t>
  </si>
  <si>
    <t>Currency</t>
  </si>
  <si>
    <t>INVOICE_DEBIT_CREDIT_INDICATOR</t>
  </si>
  <si>
    <t>Invoice Debit Credit Indicator</t>
  </si>
  <si>
    <t>INVOICE_UNIT_PRICE_NORMALIZED</t>
  </si>
  <si>
    <t>Invoice Unit Price Normalized</t>
  </si>
  <si>
    <t>INVOICE_LINE_AMOUNT_LOCAL</t>
  </si>
  <si>
    <t>Invoice Line Amount Local</t>
  </si>
  <si>
    <t>INVOICE_UNIT_PRICE_CURRENCY</t>
  </si>
  <si>
    <t>Invoice Unit Price Currency</t>
  </si>
  <si>
    <t>INVOICE_QUANTITY</t>
  </si>
  <si>
    <t>Invoice Quantity</t>
  </si>
  <si>
    <t>INVOICE_UOM</t>
  </si>
  <si>
    <t>Invoice UOM</t>
  </si>
  <si>
    <t>INVOICE_LINE_DESCRIPTION</t>
  </si>
  <si>
    <t>Invoice Description</t>
  </si>
  <si>
    <t>INVOICE_LINE_DESCRIPTION_2</t>
  </si>
  <si>
    <t>Invoice Description 2</t>
  </si>
  <si>
    <t>INVOICE_CREATED_BY</t>
  </si>
  <si>
    <t>Invoice Created By</t>
  </si>
  <si>
    <t>Keyer</t>
  </si>
  <si>
    <t>INVOICE_APPROVED_BY</t>
  </si>
  <si>
    <t>Invoice Approved By</t>
  </si>
  <si>
    <t>Approver</t>
  </si>
  <si>
    <t>INVOICE_LANGUAGE_KEY</t>
  </si>
  <si>
    <t>Invoice Language</t>
  </si>
  <si>
    <t>If in SAP</t>
  </si>
  <si>
    <t>INVOICE_STATUS</t>
  </si>
  <si>
    <t>Invoice Status</t>
  </si>
  <si>
    <t>INVOICE_TYPE</t>
  </si>
  <si>
    <t>Invoice Type</t>
  </si>
  <si>
    <t>Credit Memo, Void Payments</t>
  </si>
  <si>
    <t>SHIPPING_CODE</t>
  </si>
  <si>
    <t>Shipping Code</t>
  </si>
  <si>
    <t>ERP - Miscellaneous</t>
  </si>
  <si>
    <t>SHIPPING_MODE_TYPE</t>
  </si>
  <si>
    <t>Shipping Mode Type</t>
  </si>
  <si>
    <t>Air, Ocean</t>
  </si>
  <si>
    <t>SHIPPING_TYPE</t>
  </si>
  <si>
    <t>Shipping Type</t>
  </si>
  <si>
    <t>Inbound, Outbound</t>
  </si>
  <si>
    <t>INVOICE_DIRECT_INDIRECT_INDICATOR</t>
  </si>
  <si>
    <t>Direct Indirect Indicator</t>
  </si>
  <si>
    <t>CAPEX_OPEX_INDICATOR</t>
  </si>
  <si>
    <t>Capex Opex Indicator</t>
  </si>
  <si>
    <t>DOMESTIC_INTERNALTIONAL_INDICATOR</t>
  </si>
  <si>
    <t>Domestic International Indicator</t>
  </si>
  <si>
    <t>GEP_NORM_INVOICE_UNIT_PRICE_USD</t>
  </si>
  <si>
    <t>GEP Normalized Invoice Unit Price (USD)</t>
  </si>
  <si>
    <t>GEP - Amount</t>
  </si>
  <si>
    <t>GEP_NORM_INVOICE_UNIT_PRICE_EUR</t>
  </si>
  <si>
    <t>GEP Normalized Invoice Unit Price (EUR)</t>
  </si>
  <si>
    <t>GEP_NORM_INVOICE_QUANTITY</t>
  </si>
  <si>
    <t>GEP Normalized Invoice Quanity</t>
  </si>
  <si>
    <t>Convert to Standard UOM</t>
  </si>
  <si>
    <t>GEP_NORM_INVOICE_UOM</t>
  </si>
  <si>
    <t>GEP Normalized Invoice UOM</t>
  </si>
  <si>
    <t>EXCH_MONTH</t>
  </si>
  <si>
    <t>GEP Currecy Exchange Month</t>
  </si>
  <si>
    <t>EXCH_YEAR</t>
  </si>
  <si>
    <t>GEP Currecy Exchange Year</t>
  </si>
  <si>
    <t>EXCH_RATE</t>
  </si>
  <si>
    <t>GEP Currecy Exchange Rate</t>
  </si>
  <si>
    <t>GEP_NORM_SPEND_USD</t>
  </si>
  <si>
    <t>GEP Normalized Spend (USD)</t>
  </si>
  <si>
    <t>GEP_NORM_SPEND_USD_WITHOUT_TAX</t>
  </si>
  <si>
    <t>GEP Normalized Spend (USD) Without Tax</t>
  </si>
  <si>
    <t>GEP_NORM_SPEND_EUR</t>
  </si>
  <si>
    <t>GEP Normalized Spend (EUR)</t>
  </si>
  <si>
    <t>GEP_NORM_SPEND_EUR_WITHOUT_TAX</t>
  </si>
  <si>
    <t>GEP Normalized Spend (EUR) Without Tax</t>
  </si>
  <si>
    <t>GEP_NORM_SPEND_GBP</t>
  </si>
  <si>
    <t>GEP Normalized Spend (GBP)</t>
  </si>
  <si>
    <t>GEP_NORM_SPEND_AUD</t>
  </si>
  <si>
    <t>GEP Normalized Spend (AUD)</t>
  </si>
  <si>
    <t>GEP_NORM_SPEND_CAD</t>
  </si>
  <si>
    <t>GEP Normalized Spend (CAD)</t>
  </si>
  <si>
    <t>GEP_NORM_SPEND_CNY</t>
  </si>
  <si>
    <t>GEP Normalized Spend (CNY)</t>
  </si>
  <si>
    <t>GEP_NORM_SPEND_JPY</t>
  </si>
  <si>
    <t>GEP Normalized Spend (JPY)</t>
  </si>
  <si>
    <t>GEP_NORM_SPEND_CHF</t>
  </si>
  <si>
    <t>GEP Normalized Spend (CHF)</t>
  </si>
  <si>
    <t>GEP_NORM_SPEND_MXN</t>
  </si>
  <si>
    <t>GEP Normalized Spend (MXN)</t>
  </si>
  <si>
    <t>GEP_NORM_SPEND_NOK</t>
  </si>
  <si>
    <t>GEP Normalized Spend (NOK)</t>
  </si>
  <si>
    <t>GEP_NORMALIZED_PO_UNIT_PRICE_USD</t>
  </si>
  <si>
    <t>GEP Normalized PO Unit Price (USD)</t>
  </si>
  <si>
    <t>GEP_NORMALIZED_PO_UNIT_PRICE_EUR</t>
  </si>
  <si>
    <t>GEP Normalized PO Unit Price (EUR)</t>
  </si>
  <si>
    <t>GEP_NORM_DATE</t>
  </si>
  <si>
    <t>GEP Normalized Date</t>
  </si>
  <si>
    <t>GEP - Period</t>
  </si>
  <si>
    <t>CREATED_DATE</t>
  </si>
  <si>
    <t>datetime</t>
  </si>
  <si>
    <t>Record Entry Date</t>
  </si>
  <si>
    <t>MODIFIED_DATE</t>
  </si>
  <si>
    <t>Record Modifed Date</t>
  </si>
  <si>
    <t>GEP_SUPP_CLUSTER</t>
  </si>
  <si>
    <t>int</t>
  </si>
  <si>
    <t>GEP Vendor Normalization Cluster ID</t>
  </si>
  <si>
    <t>GEP - Admin - Maintenance</t>
  </si>
  <si>
    <t>GEP_CLN_CLUSTER</t>
  </si>
  <si>
    <t>GEP Classification Cluster ID</t>
  </si>
  <si>
    <t>GEP_BU_CLUSTER</t>
  </si>
  <si>
    <t>GEP BU Cluster ID</t>
  </si>
  <si>
    <t>GEP_EXCLUDE</t>
  </si>
  <si>
    <t>boolean</t>
  </si>
  <si>
    <t>GEP Exclude</t>
  </si>
  <si>
    <t>GEP_EXCLUSION_COMMENTS</t>
  </si>
  <si>
    <t>GEP Exclusion Comments</t>
  </si>
  <si>
    <t>GEP_EXCLUSION_CRITERIA</t>
  </si>
  <si>
    <t>GEP Exclusion Criteria</t>
  </si>
  <si>
    <t>OOR date, Intercompany</t>
  </si>
  <si>
    <t>GEP_TRANSLATED_SUPP_NAME</t>
  </si>
  <si>
    <t>GEP Translated Supplier Name</t>
  </si>
  <si>
    <t>GEP_TRANSLATED_INVOICE_LINE_DESCRIPTION</t>
  </si>
  <si>
    <t>GEP Translated Invoice Description</t>
  </si>
  <si>
    <t>GEP_TRANSLATED_PO_DESCRIPTION</t>
  </si>
  <si>
    <t>GEP Translated PO Description</t>
  </si>
  <si>
    <t>GEP_TRANSLATED_MATERIAL_DESCRIPTION</t>
  </si>
  <si>
    <t>GEP Translated Material Description</t>
  </si>
  <si>
    <t>GEP_TRANSLATED_DESCRIPTION_2</t>
  </si>
  <si>
    <t>GEP Translated Description 2</t>
  </si>
  <si>
    <t>GEP_ACTUAL_PAYMENT_TERM_DAYS</t>
  </si>
  <si>
    <t>GEP Actual Payment Term Days</t>
  </si>
  <si>
    <t>GEP - Payment Term</t>
  </si>
  <si>
    <t>Paid Date - Posted Date</t>
  </si>
  <si>
    <t>GEP_PO_AVG_UNIT_PRICE</t>
  </si>
  <si>
    <t>GEP PO Average Unit Price</t>
  </si>
  <si>
    <t>GEP - Miscellaneous</t>
  </si>
  <si>
    <t>GEP_ONE_TIME_SUPP_FLAG</t>
  </si>
  <si>
    <t>GEP One Time Vendor Flag</t>
  </si>
  <si>
    <t>GEP_ONE_ITEM_MULTI_SUPP_FLAG</t>
  </si>
  <si>
    <t>GEP One Item Multiple Supplier Flag</t>
  </si>
  <si>
    <t>GEP_ONE_SUPP_MULTI_BU_FLAG</t>
  </si>
  <si>
    <t>GEP One Supplier Multiple BU Flag</t>
  </si>
  <si>
    <t>GEP_ONE_SUPP_MULTI_PAYTERM_FLAG</t>
  </si>
  <si>
    <t>GEP One Supplier Multiple Payment Term Flag</t>
  </si>
  <si>
    <t>GEP_SUPP_SPEND_TOP_BUCKET</t>
  </si>
  <si>
    <t>GEP Supplier Spend Top Bucket</t>
  </si>
  <si>
    <t>Top 80, 80-95</t>
  </si>
  <si>
    <t>GEP_SUPP_SPEND_BUCKET</t>
  </si>
  <si>
    <t>GEP Supplier Spend Bucket</t>
  </si>
  <si>
    <t>&gt;1M, 500K-1M,…</t>
  </si>
  <si>
    <t>GEP_INV_SPEND_BUCKET</t>
  </si>
  <si>
    <t>GEP Invoice Spend Bucket</t>
  </si>
  <si>
    <t>GEP_PO_SPEND_BUCKET</t>
  </si>
  <si>
    <t>GEP PO Spend Bucket</t>
  </si>
  <si>
    <t>GEP_PAYTERM_BUCKET</t>
  </si>
  <si>
    <t>GEP Invoice Payment Term Days Bucket</t>
  </si>
  <si>
    <t>0-10, 10-30, 30-60</t>
  </si>
  <si>
    <t>GEP_TRANS_BUCKET</t>
  </si>
  <si>
    <t>GEP Transaction Spend Bucket</t>
  </si>
  <si>
    <t>GEP_PRIORITY</t>
  </si>
  <si>
    <t>GEP CF Priority Bucket</t>
  </si>
  <si>
    <t>CF priority bucket</t>
  </si>
  <si>
    <t>GEP_QA_FLAG_VNE</t>
  </si>
  <si>
    <t>GEP VNE QA Flag</t>
  </si>
  <si>
    <t>QA Completed, QA Pending</t>
  </si>
  <si>
    <t>GEP_QA_FLAG_CF</t>
  </si>
  <si>
    <t>GEP CF QA Flag</t>
  </si>
  <si>
    <t>GEP_QA_FLAG_OTH</t>
  </si>
  <si>
    <t>GEP QA Flag Other</t>
  </si>
  <si>
    <t>QA for other than CF and VNE, like BU</t>
  </si>
  <si>
    <t>GEP_SLA_FLAG_VNE</t>
  </si>
  <si>
    <t>GEP VNE SLA Flag</t>
  </si>
  <si>
    <t>SLA sampling pass, SLA sampling fail, Not part of SLA sample</t>
  </si>
  <si>
    <t>GEP_SLA_FLAG_CF</t>
  </si>
  <si>
    <t>s</t>
  </si>
  <si>
    <t>GEP_AI_SOURCE_CF</t>
  </si>
  <si>
    <t>GEP Classification Source</t>
  </si>
  <si>
    <t>RULE - CLIENT, RULE - GEP, AI- DATA LAKE, AI - PROJECT</t>
  </si>
  <si>
    <t>GEP_AI_ALGO_VNE</t>
  </si>
  <si>
    <t>GEP VNE AI Algorithm</t>
  </si>
  <si>
    <t>ML1, ML2, etc.</t>
  </si>
  <si>
    <t>GEP_AI_ALGO_CF</t>
  </si>
  <si>
    <t>GEP CF AI Algorithm</t>
  </si>
  <si>
    <t>GEP_FEEDBACK_FLAG</t>
  </si>
  <si>
    <t>GEP CF Feedback Flag</t>
  </si>
  <si>
    <t>If Part of CF Feedbacks</t>
  </si>
  <si>
    <t>GEP_VNE_FEEDBACK_FLAG</t>
  </si>
  <si>
    <t>GEP VNE Feedback Flag</t>
  </si>
  <si>
    <t>If Part of VNE Feedbacks</t>
  </si>
  <si>
    <t>GEP_VNE_SOURCE</t>
  </si>
  <si>
    <t>GEP Supplier Normalization Method L1</t>
  </si>
  <si>
    <t>Manual, QA, AI, Rules, Historical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</si>
  <si>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</si>
  <si>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</si>
  <si>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</si>
  <si>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</si>
  <si>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</si>
  <si>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</si>
  <si>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</si>
  <si>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</si>
  <si>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</si>
  <si>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</si>
  <si>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</si>
  <si>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</si>
  <si>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</si>
  <si>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</si>
  <si>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</si>
  <si>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</si>
  <si>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GEP_CF_SOURCE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</si>
  <si>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</si>
  <si>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</si>
  <si>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</si>
  <si>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</si>
  <si>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</si>
  <si>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 Job ID</t>
  </si>
  <si>
    <t>ID of the Job</t>
  </si>
  <si>
    <t>GEP_JOB_NAME</t>
  </si>
  <si>
    <t>GEP Job Name</t>
  </si>
  <si>
    <t>Name of the Job in the UI</t>
  </si>
  <si>
    <t>GEP_COMMENTS</t>
  </si>
  <si>
    <t>GEP Comments</t>
  </si>
  <si>
    <t>GEP_DUPLICATE_KEY_FLAG</t>
  </si>
  <si>
    <t>GEP Duplicate (Key) Flag</t>
  </si>
  <si>
    <t>GEP_DUPLICATE_KEY_ID</t>
  </si>
  <si>
    <t>GEP Duplicate (key) ID</t>
  </si>
  <si>
    <t>GEP_DUPLICATE_ALL_FLAG</t>
  </si>
  <si>
    <t>GEP Duplicate (All) Flag</t>
  </si>
  <si>
    <t>GEP_DUPLICATE_ALL_ID</t>
  </si>
  <si>
    <t>GEP Duplicate (All) ID</t>
  </si>
  <si>
    <t>GEP_RULE_ID</t>
  </si>
  <si>
    <t>GEP Rule ID (Classification)</t>
  </si>
  <si>
    <t>GEP_RULE_ID_VNE</t>
  </si>
  <si>
    <t>GEP Rule ID (Vendor Normalization)</t>
  </si>
  <si>
    <t>GEP_RULE_ID_OTHER</t>
  </si>
  <si>
    <t>GEP Rule ID (Other)</t>
  </si>
  <si>
    <t>RULE_PROVIDER</t>
  </si>
  <si>
    <t>GEP Rule Provider (Classification)</t>
  </si>
  <si>
    <t>RULE_SOURCE</t>
  </si>
  <si>
    <t>GEP Rule Source (Classification)</t>
  </si>
  <si>
    <t>RULE_TYPE_NAME</t>
  </si>
  <si>
    <t>GEP Rule Type</t>
  </si>
  <si>
    <t>GEP_CF_STATUS_FLAG</t>
  </si>
  <si>
    <t>GEP Classification Status Flag</t>
  </si>
  <si>
    <t>GEP_VNE_STATUS_FLAG</t>
  </si>
  <si>
    <t>GEP Supplier Normalization Status Flag</t>
  </si>
  <si>
    <t>All Steps Completed. VNE Delivery Status - COMPLETED, TO REVIEW, TO PROCESS</t>
  </si>
  <si>
    <t>GEP_CONFIDENCE_FLAG</t>
  </si>
  <si>
    <t>GEP Confidence Flag</t>
  </si>
  <si>
    <t>Both CF and VNE Completed Status</t>
  </si>
  <si>
    <t>GEP_DELIVERY_STATUS</t>
  </si>
  <si>
    <t>GEP Delivery Status Flag</t>
  </si>
  <si>
    <t>GEP_CF_USER</t>
  </si>
  <si>
    <t>GEP CF User</t>
  </si>
  <si>
    <t>User who processed Manual or CF QA</t>
  </si>
  <si>
    <t>GEP_VNE_USER</t>
  </si>
  <si>
    <t>GEP VNE User</t>
  </si>
  <si>
    <t>User who processed Manual or VNE QA</t>
  </si>
  <si>
    <t>GEP_AI_DL_CATEGORY_L1</t>
  </si>
  <si>
    <t>GEP AI DL Category L1</t>
  </si>
  <si>
    <t>GEP - Admin - Data Lake</t>
  </si>
  <si>
    <t>Cold Start Run 1</t>
  </si>
  <si>
    <t>GEP_AI_DL_CATEGORY_L2</t>
  </si>
  <si>
    <t>GEP AI DL Category L2</t>
  </si>
  <si>
    <t>GEP_AI_DL_CATEGORY_L3</t>
  </si>
  <si>
    <t>GEP AI DL Category L3</t>
  </si>
  <si>
    <t>GEP_AI_DL_CATEGORY_L4</t>
  </si>
  <si>
    <t>GEP AI DL Category L4</t>
  </si>
  <si>
    <t>GEP_AI_DL_SUPPLIER_SIC_NAICS</t>
  </si>
  <si>
    <t>GEP AI DL Supplier SIC NAICS</t>
  </si>
  <si>
    <t>Cold Start Future Plan</t>
  </si>
  <si>
    <t>GEP_MANAGED_CATEGORY_FLAG</t>
  </si>
  <si>
    <t>GEP Managed Category</t>
  </si>
  <si>
    <t>GEP_SOURCING_SCOPE_FLAG</t>
  </si>
  <si>
    <t>GEP Sourcing Scope</t>
  </si>
  <si>
    <t>Global, Nationalized, Local</t>
  </si>
  <si>
    <t>GEP_SOLE_SOURCING_FLAG</t>
  </si>
  <si>
    <t>GEP Sole Sourcing</t>
  </si>
  <si>
    <t>GEP_BUYING_CHANNEL</t>
  </si>
  <si>
    <t>GEP Buying Channel</t>
  </si>
  <si>
    <t>Catalog, Card, PO Spot, PO Release</t>
  </si>
  <si>
    <t>GEP_PAYMENT_CHANNEL</t>
  </si>
  <si>
    <t>GEP Payment Channel</t>
  </si>
  <si>
    <t>Card, Wire Transfer, etc</t>
  </si>
  <si>
    <t>GEP_SOURCING_REGION</t>
  </si>
  <si>
    <t>GEP Sourcing Region</t>
  </si>
  <si>
    <t>Domestic, LCCS, HCCS</t>
  </si>
  <si>
    <t>GEP_PO_NON_PO_FLAG</t>
  </si>
  <si>
    <t>GEP PO Flag</t>
  </si>
  <si>
    <t>Off PO, On PO</t>
  </si>
  <si>
    <t>GEP_CONTRACT_FLAG</t>
  </si>
  <si>
    <t>GEP Contract Flag</t>
  </si>
  <si>
    <t>GEP_CONFIDENTIAL_FLAG</t>
  </si>
  <si>
    <t>GEP Confidential Flag</t>
  </si>
  <si>
    <t>GEP_INTERCOMPANY_FLAG</t>
  </si>
  <si>
    <t>GEP Intercompany Flag</t>
  </si>
  <si>
    <t>GEP_DISCONTINUED_FLAG</t>
  </si>
  <si>
    <t>GEP Discontinued Flag</t>
  </si>
  <si>
    <t>GEP_CATEGORY_MANAGER_GLOBAL</t>
  </si>
  <si>
    <t>GEP Category Manager Global</t>
  </si>
  <si>
    <t>GEP_CATEGORY_MANAGER_REGION</t>
  </si>
  <si>
    <t>GEP Category Manager Region</t>
  </si>
  <si>
    <t>INVOICE_UNIT_PRICE_IN_LOCAL_CURRENCY</t>
  </si>
  <si>
    <t>Invoice Unit Price Local</t>
  </si>
  <si>
    <t>BUSINESS_DIVISION</t>
  </si>
  <si>
    <t>Business Division</t>
  </si>
  <si>
    <t>ERP - Invoice - BU</t>
  </si>
  <si>
    <t>Division</t>
  </si>
  <si>
    <t>DEPARTMENT_CODE</t>
  </si>
  <si>
    <t>Department Code</t>
  </si>
  <si>
    <t>Department</t>
  </si>
  <si>
    <t>DEPARTMENT_DESCRIPTION</t>
  </si>
  <si>
    <t>Department Description</t>
  </si>
  <si>
    <t>BUSINESS_UNIT_CODE</t>
  </si>
  <si>
    <t>Business Unit Code</t>
  </si>
  <si>
    <t>BUSINESS_UNIT_DESC</t>
  </si>
  <si>
    <t>Business Unit</t>
  </si>
  <si>
    <t>Org Unit, Operating Unit</t>
  </si>
  <si>
    <t>BUSINESS_GROUP_DESC</t>
  </si>
  <si>
    <t>BU Group</t>
  </si>
  <si>
    <t>BU Hierarchy 1</t>
  </si>
  <si>
    <t>BUSINESS_GROUP_DESC_2</t>
  </si>
  <si>
    <t>BU Group 2</t>
  </si>
  <si>
    <t>BU Hierarchy 2</t>
  </si>
  <si>
    <t>BUSINESS_GROUP_DESC_3</t>
  </si>
  <si>
    <t>BU Group 3</t>
  </si>
  <si>
    <t>BU Hierarchy 3</t>
  </si>
  <si>
    <t>BUSINESS_GROUP_DESC_4</t>
  </si>
  <si>
    <t>BU Group 4</t>
  </si>
  <si>
    <t>BU Hierarchy 4</t>
  </si>
  <si>
    <t>BUSINESS_GROUP_DESC_5</t>
  </si>
  <si>
    <t>BU Group 5</t>
  </si>
  <si>
    <t>BU Hierarchy 5</t>
  </si>
  <si>
    <t>BUSINESS_GROUP_DESC_6</t>
  </si>
  <si>
    <t>BU Group 6</t>
  </si>
  <si>
    <t>BU Hierarchy 6</t>
  </si>
  <si>
    <t>GEP_NORM_BUSINESS_UNIT</t>
  </si>
  <si>
    <t>GEP Normalized Business Unit</t>
  </si>
  <si>
    <t>GEP - BU</t>
  </si>
  <si>
    <t>GEP_NORM_BU_LEVEL1</t>
  </si>
  <si>
    <t>GEP Normalized Business Group Level 1</t>
  </si>
  <si>
    <t>GEP_NORM_BU_LEVEL2</t>
  </si>
  <si>
    <t>GEP Normalized Business Group Level 2</t>
  </si>
  <si>
    <t>GEP_NORM_BU_LEVEL3</t>
  </si>
  <si>
    <t>GEP Normalized Business Group Level 3</t>
  </si>
  <si>
    <t>GEP_NORM_BU_LEVEL4</t>
  </si>
  <si>
    <t>GEP Normalized Business Group Level 4</t>
  </si>
  <si>
    <t>COMPANY_CODE</t>
  </si>
  <si>
    <t>Company Code</t>
  </si>
  <si>
    <t>COMPANY_NAME</t>
  </si>
  <si>
    <t>Company Name</t>
  </si>
  <si>
    <t>COMPANY_COUNTRY</t>
  </si>
  <si>
    <t>Company Country</t>
  </si>
  <si>
    <t>COMPANY_REGION</t>
  </si>
  <si>
    <t>Company Region</t>
  </si>
  <si>
    <t>GEP_NORM_COMPANY</t>
  </si>
  <si>
    <t>GEP Normalized Company</t>
  </si>
  <si>
    <t>GEP_NORM_COMPANY_COUNTRY</t>
  </si>
  <si>
    <t>GEP Business Country</t>
  </si>
  <si>
    <t>GEP - BU Geography</t>
  </si>
  <si>
    <t>GEP_NORM_COMPANY_SUB_REGION</t>
  </si>
  <si>
    <t>GEP Business Sub Region</t>
  </si>
  <si>
    <t>GEP_NORM_COMPANY_REGION</t>
  </si>
  <si>
    <t>GEP Business Region</t>
  </si>
  <si>
    <t>PLANT_TYPE</t>
  </si>
  <si>
    <t>Facility Type</t>
  </si>
  <si>
    <t>Office, Plant, Store</t>
  </si>
  <si>
    <t>PLANT_CODE</t>
  </si>
  <si>
    <t>Facility Code</t>
  </si>
  <si>
    <t>Plant Code, Ship to Plant</t>
  </si>
  <si>
    <t>PLANT_NAME</t>
  </si>
  <si>
    <t>Facility Name</t>
  </si>
  <si>
    <t>Plant Name</t>
  </si>
  <si>
    <t>PLANT_ADDRESS</t>
  </si>
  <si>
    <t>Facility Address</t>
  </si>
  <si>
    <t>Plant Address</t>
  </si>
  <si>
    <t>PLANT_CITY</t>
  </si>
  <si>
    <t>Facility City</t>
  </si>
  <si>
    <t>Plant City</t>
  </si>
  <si>
    <t>PLANT_STATE</t>
  </si>
  <si>
    <t>Facility State</t>
  </si>
  <si>
    <t>Plant State</t>
  </si>
  <si>
    <t>PLANT_ZIP_CODE</t>
  </si>
  <si>
    <t>Facility Zip</t>
  </si>
  <si>
    <t>Plant Zip</t>
  </si>
  <si>
    <t>PLANT_COUNTRY</t>
  </si>
  <si>
    <t>Facility Country</t>
  </si>
  <si>
    <t>Plant Country</t>
  </si>
  <si>
    <t>PLANT_REGION</t>
  </si>
  <si>
    <t>Facility Region</t>
  </si>
  <si>
    <t>Plant Region</t>
  </si>
  <si>
    <t>GEP_NORM_PLANT_NAME</t>
  </si>
  <si>
    <t>GEP Normalized Facility</t>
  </si>
  <si>
    <t>SUPPLIER_NUMBER</t>
  </si>
  <si>
    <t>Invoice Supplier Number</t>
  </si>
  <si>
    <t>ERP - Invoice - Supplier</t>
  </si>
  <si>
    <t>SUPPLIER_NAME</t>
  </si>
  <si>
    <t>Invoice Supplier Name</t>
  </si>
  <si>
    <t>SUPPLIER_ADDRESS</t>
  </si>
  <si>
    <t>Invoice Supplier Address</t>
  </si>
  <si>
    <t>SUPPLIER_CITY</t>
  </si>
  <si>
    <t>Invoice Supplier City</t>
  </si>
  <si>
    <t>SUPPLIER_ZIP_CODE</t>
  </si>
  <si>
    <t>Invoice Supplier Zip Postal Code</t>
  </si>
  <si>
    <t>SUPPLIER_STATE</t>
  </si>
  <si>
    <t>Invoice Supplier State</t>
  </si>
  <si>
    <t>SUPPLIER_COUNTRY</t>
  </si>
  <si>
    <t>Invoice Supplier Country</t>
  </si>
  <si>
    <t>SUPPLIER_PAYTERM_CODE</t>
  </si>
  <si>
    <t>Supplier Payment Term Code</t>
  </si>
  <si>
    <t>SUPPLIER_PAYTERM_DESC</t>
  </si>
  <si>
    <t>Supplier Payment Term Desc</t>
  </si>
  <si>
    <t>SUPPLIER_TYPE</t>
  </si>
  <si>
    <t>Supplier Type</t>
  </si>
  <si>
    <t>SUPPLIER_DIVERSITY_CODE</t>
  </si>
  <si>
    <t>Supplier Diversity Code</t>
  </si>
  <si>
    <t>SUPPLIER_DUNS_NUMBER</t>
  </si>
  <si>
    <t>Supplier DUNS Number</t>
  </si>
  <si>
    <t>SUPPLIER_ORIGIN_COUNTRY</t>
  </si>
  <si>
    <t>Supplier Country of Origin</t>
  </si>
  <si>
    <t>SUPPLIER_DUNS_SSI</t>
  </si>
  <si>
    <t>Supplier DUNS SSI</t>
  </si>
  <si>
    <t>SUPPLIER_DUNS_SER</t>
  </si>
  <si>
    <t>Supplier DUNS SER</t>
  </si>
  <si>
    <t>SUPPLIER_DUNS_PAYDEX</t>
  </si>
  <si>
    <t>Supplier DUNS PAYDEX</t>
  </si>
  <si>
    <t>SUPPLIER_DUNS_GLOBAL_ULTIMATE_COMPANY_NAME</t>
  </si>
  <si>
    <t>Supplier DUNS Global Ultimate Company</t>
  </si>
  <si>
    <t>SUPPLIER_DUNS_GLOBAL_ULTIMATE_COUNTRY</t>
  </si>
  <si>
    <t>Supplier DUNS Global Ultimate Country</t>
  </si>
  <si>
    <t>SUPPLIER_PREFERRED_STATUS</t>
  </si>
  <si>
    <t>Supplier Preferred status</t>
  </si>
  <si>
    <t>Customer Supplier Status</t>
  </si>
  <si>
    <t>GEP_DELTAFLAG</t>
  </si>
  <si>
    <t>GEP CF Delta Flag</t>
  </si>
  <si>
    <t>Flag new vendors in the latest refresh batch for QA</t>
  </si>
  <si>
    <t>GEP_ENRICHFLAG</t>
  </si>
  <si>
    <t>GEP VNE Enrich Flag</t>
  </si>
  <si>
    <t>Parent Enriched through DL, through Web, through D&amp;B Hoovers</t>
  </si>
  <si>
    <t>GEP_NEW_VENDOR_FLAG</t>
  </si>
  <si>
    <t>GEP New Vendor Flag</t>
  </si>
  <si>
    <t>GEP_NORM_SUPP_NUMBER</t>
  </si>
  <si>
    <t>GEP Supplier Number</t>
  </si>
  <si>
    <t>GEP - Supplier</t>
  </si>
  <si>
    <t>GEP_NORM_SUPP_NAME</t>
  </si>
  <si>
    <t>GEP Normalized Supplier</t>
  </si>
  <si>
    <t>GEP_ULT_PARENT</t>
  </si>
  <si>
    <t>GEP Ultimate Parent</t>
  </si>
  <si>
    <t>GEP_NORM_SUPP_CITY</t>
  </si>
  <si>
    <t>GEP Supplier City</t>
  </si>
  <si>
    <t>GEP_NORM_SUPP_STATE</t>
  </si>
  <si>
    <t>GEP Supplier State</t>
  </si>
  <si>
    <t>GEP_NORM_SUPP_COUNTRY</t>
  </si>
  <si>
    <t>GEP Supplier Country</t>
  </si>
  <si>
    <t>GEP_NORM_SUPP_SUB_REGION</t>
  </si>
  <si>
    <t>GEP Supplier Sub Region</t>
  </si>
  <si>
    <t>GEP_NORM_SUPP_REGION</t>
  </si>
  <si>
    <t>GEP Supplier Region</t>
  </si>
  <si>
    <t>GEP_PREFERRED_SUPPLIER_STATUS</t>
  </si>
  <si>
    <t>GEP Preferred Supplier</t>
  </si>
  <si>
    <t>GEP_CUSTOMER_SUPPLIER_STATUS</t>
  </si>
  <si>
    <t>GEP Customer Supplier Flag</t>
  </si>
  <si>
    <t>GEP_AI_SUPPLIER_LOB</t>
  </si>
  <si>
    <t>GEP AI DL Supplier LOB</t>
  </si>
  <si>
    <t>GEP_SUPPLIER_PAYMENT_TERM</t>
  </si>
  <si>
    <t>GEP Normalized Supplier Payment Term</t>
  </si>
  <si>
    <t>GEP_SUPPLIER_NET_DAYS</t>
  </si>
  <si>
    <t>GEP Supplier Payment Term Net Days</t>
  </si>
  <si>
    <t>GEP_SUPPLIER_DISCOUNT_PERCENTAGE</t>
  </si>
  <si>
    <t>GEP Supplier Payment Term Discount Percentage</t>
  </si>
  <si>
    <t>GEP_SUPPLIER_DISCOUNT_DAYS</t>
  </si>
  <si>
    <t>GEP Supplier Payment Term Net Days Discount Adjusted</t>
  </si>
  <si>
    <t>PAYMENT_TERM_CODE</t>
  </si>
  <si>
    <t>Invoice Payment Term Code</t>
  </si>
  <si>
    <t>ERP - Invoice - Payment Term</t>
  </si>
  <si>
    <t>PAYMENT_TERM_DESCRIPTION</t>
  </si>
  <si>
    <t>Invoice Payment Term Desc</t>
  </si>
  <si>
    <t>GEP_NORM_PAYMENT_TERM</t>
  </si>
  <si>
    <t>GEP Normalized Invoice Payment Term</t>
  </si>
  <si>
    <t>NET 35 10%</t>
  </si>
  <si>
    <t>GEP_NORM_NET_DAYS</t>
  </si>
  <si>
    <t>GEP Invoice Payment Term Net Days</t>
  </si>
  <si>
    <t>GEP_NORM_DISCOUNT_PERCENTAGE</t>
  </si>
  <si>
    <t>GEP Invoice Payment Term Discount Percentage</t>
  </si>
  <si>
    <t>GEP_NORM_DISCOUNT_DAYS</t>
  </si>
  <si>
    <t>GEP Invoice Payment Term Net Days Discount Adjusted</t>
  </si>
  <si>
    <t>GL_ACCOUNT_CODE</t>
  </si>
  <si>
    <t>GL Account Code</t>
  </si>
  <si>
    <t>ERP - Invoice - GL</t>
  </si>
  <si>
    <t>GL_ACCOUNT_NAME</t>
  </si>
  <si>
    <t>GL Account Name</t>
  </si>
  <si>
    <t>GL_ACCOUNT_HIERARCHY_L1</t>
  </si>
  <si>
    <t>GL Hierarchy 1</t>
  </si>
  <si>
    <t>GL_ACCOUNT_HIERARCHY_L2</t>
  </si>
  <si>
    <t>GL Hierarchy 2</t>
  </si>
  <si>
    <t>CHART_OF_ACCOUNT_CODE</t>
  </si>
  <si>
    <t>Chart of Account Code</t>
  </si>
  <si>
    <t>CHART_OF_ACCOUNT_NAME</t>
  </si>
  <si>
    <t>Chart of Account Name</t>
  </si>
  <si>
    <t>COST_CENTER_CODE</t>
  </si>
  <si>
    <t>Cost Center Code</t>
  </si>
  <si>
    <t>ERP - Invoice - Cost Center</t>
  </si>
  <si>
    <t>COST_CENTER_DESCRIPTION</t>
  </si>
  <si>
    <t>Cost Center Name</t>
  </si>
  <si>
    <t>COST_CENTER_HIERARCHY_L1</t>
  </si>
  <si>
    <t>Cost Center Hierarchy 1</t>
  </si>
  <si>
    <t>COST_CENTER_HIERARCHY_L2</t>
  </si>
  <si>
    <t>Cost Center Hierarchy 2</t>
  </si>
  <si>
    <t>COST_CENTER_HIERARCHY_L3</t>
  </si>
  <si>
    <t>Cost Center Hierarchy 3</t>
  </si>
  <si>
    <t>COST_CENTER_HIERARCHY_L4</t>
  </si>
  <si>
    <t>Cost Center Hierarchy 4</t>
  </si>
  <si>
    <t>COST_CENTER_HIERARCHY_L5</t>
  </si>
  <si>
    <t>Cost Center Hierarchy 5</t>
  </si>
  <si>
    <t>CONTRACT_SOURCE_SYSTEM</t>
  </si>
  <si>
    <t>Contract Source System</t>
  </si>
  <si>
    <t>ERP - Contract</t>
  </si>
  <si>
    <t>SbG, Ariba</t>
  </si>
  <si>
    <t>CONTRACT_NUMBER</t>
  </si>
  <si>
    <t>Contract Number</t>
  </si>
  <si>
    <t>CONTRACT_LINE_NUMBER</t>
  </si>
  <si>
    <t>Contract Line Number</t>
  </si>
  <si>
    <t>CONTRACT_AMOUNT</t>
  </si>
  <si>
    <t>Contract Amount</t>
  </si>
  <si>
    <t>CONTRACT_START_DATE</t>
  </si>
  <si>
    <t>Contract Start Date</t>
  </si>
  <si>
    <t>CONTRACT_END_DATE</t>
  </si>
  <si>
    <t>Contract End Date</t>
  </si>
  <si>
    <t>CONTRACT_SUPPLIER_NUMBER</t>
  </si>
  <si>
    <t>Contract Supplier Number</t>
  </si>
  <si>
    <t>CONTRACT_SUPPLIER_NAME</t>
  </si>
  <si>
    <t>Contract Supplier Name</t>
  </si>
  <si>
    <t>CONTRACT_DESCRIPTION</t>
  </si>
  <si>
    <t>Contract Description</t>
  </si>
  <si>
    <t>CONTRACT_DESCRIPTION_2</t>
  </si>
  <si>
    <t>Contract Description 2</t>
  </si>
  <si>
    <t>CONTRACT_CATEGORY_CODE</t>
  </si>
  <si>
    <t>Contract Category Code</t>
  </si>
  <si>
    <t>CONTRACT_CATEGORY_1</t>
  </si>
  <si>
    <t>Contract Category 1</t>
  </si>
  <si>
    <t>CONTRACT_CATEGORY_2</t>
  </si>
  <si>
    <t>Contract Category 2</t>
  </si>
  <si>
    <t>CONTRACT_CATEGORY_3</t>
  </si>
  <si>
    <t>Contract Category 3</t>
  </si>
  <si>
    <t>CONTRACT_CATEGORY_4</t>
  </si>
  <si>
    <t>Contract Category 4</t>
  </si>
  <si>
    <t>CONTRACT_OWNER</t>
  </si>
  <si>
    <t>Contract Owner</t>
  </si>
  <si>
    <t>CONTRACT_STATUS</t>
  </si>
  <si>
    <t>Contract Status</t>
  </si>
  <si>
    <t>CONTRACT_TYPE</t>
  </si>
  <si>
    <t>Contract Type</t>
  </si>
  <si>
    <t>CONTRACT_BUSINESS_UNIT</t>
  </si>
  <si>
    <t>Contract Business Unit</t>
  </si>
  <si>
    <t>CONTRACT_COMPANY</t>
  </si>
  <si>
    <t>Contract Company</t>
  </si>
  <si>
    <t>CONTRACT_BU_COUNTRY</t>
  </si>
  <si>
    <t>Contract BU Country</t>
  </si>
  <si>
    <t>CONTRACT_BU_REGION</t>
  </si>
  <si>
    <t>Contract BU Region</t>
  </si>
  <si>
    <t>CONTRACT_RENEWAL_TYPE</t>
  </si>
  <si>
    <t>Contract Renewal Type</t>
  </si>
  <si>
    <t>CLIENT_CHILD_SUPPLIER</t>
  </si>
  <si>
    <t>Client Child Supplier</t>
  </si>
  <si>
    <t>ERP - Existing Enrichment</t>
  </si>
  <si>
    <t>CLIENT_PARENT_SUPPLIER</t>
  </si>
  <si>
    <t>Client Parent Supplier</t>
  </si>
  <si>
    <t>CLIENT_CATEGORY_CODE</t>
  </si>
  <si>
    <t>Client Category Code</t>
  </si>
  <si>
    <t>CLIENT_CATEGORY_1</t>
  </si>
  <si>
    <t>Client Category 1</t>
  </si>
  <si>
    <t>CLIENT_CATEGORY_2</t>
  </si>
  <si>
    <t>Client Category 2</t>
  </si>
  <si>
    <t>CLIENT_CATEGORY_3</t>
  </si>
  <si>
    <t>Client Category 3</t>
  </si>
  <si>
    <t>CLIENT_CATEGORY_4</t>
  </si>
  <si>
    <t>Client Category 4</t>
  </si>
  <si>
    <t>GEP_CATEGORY_KEY</t>
  </si>
  <si>
    <t>GEP Category Key</t>
  </si>
  <si>
    <t>GEP - Category</t>
  </si>
  <si>
    <t>GEP_CATEGORY_CODE</t>
  </si>
  <si>
    <t>GEP Category Code</t>
  </si>
  <si>
    <t>GEP_CATEGORY_LEVEL_1</t>
  </si>
  <si>
    <t>GEP Category Level 1</t>
  </si>
  <si>
    <t>GEP_CATEGORY_LEVEL_2</t>
  </si>
  <si>
    <t>GEP Category Level 2</t>
  </si>
  <si>
    <t>GEP_CATEGORY_LEVEL_3</t>
  </si>
  <si>
    <t>GEP Category Level 3</t>
  </si>
  <si>
    <t>GEP_CATEGORY_LEVEL_4</t>
  </si>
  <si>
    <t>GEP Category Level 4</t>
  </si>
  <si>
    <t>GEP_CATEGORY_LEVEL_5</t>
  </si>
  <si>
    <t>GEP Category Level 5</t>
  </si>
  <si>
    <t>GEP_CATEGORY_LEVEL_6</t>
  </si>
  <si>
    <t>GEP Category Level 6</t>
  </si>
  <si>
    <t>GEP_CATEGORY_LEVEL_7</t>
  </si>
  <si>
    <t>GEP Category Level 7</t>
  </si>
  <si>
    <t>GEP_CATEGORY_VERSION</t>
  </si>
  <si>
    <t>GEP Category Version</t>
  </si>
  <si>
    <t>GEP_PRODUCT_SERVICE_FLAG</t>
  </si>
  <si>
    <t>GEP Product Service Flag</t>
  </si>
  <si>
    <t>GEP_DIRECT_INDIRECT_FLAG</t>
  </si>
  <si>
    <t>GEP Direct Indirect Flag</t>
  </si>
  <si>
    <t>GEP_SOURCING_CATEGORY</t>
  </si>
  <si>
    <t>GEP Sourcing Category</t>
  </si>
  <si>
    <t>GEP_MRO_CAPITAL_FLAG</t>
  </si>
  <si>
    <t>GEP MRO Capital Flag</t>
  </si>
  <si>
    <t>GEP_UNSPSC_KEY</t>
  </si>
  <si>
    <t>GEP UNSPSC Key</t>
  </si>
  <si>
    <t>GEP_UNSPSC_CODE</t>
  </si>
  <si>
    <t>GEP UNSPSC Code</t>
  </si>
  <si>
    <t>GEP_UNSPSC_L1_SEGMENT</t>
  </si>
  <si>
    <t>GEP UNSPSC L1 Segment</t>
  </si>
  <si>
    <t>GEP_UNSPSC_L2_FAMILY</t>
  </si>
  <si>
    <t>GEP UNSPSC L2 Family</t>
  </si>
  <si>
    <t>GEP_UNSPSC_L3_CATEGORY</t>
  </si>
  <si>
    <t>GEP UNSPSC L3 Category</t>
  </si>
  <si>
    <t>GEP_UNSPSC_L4_COMMODITY</t>
  </si>
  <si>
    <t>GEP UNSPSC L4 Commodity</t>
  </si>
  <si>
    <t>GEP_UNSPSC_VERSION</t>
  </si>
  <si>
    <t>GEP UNSPSC Version</t>
  </si>
  <si>
    <t>GEP_UNSPSC_STATUS</t>
  </si>
  <si>
    <t>GEP UNSPSC Status</t>
  </si>
  <si>
    <t>Active</t>
  </si>
  <si>
    <t>PO_SOURCE_SYSTEM</t>
  </si>
  <si>
    <t>PO Source System</t>
  </si>
  <si>
    <t>PO_STATUS</t>
  </si>
  <si>
    <t>PO Status</t>
  </si>
  <si>
    <t>Draft, Open, Closed</t>
  </si>
  <si>
    <t>PO_TYPE</t>
  </si>
  <si>
    <t>PO Type</t>
  </si>
  <si>
    <t>Catalog, Blanket</t>
  </si>
  <si>
    <t>PO_DOCUMENT_TYPE</t>
  </si>
  <si>
    <t>PO Document Type</t>
  </si>
  <si>
    <t>PO_NUMBER</t>
  </si>
  <si>
    <t>PO Number</t>
  </si>
  <si>
    <t>ERP - Invoice</t>
  </si>
  <si>
    <t>PO_LINE_NUMBER</t>
  </si>
  <si>
    <t>PO Line Number</t>
  </si>
  <si>
    <t>PO_EXTRA_PO_KEY</t>
  </si>
  <si>
    <t>PO Number 2</t>
  </si>
  <si>
    <t>Extra PO Key</t>
  </si>
  <si>
    <t>PO_EXTRA_PO_LINE_KEY</t>
  </si>
  <si>
    <t>PO Number 3</t>
  </si>
  <si>
    <t>Extra PO Line Key</t>
  </si>
  <si>
    <t>PO_DOCUMENT_DATE</t>
  </si>
  <si>
    <t>PO Date</t>
  </si>
  <si>
    <t>Order Date</t>
  </si>
  <si>
    <t>PO_COMPANY_CODE</t>
  </si>
  <si>
    <t>PO Company Code</t>
  </si>
  <si>
    <t>PO_COMPANY_NAME</t>
  </si>
  <si>
    <t>PO Company Name</t>
  </si>
  <si>
    <t>PO_LINE_AMOUNT_NORMALIZED</t>
  </si>
  <si>
    <t>PO Line Amount Normalized</t>
  </si>
  <si>
    <t>GEP_CATEGORY_MANAGER_LOCAL</t>
  </si>
  <si>
    <t>GEP Category Manager Local</t>
  </si>
  <si>
    <t>PO_LINE_AMOUNT_CURRENCY</t>
  </si>
  <si>
    <t>PO Line Amount Currency</t>
  </si>
  <si>
    <t>PO_OPEN_LINE_AMOUNT_NORMALIZED</t>
  </si>
  <si>
    <t>PO Open Line Amount Normalized</t>
  </si>
  <si>
    <t>PO_LINE_AMOUNT_LOCAL</t>
  </si>
  <si>
    <t>PO Line Amount Local</t>
  </si>
  <si>
    <t>PO_OPEN_LINE_AMOUNT_CURRENCY</t>
  </si>
  <si>
    <t>PO Open Line Amount Currency</t>
  </si>
  <si>
    <t>PO_UNIT_PRICE_NORMALIZED</t>
  </si>
  <si>
    <t>PO Unit Price Normalized</t>
  </si>
  <si>
    <t>PO_OPEN_LINE_AMOUNT_LOCAL</t>
  </si>
  <si>
    <t>PO Open Line Amount Local</t>
  </si>
  <si>
    <t>PO_UNIT_PRICE_CURRENCY</t>
  </si>
  <si>
    <t>PO Unit Price Currency</t>
  </si>
  <si>
    <t>PO_PAYMENT_TERM</t>
  </si>
  <si>
    <t>PO Payment Term</t>
  </si>
  <si>
    <t>GEP_NORM_PO_PAYMENT_TERM</t>
  </si>
  <si>
    <t>GEP Normalized PO Payment Term</t>
  </si>
  <si>
    <t>PO_QUANTITY</t>
  </si>
  <si>
    <t>PO Quantity</t>
  </si>
  <si>
    <t>PO_QUANTITY_NORMALIZED</t>
  </si>
  <si>
    <t>GEP Normalized PO Quanity</t>
  </si>
  <si>
    <t>PO_UOM</t>
  </si>
  <si>
    <t>PO UOM</t>
  </si>
  <si>
    <t>PO_UOM_NORMALIZED</t>
  </si>
  <si>
    <t>GEP Normalized PO UOM</t>
  </si>
  <si>
    <t>PO_DESCRIPTION_1</t>
  </si>
  <si>
    <t>PO Description</t>
  </si>
  <si>
    <t>PO_DESCRIPTION_2</t>
  </si>
  <si>
    <t>PO Description 2</t>
  </si>
  <si>
    <t>PO_PLANT_CODE</t>
  </si>
  <si>
    <t>PO Plant Code</t>
  </si>
  <si>
    <t>PO_PLANT_NAME</t>
  </si>
  <si>
    <t>PO Plant Name</t>
  </si>
  <si>
    <t>PO_PLANT_ADDRESS</t>
  </si>
  <si>
    <t>PO Plant Address</t>
  </si>
  <si>
    <t>PO_PLANT_CITY</t>
  </si>
  <si>
    <t>PO Plant City</t>
  </si>
  <si>
    <t>PO_PLANT_STATE</t>
  </si>
  <si>
    <t>PO Plant State</t>
  </si>
  <si>
    <t>PO_PLANT_ZIP</t>
  </si>
  <si>
    <t>PO Plant Zip</t>
  </si>
  <si>
    <t>PO_PLANT_COUNTRY</t>
  </si>
  <si>
    <t>PO Plant Country</t>
  </si>
  <si>
    <t>PO_PLANT_REGION</t>
  </si>
  <si>
    <t>PO Plant Region</t>
  </si>
  <si>
    <t>PO_PLANT_TYPE</t>
  </si>
  <si>
    <t>PO Plant Type</t>
  </si>
  <si>
    <t>PO_CATALOG_STATUS</t>
  </si>
  <si>
    <t>PO Catalog</t>
  </si>
  <si>
    <t>Catalog name</t>
  </si>
  <si>
    <t>PO_SUPPLIER_NUMBER</t>
  </si>
  <si>
    <t>PO Supplier Number</t>
  </si>
  <si>
    <t>PO_SUPPLIER_NAME</t>
  </si>
  <si>
    <t>PO Supplier Name</t>
  </si>
  <si>
    <t>PO_BUYER_CODE</t>
  </si>
  <si>
    <t>PO Buyer Code</t>
  </si>
  <si>
    <t>PO_BUYER_NAME</t>
  </si>
  <si>
    <t>PO Buyer Name</t>
  </si>
  <si>
    <t>Buyer Name</t>
  </si>
  <si>
    <t>PO_PURCHASING_GROUP_CODE</t>
  </si>
  <si>
    <t>PO Purchasing Group Code</t>
  </si>
  <si>
    <t>PO_PURCHASING_GROUP_NAME</t>
  </si>
  <si>
    <t>PO Purchasing Group Name</t>
  </si>
  <si>
    <t>Cat Mgr</t>
  </si>
  <si>
    <t>PO_PURCHASING_GROUP_NAME_2</t>
  </si>
  <si>
    <t>PO Purchasing Group Name 2</t>
  </si>
  <si>
    <t>Tower/ Director</t>
  </si>
  <si>
    <t>PO_PURCHASING_ORG_CODE</t>
  </si>
  <si>
    <t>PO Purchasing Org Code</t>
  </si>
  <si>
    <t>PO_PURCHASING_ORG_NAME</t>
  </si>
  <si>
    <t>PO Purchasing Org Name</t>
  </si>
  <si>
    <t>PO_CREATED_BY</t>
  </si>
  <si>
    <t>PO Created By</t>
  </si>
  <si>
    <t>PO_APPROVER</t>
  </si>
  <si>
    <t>PO Approver</t>
  </si>
  <si>
    <t>PO_GL_CODE</t>
  </si>
  <si>
    <t>PO GL Code</t>
  </si>
  <si>
    <t>PO_GL_NAME</t>
  </si>
  <si>
    <t>PO GL Name</t>
  </si>
  <si>
    <t>PO_COST_CENTER_CODE</t>
  </si>
  <si>
    <t>PO Cost Center Code</t>
  </si>
  <si>
    <t>PO_COST_CENTER_NAME</t>
  </si>
  <si>
    <t>PO Cost Center Name</t>
  </si>
  <si>
    <t>PO_LANGUAGE</t>
  </si>
  <si>
    <t>PO Language</t>
  </si>
  <si>
    <t>PO_CATEGORY_CODE</t>
  </si>
  <si>
    <t>PO Category Code</t>
  </si>
  <si>
    <t>PO_CATEGORY_1</t>
  </si>
  <si>
    <t>PO Category 1</t>
  </si>
  <si>
    <t>PO_CATEGORY_2</t>
  </si>
  <si>
    <t>PO Category 2</t>
  </si>
  <si>
    <t>PO_CATEGORY_3</t>
  </si>
  <si>
    <t>PO Category 3</t>
  </si>
  <si>
    <t>PO_CATEGORY_4</t>
  </si>
  <si>
    <t>PO Category 4</t>
  </si>
  <si>
    <t>ITEM_MATERIAL_NUMBER</t>
  </si>
  <si>
    <t>Material Number</t>
  </si>
  <si>
    <t>ERP - Item Master</t>
  </si>
  <si>
    <t>ITEM_MATERIAL_REVISION_NUMBER</t>
  </si>
  <si>
    <t>Maerial Revision Number</t>
  </si>
  <si>
    <t>ITEM_MATERIAL_DESCRIPTION</t>
  </si>
  <si>
    <t>Material Description</t>
  </si>
  <si>
    <t>ITEM_MATERIAL_GROUP_CODE</t>
  </si>
  <si>
    <t>Material Group Code</t>
  </si>
  <si>
    <t>ITEM_MATERIAL_GROUP_DESCRIPTION</t>
  </si>
  <si>
    <t>Material Group Description</t>
  </si>
  <si>
    <t>ITEM_MATERIAL_TYPE</t>
  </si>
  <si>
    <t>Material Type</t>
  </si>
  <si>
    <t>Direct, Indirect</t>
  </si>
  <si>
    <t>ITEM_MANUFACTURER_NAME</t>
  </si>
  <si>
    <t>Manufacturer Name</t>
  </si>
  <si>
    <t>ITEM_MANUFACTURER_PART_NUMBER</t>
  </si>
  <si>
    <t>Manufacturer Part No</t>
  </si>
  <si>
    <t>ITEM_SUPPLIER_PART_NUMBER</t>
  </si>
  <si>
    <t>Supplier Part No</t>
  </si>
  <si>
    <t>ITEM_MATERIAL_CATEGORY_CODE</t>
  </si>
  <si>
    <t>Material Category Code</t>
  </si>
  <si>
    <t>UNSPSC, eClass</t>
  </si>
  <si>
    <t>ITEM_MATERIAL_CATEGORY_1</t>
  </si>
  <si>
    <t>Material Category L1</t>
  </si>
  <si>
    <t>ITEM_MATERIAL_CATEGORY_2</t>
  </si>
  <si>
    <t>Material Category L2</t>
  </si>
  <si>
    <t>ITEM_MATERIAL_CATEGORY_3</t>
  </si>
  <si>
    <t>Material Category L3</t>
  </si>
  <si>
    <t>ITEM_MATERIAL_CATEGORY_4</t>
  </si>
  <si>
    <t>Material Category L4</t>
  </si>
  <si>
    <t>ITEM_MATERIAL_NAME</t>
  </si>
  <si>
    <t>Material Name</t>
  </si>
  <si>
    <t>Noun, Modifier</t>
  </si>
  <si>
    <t>ITEM_MATERIAL_STOCK_INDICATOR</t>
  </si>
  <si>
    <t>Material Stock Indicator</t>
  </si>
  <si>
    <t>Stocked, Obsolete</t>
  </si>
  <si>
    <t>ITEM_MATERIAL_CRITICALITY</t>
  </si>
  <si>
    <t>Material Criticality</t>
  </si>
  <si>
    <t>ITEM_MATERIAL_LEAD_TIME</t>
  </si>
  <si>
    <t>Material Lead Time</t>
  </si>
  <si>
    <t>ITEM_MATERIAL_STANDARD_COST</t>
  </si>
  <si>
    <t>Material Standard Cost</t>
  </si>
  <si>
    <t>ITEM_MATERIAL_STANDARD_COST_CURRENCY</t>
  </si>
  <si>
    <t>Material Standard Cost Currency</t>
  </si>
  <si>
    <t>ITEM_MATERIAL_STANDARD_UOM</t>
  </si>
  <si>
    <t>Material Standard UOM</t>
  </si>
  <si>
    <t>ITEM_MATERIAL_STANDARD_COST_DATE</t>
  </si>
  <si>
    <t>Material Standard Cost Date</t>
  </si>
  <si>
    <t>ITEM_MATERIAL_BOM_EQUIPMENT</t>
  </si>
  <si>
    <t>Material BOM Equipment</t>
  </si>
  <si>
    <t>Parent Equipment of Part</t>
  </si>
  <si>
    <t>ITEM_MATERIAL_ORIGIN_COUNTRY</t>
  </si>
  <si>
    <t>Material Origin Country</t>
  </si>
  <si>
    <t>SOURCESYSTEM_1</t>
  </si>
  <si>
    <t>Source System 1</t>
  </si>
  <si>
    <t>ERP - Invoice - Source System</t>
  </si>
  <si>
    <t>SOURCESYSTEM_2</t>
  </si>
  <si>
    <t>Source System 2</t>
  </si>
  <si>
    <t>SOURCESYSTEM_3</t>
  </si>
  <si>
    <t>Source System 3</t>
  </si>
  <si>
    <t>GEP_NORM_SOURCESYSTEM_1</t>
  </si>
  <si>
    <t>GEP Source System</t>
  </si>
  <si>
    <t>GEP - Source System</t>
  </si>
  <si>
    <t>GEP_NORM_SOURCESYSTEM_2</t>
  </si>
  <si>
    <t>GEP Source System Level 2</t>
  </si>
  <si>
    <t>GEP_NORM_SOURCESYSTEM_3</t>
  </si>
  <si>
    <t>GEP Source System Level 3</t>
  </si>
  <si>
    <t>PROFIT_CENTER_CODE</t>
  </si>
  <si>
    <t>Profit Center Code</t>
  </si>
  <si>
    <t>RC code</t>
  </si>
  <si>
    <t>PROFIT_CENTER_NAME</t>
  </si>
  <si>
    <t>Profit Center Name</t>
  </si>
  <si>
    <t>PROFIT_CENTER_HIERARCHY_1</t>
  </si>
  <si>
    <t>Profit Center Hierarchy 1</t>
  </si>
  <si>
    <t>PROFIT_CENTER_HIERARCHY_2</t>
  </si>
  <si>
    <t>Profit Center Hierarchy 2</t>
  </si>
  <si>
    <t>PROFIT_CENTER_HIERARCHY_3</t>
  </si>
  <si>
    <t>Profit Center Hierarchy 3</t>
  </si>
  <si>
    <t>PROFIT_CENTER_HIERARCHY_4</t>
  </si>
  <si>
    <t>Profit Center Hierarchy 4</t>
  </si>
  <si>
    <t>PROFIT_CENTER_HIERARCHY_5</t>
  </si>
  <si>
    <t>Profit Center Hierarchy 5</t>
  </si>
  <si>
    <t>PROFIT_CENTER_HIERARCHY_6</t>
  </si>
  <si>
    <t>Profit Center Hierarchy 6</t>
  </si>
  <si>
    <t>INCOTERMS_CODE</t>
  </si>
  <si>
    <t>Inco Terms Code</t>
  </si>
  <si>
    <t>Approver Hier.</t>
  </si>
  <si>
    <t>INCOTERMS_DESCRIPTION</t>
  </si>
  <si>
    <t>Inco Terms Description</t>
  </si>
  <si>
    <t>GEP_DIVERSITY_FLAG</t>
  </si>
  <si>
    <t xml:space="preserve">GEP Diversity Flag </t>
  </si>
  <si>
    <t>GEP - Diversity</t>
  </si>
  <si>
    <t>Y, N</t>
  </si>
  <si>
    <t>GEP_DIVERSITY_TYPE</t>
  </si>
  <si>
    <t xml:space="preserve">Gep Diversity Type </t>
  </si>
  <si>
    <t>Combo</t>
  </si>
  <si>
    <t>GEP_DIVERSITY_8A_CERTIFICATION_INDICATOR</t>
  </si>
  <si>
    <t>GEP Diversity 8a Certification Indicator</t>
  </si>
  <si>
    <t>GEP_DIVERSITY_AIRPORT_CONCESSION_DISADVANTAGED_BUSINESS_ENTERPRISE_INDICATOR</t>
  </si>
  <si>
    <t>GEP Diversity Airport Concession Disadvantaged Business Enterprise Indicator</t>
  </si>
  <si>
    <t>GEP_DIVERSITY_ALASKAN_NATIVE_CORPORATION_INDICATOR</t>
  </si>
  <si>
    <t>GEP Diversity Alaskan Native Corporation Indicator</t>
  </si>
  <si>
    <t>GEP_DIVERSITY_CERTIFIED_SMALL_BUSINESS_INDICATOR</t>
  </si>
  <si>
    <t>GEP Diversity Certified Small Business Indicator</t>
  </si>
  <si>
    <t>GEP_DIVERSITY_DISABLED_VETERAN_BUSINESS_ENTERPRISE_INDICATOR</t>
  </si>
  <si>
    <t>GEP Diversity Disabled Veteran Business Enterprise Indicator</t>
  </si>
  <si>
    <t>GEP_DIVERSITY_DISABLED_OWNED_BUSINESS_INDICATOR</t>
  </si>
  <si>
    <t>GEP Diversity Disabled Owned Business Indicator</t>
  </si>
  <si>
    <t>GEP_DIVERSITY_DISADVANTAGED_BUSINESS_ENTERPRISE_INDICATOR</t>
  </si>
  <si>
    <t>GEP Diversity Disadvantaged Business Enterprise Indicator</t>
  </si>
  <si>
    <t>GEP_DIVERSITY_DISADVANTAGED_VETERAN_ENTERPRISE_INDICATOR</t>
  </si>
  <si>
    <t>GEP Diversity Disadvantaged Veteran Enterprise Indicator</t>
  </si>
  <si>
    <t>GEP_DIVERSITY_HUB_ZONE_CERTIFIED_BUSINESS_INDICATOR</t>
  </si>
  <si>
    <t>GEP Diversity Hub Zone Certified Business Indicator</t>
  </si>
  <si>
    <t>GEP_DIVERSITY_LABOR_SURPLUS_AREA_INDICATOR</t>
  </si>
  <si>
    <t>GEP Diversity Labor Surplus Area Indicator</t>
  </si>
  <si>
    <t>GEP_DIVERSITY_MINORITY_BUSINESS_ENTERPRISE_INDICATOR</t>
  </si>
  <si>
    <t>GEP Diversity Minority Business Enterprise Indicator</t>
  </si>
  <si>
    <t>GEP_DIVERSITY_MINORITY_COLLEGE_INDICATOR</t>
  </si>
  <si>
    <t>GEP Diversity Minority College Indicator</t>
  </si>
  <si>
    <t>GEP_DIVERSITY_MINORITY_OWNED_INDICATOR</t>
  </si>
  <si>
    <t>GEP Diversity Minority Owned Indicator</t>
  </si>
  <si>
    <t>GEP_DIVERSITY_OUT_OF_BUSINESS_INDICATOR</t>
  </si>
  <si>
    <t>GEP Diversity Out Of Business Indicator</t>
  </si>
  <si>
    <t>GEP_DIVERSITY_POLITICAL_DISTRICT</t>
  </si>
  <si>
    <t>GEP Diversity Political District</t>
  </si>
  <si>
    <t>GEP_DIVERSITY_SERVICE_DISABLED_VETERAN_OWNED_INDICATOR</t>
  </si>
  <si>
    <t>GEP Diversity Service Disabled Veteran Owned Indicator</t>
  </si>
  <si>
    <t>GEP_DIVERSITY_SMALL_BUSINESS_INDICATOR</t>
  </si>
  <si>
    <t>GEP Diversity Small Business Indicator</t>
  </si>
  <si>
    <t>GEP_DIVERSITY_SMALL_DISADVANTAGED_BUSINESS_INDICATOR</t>
  </si>
  <si>
    <t>GEP Diversity Small Disadvantaged Business Indicator</t>
  </si>
  <si>
    <t>GEP_DIVERSITY_VETERAN_BUSINESS_ENTERPRISE_INDICATOR</t>
  </si>
  <si>
    <t>GEP Diversity Veteran Business Enterprise Indicator</t>
  </si>
  <si>
    <t>GEP_DIVERSITY_VETERAN_OWNED_INDICATOR</t>
  </si>
  <si>
    <t>GEP Diversity Veteran Owned Indicator</t>
  </si>
  <si>
    <t>GEP_DIVERSITY_VIETNAM_VETERAN_OWNED_INDICATOR</t>
  </si>
  <si>
    <t>GEP Diversity Vietnam Veteran Owned Indicator</t>
  </si>
  <si>
    <t>GEP_DIVERSITY_OTHER_VETERAN_OWNED_INDICATOR</t>
  </si>
  <si>
    <t>GEP Diversity Other Veteran Owned Indicator</t>
  </si>
  <si>
    <t>GEP_DIVERSITY_WOMAN_OWNED_BUSINESS_ENTERPRISE_INDICATOR</t>
  </si>
  <si>
    <t>GEP Diversity Woman Owned Business Enterprise Indicator</t>
  </si>
  <si>
    <t>GEP_DIVERSITY_WOMAN_OWNED_INDICATOR</t>
  </si>
  <si>
    <t>GEP Diversity Woman Owned Indicator</t>
  </si>
  <si>
    <t>GEP_DIVERSITY_AFRICAN_AMERICAN_OWNED_INDICATOR</t>
  </si>
  <si>
    <t>GEP Diversity African American Owned Indicator</t>
  </si>
  <si>
    <t>GEP_DIVERSITY_ASIAN_PACIFIC_AMERICAN_OWNED_INDICATOR</t>
  </si>
  <si>
    <t>GEP Diversity Asian Pacific American Owned Indicator</t>
  </si>
  <si>
    <t>GEP_DIVERSITY_HISPANIC_AMERICAN_OWNED_INDICATOR</t>
  </si>
  <si>
    <t>GEP Diversity Hispanic American Owned Indicator</t>
  </si>
  <si>
    <t>GEP_DIVERSITY_NATIVE_AMERICAN_OWNED_INDICATOR</t>
  </si>
  <si>
    <t>GEP Diversity Native American Owned Indicator</t>
  </si>
  <si>
    <t>GEP_DIVERSITY_SUBCONTINENT_ASIAN_AMERICAN_OWNED_INDICATOR</t>
  </si>
  <si>
    <t>GEP Diversity Subcontinent Asian American Owned Indicator</t>
  </si>
  <si>
    <t>GEP_OTHER_DIVERSITY</t>
  </si>
  <si>
    <t>Gep Diversity Other</t>
  </si>
  <si>
    <t>SOURCEFILENAME</t>
  </si>
  <si>
    <t>Source File Name</t>
  </si>
  <si>
    <t>Includes FTP Folder Path, New Tool logic will maintian folder names maintained within Pickup folder</t>
  </si>
  <si>
    <t>GEP_YEAR</t>
  </si>
  <si>
    <t>GEP Calendar Year</t>
  </si>
  <si>
    <t>GEP_QTR</t>
  </si>
  <si>
    <t>GEP Calendar Quarter</t>
  </si>
  <si>
    <t>GEP_MONTH</t>
  </si>
  <si>
    <t>GEP Calendar Month</t>
  </si>
  <si>
    <t>GEP_FISCAL_ID</t>
  </si>
  <si>
    <t>GEP Fiscal Period ID</t>
  </si>
  <si>
    <t>P1, P2</t>
  </si>
  <si>
    <t>GEP Fiscal Year</t>
  </si>
  <si>
    <t>GEP_FISCAL_QTR</t>
  </si>
  <si>
    <t>GEP Fiscal Quarter</t>
  </si>
  <si>
    <t>GEP_FISCAL_MONTH</t>
  </si>
  <si>
    <t>GEP Fiscal Month</t>
  </si>
  <si>
    <t>CARD_HOLDER_ID</t>
  </si>
  <si>
    <t>Card holder ID</t>
  </si>
  <si>
    <t>ERP - Corp Card</t>
  </si>
  <si>
    <t>CARD_HOLDER_NAME</t>
  </si>
  <si>
    <t>Card holder Name</t>
  </si>
  <si>
    <t>MERCHANT_CATEGORY_CODE</t>
  </si>
  <si>
    <t>Merchant Category Code</t>
  </si>
  <si>
    <t>MERCHANT_CATEGORY_CODE_TITLE</t>
  </si>
  <si>
    <t>Merchant Category Code Title</t>
  </si>
  <si>
    <t>MERCHANT_CATEGORY_GROUP_CODE</t>
  </si>
  <si>
    <t>Merchant Category Group Code</t>
  </si>
  <si>
    <t>MERCHANT_CATEGORY_GROUP_TITLE</t>
  </si>
  <si>
    <t>Merchant Category Group Title</t>
  </si>
  <si>
    <t>EXPENSE_TYPE</t>
  </si>
  <si>
    <t>Expense Type</t>
  </si>
  <si>
    <t>SIC_CODE</t>
  </si>
  <si>
    <t>SIC Code</t>
  </si>
  <si>
    <t>SIC_TITLE</t>
  </si>
  <si>
    <t>SIC Title</t>
  </si>
  <si>
    <t>NAICS_CODE</t>
  </si>
  <si>
    <t>NAICS Code</t>
  </si>
  <si>
    <t>NAICS_TITLE</t>
  </si>
  <si>
    <t>NAICS Title</t>
  </si>
  <si>
    <t>PROJECT_CODE</t>
  </si>
  <si>
    <t>Project Code</t>
  </si>
  <si>
    <t>PROJECT_NAME</t>
  </si>
  <si>
    <t>Project Name</t>
  </si>
  <si>
    <t>PROJECT_DESC</t>
  </si>
  <si>
    <t>Project Description</t>
  </si>
  <si>
    <t>WORK_ORDER_NUMBER</t>
  </si>
  <si>
    <t>Work Order Number</t>
  </si>
  <si>
    <t>WORK_ORDER_DESC</t>
  </si>
  <si>
    <t>Work Order Description</t>
  </si>
  <si>
    <t>WBS_CODE</t>
  </si>
  <si>
    <t>WBS Code</t>
  </si>
  <si>
    <t>WBS_DESC</t>
  </si>
  <si>
    <t>WBS Description</t>
  </si>
  <si>
    <t>PRODUCT</t>
  </si>
  <si>
    <t>Product</t>
  </si>
  <si>
    <t>PRODUCT_CATEGORY</t>
  </si>
  <si>
    <t>Product Category</t>
  </si>
  <si>
    <t>GEP_CONSOLIDATION_DESCRIPTION</t>
  </si>
  <si>
    <t>GEP Consolidated Description</t>
  </si>
  <si>
    <t>REQUISITION_SOURCE_SYSTEM</t>
  </si>
  <si>
    <t>Requisition Source System</t>
  </si>
  <si>
    <t>ERP - Requisition</t>
  </si>
  <si>
    <t>REQUISITION_NUMBER</t>
  </si>
  <si>
    <t>Requisition Number</t>
  </si>
  <si>
    <t>REQUISITION_LINE_NUMBER</t>
  </si>
  <si>
    <t>Requisition Line Number</t>
  </si>
  <si>
    <t>REQUISITION_SUPPLIER_NUMBER</t>
  </si>
  <si>
    <t>Requisition Supplier Number</t>
  </si>
  <si>
    <t>REQUISITION_SUPPLIER_NAME</t>
  </si>
  <si>
    <t>Requisition Supplier Name</t>
  </si>
  <si>
    <t>REQUISITION_CREATION_DATE</t>
  </si>
  <si>
    <t>Requisition Creation Date</t>
  </si>
  <si>
    <t>REQUISITION_APPROVED_DATE</t>
  </si>
  <si>
    <t>Requisition Approved Date</t>
  </si>
  <si>
    <t>REQUISITION_OWNER</t>
  </si>
  <si>
    <t>Requisition Owner</t>
  </si>
  <si>
    <t>REQUISITION_AMOUNT</t>
  </si>
  <si>
    <t>Requisition Amount</t>
  </si>
  <si>
    <t>REQUISITION_LINE_DESCRIPTION</t>
  </si>
  <si>
    <t>Requisition Line Description</t>
  </si>
  <si>
    <t>GR_SOURCE_SYSTEM</t>
  </si>
  <si>
    <t>Goods Receipt Source System</t>
  </si>
  <si>
    <t>ERP - Goods Receipt</t>
  </si>
  <si>
    <t>GR_NUMBER</t>
  </si>
  <si>
    <t>Goods Receipt Number</t>
  </si>
  <si>
    <t>GR_LINE_NUMBER</t>
  </si>
  <si>
    <t>Goods Receipt Line Number</t>
  </si>
  <si>
    <t>GR_SUPPLIER_NUMBER</t>
  </si>
  <si>
    <t>Goods Receipt Supplier Number</t>
  </si>
  <si>
    <t>GR_SUPPLIER_NAME</t>
  </si>
  <si>
    <t>Goods Receipt Supplier Name</t>
  </si>
  <si>
    <t>GR_DATE</t>
  </si>
  <si>
    <t>Goods Receipt Date</t>
  </si>
  <si>
    <t>GR_LINE_AMOUNT</t>
  </si>
  <si>
    <t>Goods Receipt Line Amount</t>
  </si>
  <si>
    <t>GR_UNIT_PRICE</t>
  </si>
  <si>
    <t>Goods Receipt Unit Price</t>
  </si>
  <si>
    <t>GR_QUANTITY</t>
  </si>
  <si>
    <t>Goods Receipt Quantity</t>
  </si>
  <si>
    <t>GR_UOM</t>
  </si>
  <si>
    <t>Goods Receipt UoM</t>
  </si>
  <si>
    <t>IMPORTEXPORTUID1</t>
  </si>
  <si>
    <t>GEP - System</t>
  </si>
  <si>
    <t>System Internal field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</si>
  <si>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</si>
  <si>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</si>
  <si>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</si>
  <si>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</si>
  <si>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</si>
  <si>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</si>
  <si>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</si>
  <si>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</si>
  <si>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</si>
  <si>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GEP_AI_SOURCE_VNE</t>
  </si>
  <si>
    <t>GEP Supplier Normalization Source</t>
  </si>
  <si>
    <t>GEP_AI_SOURCE_UP</t>
  </si>
  <si>
    <t>GEP Parent Linkage Source</t>
  </si>
  <si>
    <t>GEP_AI_DL_CATEGORY_L5</t>
  </si>
  <si>
    <t>GEP AI DL Category L5</t>
  </si>
  <si>
    <t>GEP_AI_DL_CATEGORY_L6</t>
  </si>
  <si>
    <t>GEP AI DL Category L6</t>
  </si>
  <si>
    <t>GEP_AI_DL_CATEGORY_L7</t>
  </si>
  <si>
    <t>GEP AI DL Category L7</t>
  </si>
  <si>
    <t>GEP_NORM_SPEND_AED</t>
  </si>
  <si>
    <t>GEP Normalized Spend (AED)</t>
  </si>
  <si>
    <t>GEP_NORM_SPEND_INR</t>
  </si>
  <si>
    <t>GEP Normalized Spend (INR)</t>
  </si>
  <si>
    <t>IS_EXCLUDE</t>
  </si>
  <si>
    <t>SOURCE_INDEX_ID</t>
  </si>
  <si>
    <t>SOURCETABLE_NAME</t>
  </si>
  <si>
    <t>AUDIT_COLUMN</t>
  </si>
  <si>
    <t>DATALAKE_MIGRATION_DATE</t>
  </si>
  <si>
    <t>INVOICE_DESCRIPTION</t>
  </si>
  <si>
    <t>Display in UI</t>
  </si>
  <si>
    <t>ShowOnProjectSetupWorkflowUtilities</t>
  </si>
  <si>
    <t>HideEverywhere</t>
  </si>
  <si>
    <t>Column Visibility</t>
  </si>
  <si>
    <t>Sholud save
with a main table and project JSON ?</t>
  </si>
  <si>
    <t>Not selected by user</t>
  </si>
  <si>
    <t>Unselected columns</t>
  </si>
  <si>
    <t>Selected Columns</t>
  </si>
  <si>
    <t>tableId</t>
  </si>
  <si>
    <t>onlyForUI</t>
  </si>
  <si>
    <t>All columns</t>
  </si>
  <si>
    <t>project setup</t>
  </si>
  <si>
    <t>workflow</t>
  </si>
  <si>
    <t>project config json</t>
  </si>
  <si>
    <t>1 - existing SP</t>
  </si>
  <si>
    <t>modify</t>
  </si>
  <si>
    <t>2 - new dedicated SP</t>
  </si>
  <si>
    <t>3 - reuse our new SP from project setup</t>
  </si>
  <si>
    <t>ColumnName</t>
  </si>
  <si>
    <t>DisplayColumnName</t>
  </si>
  <si>
    <t>FieldCategory</t>
  </si>
  <si>
    <t>DataTypeID</t>
  </si>
  <si>
    <t>ColumnDataLength</t>
  </si>
  <si>
    <t>IsInputField</t>
  </si>
  <si>
    <t>IsPrimaryKey</t>
  </si>
  <si>
    <t>FieldDefinition</t>
  </si>
  <si>
    <t>IsBasicColumn</t>
  </si>
  <si>
    <t>CreatedBy</t>
  </si>
  <si>
    <t>CreatedDate</t>
  </si>
  <si>
    <t>LastUpdatedBy</t>
  </si>
  <si>
    <t>LastUpdatedDate</t>
  </si>
  <si>
    <t>modification allowed?</t>
  </si>
  <si>
    <t>Remark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</si>
  <si>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</si>
  <si>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</si>
  <si>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</si>
  <si>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</si>
  <si>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</si>
  <si>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</si>
  <si>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</si>
  <si>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</si>
  <si>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</si>
  <si>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remove hardcoding from clustering</t>
  </si>
  <si>
    <t>(check this columns -- generate missing classify)</t>
  </si>
  <si>
    <t>used in Ai for updating historical and current value (mantatory column otherwise it will fail)</t>
  </si>
  <si>
    <t xml:space="preserve">no </t>
  </si>
  <si>
    <t>GETDATE()</t>
  </si>
  <si>
    <t>Simple View</t>
  </si>
  <si>
    <t>PK</t>
  </si>
  <si>
    <t>S</t>
  </si>
  <si>
    <t>IS Exclude</t>
  </si>
  <si>
    <t>SOURCE INDEX ID</t>
  </si>
  <si>
    <t>SOURCETABLE NAME</t>
  </si>
  <si>
    <t>AUDIT COLUMN</t>
  </si>
  <si>
    <t>DATALAKE MIGRATION_DATE</t>
  </si>
  <si>
    <t>InputField (Reference)</t>
  </si>
  <si>
    <t>IsPrimaryKey (Reference)</t>
  </si>
  <si>
    <t>Data Type</t>
  </si>
  <si>
    <t>Length</t>
  </si>
  <si>
    <t>PK / FK</t>
  </si>
  <si>
    <t>Self Service Display Name</t>
  </si>
  <si>
    <t>Self Service Field Category</t>
  </si>
  <si>
    <t>Field Definition/ Comments</t>
  </si>
  <si>
    <t>Editable</t>
  </si>
  <si>
    <t>Input Field (ERP)</t>
  </si>
  <si>
    <t>Normalized field (GEP</t>
  </si>
  <si>
    <t>Comment</t>
  </si>
  <si>
    <t xml:space="preserve">yes </t>
  </si>
  <si>
    <t>Ignore</t>
  </si>
  <si>
    <t>Do not display</t>
  </si>
  <si>
    <t>yes (modification allowed in ADB)</t>
  </si>
  <si>
    <t>This column will be managed by ADB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</si>
</sst>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 applyAlignment="1">
      <alignment wrapText="1"/>
    </xf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0" fontId="6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0DDF-C68B-4B6A-8BA4-CB28211477BE}">
  <dimension ref="A1:E17"/>
  <sheetViews>
    <sheetView topLeftCell="A2" zoomScale="130" zoomScaleNormal="130" workbookViewId="0">
      <selection activeCell="D3" sqref="D3"/>
    </sheetView>
  </sheetViews>
  <sheetFormatPr defaultRowHeight="14.5" x14ac:dyDescent="0.35"/>
  <cols>
    <col min="1" max="1" width="23" bestFit="1" customWidth="1"/>
    <col min="2" max="2" width="22.08984375" bestFit="1" customWidth="1"/>
    <col min="3" max="3" width="16.90625" bestFit="1" customWidth="1"/>
    <col min="4" max="4" width="36.81640625" customWidth="1"/>
    <col min="5" max="5" width="19.26953125" bestFit="1" customWidth="1"/>
  </cols>
  <sheetData>
    <row r="1" spans="1:5" ht="58" x14ac:dyDescent="0.35">
      <c r="A1" s="2" t="s">
        <v>1128</v>
      </c>
      <c r="B1" s="2" t="s">
        <v>1121</v>
      </c>
      <c r="C1" s="6" t="s">
        <v>1125</v>
      </c>
      <c r="D1" s="2" t="s">
        <v>1124</v>
      </c>
      <c r="E1" s="2" t="s">
        <v>4</v>
      </c>
    </row>
    <row r="2" spans="1:5" ht="29" x14ac:dyDescent="0.35">
      <c r="A2" t="s">
        <v>5</v>
      </c>
      <c r="B2" s="3" t="s">
        <v>6</v>
      </c>
      <c r="C2" s="4" t="s">
        <v>7</v>
      </c>
      <c r="D2" s="1" t="s">
        <v>1122</v>
      </c>
      <c r="E2" t="b">
        <v>0</v>
      </c>
    </row>
    <row r="3" spans="1:5" ht="29" x14ac:dyDescent="0.35">
      <c r="A3" t="s">
        <v>8</v>
      </c>
      <c r="B3" s="1" t="s">
        <v>9</v>
      </c>
      <c r="C3" t="s">
        <v>11</v>
      </c>
      <c r="D3" s="1" t="s">
        <v>1122</v>
      </c>
      <c r="E3" t="b">
        <v>1</v>
      </c>
    </row>
    <row r="4" spans="1:5" x14ac:dyDescent="0.35">
      <c r="A4" t="s">
        <v>12</v>
      </c>
      <c r="B4" t="s">
        <v>13</v>
      </c>
      <c r="C4" s="4" t="s">
        <v>11</v>
      </c>
      <c r="D4" s="1" t="s">
        <v>1123</v>
      </c>
      <c r="E4" t="b">
        <v>1</v>
      </c>
    </row>
    <row r="5" spans="1:5" x14ac:dyDescent="0.35">
      <c r="D5" s="1"/>
    </row>
    <row r="6" spans="1:5" x14ac:dyDescent="0.35">
      <c r="A6" s="2" t="s">
        <v>1127</v>
      </c>
    </row>
    <row r="7" spans="1:5" x14ac:dyDescent="0.35">
      <c r="A7" t="s">
        <v>1120</v>
      </c>
      <c r="B7" s="3" t="s">
        <v>1126</v>
      </c>
      <c r="C7" s="4" t="s">
        <v>19</v>
      </c>
      <c r="D7" s="1" t="s">
        <v>1122</v>
      </c>
    </row>
    <row r="9" spans="1:5" x14ac:dyDescent="0.35">
      <c r="A9" t="s">
        <v>1132</v>
      </c>
      <c r="B9" t="s">
        <v>1129</v>
      </c>
    </row>
    <row r="10" spans="1:5" x14ac:dyDescent="0.35">
      <c r="B10" t="s">
        <v>1130</v>
      </c>
      <c r="C10" t="b">
        <v>0</v>
      </c>
      <c r="D10" s="1" t="s">
        <v>1131</v>
      </c>
    </row>
    <row r="12" spans="1:5" x14ac:dyDescent="0.35">
      <c r="A12" t="s">
        <v>1133</v>
      </c>
      <c r="B12" t="s">
        <v>1129</v>
      </c>
    </row>
    <row r="13" spans="1:5" x14ac:dyDescent="0.35">
      <c r="B13" t="s">
        <v>1130</v>
      </c>
      <c r="C13" t="b">
        <v>1</v>
      </c>
      <c r="D13" s="1" t="s">
        <v>1122</v>
      </c>
    </row>
    <row r="15" spans="1:5" x14ac:dyDescent="0.35">
      <c r="A15" t="s">
        <v>1134</v>
      </c>
      <c r="B15" t="s">
        <v>1135</v>
      </c>
      <c r="C15" t="s">
        <v>1136</v>
      </c>
    </row>
    <row r="16" spans="1:5" x14ac:dyDescent="0.35">
      <c r="B16" t="s">
        <v>1137</v>
      </c>
    </row>
    <row r="17" spans="2:2" x14ac:dyDescent="0.35">
      <c r="B17" t="s">
        <v>1138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A694-DBD2-4DEF-8D9E-74E9B1B6CE03}">
  <dimension ref="A1:S490"/>
  <sheetViews>
    <sheetView tabSelected="1" workbookViewId="0">
      <selection activeCell="F1" sqref="F1"/>
    </sheetView>
  </sheetViews>
  <sheetFormatPr defaultRowHeight="14.5" x14ac:dyDescent="0.35"/>
  <cols>
    <col min="1" max="1" width="29.08984375" customWidth="1"/>
    <col min="2" max="2" width="31.36328125" style="13" customWidth="1"/>
    <col min="3" max="3" width="25.36328125" bestFit="1" customWidth="1"/>
    <col min="4" max="4" width="10.6328125" bestFit="1" customWidth="1"/>
    <col min="5" max="5" width="17.08984375" bestFit="1" customWidth="1"/>
    <col min="6" max="6" width="10.6328125" bestFit="1" customWidth="1"/>
    <col min="7" max="7" width="11.7265625" bestFit="1" customWidth="1"/>
    <col min="8" max="8" width="28.6328125" bestFit="1" customWidth="1"/>
    <col min="9" max="9" width="19.26953125" bestFit="1" customWidth="1"/>
    <col min="10" max="10" width="33.7265625" customWidth="1"/>
    <col min="11" max="11" width="12.90625" bestFit="1" customWidth="1"/>
    <col min="12" max="12" width="9.453125" bestFit="1" customWidth="1"/>
    <col min="13" max="13" width="11.453125" bestFit="1" customWidth="1"/>
    <col min="14" max="14" width="13.54296875" bestFit="1" customWidth="1"/>
    <col min="15" max="15" width="15.54296875" bestFit="1" customWidth="1"/>
    <col min="16" max="16" width="19" bestFit="1" customWidth="1"/>
    <col min="17" max="17" width="19.54296875" bestFit="1" customWidth="1"/>
    <col min="18" max="18" width="22.08984375" bestFit="1" customWidth="1"/>
    <col min="19" max="19" width="10.90625" bestFit="1" customWidth="1"/>
  </cols>
  <sheetData>
    <row r="1" spans="1:19" x14ac:dyDescent="0.35">
      <c r="A1" s="2" t="s">
        <v>1139</v>
      </c>
      <c r="B1" s="12" t="s">
        <v>1140</v>
      </c>
      <c r="C1" s="2" t="s">
        <v>1141</v>
      </c>
      <c r="D1" s="2" t="s">
        <v>1142</v>
      </c>
      <c r="E1" s="2" t="s">
        <v>1143</v>
      </c>
      <c r="F1" s="2" t="s">
        <v>1144</v>
      </c>
      <c r="G1" s="2" t="s">
        <v>1145</v>
      </c>
      <c r="H1" s="2" t="s">
        <v>3</v>
      </c>
      <c r="I1" s="2" t="s">
        <v>4</v>
      </c>
      <c r="J1" s="2" t="s">
        <v>1146</v>
      </c>
      <c r="K1" s="2" t="s">
        <v>1147</v>
      </c>
      <c r="L1" s="2" t="s">
        <v>1148</v>
      </c>
      <c r="M1" s="2" t="s">
        <v>1149</v>
      </c>
      <c r="N1" s="2" t="s">
        <v>1150</v>
      </c>
      <c r="O1" s="2" t="s">
        <v>1151</v>
      </c>
      <c r="P1" s="7" t="s">
        <v>1</v>
      </c>
      <c r="Q1" s="10" t="s">
        <v>1176</v>
      </c>
      <c r="R1" s="2" t="s">
        <v>1177</v>
      </c>
      <c r="S1" s="2" t="s">
        <v>1168</v>
      </c>
    </row>
    <row r="2" spans="1:19" x14ac:dyDescent="0.35">
      <c r="A2" s="5" t="str">
        <f>'SSDL schema'!A2</f>
        <v>GEP_DATAID</v>
      </c>
      <c r="B2" s="14" t="str">
        <f>IF('SSDL schema'!E2 = "", "", 'SSDL schema'!E2)</f>
        <v>GEP DATA ID</v>
      </c>
      <c r="C2" t="str">
        <f>IF('SSDL schema'!F2 = "", "", 'SSDL schema'!F2)</f>
        <v>GEP - Admin - ID</v>
      </c>
      <c r="D2" t="str">
        <f>IF('SSDL schema'!B2 = "", "", 'SSDL schema'!B2)</f>
        <v>bigint</v>
      </c>
      <c r="E2" t="str">
        <f>IF('SSDL schema'!C2 = "", "", 'SSDL schema'!C2)</f>
        <v/>
      </c>
      <c r="F2">
        <f>IF(LEFT(C2, 3) = "GEP", 0, 1)</f>
        <v>0</v>
      </c>
      <c r="G2">
        <f>IF(R2 = "PK", 1, 0)</f>
        <v>1</v>
      </c>
      <c r="H2" t="str">
        <f>IF(P2 = "no", "HideEverywhere", "ShowOnProjectSetupWorkflowUtilities")</f>
        <v>ShowOnProjectSetupWorkflowUtilities</v>
      </c>
      <c r="I2">
        <f>IF(P2 = "yes", 0, 1)</f>
        <v>1</v>
      </c>
      <c r="J2" t="str">
        <f>IF('SSDL schema'!G2 = "", "", 'SSDL schema'!G2)</f>
        <v/>
      </c>
      <c r="K2">
        <f>IF(S2 = "S", 1, 0)</f>
        <v>0</v>
      </c>
      <c r="L2">
        <v>1</v>
      </c>
      <c r="M2" t="s">
        <v>1167</v>
      </c>
      <c r="N2">
        <v>1</v>
      </c>
      <c r="O2" t="s">
        <v>1167</v>
      </c>
      <c r="P2" t="str">
        <f>VLOOKUP(A2, 'SSDL schema'!A1:O495, 11, FALSE)</f>
        <v>yes  (selected by default, user should not unselect)</v>
      </c>
      <c r="Q2" t="str">
        <f>IF(LEFT(C2, 3) = "GEP", "no", "yes")</f>
        <v>no</v>
      </c>
      <c r="R2" s="11" t="s">
        <v>1169</v>
      </c>
      <c r="S2" t="str">
        <f>IF('SSDL schema'!I2 = "", "", 'SSDL schema'!I2)</f>
        <v/>
      </c>
    </row>
    <row r="3" spans="1:19" x14ac:dyDescent="0.35">
      <c r="A3" s="5" t="str">
        <f>'SSDL schema'!A3</f>
        <v>UNIQUEID</v>
      </c>
      <c r="B3" s="14" t="str">
        <f>IF('SSDL schema'!E3 = "", "", 'SSDL schema'!E3)</f>
        <v>Unique ID</v>
      </c>
      <c r="C3" t="str">
        <f>IF('SSDL schema'!F3 = "", "", 'SSDL schema'!F3)</f>
        <v>GEP - Admin - ID</v>
      </c>
      <c r="D3" t="str">
        <f>IF('SSDL schema'!B3 = "", "", 'SSDL schema'!B3)</f>
        <v>nvarchar</v>
      </c>
      <c r="E3">
        <f>IF('SSDL schema'!C3 = "", "", 'SSDL schema'!C3)</f>
        <v>1000</v>
      </c>
      <c r="F3">
        <f t="shared" ref="F3:F66" si="0">IF(LEFT(C3, 3) = "GEP", 0, 1)</f>
        <v>0</v>
      </c>
      <c r="G3">
        <f t="shared" ref="G3:G66" si="1">IF(R3 = "PK", 1, 0)</f>
        <v>0</v>
      </c>
      <c r="H3" t="str">
        <f t="shared" ref="H3:H66" si="2">IF(P3 = "no", "HideEverywhere", "ShowOnProjectSetupWorkflowUtilities")</f>
        <v>HideEverywhere</v>
      </c>
      <c r="I3">
        <f t="shared" ref="I3:I66" si="3">IF(P3 = "yes", 0, 1)</f>
        <v>1</v>
      </c>
      <c r="J3" t="str">
        <f>IF('SSDL schema'!G3 = "", "", 'SSDL schema'!G3)</f>
        <v>Source Table DataID + Source File Name + Source Record Entry Date</v>
      </c>
      <c r="K3">
        <f t="shared" ref="K3:K66" si="4">IF(S3 = "S", 1, 0)</f>
        <v>0</v>
      </c>
      <c r="L3">
        <v>1</v>
      </c>
      <c r="M3" t="s">
        <v>1167</v>
      </c>
      <c r="N3">
        <v>1</v>
      </c>
      <c r="O3" t="s">
        <v>1167</v>
      </c>
      <c r="P3" t="str">
        <f>VLOOKUP(A3, 'SSDL schema'!A2:O496, 11, FALSE)</f>
        <v>no</v>
      </c>
      <c r="Q3" t="str">
        <f t="shared" ref="Q3:Q66" si="5">IF(LEFT(C3, 3) = "GEP", "no", "yes")</f>
        <v>no</v>
      </c>
      <c r="S3" t="str">
        <f>IF('SSDL schema'!I3 = "", "", 'SSDL schema'!I3)</f>
        <v/>
      </c>
    </row>
    <row r="4" spans="1:19" x14ac:dyDescent="0.35">
      <c r="A4" s="5" t="str">
        <f>'SSDL schema'!A4</f>
        <v>INVOICE_DOCUMENT_TYPE</v>
      </c>
      <c r="B4" s="14" t="str">
        <f>IF('SSDL schema'!E4 = "", "", 'SSDL schema'!E4)</f>
        <v>Invoice Document Type</v>
      </c>
      <c r="C4" t="str">
        <f>IF('SSDL schema'!F4 = "", "", 'SSDL schema'!F4)</f>
        <v>ERP - Invoice - Document</v>
      </c>
      <c r="D4" t="str">
        <f>IF('SSDL schema'!B4 = "", "", 'SSDL schema'!B4)</f>
        <v>nvarchar</v>
      </c>
      <c r="E4">
        <f>IF('SSDL schema'!C4 = "", "", 'SSDL schema'!C4)</f>
        <v>255</v>
      </c>
      <c r="F4">
        <f t="shared" si="0"/>
        <v>1</v>
      </c>
      <c r="G4">
        <f t="shared" si="1"/>
        <v>0</v>
      </c>
      <c r="H4" t="str">
        <f t="shared" si="2"/>
        <v>ShowOnProjectSetupWorkflowUtilities</v>
      </c>
      <c r="I4">
        <f t="shared" si="3"/>
        <v>0</v>
      </c>
      <c r="J4" t="str">
        <f>IF('SSDL schema'!G4 = "", "", 'SSDL schema'!G4)</f>
        <v>SAP Doc Type</v>
      </c>
      <c r="K4">
        <f t="shared" si="4"/>
        <v>0</v>
      </c>
      <c r="L4">
        <v>1</v>
      </c>
      <c r="M4" t="s">
        <v>1167</v>
      </c>
      <c r="N4">
        <v>1</v>
      </c>
      <c r="O4" t="s">
        <v>1167</v>
      </c>
      <c r="P4" t="str">
        <f>VLOOKUP(A4, 'SSDL schema'!A3:O497, 11, FALSE)</f>
        <v>yes</v>
      </c>
      <c r="Q4" t="str">
        <f t="shared" si="5"/>
        <v>yes</v>
      </c>
      <c r="S4" t="str">
        <f>IF('SSDL schema'!I4 = "", "", 'SSDL schema'!I4)</f>
        <v/>
      </c>
    </row>
    <row r="5" spans="1:19" x14ac:dyDescent="0.35">
      <c r="A5" s="5" t="str">
        <f>'SSDL schema'!A5</f>
        <v>INVOICE_POSTING_KEY</v>
      </c>
      <c r="B5" s="14" t="str">
        <f>IF('SSDL schema'!E5 = "", "", 'SSDL schema'!E5)</f>
        <v>Invoice Posting Key</v>
      </c>
      <c r="C5" t="str">
        <f>IF('SSDL schema'!F5 = "", "", 'SSDL schema'!F5)</f>
        <v>ERP - Invoice - Document</v>
      </c>
      <c r="D5" t="str">
        <f>IF('SSDL schema'!B5 = "", "", 'SSDL schema'!B5)</f>
        <v>nvarchar</v>
      </c>
      <c r="E5">
        <f>IF('SSDL schema'!C5 = "", "", 'SSDL schema'!C5)</f>
        <v>255</v>
      </c>
      <c r="F5">
        <f t="shared" si="0"/>
        <v>1</v>
      </c>
      <c r="G5">
        <f t="shared" si="1"/>
        <v>0</v>
      </c>
      <c r="H5" t="str">
        <f t="shared" si="2"/>
        <v>ShowOnProjectSetupWorkflowUtilities</v>
      </c>
      <c r="I5">
        <f t="shared" si="3"/>
        <v>0</v>
      </c>
      <c r="J5" t="str">
        <f>IF('SSDL schema'!G5 = "", "", 'SSDL schema'!G5)</f>
        <v>SAP Pos Key</v>
      </c>
      <c r="K5">
        <f t="shared" si="4"/>
        <v>0</v>
      </c>
      <c r="L5">
        <v>1</v>
      </c>
      <c r="M5" t="s">
        <v>1167</v>
      </c>
      <c r="N5">
        <v>1</v>
      </c>
      <c r="O5" t="s">
        <v>1167</v>
      </c>
      <c r="P5" t="str">
        <f>VLOOKUP(A5, 'SSDL schema'!A4:O498, 11, FALSE)</f>
        <v>yes</v>
      </c>
      <c r="Q5" t="str">
        <f t="shared" si="5"/>
        <v>yes</v>
      </c>
      <c r="S5" t="str">
        <f>IF('SSDL schema'!I5 = "", "", 'SSDL schema'!I5)</f>
        <v/>
      </c>
    </row>
    <row r="6" spans="1:19" x14ac:dyDescent="0.35">
      <c r="A6" s="5" t="str">
        <f>'SSDL schema'!A6</f>
        <v>INVOICE_DOCUMENT_NUMBER</v>
      </c>
      <c r="B6" s="14" t="str">
        <f>IF('SSDL schema'!E6 = "", "", 'SSDL schema'!E6)</f>
        <v>Invoice Document Number</v>
      </c>
      <c r="C6" t="str">
        <f>IF('SSDL schema'!F6 = "", "", 'SSDL schema'!F6)</f>
        <v>ERP - Invoice - Document</v>
      </c>
      <c r="D6" t="str">
        <f>IF('SSDL schema'!B6 = "", "", 'SSDL schema'!B6)</f>
        <v>nvarchar</v>
      </c>
      <c r="E6">
        <f>IF('SSDL schema'!C6 = "", "", 'SSDL schema'!C6)</f>
        <v>255</v>
      </c>
      <c r="F6">
        <f t="shared" si="0"/>
        <v>1</v>
      </c>
      <c r="G6">
        <f t="shared" si="1"/>
        <v>0</v>
      </c>
      <c r="H6" t="str">
        <f t="shared" si="2"/>
        <v>ShowOnProjectSetupWorkflowUtilities</v>
      </c>
      <c r="I6">
        <f t="shared" si="3"/>
        <v>0</v>
      </c>
      <c r="J6" t="str">
        <f>IF('SSDL schema'!G6 = "", "", 'SSDL schema'!G6)</f>
        <v>ERP Invoice Number</v>
      </c>
      <c r="K6">
        <f t="shared" si="4"/>
        <v>0</v>
      </c>
      <c r="L6">
        <v>1</v>
      </c>
      <c r="M6" t="s">
        <v>1167</v>
      </c>
      <c r="N6">
        <v>1</v>
      </c>
      <c r="O6" t="s">
        <v>1167</v>
      </c>
      <c r="P6" t="str">
        <f>VLOOKUP(A6, 'SSDL schema'!A5:O499, 11, FALSE)</f>
        <v>yes</v>
      </c>
      <c r="Q6" t="str">
        <f t="shared" si="5"/>
        <v>yes</v>
      </c>
      <c r="S6" t="str">
        <f>IF('SSDL schema'!I6 = "", "", 'SSDL schema'!I6)</f>
        <v/>
      </c>
    </row>
    <row r="7" spans="1:19" x14ac:dyDescent="0.35">
      <c r="A7" s="5" t="str">
        <f>'SSDL schema'!A7</f>
        <v>INVOICE_NUMBER</v>
      </c>
      <c r="B7" s="14" t="str">
        <f>IF('SSDL schema'!E7 = "", "", 'SSDL schema'!E7)</f>
        <v>Invoice Number</v>
      </c>
      <c r="C7" t="str">
        <f>IF('SSDL schema'!F7 = "", "", 'SSDL schema'!F7)</f>
        <v>ERP - Invoice - Document</v>
      </c>
      <c r="D7" t="str">
        <f>IF('SSDL schema'!B7 = "", "", 'SSDL schema'!B7)</f>
        <v>nvarchar</v>
      </c>
      <c r="E7">
        <f>IF('SSDL schema'!C7 = "", "", 'SSDL schema'!C7)</f>
        <v>255</v>
      </c>
      <c r="F7">
        <f t="shared" si="0"/>
        <v>1</v>
      </c>
      <c r="G7">
        <f t="shared" si="1"/>
        <v>0</v>
      </c>
      <c r="H7" t="str">
        <f t="shared" si="2"/>
        <v>ShowOnProjectSetupWorkflowUtilities</v>
      </c>
      <c r="I7">
        <f t="shared" si="3"/>
        <v>0</v>
      </c>
      <c r="J7" t="str">
        <f>IF('SSDL schema'!G7 = "", "", 'SSDL schema'!G7)</f>
        <v>Vendor Invoice Number</v>
      </c>
      <c r="K7">
        <f t="shared" si="4"/>
        <v>1</v>
      </c>
      <c r="L7">
        <v>1</v>
      </c>
      <c r="M7" t="s">
        <v>1167</v>
      </c>
      <c r="N7">
        <v>1</v>
      </c>
      <c r="O7" t="s">
        <v>1167</v>
      </c>
      <c r="P7" t="str">
        <f>VLOOKUP(A7, 'SSDL schema'!A6:O500, 11, FALSE)</f>
        <v>yes</v>
      </c>
      <c r="Q7" t="str">
        <f t="shared" si="5"/>
        <v>yes</v>
      </c>
      <c r="S7" t="str">
        <f>IF('SSDL schema'!I7 = "", "", 'SSDL schema'!I7)</f>
        <v>S</v>
      </c>
    </row>
    <row r="8" spans="1:19" x14ac:dyDescent="0.35">
      <c r="A8" s="5" t="str">
        <f>'SSDL schema'!A8</f>
        <v>INVOICE_LINE_NUMBER</v>
      </c>
      <c r="B8" s="14" t="str">
        <f>IF('SSDL schema'!E8 = "", "", 'SSDL schema'!E8)</f>
        <v>Invoice Line Number</v>
      </c>
      <c r="C8" t="str">
        <f>IF('SSDL schema'!F8 = "", "", 'SSDL schema'!F8)</f>
        <v>ERP - Invoice - Document</v>
      </c>
      <c r="D8" t="str">
        <f>IF('SSDL schema'!B8 = "", "", 'SSDL schema'!B8)</f>
        <v>nvarchar</v>
      </c>
      <c r="E8">
        <f>IF('SSDL schema'!C8 = "", "", 'SSDL schema'!C8)</f>
        <v>255</v>
      </c>
      <c r="F8">
        <f t="shared" si="0"/>
        <v>1</v>
      </c>
      <c r="G8">
        <f t="shared" si="1"/>
        <v>0</v>
      </c>
      <c r="H8" t="str">
        <f t="shared" si="2"/>
        <v>ShowOnProjectSetupWorkflowUtilities</v>
      </c>
      <c r="I8">
        <f t="shared" si="3"/>
        <v>0</v>
      </c>
      <c r="J8" t="str">
        <f>IF('SSDL schema'!G8 = "", "", 'SSDL schema'!G8)</f>
        <v/>
      </c>
      <c r="K8">
        <f t="shared" si="4"/>
        <v>1</v>
      </c>
      <c r="L8">
        <v>1</v>
      </c>
      <c r="M8" t="s">
        <v>1167</v>
      </c>
      <c r="N8">
        <v>1</v>
      </c>
      <c r="O8" t="s">
        <v>1167</v>
      </c>
      <c r="P8" t="str">
        <f>VLOOKUP(A8, 'SSDL schema'!A7:O501, 11, FALSE)</f>
        <v>yes</v>
      </c>
      <c r="Q8" t="str">
        <f t="shared" si="5"/>
        <v>yes</v>
      </c>
      <c r="S8" t="str">
        <f>IF('SSDL schema'!I8 = "", "", 'SSDL schema'!I8)</f>
        <v>S</v>
      </c>
    </row>
    <row r="9" spans="1:19" x14ac:dyDescent="0.35">
      <c r="A9" s="5" t="str">
        <f>'SSDL schema'!A9</f>
        <v>INVOICE_DISTRIBUTION_LINE_NUMBER</v>
      </c>
      <c r="B9" s="14" t="str">
        <f>IF('SSDL schema'!E9 = "", "", 'SSDL schema'!E9)</f>
        <v>Invoice Line Distribution number</v>
      </c>
      <c r="C9" t="str">
        <f>IF('SSDL schema'!F9 = "", "", 'SSDL schema'!F9)</f>
        <v>ERP - Invoice - Document</v>
      </c>
      <c r="D9" t="str">
        <f>IF('SSDL schema'!B9 = "", "", 'SSDL schema'!B9)</f>
        <v>nvarchar</v>
      </c>
      <c r="E9">
        <f>IF('SSDL schema'!C9 = "", "", 'SSDL schema'!C9)</f>
        <v>255</v>
      </c>
      <c r="F9">
        <f t="shared" si="0"/>
        <v>1</v>
      </c>
      <c r="G9">
        <f t="shared" si="1"/>
        <v>0</v>
      </c>
      <c r="H9" t="str">
        <f t="shared" si="2"/>
        <v>ShowOnProjectSetupWorkflowUtilities</v>
      </c>
      <c r="I9">
        <f t="shared" si="3"/>
        <v>0</v>
      </c>
      <c r="J9" t="str">
        <f>IF('SSDL schema'!G9 = "", "", 'SSDL schema'!G9)</f>
        <v/>
      </c>
      <c r="K9">
        <f t="shared" si="4"/>
        <v>0</v>
      </c>
      <c r="L9">
        <v>1</v>
      </c>
      <c r="M9" t="s">
        <v>1167</v>
      </c>
      <c r="N9">
        <v>1</v>
      </c>
      <c r="O9" t="s">
        <v>1167</v>
      </c>
      <c r="P9" t="str">
        <f>VLOOKUP(A9, 'SSDL schema'!A8:O502, 11, FALSE)</f>
        <v>yes</v>
      </c>
      <c r="Q9" t="str">
        <f t="shared" si="5"/>
        <v>yes</v>
      </c>
      <c r="S9" t="str">
        <f>IF('SSDL schema'!I9 = "", "", 'SSDL schema'!I9)</f>
        <v/>
      </c>
    </row>
    <row r="10" spans="1:19" x14ac:dyDescent="0.35">
      <c r="A10" s="5" t="str">
        <f>'SSDL schema'!A10</f>
        <v>INVOICE_NUMBER_2</v>
      </c>
      <c r="B10" s="14" t="str">
        <f>IF('SSDL schema'!E10 = "", "", 'SSDL schema'!E10)</f>
        <v>Invoice Number 2</v>
      </c>
      <c r="C10" t="str">
        <f>IF('SSDL schema'!F10 = "", "", 'SSDL schema'!F10)</f>
        <v>ERP - Invoice - Document</v>
      </c>
      <c r="D10" t="str">
        <f>IF('SSDL schema'!B10 = "", "", 'SSDL schema'!B10)</f>
        <v>nvarchar</v>
      </c>
      <c r="E10">
        <f>IF('SSDL schema'!C10 = "", "", 'SSDL schema'!C10)</f>
        <v>255</v>
      </c>
      <c r="F10">
        <f t="shared" si="0"/>
        <v>1</v>
      </c>
      <c r="G10">
        <f t="shared" si="1"/>
        <v>0</v>
      </c>
      <c r="H10" t="str">
        <f t="shared" si="2"/>
        <v>ShowOnProjectSetupWorkflowUtilities</v>
      </c>
      <c r="I10">
        <f t="shared" si="3"/>
        <v>0</v>
      </c>
      <c r="J10" t="str">
        <f>IF('SSDL schema'!G10 = "", "", 'SSDL schema'!G10)</f>
        <v/>
      </c>
      <c r="K10">
        <f t="shared" si="4"/>
        <v>0</v>
      </c>
      <c r="L10">
        <v>1</v>
      </c>
      <c r="M10" t="s">
        <v>1167</v>
      </c>
      <c r="N10">
        <v>1</v>
      </c>
      <c r="O10" t="s">
        <v>1167</v>
      </c>
      <c r="P10" t="str">
        <f>VLOOKUP(A10, 'SSDL schema'!A9:O503, 11, FALSE)</f>
        <v>yes</v>
      </c>
      <c r="Q10" t="str">
        <f t="shared" si="5"/>
        <v>yes</v>
      </c>
      <c r="S10" t="str">
        <f>IF('SSDL schema'!I10 = "", "", 'SSDL schema'!I10)</f>
        <v/>
      </c>
    </row>
    <row r="11" spans="1:19" x14ac:dyDescent="0.35">
      <c r="A11" s="5" t="str">
        <f>'SSDL schema'!A11</f>
        <v>INVOICE_NUMBER_3</v>
      </c>
      <c r="B11" s="14" t="str">
        <f>IF('SSDL schema'!E11 = "", "", 'SSDL schema'!E11)</f>
        <v>Invoice Number 3</v>
      </c>
      <c r="C11" t="str">
        <f>IF('SSDL schema'!F11 = "", "", 'SSDL schema'!F11)</f>
        <v>ERP - Invoice - Document</v>
      </c>
      <c r="D11" t="str">
        <f>IF('SSDL schema'!B11 = "", "", 'SSDL schema'!B11)</f>
        <v>nvarchar</v>
      </c>
      <c r="E11">
        <f>IF('SSDL schema'!C11 = "", "", 'SSDL schema'!C11)</f>
        <v>255</v>
      </c>
      <c r="F11">
        <f t="shared" si="0"/>
        <v>1</v>
      </c>
      <c r="G11">
        <f t="shared" si="1"/>
        <v>0</v>
      </c>
      <c r="H11" t="str">
        <f t="shared" si="2"/>
        <v>ShowOnProjectSetupWorkflowUtilities</v>
      </c>
      <c r="I11">
        <f t="shared" si="3"/>
        <v>0</v>
      </c>
      <c r="J11" t="str">
        <f>IF('SSDL schema'!G11 = "", "", 'SSDL schema'!G11)</f>
        <v/>
      </c>
      <c r="K11">
        <f t="shared" si="4"/>
        <v>0</v>
      </c>
      <c r="L11">
        <v>1</v>
      </c>
      <c r="M11" t="s">
        <v>1167</v>
      </c>
      <c r="N11">
        <v>1</v>
      </c>
      <c r="O11" t="s">
        <v>1167</v>
      </c>
      <c r="P11" t="str">
        <f>VLOOKUP(A11, 'SSDL schema'!A10:O504, 11, FALSE)</f>
        <v>yes</v>
      </c>
      <c r="Q11" t="str">
        <f t="shared" si="5"/>
        <v>yes</v>
      </c>
      <c r="S11" t="str">
        <f>IF('SSDL schema'!I11 = "", "", 'SSDL schema'!I11)</f>
        <v/>
      </c>
    </row>
    <row r="12" spans="1:19" x14ac:dyDescent="0.35">
      <c r="A12" s="5" t="str">
        <f>'SSDL schema'!A12</f>
        <v>INVOICE_VOUCHER_NUMBER</v>
      </c>
      <c r="B12" s="14" t="str">
        <f>IF('SSDL schema'!E12 = "", "", 'SSDL schema'!E12)</f>
        <v>Invoice Voucher Number</v>
      </c>
      <c r="C12" t="str">
        <f>IF('SSDL schema'!F12 = "", "", 'SSDL schema'!F12)</f>
        <v>ERP - Invoice - Document</v>
      </c>
      <c r="D12" t="str">
        <f>IF('SSDL schema'!B12 = "", "", 'SSDL schema'!B12)</f>
        <v>nvarchar</v>
      </c>
      <c r="E12">
        <f>IF('SSDL schema'!C12 = "", "", 'SSDL schema'!C12)</f>
        <v>255</v>
      </c>
      <c r="F12">
        <f t="shared" si="0"/>
        <v>1</v>
      </c>
      <c r="G12">
        <f t="shared" si="1"/>
        <v>0</v>
      </c>
      <c r="H12" t="str">
        <f t="shared" si="2"/>
        <v>ShowOnProjectSetupWorkflowUtilities</v>
      </c>
      <c r="I12">
        <f t="shared" si="3"/>
        <v>0</v>
      </c>
      <c r="J12" t="str">
        <f>IF('SSDL schema'!G12 = "", "", 'SSDL schema'!G12)</f>
        <v>Journal ID</v>
      </c>
      <c r="K12">
        <f t="shared" si="4"/>
        <v>0</v>
      </c>
      <c r="L12">
        <v>1</v>
      </c>
      <c r="M12" t="s">
        <v>1167</v>
      </c>
      <c r="N12">
        <v>1</v>
      </c>
      <c r="O12" t="s">
        <v>1167</v>
      </c>
      <c r="P12" t="str">
        <f>VLOOKUP(A12, 'SSDL schema'!A11:O505, 11, FALSE)</f>
        <v>yes</v>
      </c>
      <c r="Q12" t="str">
        <f t="shared" si="5"/>
        <v>yes</v>
      </c>
      <c r="S12" t="str">
        <f>IF('SSDL schema'!I12 = "", "", 'SSDL schema'!I12)</f>
        <v/>
      </c>
    </row>
    <row r="13" spans="1:19" x14ac:dyDescent="0.35">
      <c r="A13" s="5" t="str">
        <f>'SSDL schema'!A13</f>
        <v>INVOICE_VOUCHER_LINE_NUMBER</v>
      </c>
      <c r="B13" s="14" t="str">
        <f>IF('SSDL schema'!E13 = "", "", 'SSDL schema'!E13)</f>
        <v>Invoice Voucher Line Number</v>
      </c>
      <c r="C13" t="str">
        <f>IF('SSDL schema'!F13 = "", "", 'SSDL schema'!F13)</f>
        <v>ERP - Invoice - Document</v>
      </c>
      <c r="D13" t="str">
        <f>IF('SSDL schema'!B13 = "", "", 'SSDL schema'!B13)</f>
        <v>nvarchar</v>
      </c>
      <c r="E13">
        <f>IF('SSDL schema'!C13 = "", "", 'SSDL schema'!C13)</f>
        <v>255</v>
      </c>
      <c r="F13">
        <f t="shared" si="0"/>
        <v>1</v>
      </c>
      <c r="G13">
        <f t="shared" si="1"/>
        <v>0</v>
      </c>
      <c r="H13" t="str">
        <f t="shared" si="2"/>
        <v>ShowOnProjectSetupWorkflowUtilities</v>
      </c>
      <c r="I13">
        <f t="shared" si="3"/>
        <v>0</v>
      </c>
      <c r="J13" t="str">
        <f>IF('SSDL schema'!G13 = "", "", 'SSDL schema'!G13)</f>
        <v/>
      </c>
      <c r="K13">
        <f t="shared" si="4"/>
        <v>0</v>
      </c>
      <c r="L13">
        <v>1</v>
      </c>
      <c r="M13" t="s">
        <v>1167</v>
      </c>
      <c r="N13">
        <v>1</v>
      </c>
      <c r="O13" t="s">
        <v>1167</v>
      </c>
      <c r="P13" t="str">
        <f>VLOOKUP(A13, 'SSDL schema'!A12:O506, 11, FALSE)</f>
        <v>yes</v>
      </c>
      <c r="Q13" t="str">
        <f t="shared" si="5"/>
        <v>yes</v>
      </c>
      <c r="S13" t="str">
        <f>IF('SSDL schema'!I13 = "", "", 'SSDL schema'!I13)</f>
        <v/>
      </c>
    </row>
    <row r="14" spans="1:19" x14ac:dyDescent="0.35">
      <c r="A14" s="5" t="str">
        <f>'SSDL schema'!A14</f>
        <v>INVOICE_JOURNAL_NUMBER</v>
      </c>
      <c r="B14" s="14" t="str">
        <f>IF('SSDL schema'!E14 = "", "", 'SSDL schema'!E14)</f>
        <v>Invoice Journal Number</v>
      </c>
      <c r="C14" t="str">
        <f>IF('SSDL schema'!F14 = "", "", 'SSDL schema'!F14)</f>
        <v>ERP - Invoice - Document</v>
      </c>
      <c r="D14" t="str">
        <f>IF('SSDL schema'!B14 = "", "", 'SSDL schema'!B14)</f>
        <v>nvarchar</v>
      </c>
      <c r="E14">
        <f>IF('SSDL schema'!C14 = "", "", 'SSDL schema'!C14)</f>
        <v>255</v>
      </c>
      <c r="F14">
        <f t="shared" si="0"/>
        <v>1</v>
      </c>
      <c r="G14">
        <f t="shared" si="1"/>
        <v>0</v>
      </c>
      <c r="H14" t="str">
        <f t="shared" si="2"/>
        <v>ShowOnProjectSetupWorkflowUtilities</v>
      </c>
      <c r="I14">
        <f t="shared" si="3"/>
        <v>0</v>
      </c>
      <c r="J14" t="str">
        <f>IF('SSDL schema'!G14 = "", "", 'SSDL schema'!G14)</f>
        <v/>
      </c>
      <c r="K14">
        <f t="shared" si="4"/>
        <v>0</v>
      </c>
      <c r="L14">
        <v>1</v>
      </c>
      <c r="M14" t="s">
        <v>1167</v>
      </c>
      <c r="N14">
        <v>1</v>
      </c>
      <c r="O14" t="s">
        <v>1167</v>
      </c>
      <c r="P14" t="str">
        <f>VLOOKUP(A14, 'SSDL schema'!A13:O507, 11, FALSE)</f>
        <v>yes</v>
      </c>
      <c r="Q14" t="str">
        <f t="shared" si="5"/>
        <v>yes</v>
      </c>
      <c r="S14" t="str">
        <f>IF('SSDL schema'!I14 = "", "", 'SSDL schema'!I14)</f>
        <v/>
      </c>
    </row>
    <row r="15" spans="1:19" x14ac:dyDescent="0.35">
      <c r="A15" s="5" t="str">
        <f>'SSDL schema'!A15</f>
        <v>INVOICE_LINE_TYPE</v>
      </c>
      <c r="B15" s="14" t="str">
        <f>IF('SSDL schema'!E15 = "", "", 'SSDL schema'!E15)</f>
        <v>Invoice Line Type</v>
      </c>
      <c r="C15" t="str">
        <f>IF('SSDL schema'!F15 = "", "", 'SSDL schema'!F15)</f>
        <v>ERP - Invoice - Document</v>
      </c>
      <c r="D15" t="str">
        <f>IF('SSDL schema'!B15 = "", "", 'SSDL schema'!B15)</f>
        <v>nvarchar</v>
      </c>
      <c r="E15">
        <f>IF('SSDL schema'!C15 = "", "", 'SSDL schema'!C15)</f>
        <v>255</v>
      </c>
      <c r="F15">
        <f t="shared" si="0"/>
        <v>1</v>
      </c>
      <c r="G15">
        <f t="shared" si="1"/>
        <v>0</v>
      </c>
      <c r="H15" t="str">
        <f t="shared" si="2"/>
        <v>ShowOnProjectSetupWorkflowUtilities</v>
      </c>
      <c r="I15">
        <f t="shared" si="3"/>
        <v>0</v>
      </c>
      <c r="J15" t="str">
        <f>IF('SSDL schema'!G15 = "", "", 'SSDL schema'!G15)</f>
        <v>Tax, VAT,</v>
      </c>
      <c r="K15">
        <f t="shared" si="4"/>
        <v>0</v>
      </c>
      <c r="L15">
        <v>1</v>
      </c>
      <c r="M15" t="s">
        <v>1167</v>
      </c>
      <c r="N15">
        <v>1</v>
      </c>
      <c r="O15" t="s">
        <v>1167</v>
      </c>
      <c r="P15" t="str">
        <f>VLOOKUP(A15, 'SSDL schema'!A14:O508, 11, FALSE)</f>
        <v>yes</v>
      </c>
      <c r="Q15" t="str">
        <f t="shared" si="5"/>
        <v>yes</v>
      </c>
      <c r="S15" t="str">
        <f>IF('SSDL schema'!I15 = "", "", 'SSDL schema'!I15)</f>
        <v/>
      </c>
    </row>
    <row r="16" spans="1:19" x14ac:dyDescent="0.35">
      <c r="A16" s="5" t="str">
        <f>'SSDL schema'!A16</f>
        <v>INVOICE_PAYMENT_METHOD</v>
      </c>
      <c r="B16" s="14" t="str">
        <f>IF('SSDL schema'!E16 = "", "", 'SSDL schema'!E16)</f>
        <v>Invoice Payment Method</v>
      </c>
      <c r="C16" t="str">
        <f>IF('SSDL schema'!F16 = "", "", 'SSDL schema'!F16)</f>
        <v>ERP - Invoice - Document</v>
      </c>
      <c r="D16" t="str">
        <f>IF('SSDL schema'!B16 = "", "", 'SSDL schema'!B16)</f>
        <v>nvarchar</v>
      </c>
      <c r="E16">
        <f>IF('SSDL schema'!C16 = "", "", 'SSDL schema'!C16)</f>
        <v>255</v>
      </c>
      <c r="F16">
        <f t="shared" si="0"/>
        <v>1</v>
      </c>
      <c r="G16">
        <f t="shared" si="1"/>
        <v>0</v>
      </c>
      <c r="H16" t="str">
        <f t="shared" si="2"/>
        <v>ShowOnProjectSetupWorkflowUtilities</v>
      </c>
      <c r="I16">
        <f t="shared" si="3"/>
        <v>0</v>
      </c>
      <c r="J16" t="str">
        <f>IF('SSDL schema'!G16 = "", "", 'SSDL schema'!G16)</f>
        <v>WireTr, EFT,</v>
      </c>
      <c r="K16">
        <f t="shared" si="4"/>
        <v>0</v>
      </c>
      <c r="L16">
        <v>1</v>
      </c>
      <c r="M16" t="s">
        <v>1167</v>
      </c>
      <c r="N16">
        <v>1</v>
      </c>
      <c r="O16" t="s">
        <v>1167</v>
      </c>
      <c r="P16" t="str">
        <f>VLOOKUP(A16, 'SSDL schema'!A15:O509, 11, FALSE)</f>
        <v>yes</v>
      </c>
      <c r="Q16" t="str">
        <f t="shared" si="5"/>
        <v>yes</v>
      </c>
      <c r="S16" t="str">
        <f>IF('SSDL schema'!I16 = "", "", 'SSDL schema'!I16)</f>
        <v/>
      </c>
    </row>
    <row r="17" spans="1:19" x14ac:dyDescent="0.35">
      <c r="A17" s="5" t="str">
        <f>'SSDL schema'!A17</f>
        <v>INVOICE_CREATION_DATE</v>
      </c>
      <c r="B17" s="14" t="str">
        <f>IF('SSDL schema'!E17 = "", "", 'SSDL schema'!E17)</f>
        <v>Invoice Creation Date</v>
      </c>
      <c r="C17" t="str">
        <f>IF('SSDL schema'!F17 = "", "", 'SSDL schema'!F17)</f>
        <v>ERP - Invoice - Period</v>
      </c>
      <c r="D17" t="str">
        <f>IF('SSDL schema'!B17 = "", "", 'SSDL schema'!B17)</f>
        <v>date</v>
      </c>
      <c r="E17" t="str">
        <f>IF('SSDL schema'!C17 = "", "", 'SSDL schema'!C17)</f>
        <v/>
      </c>
      <c r="F17">
        <f t="shared" si="0"/>
        <v>1</v>
      </c>
      <c r="G17">
        <f t="shared" si="1"/>
        <v>0</v>
      </c>
      <c r="H17" t="str">
        <f t="shared" si="2"/>
        <v>ShowOnProjectSetupWorkflowUtilities</v>
      </c>
      <c r="I17">
        <f t="shared" si="3"/>
        <v>0</v>
      </c>
      <c r="J17" t="str">
        <f>IF('SSDL schema'!G17 = "", "", 'SSDL schema'!G17)</f>
        <v>By Supplier, Billed Dt</v>
      </c>
      <c r="K17">
        <f t="shared" si="4"/>
        <v>0</v>
      </c>
      <c r="L17">
        <v>1</v>
      </c>
      <c r="M17" t="s">
        <v>1167</v>
      </c>
      <c r="N17">
        <v>1</v>
      </c>
      <c r="O17" t="s">
        <v>1167</v>
      </c>
      <c r="P17" t="str">
        <f>VLOOKUP(A17, 'SSDL schema'!A16:O510, 11, FALSE)</f>
        <v>yes</v>
      </c>
      <c r="Q17" t="str">
        <f t="shared" si="5"/>
        <v>yes</v>
      </c>
      <c r="S17" t="str">
        <f>IF('SSDL schema'!I17 = "", "", 'SSDL schema'!I17)</f>
        <v/>
      </c>
    </row>
    <row r="18" spans="1:19" x14ac:dyDescent="0.35">
      <c r="A18" s="5" t="str">
        <f>'SSDL schema'!A18</f>
        <v>INVOICE_RECEIPT_DATE</v>
      </c>
      <c r="B18" s="14" t="str">
        <f>IF('SSDL schema'!E18 = "", "", 'SSDL schema'!E18)</f>
        <v>Invoice Receipt Date</v>
      </c>
      <c r="C18" t="str">
        <f>IF('SSDL schema'!F18 = "", "", 'SSDL schema'!F18)</f>
        <v>ERP - Invoice - Period</v>
      </c>
      <c r="D18" t="str">
        <f>IF('SSDL schema'!B18 = "", "", 'SSDL schema'!B18)</f>
        <v>date</v>
      </c>
      <c r="E18" t="str">
        <f>IF('SSDL schema'!C18 = "", "", 'SSDL schema'!C18)</f>
        <v/>
      </c>
      <c r="F18">
        <f t="shared" si="0"/>
        <v>1</v>
      </c>
      <c r="G18">
        <f t="shared" si="1"/>
        <v>0</v>
      </c>
      <c r="H18" t="str">
        <f t="shared" si="2"/>
        <v>ShowOnProjectSetupWorkflowUtilities</v>
      </c>
      <c r="I18">
        <f t="shared" si="3"/>
        <v>0</v>
      </c>
      <c r="J18" t="str">
        <f>IF('SSDL schema'!G18 = "", "", 'SSDL schema'!G18)</f>
        <v/>
      </c>
      <c r="K18">
        <f t="shared" si="4"/>
        <v>0</v>
      </c>
      <c r="L18">
        <v>1</v>
      </c>
      <c r="M18" t="s">
        <v>1167</v>
      </c>
      <c r="N18">
        <v>1</v>
      </c>
      <c r="O18" t="s">
        <v>1167</v>
      </c>
      <c r="P18" t="str">
        <f>VLOOKUP(A18, 'SSDL schema'!A17:O511, 11, FALSE)</f>
        <v>yes</v>
      </c>
      <c r="Q18" t="str">
        <f t="shared" si="5"/>
        <v>yes</v>
      </c>
      <c r="S18" t="str">
        <f>IF('SSDL schema'!I18 = "", "", 'SSDL schema'!I18)</f>
        <v/>
      </c>
    </row>
    <row r="19" spans="1:19" x14ac:dyDescent="0.35">
      <c r="A19" s="5" t="str">
        <f>'SSDL schema'!A19</f>
        <v>INVOICE_PERIOD_ID</v>
      </c>
      <c r="B19" s="14" t="str">
        <f>IF('SSDL schema'!E19 = "", "", 'SSDL schema'!E19)</f>
        <v>Invoice Period ID</v>
      </c>
      <c r="C19" t="str">
        <f>IF('SSDL schema'!F19 = "", "", 'SSDL schema'!F19)</f>
        <v>ERP - Invoice - Period</v>
      </c>
      <c r="D19" t="str">
        <f>IF('SSDL schema'!B19 = "", "", 'SSDL schema'!B19)</f>
        <v>nvarchar</v>
      </c>
      <c r="E19">
        <f>IF('SSDL schema'!C19 = "", "", 'SSDL schema'!C19)</f>
        <v>255</v>
      </c>
      <c r="F19">
        <f t="shared" si="0"/>
        <v>1</v>
      </c>
      <c r="G19">
        <f t="shared" si="1"/>
        <v>0</v>
      </c>
      <c r="H19" t="str">
        <f t="shared" si="2"/>
        <v>ShowOnProjectSetupWorkflowUtilities</v>
      </c>
      <c r="I19">
        <f t="shared" si="3"/>
        <v>0</v>
      </c>
      <c r="J19" t="str">
        <f>IF('SSDL schema'!G19 = "", "", 'SSDL schema'!G19)</f>
        <v/>
      </c>
      <c r="K19">
        <f t="shared" si="4"/>
        <v>0</v>
      </c>
      <c r="L19">
        <v>1</v>
      </c>
      <c r="M19" t="s">
        <v>1167</v>
      </c>
      <c r="N19">
        <v>1</v>
      </c>
      <c r="O19" t="s">
        <v>1167</v>
      </c>
      <c r="P19" t="str">
        <f>VLOOKUP(A19, 'SSDL schema'!A18:O512, 11, FALSE)</f>
        <v>yes</v>
      </c>
      <c r="Q19" t="str">
        <f t="shared" si="5"/>
        <v>yes</v>
      </c>
      <c r="S19" t="str">
        <f>IF('SSDL schema'!I19 = "", "", 'SSDL schema'!I19)</f>
        <v/>
      </c>
    </row>
    <row r="20" spans="1:19" x14ac:dyDescent="0.35">
      <c r="A20" s="5" t="str">
        <f>'SSDL schema'!A20</f>
        <v>INVOICE_POSTING_DATE</v>
      </c>
      <c r="B20" s="14" t="str">
        <f>IF('SSDL schema'!E20 = "", "", 'SSDL schema'!E20)</f>
        <v>Invoice Posted Date</v>
      </c>
      <c r="C20" t="str">
        <f>IF('SSDL schema'!F20 = "", "", 'SSDL schema'!F20)</f>
        <v>ERP - Invoice - Period</v>
      </c>
      <c r="D20" t="str">
        <f>IF('SSDL schema'!B20 = "", "", 'SSDL schema'!B20)</f>
        <v>date</v>
      </c>
      <c r="E20" t="str">
        <f>IF('SSDL schema'!C20 = "", "", 'SSDL schema'!C20)</f>
        <v/>
      </c>
      <c r="F20">
        <f t="shared" si="0"/>
        <v>1</v>
      </c>
      <c r="G20">
        <f t="shared" si="1"/>
        <v>0</v>
      </c>
      <c r="H20" t="str">
        <f t="shared" si="2"/>
        <v>ShowOnProjectSetupWorkflowUtilities</v>
      </c>
      <c r="I20">
        <f t="shared" si="3"/>
        <v>0</v>
      </c>
      <c r="J20" t="str">
        <f>IF('SSDL schema'!G20 = "", "", 'SSDL schema'!G20)</f>
        <v>Entered in ERP</v>
      </c>
      <c r="K20">
        <f t="shared" si="4"/>
        <v>0</v>
      </c>
      <c r="L20">
        <v>1</v>
      </c>
      <c r="M20" t="s">
        <v>1167</v>
      </c>
      <c r="N20">
        <v>1</v>
      </c>
      <c r="O20" t="s">
        <v>1167</v>
      </c>
      <c r="P20" t="str">
        <f>VLOOKUP(A20, 'SSDL schema'!A19:O513, 11, FALSE)</f>
        <v>yes</v>
      </c>
      <c r="Q20" t="str">
        <f t="shared" si="5"/>
        <v>yes</v>
      </c>
      <c r="S20" t="str">
        <f>IF('SSDL schema'!I20 = "", "", 'SSDL schema'!I20)</f>
        <v/>
      </c>
    </row>
    <row r="21" spans="1:19" x14ac:dyDescent="0.35">
      <c r="A21" s="5" t="str">
        <f>'SSDL schema'!A21</f>
        <v>INVOICE_ACCOUNTING_DATE</v>
      </c>
      <c r="B21" s="14" t="str">
        <f>IF('SSDL schema'!E21 = "", "", 'SSDL schema'!E21)</f>
        <v>Invoice Accounting Date</v>
      </c>
      <c r="C21" t="str">
        <f>IF('SSDL schema'!F21 = "", "", 'SSDL schema'!F21)</f>
        <v>ERP - Invoice - Period</v>
      </c>
      <c r="D21" t="str">
        <f>IF('SSDL schema'!B21 = "", "", 'SSDL schema'!B21)</f>
        <v>date</v>
      </c>
      <c r="E21" t="str">
        <f>IF('SSDL schema'!C21 = "", "", 'SSDL schema'!C21)</f>
        <v/>
      </c>
      <c r="F21">
        <f t="shared" si="0"/>
        <v>1</v>
      </c>
      <c r="G21">
        <f t="shared" si="1"/>
        <v>0</v>
      </c>
      <c r="H21" t="str">
        <f t="shared" si="2"/>
        <v>ShowOnProjectSetupWorkflowUtilities</v>
      </c>
      <c r="I21">
        <f t="shared" si="3"/>
        <v>0</v>
      </c>
      <c r="J21" t="str">
        <f>IF('SSDL schema'!G21 = "", "", 'SSDL schema'!G21)</f>
        <v>GL Date</v>
      </c>
      <c r="K21">
        <f t="shared" si="4"/>
        <v>0</v>
      </c>
      <c r="L21">
        <v>1</v>
      </c>
      <c r="M21" t="s">
        <v>1167</v>
      </c>
      <c r="N21">
        <v>1</v>
      </c>
      <c r="O21" t="s">
        <v>1167</v>
      </c>
      <c r="P21" t="str">
        <f>VLOOKUP(A21, 'SSDL schema'!A20:O514, 11, FALSE)</f>
        <v>yes</v>
      </c>
      <c r="Q21" t="str">
        <f t="shared" si="5"/>
        <v>yes</v>
      </c>
      <c r="S21" t="str">
        <f>IF('SSDL schema'!I21 = "", "", 'SSDL schema'!I21)</f>
        <v/>
      </c>
    </row>
    <row r="22" spans="1:19" x14ac:dyDescent="0.35">
      <c r="A22" s="5" t="str">
        <f>'SSDL schema'!A22</f>
        <v>INVOICE_PAID_DATE</v>
      </c>
      <c r="B22" s="14" t="str">
        <f>IF('SSDL schema'!E22 = "", "", 'SSDL schema'!E22)</f>
        <v>Invoice Paid Date</v>
      </c>
      <c r="C22" t="str">
        <f>IF('SSDL schema'!F22 = "", "", 'SSDL schema'!F22)</f>
        <v>ERP - Invoice - Period</v>
      </c>
      <c r="D22" t="str">
        <f>IF('SSDL schema'!B22 = "", "", 'SSDL schema'!B22)</f>
        <v>date</v>
      </c>
      <c r="E22" t="str">
        <f>IF('SSDL schema'!C22 = "", "", 'SSDL schema'!C22)</f>
        <v/>
      </c>
      <c r="F22">
        <f t="shared" si="0"/>
        <v>1</v>
      </c>
      <c r="G22">
        <f t="shared" si="1"/>
        <v>0</v>
      </c>
      <c r="H22" t="str">
        <f t="shared" si="2"/>
        <v>ShowOnProjectSetupWorkflowUtilities</v>
      </c>
      <c r="I22">
        <f t="shared" si="3"/>
        <v>0</v>
      </c>
      <c r="J22" t="str">
        <f>IF('SSDL schema'!G22 = "", "", 'SSDL schema'!G22)</f>
        <v>Card Pymt Dt</v>
      </c>
      <c r="K22">
        <f t="shared" si="4"/>
        <v>1</v>
      </c>
      <c r="L22">
        <v>1</v>
      </c>
      <c r="M22" t="s">
        <v>1167</v>
      </c>
      <c r="N22">
        <v>1</v>
      </c>
      <c r="O22" t="s">
        <v>1167</v>
      </c>
      <c r="P22" t="str">
        <f>VLOOKUP(A22, 'SSDL schema'!A21:O515, 11, FALSE)</f>
        <v>yes</v>
      </c>
      <c r="Q22" t="str">
        <f t="shared" si="5"/>
        <v>yes</v>
      </c>
      <c r="S22" t="str">
        <f>IF('SSDL schema'!I22 = "", "", 'SSDL schema'!I22)</f>
        <v>S</v>
      </c>
    </row>
    <row r="23" spans="1:19" x14ac:dyDescent="0.35">
      <c r="A23" s="5" t="str">
        <f>'SSDL schema'!A23</f>
        <v>INVOICE_LINE_AMOUNT_NORMALIZED</v>
      </c>
      <c r="B23" s="14" t="str">
        <f>IF('SSDL schema'!E23 = "", "", 'SSDL schema'!E23)</f>
        <v>Invoice Line Amount Normalized</v>
      </c>
      <c r="C23" t="str">
        <f>IF('SSDL schema'!F23 = "", "", 'SSDL schema'!F23)</f>
        <v>ERP - Invoice - Amount</v>
      </c>
      <c r="D23" t="str">
        <f>IF('SSDL schema'!B23 = "", "", 'SSDL schema'!B23)</f>
        <v>float</v>
      </c>
      <c r="E23" t="str">
        <f>IF('SSDL schema'!C23 = "", "", 'SSDL schema'!C23)</f>
        <v/>
      </c>
      <c r="F23">
        <f t="shared" si="0"/>
        <v>1</v>
      </c>
      <c r="G23">
        <f t="shared" si="1"/>
        <v>0</v>
      </c>
      <c r="H23" t="str">
        <f t="shared" si="2"/>
        <v>ShowOnProjectSetupWorkflowUtilities</v>
      </c>
      <c r="I23">
        <f t="shared" si="3"/>
        <v>0</v>
      </c>
      <c r="J23" t="str">
        <f>IF('SSDL schema'!G23 = "", "", 'SSDL schema'!G23)</f>
        <v>USD or EUR</v>
      </c>
      <c r="K23">
        <f t="shared" si="4"/>
        <v>1</v>
      </c>
      <c r="L23">
        <v>1</v>
      </c>
      <c r="M23" t="s">
        <v>1167</v>
      </c>
      <c r="N23">
        <v>1</v>
      </c>
      <c r="O23" t="s">
        <v>1167</v>
      </c>
      <c r="P23" t="str">
        <f>VLOOKUP(A23, 'SSDL schema'!A22:O516, 11, FALSE)</f>
        <v>yes</v>
      </c>
      <c r="Q23" t="str">
        <f t="shared" si="5"/>
        <v>yes</v>
      </c>
      <c r="S23" t="str">
        <f>IF('SSDL schema'!I23 = "", "", 'SSDL schema'!I23)</f>
        <v>S</v>
      </c>
    </row>
    <row r="24" spans="1:19" x14ac:dyDescent="0.35">
      <c r="A24" s="5" t="str">
        <f>'SSDL schema'!A24</f>
        <v>PO_UNIT_PRICE_LOCAL</v>
      </c>
      <c r="B24" s="14" t="str">
        <f>IF('SSDL schema'!E24 = "", "", 'SSDL schema'!E24)</f>
        <v>PO Unit Price Local</v>
      </c>
      <c r="C24" t="str">
        <f>IF('SSDL schema'!F24 = "", "", 'SSDL schema'!F24)</f>
        <v>ERP - PO</v>
      </c>
      <c r="D24" t="str">
        <f>IF('SSDL schema'!B24 = "", "", 'SSDL schema'!B24)</f>
        <v>float</v>
      </c>
      <c r="E24" t="str">
        <f>IF('SSDL schema'!C24 = "", "", 'SSDL schema'!C24)</f>
        <v/>
      </c>
      <c r="F24">
        <f t="shared" si="0"/>
        <v>1</v>
      </c>
      <c r="G24">
        <f t="shared" si="1"/>
        <v>0</v>
      </c>
      <c r="H24" t="str">
        <f t="shared" si="2"/>
        <v>ShowOnProjectSetupWorkflowUtilities</v>
      </c>
      <c r="I24">
        <f t="shared" si="3"/>
        <v>0</v>
      </c>
      <c r="J24" t="str">
        <f>IF('SSDL schema'!G24 = "", "", 'SSDL schema'!G24)</f>
        <v/>
      </c>
      <c r="K24">
        <f t="shared" si="4"/>
        <v>0</v>
      </c>
      <c r="L24">
        <v>1</v>
      </c>
      <c r="M24" t="s">
        <v>1167</v>
      </c>
      <c r="N24">
        <v>1</v>
      </c>
      <c r="O24" t="s">
        <v>1167</v>
      </c>
      <c r="P24" t="str">
        <f>VLOOKUP(A24, 'SSDL schema'!A23:O517, 11, FALSE)</f>
        <v>yes</v>
      </c>
      <c r="Q24" t="str">
        <f t="shared" si="5"/>
        <v>yes</v>
      </c>
      <c r="S24" t="str">
        <f>IF('SSDL schema'!I24 = "", "", 'SSDL schema'!I24)</f>
        <v/>
      </c>
    </row>
    <row r="25" spans="1:19" x14ac:dyDescent="0.35">
      <c r="A25" s="5" t="str">
        <f>'SSDL schema'!A25</f>
        <v>INVOICE_LINE_AMOUNT_CURRENCY</v>
      </c>
      <c r="B25" s="14" t="str">
        <f>IF('SSDL schema'!E25 = "", "", 'SSDL schema'!E25)</f>
        <v>Invoice Line Amount Currency</v>
      </c>
      <c r="C25" t="str">
        <f>IF('SSDL schema'!F25 = "", "", 'SSDL schema'!F25)</f>
        <v>ERP - Invoice - Amount</v>
      </c>
      <c r="D25" t="str">
        <f>IF('SSDL schema'!B25 = "", "", 'SSDL schema'!B25)</f>
        <v>nvarchar</v>
      </c>
      <c r="E25">
        <f>IF('SSDL schema'!C25 = "", "", 'SSDL schema'!C25)</f>
        <v>255</v>
      </c>
      <c r="F25">
        <f t="shared" si="0"/>
        <v>1</v>
      </c>
      <c r="G25">
        <f t="shared" si="1"/>
        <v>0</v>
      </c>
      <c r="H25" t="str">
        <f t="shared" si="2"/>
        <v>ShowOnProjectSetupWorkflowUtilities</v>
      </c>
      <c r="I25">
        <f t="shared" si="3"/>
        <v>0</v>
      </c>
      <c r="J25" t="str">
        <f>IF('SSDL schema'!G25 = "", "", 'SSDL schema'!G25)</f>
        <v>Currency</v>
      </c>
      <c r="K25">
        <f t="shared" si="4"/>
        <v>0</v>
      </c>
      <c r="L25">
        <v>1</v>
      </c>
      <c r="M25" t="s">
        <v>1167</v>
      </c>
      <c r="N25">
        <v>1</v>
      </c>
      <c r="O25" t="s">
        <v>1167</v>
      </c>
      <c r="P25" t="str">
        <f>VLOOKUP(A25, 'SSDL schema'!A24:O518, 11, FALSE)</f>
        <v>yes</v>
      </c>
      <c r="Q25" t="str">
        <f t="shared" si="5"/>
        <v>yes</v>
      </c>
      <c r="S25" t="str">
        <f>IF('SSDL schema'!I25 = "", "", 'SSDL schema'!I25)</f>
        <v/>
      </c>
    </row>
    <row r="26" spans="1:19" x14ac:dyDescent="0.35">
      <c r="A26" s="5" t="str">
        <f>'SSDL schema'!A26</f>
        <v>INVOICE_DEBIT_CREDIT_INDICATOR</v>
      </c>
      <c r="B26" s="14" t="str">
        <f>IF('SSDL schema'!E26 = "", "", 'SSDL schema'!E26)</f>
        <v>Invoice Debit Credit Indicator</v>
      </c>
      <c r="C26" t="str">
        <f>IF('SSDL schema'!F26 = "", "", 'SSDL schema'!F26)</f>
        <v>ERP - Invoice - Amount</v>
      </c>
      <c r="D26" t="str">
        <f>IF('SSDL schema'!B26 = "", "", 'SSDL schema'!B26)</f>
        <v>nvarchar</v>
      </c>
      <c r="E26">
        <f>IF('SSDL schema'!C26 = "", "", 'SSDL schema'!C26)</f>
        <v>255</v>
      </c>
      <c r="F26">
        <f t="shared" si="0"/>
        <v>1</v>
      </c>
      <c r="G26">
        <f t="shared" si="1"/>
        <v>0</v>
      </c>
      <c r="H26" t="str">
        <f t="shared" si="2"/>
        <v>ShowOnProjectSetupWorkflowUtilities</v>
      </c>
      <c r="I26">
        <f t="shared" si="3"/>
        <v>0</v>
      </c>
      <c r="J26" t="str">
        <f>IF('SSDL schema'!G26 = "", "", 'SSDL schema'!G26)</f>
        <v/>
      </c>
      <c r="K26">
        <f t="shared" si="4"/>
        <v>0</v>
      </c>
      <c r="L26">
        <v>1</v>
      </c>
      <c r="M26" t="s">
        <v>1167</v>
      </c>
      <c r="N26">
        <v>1</v>
      </c>
      <c r="O26" t="s">
        <v>1167</v>
      </c>
      <c r="P26" t="str">
        <f>VLOOKUP(A26, 'SSDL schema'!A25:O519, 11, FALSE)</f>
        <v>yes</v>
      </c>
      <c r="Q26" t="str">
        <f t="shared" si="5"/>
        <v>yes</v>
      </c>
      <c r="S26" t="str">
        <f>IF('SSDL schema'!I26 = "", "", 'SSDL schema'!I26)</f>
        <v/>
      </c>
    </row>
    <row r="27" spans="1:19" x14ac:dyDescent="0.35">
      <c r="A27" s="5" t="str">
        <f>'SSDL schema'!A27</f>
        <v>INVOICE_UNIT_PRICE_NORMALIZED</v>
      </c>
      <c r="B27" s="14" t="str">
        <f>IF('SSDL schema'!E27 = "", "", 'SSDL schema'!E27)</f>
        <v>Invoice Unit Price Normalized</v>
      </c>
      <c r="C27" t="str">
        <f>IF('SSDL schema'!F27 = "", "", 'SSDL schema'!F27)</f>
        <v>ERP - Invoice - Amount</v>
      </c>
      <c r="D27" t="str">
        <f>IF('SSDL schema'!B27 = "", "", 'SSDL schema'!B27)</f>
        <v>float</v>
      </c>
      <c r="E27" t="str">
        <f>IF('SSDL schema'!C27 = "", "", 'SSDL schema'!C27)</f>
        <v/>
      </c>
      <c r="F27">
        <f t="shared" si="0"/>
        <v>1</v>
      </c>
      <c r="G27">
        <f t="shared" si="1"/>
        <v>0</v>
      </c>
      <c r="H27" t="str">
        <f t="shared" si="2"/>
        <v>ShowOnProjectSetupWorkflowUtilities</v>
      </c>
      <c r="I27">
        <f t="shared" si="3"/>
        <v>0</v>
      </c>
      <c r="J27" t="str">
        <f>IF('SSDL schema'!G27 = "", "", 'SSDL schema'!G27)</f>
        <v/>
      </c>
      <c r="K27">
        <f t="shared" si="4"/>
        <v>0</v>
      </c>
      <c r="L27">
        <v>1</v>
      </c>
      <c r="M27" t="s">
        <v>1167</v>
      </c>
      <c r="N27">
        <v>1</v>
      </c>
      <c r="O27" t="s">
        <v>1167</v>
      </c>
      <c r="P27" t="str">
        <f>VLOOKUP(A27, 'SSDL schema'!A26:O520, 11, FALSE)</f>
        <v>yes</v>
      </c>
      <c r="Q27" t="str">
        <f t="shared" si="5"/>
        <v>yes</v>
      </c>
      <c r="S27" t="str">
        <f>IF('SSDL schema'!I27 = "", "", 'SSDL schema'!I27)</f>
        <v/>
      </c>
    </row>
    <row r="28" spans="1:19" x14ac:dyDescent="0.35">
      <c r="A28" s="5" t="str">
        <f>'SSDL schema'!A28</f>
        <v>INVOICE_LINE_AMOUNT_LOCAL</v>
      </c>
      <c r="B28" s="14" t="str">
        <f>IF('SSDL schema'!E28 = "", "", 'SSDL schema'!E28)</f>
        <v>Invoice Line Amount Local</v>
      </c>
      <c r="C28" t="str">
        <f>IF('SSDL schema'!F28 = "", "", 'SSDL schema'!F28)</f>
        <v>ERP - Invoice - Amount</v>
      </c>
      <c r="D28" t="str">
        <f>IF('SSDL schema'!B28 = "", "", 'SSDL schema'!B28)</f>
        <v>float</v>
      </c>
      <c r="E28" t="str">
        <f>IF('SSDL schema'!C28 = "", "", 'SSDL schema'!C28)</f>
        <v/>
      </c>
      <c r="F28">
        <f t="shared" si="0"/>
        <v>1</v>
      </c>
      <c r="G28">
        <f t="shared" si="1"/>
        <v>0</v>
      </c>
      <c r="H28" t="str">
        <f t="shared" si="2"/>
        <v>ShowOnProjectSetupWorkflowUtilities</v>
      </c>
      <c r="I28">
        <f t="shared" si="3"/>
        <v>0</v>
      </c>
      <c r="J28" t="str">
        <f>IF('SSDL schema'!G28 = "", "", 'SSDL schema'!G28)</f>
        <v/>
      </c>
      <c r="K28">
        <f t="shared" si="4"/>
        <v>0</v>
      </c>
      <c r="L28">
        <v>1</v>
      </c>
      <c r="M28" t="s">
        <v>1167</v>
      </c>
      <c r="N28">
        <v>1</v>
      </c>
      <c r="O28" t="s">
        <v>1167</v>
      </c>
      <c r="P28" t="str">
        <f>VLOOKUP(A28, 'SSDL schema'!A27:O521, 11, FALSE)</f>
        <v>yes</v>
      </c>
      <c r="Q28" t="str">
        <f t="shared" si="5"/>
        <v>yes</v>
      </c>
      <c r="S28" t="str">
        <f>IF('SSDL schema'!I28 = "", "", 'SSDL schema'!I28)</f>
        <v/>
      </c>
    </row>
    <row r="29" spans="1:19" x14ac:dyDescent="0.35">
      <c r="A29" s="5" t="str">
        <f>'SSDL schema'!A29</f>
        <v>INVOICE_UNIT_PRICE_CURRENCY</v>
      </c>
      <c r="B29" s="14" t="str">
        <f>IF('SSDL schema'!E29 = "", "", 'SSDL schema'!E29)</f>
        <v>Invoice Unit Price Currency</v>
      </c>
      <c r="C29" t="str">
        <f>IF('SSDL schema'!F29 = "", "", 'SSDL schema'!F29)</f>
        <v>ERP - Invoice - Amount</v>
      </c>
      <c r="D29" t="str">
        <f>IF('SSDL schema'!B29 = "", "", 'SSDL schema'!B29)</f>
        <v>nvarchar</v>
      </c>
      <c r="E29">
        <f>IF('SSDL schema'!C29 = "", "", 'SSDL schema'!C29)</f>
        <v>255</v>
      </c>
      <c r="F29">
        <f t="shared" si="0"/>
        <v>1</v>
      </c>
      <c r="G29">
        <f t="shared" si="1"/>
        <v>0</v>
      </c>
      <c r="H29" t="str">
        <f t="shared" si="2"/>
        <v>ShowOnProjectSetupWorkflowUtilities</v>
      </c>
      <c r="I29">
        <f t="shared" si="3"/>
        <v>0</v>
      </c>
      <c r="J29" t="str">
        <f>IF('SSDL schema'!G29 = "", "", 'SSDL schema'!G29)</f>
        <v/>
      </c>
      <c r="K29">
        <f t="shared" si="4"/>
        <v>0</v>
      </c>
      <c r="L29">
        <v>1</v>
      </c>
      <c r="M29" t="s">
        <v>1167</v>
      </c>
      <c r="N29">
        <v>1</v>
      </c>
      <c r="O29" t="s">
        <v>1167</v>
      </c>
      <c r="P29" t="str">
        <f>VLOOKUP(A29, 'SSDL schema'!A28:O522, 11, FALSE)</f>
        <v>yes</v>
      </c>
      <c r="Q29" t="str">
        <f t="shared" si="5"/>
        <v>yes</v>
      </c>
      <c r="S29" t="str">
        <f>IF('SSDL schema'!I29 = "", "", 'SSDL schema'!I29)</f>
        <v/>
      </c>
    </row>
    <row r="30" spans="1:19" x14ac:dyDescent="0.35">
      <c r="A30" s="5" t="str">
        <f>'SSDL schema'!A30</f>
        <v>INVOICE_QUANTITY</v>
      </c>
      <c r="B30" s="14" t="str">
        <f>IF('SSDL schema'!E30 = "", "", 'SSDL schema'!E30)</f>
        <v>Invoice Quantity</v>
      </c>
      <c r="C30" t="str">
        <f>IF('SSDL schema'!F30 = "", "", 'SSDL schema'!F30)</f>
        <v>ERP - Invoice - Amount</v>
      </c>
      <c r="D30" t="str">
        <f>IF('SSDL schema'!B30 = "", "", 'SSDL schema'!B30)</f>
        <v>float</v>
      </c>
      <c r="E30" t="str">
        <f>IF('SSDL schema'!C30 = "", "", 'SSDL schema'!C30)</f>
        <v/>
      </c>
      <c r="F30">
        <f t="shared" si="0"/>
        <v>1</v>
      </c>
      <c r="G30">
        <f t="shared" si="1"/>
        <v>0</v>
      </c>
      <c r="H30" t="str">
        <f t="shared" si="2"/>
        <v>ShowOnProjectSetupWorkflowUtilities</v>
      </c>
      <c r="I30">
        <f t="shared" si="3"/>
        <v>0</v>
      </c>
      <c r="J30" t="str">
        <f>IF('SSDL schema'!G30 = "", "", 'SSDL schema'!G30)</f>
        <v/>
      </c>
      <c r="K30">
        <f t="shared" si="4"/>
        <v>0</v>
      </c>
      <c r="L30">
        <v>1</v>
      </c>
      <c r="M30" t="s">
        <v>1167</v>
      </c>
      <c r="N30">
        <v>1</v>
      </c>
      <c r="O30" t="s">
        <v>1167</v>
      </c>
      <c r="P30" t="str">
        <f>VLOOKUP(A30, 'SSDL schema'!A29:O523, 11, FALSE)</f>
        <v>yes</v>
      </c>
      <c r="Q30" t="str">
        <f t="shared" si="5"/>
        <v>yes</v>
      </c>
      <c r="S30" t="str">
        <f>IF('SSDL schema'!I30 = "", "", 'SSDL schema'!I30)</f>
        <v/>
      </c>
    </row>
    <row r="31" spans="1:19" x14ac:dyDescent="0.35">
      <c r="A31" s="5" t="str">
        <f>'SSDL schema'!A31</f>
        <v>INVOICE_UOM</v>
      </c>
      <c r="B31" s="14" t="str">
        <f>IF('SSDL schema'!E31 = "", "", 'SSDL schema'!E31)</f>
        <v>Invoice UOM</v>
      </c>
      <c r="C31" t="str">
        <f>IF('SSDL schema'!F31 = "", "", 'SSDL schema'!F31)</f>
        <v>ERP - Invoice - Amount</v>
      </c>
      <c r="D31" t="str">
        <f>IF('SSDL schema'!B31 = "", "", 'SSDL schema'!B31)</f>
        <v>nvarchar</v>
      </c>
      <c r="E31">
        <f>IF('SSDL schema'!C31 = "", "", 'SSDL schema'!C31)</f>
        <v>255</v>
      </c>
      <c r="F31">
        <f t="shared" si="0"/>
        <v>1</v>
      </c>
      <c r="G31">
        <f t="shared" si="1"/>
        <v>0</v>
      </c>
      <c r="H31" t="str">
        <f t="shared" si="2"/>
        <v>ShowOnProjectSetupWorkflowUtilities</v>
      </c>
      <c r="I31">
        <f t="shared" si="3"/>
        <v>0</v>
      </c>
      <c r="J31" t="str">
        <f>IF('SSDL schema'!G31 = "", "", 'SSDL schema'!G31)</f>
        <v/>
      </c>
      <c r="K31">
        <f t="shared" si="4"/>
        <v>0</v>
      </c>
      <c r="L31">
        <v>1</v>
      </c>
      <c r="M31" t="s">
        <v>1167</v>
      </c>
      <c r="N31">
        <v>1</v>
      </c>
      <c r="O31" t="s">
        <v>1167</v>
      </c>
      <c r="P31" t="str">
        <f>VLOOKUP(A31, 'SSDL schema'!A30:O524, 11, FALSE)</f>
        <v>yes</v>
      </c>
      <c r="Q31" t="str">
        <f t="shared" si="5"/>
        <v>yes</v>
      </c>
      <c r="S31" t="str">
        <f>IF('SSDL schema'!I31 = "", "", 'SSDL schema'!I31)</f>
        <v/>
      </c>
    </row>
    <row r="32" spans="1:19" x14ac:dyDescent="0.35">
      <c r="A32" s="5" t="str">
        <f>'SSDL schema'!A32</f>
        <v>INVOICE_LINE_DESCRIPTION</v>
      </c>
      <c r="B32" s="14" t="str">
        <f>IF('SSDL schema'!E32 = "", "", 'SSDL schema'!E32)</f>
        <v>Invoice Description</v>
      </c>
      <c r="C32" t="str">
        <f>IF('SSDL schema'!F32 = "", "", 'SSDL schema'!F32)</f>
        <v>ERP - Invoice - Document</v>
      </c>
      <c r="D32" t="str">
        <f>IF('SSDL schema'!B32 = "", "", 'SSDL schema'!B32)</f>
        <v>nvarchar</v>
      </c>
      <c r="E32">
        <f>IF('SSDL schema'!C32 = "", "", 'SSDL schema'!C32)</f>
        <v>255</v>
      </c>
      <c r="F32">
        <f t="shared" si="0"/>
        <v>1</v>
      </c>
      <c r="G32">
        <f t="shared" si="1"/>
        <v>0</v>
      </c>
      <c r="H32" t="str">
        <f t="shared" si="2"/>
        <v>ShowOnProjectSetupWorkflowUtilities</v>
      </c>
      <c r="I32">
        <f t="shared" si="3"/>
        <v>0</v>
      </c>
      <c r="J32" t="str">
        <f>IF('SSDL schema'!G32 = "", "", 'SSDL schema'!G32)</f>
        <v/>
      </c>
      <c r="K32">
        <f t="shared" si="4"/>
        <v>1</v>
      </c>
      <c r="L32">
        <v>1</v>
      </c>
      <c r="M32" t="s">
        <v>1167</v>
      </c>
      <c r="N32">
        <v>1</v>
      </c>
      <c r="O32" t="s">
        <v>1167</v>
      </c>
      <c r="P32" t="str">
        <f>VLOOKUP(A32, 'SSDL schema'!A31:O525, 11, FALSE)</f>
        <v>yes</v>
      </c>
      <c r="Q32" t="str">
        <f t="shared" si="5"/>
        <v>yes</v>
      </c>
      <c r="S32" t="str">
        <f>IF('SSDL schema'!I32 = "", "", 'SSDL schema'!I32)</f>
        <v>S</v>
      </c>
    </row>
    <row r="33" spans="1:19" x14ac:dyDescent="0.35">
      <c r="A33" s="5" t="str">
        <f>'SSDL schema'!A33</f>
        <v>INVOICE_LINE_DESCRIPTION_2</v>
      </c>
      <c r="B33" s="14" t="str">
        <f>IF('SSDL schema'!E33 = "", "", 'SSDL schema'!E33)</f>
        <v>Invoice Description 2</v>
      </c>
      <c r="C33" t="str">
        <f>IF('SSDL schema'!F33 = "", "", 'SSDL schema'!F33)</f>
        <v>ERP - Invoice - Document</v>
      </c>
      <c r="D33" t="str">
        <f>IF('SSDL schema'!B33 = "", "", 'SSDL schema'!B33)</f>
        <v>nvarchar</v>
      </c>
      <c r="E33">
        <f>IF('SSDL schema'!C33 = "", "", 'SSDL schema'!C33)</f>
        <v>255</v>
      </c>
      <c r="F33">
        <f t="shared" si="0"/>
        <v>1</v>
      </c>
      <c r="G33">
        <f t="shared" si="1"/>
        <v>0</v>
      </c>
      <c r="H33" t="str">
        <f t="shared" si="2"/>
        <v>ShowOnProjectSetupWorkflowUtilities</v>
      </c>
      <c r="I33">
        <f t="shared" si="3"/>
        <v>0</v>
      </c>
      <c r="J33" t="str">
        <f>IF('SSDL schema'!G33 = "", "", 'SSDL schema'!G33)</f>
        <v/>
      </c>
      <c r="K33">
        <f t="shared" si="4"/>
        <v>0</v>
      </c>
      <c r="L33">
        <v>1</v>
      </c>
      <c r="M33" t="s">
        <v>1167</v>
      </c>
      <c r="N33">
        <v>1</v>
      </c>
      <c r="O33" t="s">
        <v>1167</v>
      </c>
      <c r="P33" t="str">
        <f>VLOOKUP(A33, 'SSDL schema'!A32:O526, 11, FALSE)</f>
        <v>yes</v>
      </c>
      <c r="Q33" t="str">
        <f t="shared" si="5"/>
        <v>yes</v>
      </c>
      <c r="S33" t="str">
        <f>IF('SSDL schema'!I33 = "", "", 'SSDL schema'!I33)</f>
        <v/>
      </c>
    </row>
    <row r="34" spans="1:19" x14ac:dyDescent="0.35">
      <c r="A34" s="5" t="str">
        <f>'SSDL schema'!A34</f>
        <v>INVOICE_CREATED_BY</v>
      </c>
      <c r="B34" s="14" t="str">
        <f>IF('SSDL schema'!E34 = "", "", 'SSDL schema'!E34)</f>
        <v>Invoice Created By</v>
      </c>
      <c r="C34" t="str">
        <f>IF('SSDL schema'!F34 = "", "", 'SSDL schema'!F34)</f>
        <v>ERP - Invoice - Document</v>
      </c>
      <c r="D34" t="str">
        <f>IF('SSDL schema'!B34 = "", "", 'SSDL schema'!B34)</f>
        <v>nvarchar</v>
      </c>
      <c r="E34">
        <f>IF('SSDL schema'!C34 = "", "", 'SSDL schema'!C34)</f>
        <v>255</v>
      </c>
      <c r="F34">
        <f t="shared" si="0"/>
        <v>1</v>
      </c>
      <c r="G34">
        <f t="shared" si="1"/>
        <v>0</v>
      </c>
      <c r="H34" t="str">
        <f t="shared" si="2"/>
        <v>ShowOnProjectSetupWorkflowUtilities</v>
      </c>
      <c r="I34">
        <f t="shared" si="3"/>
        <v>0</v>
      </c>
      <c r="J34" t="str">
        <f>IF('SSDL schema'!G34 = "", "", 'SSDL schema'!G34)</f>
        <v>Keyer</v>
      </c>
      <c r="K34">
        <f t="shared" si="4"/>
        <v>0</v>
      </c>
      <c r="L34">
        <v>1</v>
      </c>
      <c r="M34" t="s">
        <v>1167</v>
      </c>
      <c r="N34">
        <v>1</v>
      </c>
      <c r="O34" t="s">
        <v>1167</v>
      </c>
      <c r="P34" t="str">
        <f>VLOOKUP(A34, 'SSDL schema'!A33:O527, 11, FALSE)</f>
        <v>yes</v>
      </c>
      <c r="Q34" t="str">
        <f t="shared" si="5"/>
        <v>yes</v>
      </c>
      <c r="S34" t="str">
        <f>IF('SSDL schema'!I34 = "", "", 'SSDL schema'!I34)</f>
        <v/>
      </c>
    </row>
    <row r="35" spans="1:19" x14ac:dyDescent="0.35">
      <c r="A35" s="5" t="str">
        <f>'SSDL schema'!A35</f>
        <v>INVOICE_APPROVED_BY</v>
      </c>
      <c r="B35" s="14" t="str">
        <f>IF('SSDL schema'!E35 = "", "", 'SSDL schema'!E35)</f>
        <v>Invoice Approved By</v>
      </c>
      <c r="C35" t="str">
        <f>IF('SSDL schema'!F35 = "", "", 'SSDL schema'!F35)</f>
        <v>ERP - Invoice - Document</v>
      </c>
      <c r="D35" t="str">
        <f>IF('SSDL schema'!B35 = "", "", 'SSDL schema'!B35)</f>
        <v>nvarchar</v>
      </c>
      <c r="E35">
        <f>IF('SSDL schema'!C35 = "", "", 'SSDL schema'!C35)</f>
        <v>255</v>
      </c>
      <c r="F35">
        <f t="shared" si="0"/>
        <v>1</v>
      </c>
      <c r="G35">
        <f t="shared" si="1"/>
        <v>0</v>
      </c>
      <c r="H35" t="str">
        <f t="shared" si="2"/>
        <v>ShowOnProjectSetupWorkflowUtilities</v>
      </c>
      <c r="I35">
        <f t="shared" si="3"/>
        <v>0</v>
      </c>
      <c r="J35" t="str">
        <f>IF('SSDL schema'!G35 = "", "", 'SSDL schema'!G35)</f>
        <v>Approver</v>
      </c>
      <c r="K35">
        <f t="shared" si="4"/>
        <v>0</v>
      </c>
      <c r="L35">
        <v>1</v>
      </c>
      <c r="M35" t="s">
        <v>1167</v>
      </c>
      <c r="N35">
        <v>1</v>
      </c>
      <c r="O35" t="s">
        <v>1167</v>
      </c>
      <c r="P35" t="str">
        <f>VLOOKUP(A35, 'SSDL schema'!A34:O528, 11, FALSE)</f>
        <v>yes</v>
      </c>
      <c r="Q35" t="str">
        <f t="shared" si="5"/>
        <v>yes</v>
      </c>
      <c r="S35" t="str">
        <f>IF('SSDL schema'!I35 = "", "", 'SSDL schema'!I35)</f>
        <v/>
      </c>
    </row>
    <row r="36" spans="1:19" x14ac:dyDescent="0.35">
      <c r="A36" s="5" t="str">
        <f>'SSDL schema'!A36</f>
        <v>INVOICE_LANGUAGE_KEY</v>
      </c>
      <c r="B36" s="14" t="str">
        <f>IF('SSDL schema'!E36 = "", "", 'SSDL schema'!E36)</f>
        <v>Invoice Language</v>
      </c>
      <c r="C36" t="str">
        <f>IF('SSDL schema'!F36 = "", "", 'SSDL schema'!F36)</f>
        <v>ERP - Invoice - Document</v>
      </c>
      <c r="D36" t="str">
        <f>IF('SSDL schema'!B36 = "", "", 'SSDL schema'!B36)</f>
        <v>nvarchar</v>
      </c>
      <c r="E36">
        <f>IF('SSDL schema'!C36 = "", "", 'SSDL schema'!C36)</f>
        <v>255</v>
      </c>
      <c r="F36">
        <f t="shared" si="0"/>
        <v>1</v>
      </c>
      <c r="G36">
        <f t="shared" si="1"/>
        <v>0</v>
      </c>
      <c r="H36" t="str">
        <f t="shared" si="2"/>
        <v>ShowOnProjectSetupWorkflowUtilities</v>
      </c>
      <c r="I36">
        <f t="shared" si="3"/>
        <v>0</v>
      </c>
      <c r="J36" t="str">
        <f>IF('SSDL schema'!G36 = "", "", 'SSDL schema'!G36)</f>
        <v>If in SAP</v>
      </c>
      <c r="K36">
        <f t="shared" si="4"/>
        <v>0</v>
      </c>
      <c r="L36">
        <v>1</v>
      </c>
      <c r="M36" t="s">
        <v>1167</v>
      </c>
      <c r="N36">
        <v>1</v>
      </c>
      <c r="O36" t="s">
        <v>1167</v>
      </c>
      <c r="P36" t="str">
        <f>VLOOKUP(A36, 'SSDL schema'!A35:O529, 11, FALSE)</f>
        <v>yes</v>
      </c>
      <c r="Q36" t="str">
        <f t="shared" si="5"/>
        <v>yes</v>
      </c>
      <c r="S36" t="str">
        <f>IF('SSDL schema'!I36 = "", "", 'SSDL schema'!I36)</f>
        <v/>
      </c>
    </row>
    <row r="37" spans="1:19" x14ac:dyDescent="0.35">
      <c r="A37" s="5" t="str">
        <f>'SSDL schema'!A37</f>
        <v>INVOICE_STATUS</v>
      </c>
      <c r="B37" s="14" t="str">
        <f>IF('SSDL schema'!E37 = "", "", 'SSDL schema'!E37)</f>
        <v>Invoice Status</v>
      </c>
      <c r="C37" t="str">
        <f>IF('SSDL schema'!F37 = "", "", 'SSDL schema'!F37)</f>
        <v>ERP - Invoice - Document</v>
      </c>
      <c r="D37" t="str">
        <f>IF('SSDL schema'!B37 = "", "", 'SSDL schema'!B37)</f>
        <v>nvarchar</v>
      </c>
      <c r="E37">
        <f>IF('SSDL schema'!C37 = "", "", 'SSDL schema'!C37)</f>
        <v>255</v>
      </c>
      <c r="F37">
        <f t="shared" si="0"/>
        <v>1</v>
      </c>
      <c r="G37">
        <f t="shared" si="1"/>
        <v>0</v>
      </c>
      <c r="H37" t="str">
        <f t="shared" si="2"/>
        <v>ShowOnProjectSetupWorkflowUtilities</v>
      </c>
      <c r="I37">
        <f t="shared" si="3"/>
        <v>0</v>
      </c>
      <c r="J37" t="str">
        <f>IF('SSDL schema'!G37 = "", "", 'SSDL schema'!G37)</f>
        <v/>
      </c>
      <c r="K37">
        <f t="shared" si="4"/>
        <v>0</v>
      </c>
      <c r="L37">
        <v>1</v>
      </c>
      <c r="M37" t="s">
        <v>1167</v>
      </c>
      <c r="N37">
        <v>1</v>
      </c>
      <c r="O37" t="s">
        <v>1167</v>
      </c>
      <c r="P37" t="str">
        <f>VLOOKUP(A37, 'SSDL schema'!A36:O530, 11, FALSE)</f>
        <v>yes</v>
      </c>
      <c r="Q37" t="str">
        <f t="shared" si="5"/>
        <v>yes</v>
      </c>
      <c r="S37" t="str">
        <f>IF('SSDL schema'!I37 = "", "", 'SSDL schema'!I37)</f>
        <v/>
      </c>
    </row>
    <row r="38" spans="1:19" x14ac:dyDescent="0.35">
      <c r="A38" s="5" t="str">
        <f>'SSDL schema'!A38</f>
        <v>INVOICE_TYPE</v>
      </c>
      <c r="B38" s="14" t="str">
        <f>IF('SSDL schema'!E38 = "", "", 'SSDL schema'!E38)</f>
        <v>Invoice Type</v>
      </c>
      <c r="C38" t="str">
        <f>IF('SSDL schema'!F38 = "", "", 'SSDL schema'!F38)</f>
        <v>ERP - Invoice - Document</v>
      </c>
      <c r="D38" t="str">
        <f>IF('SSDL schema'!B38 = "", "", 'SSDL schema'!B38)</f>
        <v>nvarchar</v>
      </c>
      <c r="E38">
        <f>IF('SSDL schema'!C38 = "", "", 'SSDL schema'!C38)</f>
        <v>255</v>
      </c>
      <c r="F38">
        <f t="shared" si="0"/>
        <v>1</v>
      </c>
      <c r="G38">
        <f t="shared" si="1"/>
        <v>0</v>
      </c>
      <c r="H38" t="str">
        <f t="shared" si="2"/>
        <v>ShowOnProjectSetupWorkflowUtilities</v>
      </c>
      <c r="I38">
        <f t="shared" si="3"/>
        <v>0</v>
      </c>
      <c r="J38" t="str">
        <f>IF('SSDL schema'!G38 = "", "", 'SSDL schema'!G38)</f>
        <v>Credit Memo, Void Payments</v>
      </c>
      <c r="K38">
        <f t="shared" si="4"/>
        <v>0</v>
      </c>
      <c r="L38">
        <v>1</v>
      </c>
      <c r="M38" t="s">
        <v>1167</v>
      </c>
      <c r="N38">
        <v>1</v>
      </c>
      <c r="O38" t="s">
        <v>1167</v>
      </c>
      <c r="P38" t="str">
        <f>VLOOKUP(A38, 'SSDL schema'!A37:O531, 11, FALSE)</f>
        <v>yes</v>
      </c>
      <c r="Q38" t="str">
        <f t="shared" si="5"/>
        <v>yes</v>
      </c>
      <c r="S38" t="str">
        <f>IF('SSDL schema'!I38 = "", "", 'SSDL schema'!I38)</f>
        <v/>
      </c>
    </row>
    <row r="39" spans="1:19" x14ac:dyDescent="0.35">
      <c r="A39" s="5" t="str">
        <f>'SSDL schema'!A39</f>
        <v>SHIPPING_CODE</v>
      </c>
      <c r="B39" s="14" t="str">
        <f>IF('SSDL schema'!E39 = "", "", 'SSDL schema'!E39)</f>
        <v>Shipping Code</v>
      </c>
      <c r="C39" t="str">
        <f>IF('SSDL schema'!F39 = "", "", 'SSDL schema'!F39)</f>
        <v>ERP - Miscellaneous</v>
      </c>
      <c r="D39" t="str">
        <f>IF('SSDL schema'!B39 = "", "", 'SSDL schema'!B39)</f>
        <v>nvarchar</v>
      </c>
      <c r="E39">
        <f>IF('SSDL schema'!C39 = "", "", 'SSDL schema'!C39)</f>
        <v>255</v>
      </c>
      <c r="F39">
        <f t="shared" si="0"/>
        <v>1</v>
      </c>
      <c r="G39">
        <f t="shared" si="1"/>
        <v>0</v>
      </c>
      <c r="H39" t="str">
        <f t="shared" si="2"/>
        <v>ShowOnProjectSetupWorkflowUtilities</v>
      </c>
      <c r="I39">
        <f t="shared" si="3"/>
        <v>0</v>
      </c>
      <c r="J39" t="str">
        <f>IF('SSDL schema'!G39 = "", "", 'SSDL schema'!G39)</f>
        <v/>
      </c>
      <c r="K39">
        <f t="shared" si="4"/>
        <v>0</v>
      </c>
      <c r="L39">
        <v>1</v>
      </c>
      <c r="M39" t="s">
        <v>1167</v>
      </c>
      <c r="N39">
        <v>1</v>
      </c>
      <c r="O39" t="s">
        <v>1167</v>
      </c>
      <c r="P39" t="str">
        <f>VLOOKUP(A39, 'SSDL schema'!A38:O532, 11, FALSE)</f>
        <v>yes</v>
      </c>
      <c r="Q39" t="str">
        <f t="shared" si="5"/>
        <v>yes</v>
      </c>
      <c r="S39" t="str">
        <f>IF('SSDL schema'!I39 = "", "", 'SSDL schema'!I39)</f>
        <v/>
      </c>
    </row>
    <row r="40" spans="1:19" x14ac:dyDescent="0.35">
      <c r="A40" s="5" t="str">
        <f>'SSDL schema'!A40</f>
        <v>SHIPPING_MODE_TYPE</v>
      </c>
      <c r="B40" s="14" t="str">
        <f>IF('SSDL schema'!E40 = "", "", 'SSDL schema'!E40)</f>
        <v>Shipping Mode Type</v>
      </c>
      <c r="C40" t="str">
        <f>IF('SSDL schema'!F40 = "", "", 'SSDL schema'!F40)</f>
        <v>ERP - Miscellaneous</v>
      </c>
      <c r="D40" t="str">
        <f>IF('SSDL schema'!B40 = "", "", 'SSDL schema'!B40)</f>
        <v>nvarchar</v>
      </c>
      <c r="E40">
        <f>IF('SSDL schema'!C40 = "", "", 'SSDL schema'!C40)</f>
        <v>255</v>
      </c>
      <c r="F40">
        <f t="shared" si="0"/>
        <v>1</v>
      </c>
      <c r="G40">
        <f t="shared" si="1"/>
        <v>0</v>
      </c>
      <c r="H40" t="str">
        <f t="shared" si="2"/>
        <v>ShowOnProjectSetupWorkflowUtilities</v>
      </c>
      <c r="I40">
        <f t="shared" si="3"/>
        <v>0</v>
      </c>
      <c r="J40" t="str">
        <f>IF('SSDL schema'!G40 = "", "", 'SSDL schema'!G40)</f>
        <v>Air, Ocean</v>
      </c>
      <c r="K40">
        <f t="shared" si="4"/>
        <v>0</v>
      </c>
      <c r="L40">
        <v>1</v>
      </c>
      <c r="M40" t="s">
        <v>1167</v>
      </c>
      <c r="N40">
        <v>1</v>
      </c>
      <c r="O40" t="s">
        <v>1167</v>
      </c>
      <c r="P40" t="str">
        <f>VLOOKUP(A40, 'SSDL schema'!A39:O533, 11, FALSE)</f>
        <v>yes</v>
      </c>
      <c r="Q40" t="str">
        <f t="shared" si="5"/>
        <v>yes</v>
      </c>
      <c r="S40" t="str">
        <f>IF('SSDL schema'!I40 = "", "", 'SSDL schema'!I40)</f>
        <v/>
      </c>
    </row>
    <row r="41" spans="1:19" x14ac:dyDescent="0.35">
      <c r="A41" s="5" t="str">
        <f>'SSDL schema'!A41</f>
        <v>SHIPPING_TYPE</v>
      </c>
      <c r="B41" s="14" t="str">
        <f>IF('SSDL schema'!E41 = "", "", 'SSDL schema'!E41)</f>
        <v>Shipping Type</v>
      </c>
      <c r="C41" t="str">
        <f>IF('SSDL schema'!F41 = "", "", 'SSDL schema'!F41)</f>
        <v>ERP - Miscellaneous</v>
      </c>
      <c r="D41" t="str">
        <f>IF('SSDL schema'!B41 = "", "", 'SSDL schema'!B41)</f>
        <v>nvarchar</v>
      </c>
      <c r="E41">
        <f>IF('SSDL schema'!C41 = "", "", 'SSDL schema'!C41)</f>
        <v>255</v>
      </c>
      <c r="F41">
        <f t="shared" si="0"/>
        <v>1</v>
      </c>
      <c r="G41">
        <f t="shared" si="1"/>
        <v>0</v>
      </c>
      <c r="H41" t="str">
        <f t="shared" si="2"/>
        <v>ShowOnProjectSetupWorkflowUtilities</v>
      </c>
      <c r="I41">
        <f t="shared" si="3"/>
        <v>0</v>
      </c>
      <c r="J41" t="str">
        <f>IF('SSDL schema'!G41 = "", "", 'SSDL schema'!G41)</f>
        <v>Inbound, Outbound</v>
      </c>
      <c r="K41">
        <f t="shared" si="4"/>
        <v>0</v>
      </c>
      <c r="L41">
        <v>1</v>
      </c>
      <c r="M41" t="s">
        <v>1167</v>
      </c>
      <c r="N41">
        <v>1</v>
      </c>
      <c r="O41" t="s">
        <v>1167</v>
      </c>
      <c r="P41" t="str">
        <f>VLOOKUP(A41, 'SSDL schema'!A40:O534, 11, FALSE)</f>
        <v>yes</v>
      </c>
      <c r="Q41" t="str">
        <f t="shared" si="5"/>
        <v>yes</v>
      </c>
      <c r="S41" t="str">
        <f>IF('SSDL schema'!I41 = "", "", 'SSDL schema'!I41)</f>
        <v/>
      </c>
    </row>
    <row r="42" spans="1:19" x14ac:dyDescent="0.35">
      <c r="A42" s="5" t="str">
        <f>'SSDL schema'!A42</f>
        <v>INVOICE_DIRECT_INDIRECT_INDICATOR</v>
      </c>
      <c r="B42" s="14" t="str">
        <f>IF('SSDL schema'!E42 = "", "", 'SSDL schema'!E42)</f>
        <v>Direct Indirect Indicator</v>
      </c>
      <c r="C42" t="str">
        <f>IF('SSDL schema'!F42 = "", "", 'SSDL schema'!F42)</f>
        <v>ERP - Miscellaneous</v>
      </c>
      <c r="D42" t="str">
        <f>IF('SSDL schema'!B42 = "", "", 'SSDL schema'!B42)</f>
        <v>nvarchar</v>
      </c>
      <c r="E42">
        <f>IF('SSDL schema'!C42 = "", "", 'SSDL schema'!C42)</f>
        <v>255</v>
      </c>
      <c r="F42">
        <f t="shared" si="0"/>
        <v>1</v>
      </c>
      <c r="G42">
        <f t="shared" si="1"/>
        <v>0</v>
      </c>
      <c r="H42" t="str">
        <f t="shared" si="2"/>
        <v>ShowOnProjectSetupWorkflowUtilities</v>
      </c>
      <c r="I42">
        <f t="shared" si="3"/>
        <v>0</v>
      </c>
      <c r="J42" t="str">
        <f>IF('SSDL schema'!G42 = "", "", 'SSDL schema'!G42)</f>
        <v/>
      </c>
      <c r="K42">
        <f t="shared" si="4"/>
        <v>0</v>
      </c>
      <c r="L42">
        <v>1</v>
      </c>
      <c r="M42" t="s">
        <v>1167</v>
      </c>
      <c r="N42">
        <v>1</v>
      </c>
      <c r="O42" t="s">
        <v>1167</v>
      </c>
      <c r="P42" t="str">
        <f>VLOOKUP(A42, 'SSDL schema'!A41:O535, 11, FALSE)</f>
        <v>yes</v>
      </c>
      <c r="Q42" t="str">
        <f t="shared" si="5"/>
        <v>yes</v>
      </c>
      <c r="S42" t="str">
        <f>IF('SSDL schema'!I42 = "", "", 'SSDL schema'!I42)</f>
        <v/>
      </c>
    </row>
    <row r="43" spans="1:19" x14ac:dyDescent="0.35">
      <c r="A43" s="5" t="str">
        <f>'SSDL schema'!A43</f>
        <v>CAPEX_OPEX_INDICATOR</v>
      </c>
      <c r="B43" s="14" t="str">
        <f>IF('SSDL schema'!E43 = "", "", 'SSDL schema'!E43)</f>
        <v>Capex Opex Indicator</v>
      </c>
      <c r="C43" t="str">
        <f>IF('SSDL schema'!F43 = "", "", 'SSDL schema'!F43)</f>
        <v>ERP - Miscellaneous</v>
      </c>
      <c r="D43" t="str">
        <f>IF('SSDL schema'!B43 = "", "", 'SSDL schema'!B43)</f>
        <v>nvarchar</v>
      </c>
      <c r="E43">
        <f>IF('SSDL schema'!C43 = "", "", 'SSDL schema'!C43)</f>
        <v>255</v>
      </c>
      <c r="F43">
        <f t="shared" si="0"/>
        <v>1</v>
      </c>
      <c r="G43">
        <f t="shared" si="1"/>
        <v>0</v>
      </c>
      <c r="H43" t="str">
        <f t="shared" si="2"/>
        <v>ShowOnProjectSetupWorkflowUtilities</v>
      </c>
      <c r="I43">
        <f t="shared" si="3"/>
        <v>0</v>
      </c>
      <c r="J43" t="str">
        <f>IF('SSDL schema'!G43 = "", "", 'SSDL schema'!G43)</f>
        <v/>
      </c>
      <c r="K43">
        <f t="shared" si="4"/>
        <v>0</v>
      </c>
      <c r="L43">
        <v>1</v>
      </c>
      <c r="M43" t="s">
        <v>1167</v>
      </c>
      <c r="N43">
        <v>1</v>
      </c>
      <c r="O43" t="s">
        <v>1167</v>
      </c>
      <c r="P43" t="str">
        <f>VLOOKUP(A43, 'SSDL schema'!A42:O536, 11, FALSE)</f>
        <v>yes</v>
      </c>
      <c r="Q43" t="str">
        <f t="shared" si="5"/>
        <v>yes</v>
      </c>
      <c r="S43" t="str">
        <f>IF('SSDL schema'!I43 = "", "", 'SSDL schema'!I43)</f>
        <v/>
      </c>
    </row>
    <row r="44" spans="1:19" x14ac:dyDescent="0.35">
      <c r="A44" s="5" t="str">
        <f>'SSDL schema'!A44</f>
        <v>DOMESTIC_INTERNALTIONAL_INDICATOR</v>
      </c>
      <c r="B44" s="14" t="str">
        <f>IF('SSDL schema'!E44 = "", "", 'SSDL schema'!E44)</f>
        <v>Domestic International Indicator</v>
      </c>
      <c r="C44" t="str">
        <f>IF('SSDL schema'!F44 = "", "", 'SSDL schema'!F44)</f>
        <v>ERP - Miscellaneous</v>
      </c>
      <c r="D44" t="str">
        <f>IF('SSDL schema'!B44 = "", "", 'SSDL schema'!B44)</f>
        <v>nvarchar</v>
      </c>
      <c r="E44">
        <f>IF('SSDL schema'!C44 = "", "", 'SSDL schema'!C44)</f>
        <v>255</v>
      </c>
      <c r="F44">
        <f t="shared" si="0"/>
        <v>1</v>
      </c>
      <c r="G44">
        <f t="shared" si="1"/>
        <v>0</v>
      </c>
      <c r="H44" t="str">
        <f t="shared" si="2"/>
        <v>ShowOnProjectSetupWorkflowUtilities</v>
      </c>
      <c r="I44">
        <f t="shared" si="3"/>
        <v>0</v>
      </c>
      <c r="J44" t="str">
        <f>IF('SSDL schema'!G44 = "", "", 'SSDL schema'!G44)</f>
        <v/>
      </c>
      <c r="K44">
        <f t="shared" si="4"/>
        <v>0</v>
      </c>
      <c r="L44">
        <v>1</v>
      </c>
      <c r="M44" t="s">
        <v>1167</v>
      </c>
      <c r="N44">
        <v>1</v>
      </c>
      <c r="O44" t="s">
        <v>1167</v>
      </c>
      <c r="P44" t="str">
        <f>VLOOKUP(A44, 'SSDL schema'!A43:O537, 11, FALSE)</f>
        <v>yes</v>
      </c>
      <c r="Q44" t="str">
        <f t="shared" si="5"/>
        <v>yes</v>
      </c>
      <c r="S44" t="str">
        <f>IF('SSDL schema'!I44 = "", "", 'SSDL schema'!I44)</f>
        <v/>
      </c>
    </row>
    <row r="45" spans="1:19" x14ac:dyDescent="0.35">
      <c r="A45" s="5" t="str">
        <f>'SSDL schema'!A45</f>
        <v>GEP_NORM_INVOICE_UNIT_PRICE_USD</v>
      </c>
      <c r="B45" s="14" t="str">
        <f>IF('SSDL schema'!E45 = "", "", 'SSDL schema'!E45)</f>
        <v>GEP Normalized Invoice Unit Price (USD)</v>
      </c>
      <c r="C45" t="str">
        <f>IF('SSDL schema'!F45 = "", "", 'SSDL schema'!F45)</f>
        <v>GEP - Amount</v>
      </c>
      <c r="D45" t="str">
        <f>IF('SSDL schema'!B45 = "", "", 'SSDL schema'!B45)</f>
        <v>float</v>
      </c>
      <c r="E45" t="str">
        <f>IF('SSDL schema'!C45 = "", "", 'SSDL schema'!C45)</f>
        <v/>
      </c>
      <c r="F45">
        <f t="shared" si="0"/>
        <v>0</v>
      </c>
      <c r="G45">
        <f t="shared" si="1"/>
        <v>0</v>
      </c>
      <c r="H45" t="str">
        <f t="shared" si="2"/>
        <v>ShowOnProjectSetupWorkflowUtilities</v>
      </c>
      <c r="I45">
        <f t="shared" si="3"/>
        <v>0</v>
      </c>
      <c r="J45" t="str">
        <f>IF('SSDL schema'!G45 = "", "", 'SSDL schema'!G45)</f>
        <v/>
      </c>
      <c r="K45">
        <f t="shared" si="4"/>
        <v>0</v>
      </c>
      <c r="L45">
        <v>1</v>
      </c>
      <c r="M45" t="s">
        <v>1167</v>
      </c>
      <c r="N45">
        <v>1</v>
      </c>
      <c r="O45" t="s">
        <v>1167</v>
      </c>
      <c r="P45" t="str">
        <f>VLOOKUP(A45, 'SSDL schema'!A44:O538, 11, FALSE)</f>
        <v>yes</v>
      </c>
      <c r="Q45" t="str">
        <f t="shared" si="5"/>
        <v>no</v>
      </c>
      <c r="S45" t="str">
        <f>IF('SSDL schema'!I45 = "", "", 'SSDL schema'!I45)</f>
        <v/>
      </c>
    </row>
    <row r="46" spans="1:19" x14ac:dyDescent="0.35">
      <c r="A46" s="5" t="str">
        <f>'SSDL schema'!A46</f>
        <v>GEP_NORM_INVOICE_UNIT_PRICE_EUR</v>
      </c>
      <c r="B46" s="14" t="str">
        <f>IF('SSDL schema'!E46 = "", "", 'SSDL schema'!E46)</f>
        <v>GEP Normalized Invoice Unit Price (EUR)</v>
      </c>
      <c r="C46" t="str">
        <f>IF('SSDL schema'!F46 = "", "", 'SSDL schema'!F46)</f>
        <v>GEP - Amount</v>
      </c>
      <c r="D46" t="str">
        <f>IF('SSDL schema'!B46 = "", "", 'SSDL schema'!B46)</f>
        <v>float</v>
      </c>
      <c r="E46" t="str">
        <f>IF('SSDL schema'!C46 = "", "", 'SSDL schema'!C46)</f>
        <v/>
      </c>
      <c r="F46">
        <f t="shared" si="0"/>
        <v>0</v>
      </c>
      <c r="G46">
        <f t="shared" si="1"/>
        <v>0</v>
      </c>
      <c r="H46" t="str">
        <f t="shared" si="2"/>
        <v>ShowOnProjectSetupWorkflowUtilities</v>
      </c>
      <c r="I46">
        <f t="shared" si="3"/>
        <v>0</v>
      </c>
      <c r="J46" t="str">
        <f>IF('SSDL schema'!G46 = "", "", 'SSDL schema'!G46)</f>
        <v/>
      </c>
      <c r="K46">
        <f t="shared" si="4"/>
        <v>0</v>
      </c>
      <c r="L46">
        <v>1</v>
      </c>
      <c r="M46" t="s">
        <v>1167</v>
      </c>
      <c r="N46">
        <v>1</v>
      </c>
      <c r="O46" t="s">
        <v>1167</v>
      </c>
      <c r="P46" t="str">
        <f>VLOOKUP(A46, 'SSDL schema'!A45:O539, 11, FALSE)</f>
        <v>yes</v>
      </c>
      <c r="Q46" t="str">
        <f t="shared" si="5"/>
        <v>no</v>
      </c>
      <c r="S46" t="str">
        <f>IF('SSDL schema'!I46 = "", "", 'SSDL schema'!I46)</f>
        <v/>
      </c>
    </row>
    <row r="47" spans="1:19" x14ac:dyDescent="0.35">
      <c r="A47" s="5" t="str">
        <f>'SSDL schema'!A47</f>
        <v>GEP_NORM_INVOICE_QUANTITY</v>
      </c>
      <c r="B47" s="14" t="str">
        <f>IF('SSDL schema'!E47 = "", "", 'SSDL schema'!E47)</f>
        <v>GEP Normalized Invoice Quanity</v>
      </c>
      <c r="C47" t="str">
        <f>IF('SSDL schema'!F47 = "", "", 'SSDL schema'!F47)</f>
        <v>GEP - Amount</v>
      </c>
      <c r="D47" t="str">
        <f>IF('SSDL schema'!B47 = "", "", 'SSDL schema'!B47)</f>
        <v>float</v>
      </c>
      <c r="E47" t="str">
        <f>IF('SSDL schema'!C47 = "", "", 'SSDL schema'!C47)</f>
        <v/>
      </c>
      <c r="F47">
        <f t="shared" si="0"/>
        <v>0</v>
      </c>
      <c r="G47">
        <f t="shared" si="1"/>
        <v>0</v>
      </c>
      <c r="H47" t="str">
        <f t="shared" si="2"/>
        <v>ShowOnProjectSetupWorkflowUtilities</v>
      </c>
      <c r="I47">
        <f t="shared" si="3"/>
        <v>0</v>
      </c>
      <c r="J47" t="str">
        <f>IF('SSDL schema'!G47 = "", "", 'SSDL schema'!G47)</f>
        <v>Convert to Standard UOM</v>
      </c>
      <c r="K47">
        <f t="shared" si="4"/>
        <v>0</v>
      </c>
      <c r="L47">
        <v>1</v>
      </c>
      <c r="M47" t="s">
        <v>1167</v>
      </c>
      <c r="N47">
        <v>1</v>
      </c>
      <c r="O47" t="s">
        <v>1167</v>
      </c>
      <c r="P47" t="str">
        <f>VLOOKUP(A47, 'SSDL schema'!A46:O540, 11, FALSE)</f>
        <v>yes</v>
      </c>
      <c r="Q47" t="str">
        <f t="shared" si="5"/>
        <v>no</v>
      </c>
      <c r="S47" t="str">
        <f>IF('SSDL schema'!I47 = "", "", 'SSDL schema'!I47)</f>
        <v/>
      </c>
    </row>
    <row r="48" spans="1:19" x14ac:dyDescent="0.35">
      <c r="A48" s="5" t="str">
        <f>'SSDL schema'!A48</f>
        <v>GEP_NORM_INVOICE_UOM</v>
      </c>
      <c r="B48" s="14" t="str">
        <f>IF('SSDL schema'!E48 = "", "", 'SSDL schema'!E48)</f>
        <v>GEP Normalized Invoice UOM</v>
      </c>
      <c r="C48" t="str">
        <f>IF('SSDL schema'!F48 = "", "", 'SSDL schema'!F48)</f>
        <v>GEP - Amount</v>
      </c>
      <c r="D48" t="str">
        <f>IF('SSDL schema'!B48 = "", "", 'SSDL schema'!B48)</f>
        <v>nvarchar</v>
      </c>
      <c r="E48">
        <f>IF('SSDL schema'!C48 = "", "", 'SSDL schema'!C48)</f>
        <v>255</v>
      </c>
      <c r="F48">
        <f t="shared" si="0"/>
        <v>0</v>
      </c>
      <c r="G48">
        <f t="shared" si="1"/>
        <v>0</v>
      </c>
      <c r="H48" t="str">
        <f t="shared" si="2"/>
        <v>ShowOnProjectSetupWorkflowUtilities</v>
      </c>
      <c r="I48">
        <f t="shared" si="3"/>
        <v>0</v>
      </c>
      <c r="J48" t="str">
        <f>IF('SSDL schema'!G48 = "", "", 'SSDL schema'!G48)</f>
        <v>Convert to Standard UOM</v>
      </c>
      <c r="K48">
        <f t="shared" si="4"/>
        <v>0</v>
      </c>
      <c r="L48">
        <v>1</v>
      </c>
      <c r="M48" t="s">
        <v>1167</v>
      </c>
      <c r="N48">
        <v>1</v>
      </c>
      <c r="O48" t="s">
        <v>1167</v>
      </c>
      <c r="P48" t="str">
        <f>VLOOKUP(A48, 'SSDL schema'!A47:O541, 11, FALSE)</f>
        <v>yes</v>
      </c>
      <c r="Q48" t="str">
        <f t="shared" si="5"/>
        <v>no</v>
      </c>
      <c r="S48" t="str">
        <f>IF('SSDL schema'!I48 = "", "", 'SSDL schema'!I48)</f>
        <v/>
      </c>
    </row>
    <row r="49" spans="1:19" x14ac:dyDescent="0.35">
      <c r="A49" s="5" t="str">
        <f>'SSDL schema'!A49</f>
        <v>EXCH_MONTH</v>
      </c>
      <c r="B49" s="14" t="str">
        <f>IF('SSDL schema'!E49 = "", "", 'SSDL schema'!E49)</f>
        <v>GEP Currecy Exchange Month</v>
      </c>
      <c r="C49" t="str">
        <f>IF('SSDL schema'!F49 = "", "", 'SSDL schema'!F49)</f>
        <v>GEP - Amount</v>
      </c>
      <c r="D49" t="str">
        <f>IF('SSDL schema'!B49 = "", "", 'SSDL schema'!B49)</f>
        <v>nvarchar</v>
      </c>
      <c r="E49">
        <f>IF('SSDL schema'!C49 = "", "", 'SSDL schema'!C49)</f>
        <v>255</v>
      </c>
      <c r="F49">
        <f t="shared" si="0"/>
        <v>0</v>
      </c>
      <c r="G49">
        <f t="shared" si="1"/>
        <v>0</v>
      </c>
      <c r="H49" t="str">
        <f t="shared" si="2"/>
        <v>ShowOnProjectSetupWorkflowUtilities</v>
      </c>
      <c r="I49">
        <f t="shared" si="3"/>
        <v>0</v>
      </c>
      <c r="J49" t="str">
        <f>IF('SSDL schema'!G49 = "", "", 'SSDL schema'!G49)</f>
        <v/>
      </c>
      <c r="K49">
        <f t="shared" si="4"/>
        <v>0</v>
      </c>
      <c r="L49">
        <v>1</v>
      </c>
      <c r="M49" t="s">
        <v>1167</v>
      </c>
      <c r="N49">
        <v>1</v>
      </c>
      <c r="O49" t="s">
        <v>1167</v>
      </c>
      <c r="P49" t="str">
        <f>VLOOKUP(A49, 'SSDL schema'!A48:O542, 11, FALSE)</f>
        <v>yes</v>
      </c>
      <c r="Q49" t="str">
        <f t="shared" si="5"/>
        <v>no</v>
      </c>
      <c r="S49" t="str">
        <f>IF('SSDL schema'!I49 = "", "", 'SSDL schema'!I49)</f>
        <v/>
      </c>
    </row>
    <row r="50" spans="1:19" x14ac:dyDescent="0.35">
      <c r="A50" s="5" t="str">
        <f>'SSDL schema'!A50</f>
        <v>EXCH_YEAR</v>
      </c>
      <c r="B50" s="14" t="str">
        <f>IF('SSDL schema'!E50 = "", "", 'SSDL schema'!E50)</f>
        <v>GEP Currecy Exchange Year</v>
      </c>
      <c r="C50" t="str">
        <f>IF('SSDL schema'!F50 = "", "", 'SSDL schema'!F50)</f>
        <v>GEP - Amount</v>
      </c>
      <c r="D50" t="str">
        <f>IF('SSDL schema'!B50 = "", "", 'SSDL schema'!B50)</f>
        <v>nvarchar</v>
      </c>
      <c r="E50">
        <f>IF('SSDL schema'!C50 = "", "", 'SSDL schema'!C50)</f>
        <v>255</v>
      </c>
      <c r="F50">
        <f t="shared" si="0"/>
        <v>0</v>
      </c>
      <c r="G50">
        <f t="shared" si="1"/>
        <v>0</v>
      </c>
      <c r="H50" t="str">
        <f t="shared" si="2"/>
        <v>ShowOnProjectSetupWorkflowUtilities</v>
      </c>
      <c r="I50">
        <f t="shared" si="3"/>
        <v>0</v>
      </c>
      <c r="J50" t="str">
        <f>IF('SSDL schema'!G50 = "", "", 'SSDL schema'!G50)</f>
        <v/>
      </c>
      <c r="K50">
        <f t="shared" si="4"/>
        <v>0</v>
      </c>
      <c r="L50">
        <v>1</v>
      </c>
      <c r="M50" t="s">
        <v>1167</v>
      </c>
      <c r="N50">
        <v>1</v>
      </c>
      <c r="O50" t="s">
        <v>1167</v>
      </c>
      <c r="P50" t="str">
        <f>VLOOKUP(A50, 'SSDL schema'!A49:O543, 11, FALSE)</f>
        <v>yes</v>
      </c>
      <c r="Q50" t="str">
        <f t="shared" si="5"/>
        <v>no</v>
      </c>
      <c r="S50" t="str">
        <f>IF('SSDL schema'!I50 = "", "", 'SSDL schema'!I50)</f>
        <v/>
      </c>
    </row>
    <row r="51" spans="1:19" x14ac:dyDescent="0.35">
      <c r="A51" s="5" t="str">
        <f>'SSDL schema'!A51</f>
        <v>EXCH_RATE</v>
      </c>
      <c r="B51" s="14" t="str">
        <f>IF('SSDL schema'!E51 = "", "", 'SSDL schema'!E51)</f>
        <v>GEP Currecy Exchange Rate</v>
      </c>
      <c r="C51" t="str">
        <f>IF('SSDL schema'!F51 = "", "", 'SSDL schema'!F51)</f>
        <v>GEP - Amount</v>
      </c>
      <c r="D51" t="str">
        <f>IF('SSDL schema'!B51 = "", "", 'SSDL schema'!B51)</f>
        <v>float</v>
      </c>
      <c r="E51" t="str">
        <f>IF('SSDL schema'!C51 = "", "", 'SSDL schema'!C51)</f>
        <v/>
      </c>
      <c r="F51">
        <f t="shared" si="0"/>
        <v>0</v>
      </c>
      <c r="G51">
        <f t="shared" si="1"/>
        <v>0</v>
      </c>
      <c r="H51" t="str">
        <f t="shared" si="2"/>
        <v>ShowOnProjectSetupWorkflowUtilities</v>
      </c>
      <c r="I51">
        <f t="shared" si="3"/>
        <v>0</v>
      </c>
      <c r="J51" t="str">
        <f>IF('SSDL schema'!G51 = "", "", 'SSDL schema'!G51)</f>
        <v/>
      </c>
      <c r="K51">
        <f t="shared" si="4"/>
        <v>0</v>
      </c>
      <c r="L51">
        <v>1</v>
      </c>
      <c r="M51" t="s">
        <v>1167</v>
      </c>
      <c r="N51">
        <v>1</v>
      </c>
      <c r="O51" t="s">
        <v>1167</v>
      </c>
      <c r="P51" t="str">
        <f>VLOOKUP(A51, 'SSDL schema'!A50:O544, 11, FALSE)</f>
        <v>yes</v>
      </c>
      <c r="Q51" t="str">
        <f t="shared" si="5"/>
        <v>no</v>
      </c>
      <c r="S51" t="str">
        <f>IF('SSDL schema'!I51 = "", "", 'SSDL schema'!I51)</f>
        <v/>
      </c>
    </row>
    <row r="52" spans="1:19" x14ac:dyDescent="0.35">
      <c r="A52" s="5" t="str">
        <f>'SSDL schema'!A52</f>
        <v>GEP_NORM_SPEND_USD</v>
      </c>
      <c r="B52" s="14" t="str">
        <f>IF('SSDL schema'!E52 = "", "", 'SSDL schema'!E52)</f>
        <v>GEP Normalized Spend (USD)</v>
      </c>
      <c r="C52" t="str">
        <f>IF('SSDL schema'!F52 = "", "", 'SSDL schema'!F52)</f>
        <v>GEP - Amount</v>
      </c>
      <c r="D52" t="str">
        <f>IF('SSDL schema'!B52 = "", "", 'SSDL schema'!B52)</f>
        <v>float</v>
      </c>
      <c r="E52" t="str">
        <f>IF('SSDL schema'!C52 = "", "", 'SSDL schema'!C52)</f>
        <v/>
      </c>
      <c r="F52">
        <f t="shared" si="0"/>
        <v>0</v>
      </c>
      <c r="G52">
        <f t="shared" si="1"/>
        <v>0</v>
      </c>
      <c r="H52" t="str">
        <f t="shared" si="2"/>
        <v>ShowOnProjectSetupWorkflowUtilities</v>
      </c>
      <c r="I52">
        <f t="shared" si="3"/>
        <v>1</v>
      </c>
      <c r="J52" t="str">
        <f>IF('SSDL schema'!G52 = "", "", 'SSDL schema'!G52)</f>
        <v/>
      </c>
      <c r="K52">
        <f t="shared" si="4"/>
        <v>1</v>
      </c>
      <c r="L52">
        <v>1</v>
      </c>
      <c r="M52" t="s">
        <v>1167</v>
      </c>
      <c r="N52">
        <v>1</v>
      </c>
      <c r="O52" t="s">
        <v>1167</v>
      </c>
      <c r="P52" t="str">
        <f>VLOOKUP(A52, 'SSDL schema'!A51:O545, 11, FALSE)</f>
        <v xml:space="preserve">yes </v>
      </c>
      <c r="Q52" t="str">
        <f t="shared" si="5"/>
        <v>no</v>
      </c>
      <c r="S52" t="str">
        <f>IF('SSDL schema'!I52 = "", "", 'SSDL schema'!I52)</f>
        <v>S</v>
      </c>
    </row>
    <row r="53" spans="1:19" x14ac:dyDescent="0.35">
      <c r="A53" s="5" t="str">
        <f>'SSDL schema'!A53</f>
        <v>GEP_NORM_SPEND_USD_WITHOUT_TAX</v>
      </c>
      <c r="B53" s="14" t="str">
        <f>IF('SSDL schema'!E53 = "", "", 'SSDL schema'!E53)</f>
        <v>GEP Normalized Spend (USD) Without Tax</v>
      </c>
      <c r="C53" t="str">
        <f>IF('SSDL schema'!F53 = "", "", 'SSDL schema'!F53)</f>
        <v>GEP - Amount</v>
      </c>
      <c r="D53" t="str">
        <f>IF('SSDL schema'!B53 = "", "", 'SSDL schema'!B53)</f>
        <v>float</v>
      </c>
      <c r="E53" t="str">
        <f>IF('SSDL schema'!C53 = "", "", 'SSDL schema'!C53)</f>
        <v/>
      </c>
      <c r="F53">
        <f t="shared" si="0"/>
        <v>0</v>
      </c>
      <c r="G53">
        <f t="shared" si="1"/>
        <v>0</v>
      </c>
      <c r="H53" t="str">
        <f t="shared" si="2"/>
        <v>ShowOnProjectSetupWorkflowUtilities</v>
      </c>
      <c r="I53">
        <f t="shared" si="3"/>
        <v>0</v>
      </c>
      <c r="J53" t="str">
        <f>IF('SSDL schema'!G53 = "", "", 'SSDL schema'!G53)</f>
        <v/>
      </c>
      <c r="K53">
        <f t="shared" si="4"/>
        <v>0</v>
      </c>
      <c r="L53">
        <v>1</v>
      </c>
      <c r="M53" t="s">
        <v>1167</v>
      </c>
      <c r="N53">
        <v>1</v>
      </c>
      <c r="O53" t="s">
        <v>1167</v>
      </c>
      <c r="P53" t="str">
        <f>VLOOKUP(A53, 'SSDL schema'!A52:O546, 11, FALSE)</f>
        <v>yes</v>
      </c>
      <c r="Q53" t="str">
        <f t="shared" si="5"/>
        <v>no</v>
      </c>
      <c r="S53" t="str">
        <f>IF('SSDL schema'!I53 = "", "", 'SSDL schema'!I53)</f>
        <v/>
      </c>
    </row>
    <row r="54" spans="1:19" x14ac:dyDescent="0.35">
      <c r="A54" s="5" t="str">
        <f>'SSDL schema'!A54</f>
        <v>GEP_NORM_SPEND_EUR</v>
      </c>
      <c r="B54" s="14" t="str">
        <f>IF('SSDL schema'!E54 = "", "", 'SSDL schema'!E54)</f>
        <v>GEP Normalized Spend (EUR)</v>
      </c>
      <c r="C54" t="str">
        <f>IF('SSDL schema'!F54 = "", "", 'SSDL schema'!F54)</f>
        <v>GEP - Amount</v>
      </c>
      <c r="D54" t="str">
        <f>IF('SSDL schema'!B54 = "", "", 'SSDL schema'!B54)</f>
        <v>float</v>
      </c>
      <c r="E54" t="str">
        <f>IF('SSDL schema'!C54 = "", "", 'SSDL schema'!C54)</f>
        <v/>
      </c>
      <c r="F54">
        <f t="shared" si="0"/>
        <v>0</v>
      </c>
      <c r="G54">
        <f t="shared" si="1"/>
        <v>0</v>
      </c>
      <c r="H54" t="str">
        <f t="shared" si="2"/>
        <v>ShowOnProjectSetupWorkflowUtilities</v>
      </c>
      <c r="I54">
        <f t="shared" si="3"/>
        <v>0</v>
      </c>
      <c r="J54" t="str">
        <f>IF('SSDL schema'!G54 = "", "", 'SSDL schema'!G54)</f>
        <v/>
      </c>
      <c r="K54">
        <f t="shared" si="4"/>
        <v>0</v>
      </c>
      <c r="L54">
        <v>1</v>
      </c>
      <c r="M54" t="s">
        <v>1167</v>
      </c>
      <c r="N54">
        <v>1</v>
      </c>
      <c r="O54" t="s">
        <v>1167</v>
      </c>
      <c r="P54" t="str">
        <f>VLOOKUP(A54, 'SSDL schema'!A53:O547, 11, FALSE)</f>
        <v>yes</v>
      </c>
      <c r="Q54" t="str">
        <f t="shared" si="5"/>
        <v>no</v>
      </c>
      <c r="S54" t="str">
        <f>IF('SSDL schema'!I54 = "", "", 'SSDL schema'!I54)</f>
        <v/>
      </c>
    </row>
    <row r="55" spans="1:19" x14ac:dyDescent="0.35">
      <c r="A55" s="5" t="str">
        <f>'SSDL schema'!A55</f>
        <v>GEP_NORM_SPEND_EUR_WITHOUT_TAX</v>
      </c>
      <c r="B55" s="14" t="str">
        <f>IF('SSDL schema'!E55 = "", "", 'SSDL schema'!E55)</f>
        <v>GEP Normalized Spend (EUR) Without Tax</v>
      </c>
      <c r="C55" t="str">
        <f>IF('SSDL schema'!F55 = "", "", 'SSDL schema'!F55)</f>
        <v>GEP - Amount</v>
      </c>
      <c r="D55" t="str">
        <f>IF('SSDL schema'!B55 = "", "", 'SSDL schema'!B55)</f>
        <v>float</v>
      </c>
      <c r="E55" t="str">
        <f>IF('SSDL schema'!C55 = "", "", 'SSDL schema'!C55)</f>
        <v/>
      </c>
      <c r="F55">
        <f t="shared" si="0"/>
        <v>0</v>
      </c>
      <c r="G55">
        <f t="shared" si="1"/>
        <v>0</v>
      </c>
      <c r="H55" t="str">
        <f t="shared" si="2"/>
        <v>ShowOnProjectSetupWorkflowUtilities</v>
      </c>
      <c r="I55">
        <f t="shared" si="3"/>
        <v>0</v>
      </c>
      <c r="J55" t="str">
        <f>IF('SSDL schema'!G55 = "", "", 'SSDL schema'!G55)</f>
        <v/>
      </c>
      <c r="K55">
        <f t="shared" si="4"/>
        <v>0</v>
      </c>
      <c r="L55">
        <v>1</v>
      </c>
      <c r="M55" t="s">
        <v>1167</v>
      </c>
      <c r="N55">
        <v>1</v>
      </c>
      <c r="O55" t="s">
        <v>1167</v>
      </c>
      <c r="P55" t="str">
        <f>VLOOKUP(A55, 'SSDL schema'!A54:O548, 11, FALSE)</f>
        <v>yes</v>
      </c>
      <c r="Q55" t="str">
        <f t="shared" si="5"/>
        <v>no</v>
      </c>
      <c r="S55" t="str">
        <f>IF('SSDL schema'!I55 = "", "", 'SSDL schema'!I55)</f>
        <v/>
      </c>
    </row>
    <row r="56" spans="1:19" x14ac:dyDescent="0.35">
      <c r="A56" s="5" t="str">
        <f>'SSDL schema'!A56</f>
        <v>GEP_NORM_SPEND_GBP</v>
      </c>
      <c r="B56" s="14" t="str">
        <f>IF('SSDL schema'!E56 = "", "", 'SSDL schema'!E56)</f>
        <v>GEP Normalized Spend (GBP)</v>
      </c>
      <c r="C56" t="str">
        <f>IF('SSDL schema'!F56 = "", "", 'SSDL schema'!F56)</f>
        <v>GEP - Amount</v>
      </c>
      <c r="D56" t="str">
        <f>IF('SSDL schema'!B56 = "", "", 'SSDL schema'!B56)</f>
        <v>float</v>
      </c>
      <c r="E56" t="str">
        <f>IF('SSDL schema'!C56 = "", "", 'SSDL schema'!C56)</f>
        <v/>
      </c>
      <c r="F56">
        <f t="shared" si="0"/>
        <v>0</v>
      </c>
      <c r="G56">
        <f t="shared" si="1"/>
        <v>0</v>
      </c>
      <c r="H56" t="str">
        <f t="shared" si="2"/>
        <v>ShowOnProjectSetupWorkflowUtilities</v>
      </c>
      <c r="I56">
        <f t="shared" si="3"/>
        <v>0</v>
      </c>
      <c r="J56" t="str">
        <f>IF('SSDL schema'!G56 = "", "", 'SSDL schema'!G56)</f>
        <v/>
      </c>
      <c r="K56">
        <f t="shared" si="4"/>
        <v>0</v>
      </c>
      <c r="L56">
        <v>1</v>
      </c>
      <c r="M56" t="s">
        <v>1167</v>
      </c>
      <c r="N56">
        <v>1</v>
      </c>
      <c r="O56" t="s">
        <v>1167</v>
      </c>
      <c r="P56" t="str">
        <f>VLOOKUP(A56, 'SSDL schema'!A55:O549, 11, FALSE)</f>
        <v>yes</v>
      </c>
      <c r="Q56" t="str">
        <f t="shared" si="5"/>
        <v>no</v>
      </c>
      <c r="S56" t="str">
        <f>IF('SSDL schema'!I56 = "", "", 'SSDL schema'!I56)</f>
        <v/>
      </c>
    </row>
    <row r="57" spans="1:19" x14ac:dyDescent="0.35">
      <c r="A57" s="5" t="str">
        <f>'SSDL schema'!A57</f>
        <v>GEP_NORM_SPEND_AUD</v>
      </c>
      <c r="B57" s="14" t="str">
        <f>IF('SSDL schema'!E57 = "", "", 'SSDL schema'!E57)</f>
        <v>GEP Normalized Spend (AUD)</v>
      </c>
      <c r="C57" t="str">
        <f>IF('SSDL schema'!F57 = "", "", 'SSDL schema'!F57)</f>
        <v>GEP - Amount</v>
      </c>
      <c r="D57" t="str">
        <f>IF('SSDL schema'!B57 = "", "", 'SSDL schema'!B57)</f>
        <v>float</v>
      </c>
      <c r="E57" t="str">
        <f>IF('SSDL schema'!C57 = "", "", 'SSDL schema'!C57)</f>
        <v/>
      </c>
      <c r="F57">
        <f t="shared" si="0"/>
        <v>0</v>
      </c>
      <c r="G57">
        <f t="shared" si="1"/>
        <v>0</v>
      </c>
      <c r="H57" t="str">
        <f t="shared" si="2"/>
        <v>ShowOnProjectSetupWorkflowUtilities</v>
      </c>
      <c r="I57">
        <f t="shared" si="3"/>
        <v>0</v>
      </c>
      <c r="J57" t="str">
        <f>IF('SSDL schema'!G57 = "", "", 'SSDL schema'!G57)</f>
        <v/>
      </c>
      <c r="K57">
        <f t="shared" si="4"/>
        <v>0</v>
      </c>
      <c r="L57">
        <v>1</v>
      </c>
      <c r="M57" t="s">
        <v>1167</v>
      </c>
      <c r="N57">
        <v>1</v>
      </c>
      <c r="O57" t="s">
        <v>1167</v>
      </c>
      <c r="P57" t="str">
        <f>VLOOKUP(A57, 'SSDL schema'!A56:O550, 11, FALSE)</f>
        <v>yes</v>
      </c>
      <c r="Q57" t="str">
        <f t="shared" si="5"/>
        <v>no</v>
      </c>
      <c r="S57" t="str">
        <f>IF('SSDL schema'!I57 = "", "", 'SSDL schema'!I57)</f>
        <v/>
      </c>
    </row>
    <row r="58" spans="1:19" x14ac:dyDescent="0.35">
      <c r="A58" s="5" t="str">
        <f>'SSDL schema'!A58</f>
        <v>GEP_NORM_SPEND_CAD</v>
      </c>
      <c r="B58" s="14" t="str">
        <f>IF('SSDL schema'!E58 = "", "", 'SSDL schema'!E58)</f>
        <v>GEP Normalized Spend (CAD)</v>
      </c>
      <c r="C58" t="str">
        <f>IF('SSDL schema'!F58 = "", "", 'SSDL schema'!F58)</f>
        <v>GEP - Amount</v>
      </c>
      <c r="D58" t="str">
        <f>IF('SSDL schema'!B58 = "", "", 'SSDL schema'!B58)</f>
        <v>float</v>
      </c>
      <c r="E58" t="str">
        <f>IF('SSDL schema'!C58 = "", "", 'SSDL schema'!C58)</f>
        <v/>
      </c>
      <c r="F58">
        <f t="shared" si="0"/>
        <v>0</v>
      </c>
      <c r="G58">
        <f t="shared" si="1"/>
        <v>0</v>
      </c>
      <c r="H58" t="str">
        <f t="shared" si="2"/>
        <v>ShowOnProjectSetupWorkflowUtilities</v>
      </c>
      <c r="I58">
        <f t="shared" si="3"/>
        <v>0</v>
      </c>
      <c r="J58" t="str">
        <f>IF('SSDL schema'!G58 = "", "", 'SSDL schema'!G58)</f>
        <v/>
      </c>
      <c r="K58">
        <f t="shared" si="4"/>
        <v>0</v>
      </c>
      <c r="L58">
        <v>1</v>
      </c>
      <c r="M58" t="s">
        <v>1167</v>
      </c>
      <c r="N58">
        <v>1</v>
      </c>
      <c r="O58" t="s">
        <v>1167</v>
      </c>
      <c r="P58" t="str">
        <f>VLOOKUP(A58, 'SSDL schema'!A57:O551, 11, FALSE)</f>
        <v>yes</v>
      </c>
      <c r="Q58" t="str">
        <f t="shared" si="5"/>
        <v>no</v>
      </c>
      <c r="S58" t="str">
        <f>IF('SSDL schema'!I58 = "", "", 'SSDL schema'!I58)</f>
        <v/>
      </c>
    </row>
    <row r="59" spans="1:19" x14ac:dyDescent="0.35">
      <c r="A59" s="5" t="str">
        <f>'SSDL schema'!A59</f>
        <v>GEP_NORM_SPEND_CNY</v>
      </c>
      <c r="B59" s="14" t="str">
        <f>IF('SSDL schema'!E59 = "", "", 'SSDL schema'!E59)</f>
        <v>GEP Normalized Spend (CNY)</v>
      </c>
      <c r="C59" t="str">
        <f>IF('SSDL schema'!F59 = "", "", 'SSDL schema'!F59)</f>
        <v>GEP - Amount</v>
      </c>
      <c r="D59" t="str">
        <f>IF('SSDL schema'!B59 = "", "", 'SSDL schema'!B59)</f>
        <v>float</v>
      </c>
      <c r="E59" t="str">
        <f>IF('SSDL schema'!C59 = "", "", 'SSDL schema'!C59)</f>
        <v/>
      </c>
      <c r="F59">
        <f t="shared" si="0"/>
        <v>0</v>
      </c>
      <c r="G59">
        <f t="shared" si="1"/>
        <v>0</v>
      </c>
      <c r="H59" t="str">
        <f t="shared" si="2"/>
        <v>ShowOnProjectSetupWorkflowUtilities</v>
      </c>
      <c r="I59">
        <f t="shared" si="3"/>
        <v>0</v>
      </c>
      <c r="J59" t="str">
        <f>IF('SSDL schema'!G59 = "", "", 'SSDL schema'!G59)</f>
        <v/>
      </c>
      <c r="K59">
        <f t="shared" si="4"/>
        <v>0</v>
      </c>
      <c r="L59">
        <v>1</v>
      </c>
      <c r="M59" t="s">
        <v>1167</v>
      </c>
      <c r="N59">
        <v>1</v>
      </c>
      <c r="O59" t="s">
        <v>1167</v>
      </c>
      <c r="P59" t="str">
        <f>VLOOKUP(A59, 'SSDL schema'!A58:O552, 11, FALSE)</f>
        <v>yes</v>
      </c>
      <c r="Q59" t="str">
        <f t="shared" si="5"/>
        <v>no</v>
      </c>
      <c r="S59" t="str">
        <f>IF('SSDL schema'!I59 = "", "", 'SSDL schema'!I59)</f>
        <v/>
      </c>
    </row>
    <row r="60" spans="1:19" x14ac:dyDescent="0.35">
      <c r="A60" s="5" t="str">
        <f>'SSDL schema'!A60</f>
        <v>GEP_NORM_SPEND_JPY</v>
      </c>
      <c r="B60" s="14" t="str">
        <f>IF('SSDL schema'!E60 = "", "", 'SSDL schema'!E60)</f>
        <v>GEP Normalized Spend (JPY)</v>
      </c>
      <c r="C60" t="str">
        <f>IF('SSDL schema'!F60 = "", "", 'SSDL schema'!F60)</f>
        <v>GEP - Amount</v>
      </c>
      <c r="D60" t="str">
        <f>IF('SSDL schema'!B60 = "", "", 'SSDL schema'!B60)</f>
        <v>float</v>
      </c>
      <c r="E60" t="str">
        <f>IF('SSDL schema'!C60 = "", "", 'SSDL schema'!C60)</f>
        <v/>
      </c>
      <c r="F60">
        <f t="shared" si="0"/>
        <v>0</v>
      </c>
      <c r="G60">
        <f t="shared" si="1"/>
        <v>0</v>
      </c>
      <c r="H60" t="str">
        <f t="shared" si="2"/>
        <v>ShowOnProjectSetupWorkflowUtilities</v>
      </c>
      <c r="I60">
        <f t="shared" si="3"/>
        <v>0</v>
      </c>
      <c r="J60" t="str">
        <f>IF('SSDL schema'!G60 = "", "", 'SSDL schema'!G60)</f>
        <v/>
      </c>
      <c r="K60">
        <f t="shared" si="4"/>
        <v>0</v>
      </c>
      <c r="L60">
        <v>1</v>
      </c>
      <c r="M60" t="s">
        <v>1167</v>
      </c>
      <c r="N60">
        <v>1</v>
      </c>
      <c r="O60" t="s">
        <v>1167</v>
      </c>
      <c r="P60" t="str">
        <f>VLOOKUP(A60, 'SSDL schema'!A59:O553, 11, FALSE)</f>
        <v>yes</v>
      </c>
      <c r="Q60" t="str">
        <f t="shared" si="5"/>
        <v>no</v>
      </c>
      <c r="S60" t="str">
        <f>IF('SSDL schema'!I60 = "", "", 'SSDL schema'!I60)</f>
        <v/>
      </c>
    </row>
    <row r="61" spans="1:19" x14ac:dyDescent="0.35">
      <c r="A61" s="5" t="str">
        <f>'SSDL schema'!A61</f>
        <v>GEP_NORM_SPEND_CHF</v>
      </c>
      <c r="B61" s="14" t="str">
        <f>IF('SSDL schema'!E61 = "", "", 'SSDL schema'!E61)</f>
        <v>GEP Normalized Spend (CHF)</v>
      </c>
      <c r="C61" t="str">
        <f>IF('SSDL schema'!F61 = "", "", 'SSDL schema'!F61)</f>
        <v>GEP - Amount</v>
      </c>
      <c r="D61" t="str">
        <f>IF('SSDL schema'!B61 = "", "", 'SSDL schema'!B61)</f>
        <v>float</v>
      </c>
      <c r="E61" t="str">
        <f>IF('SSDL schema'!C61 = "", "", 'SSDL schema'!C61)</f>
        <v/>
      </c>
      <c r="F61">
        <f t="shared" si="0"/>
        <v>0</v>
      </c>
      <c r="G61">
        <f t="shared" si="1"/>
        <v>0</v>
      </c>
      <c r="H61" t="str">
        <f t="shared" si="2"/>
        <v>ShowOnProjectSetupWorkflowUtilities</v>
      </c>
      <c r="I61">
        <f t="shared" si="3"/>
        <v>0</v>
      </c>
      <c r="J61" t="str">
        <f>IF('SSDL schema'!G61 = "", "", 'SSDL schema'!G61)</f>
        <v/>
      </c>
      <c r="K61">
        <f t="shared" si="4"/>
        <v>0</v>
      </c>
      <c r="L61">
        <v>1</v>
      </c>
      <c r="M61" t="s">
        <v>1167</v>
      </c>
      <c r="N61">
        <v>1</v>
      </c>
      <c r="O61" t="s">
        <v>1167</v>
      </c>
      <c r="P61" t="str">
        <f>VLOOKUP(A61, 'SSDL schema'!A60:O554, 11, FALSE)</f>
        <v>yes</v>
      </c>
      <c r="Q61" t="str">
        <f t="shared" si="5"/>
        <v>no</v>
      </c>
      <c r="S61" t="str">
        <f>IF('SSDL schema'!I61 = "", "", 'SSDL schema'!I61)</f>
        <v/>
      </c>
    </row>
    <row r="62" spans="1:19" x14ac:dyDescent="0.35">
      <c r="A62" s="5" t="str">
        <f>'SSDL schema'!A62</f>
        <v>GEP_NORM_SPEND_MXN</v>
      </c>
      <c r="B62" s="14" t="str">
        <f>IF('SSDL schema'!E62 = "", "", 'SSDL schema'!E62)</f>
        <v>GEP Normalized Spend (MXN)</v>
      </c>
      <c r="C62" t="str">
        <f>IF('SSDL schema'!F62 = "", "", 'SSDL schema'!F62)</f>
        <v>GEP - Amount</v>
      </c>
      <c r="D62" t="str">
        <f>IF('SSDL schema'!B62 = "", "", 'SSDL schema'!B62)</f>
        <v>float</v>
      </c>
      <c r="E62" t="str">
        <f>IF('SSDL schema'!C62 = "", "", 'SSDL schema'!C62)</f>
        <v/>
      </c>
      <c r="F62">
        <f t="shared" si="0"/>
        <v>0</v>
      </c>
      <c r="G62">
        <f t="shared" si="1"/>
        <v>0</v>
      </c>
      <c r="H62" t="str">
        <f t="shared" si="2"/>
        <v>ShowOnProjectSetupWorkflowUtilities</v>
      </c>
      <c r="I62">
        <f t="shared" si="3"/>
        <v>0</v>
      </c>
      <c r="J62" t="str">
        <f>IF('SSDL schema'!G62 = "", "", 'SSDL schema'!G62)</f>
        <v/>
      </c>
      <c r="K62">
        <f t="shared" si="4"/>
        <v>0</v>
      </c>
      <c r="L62">
        <v>1</v>
      </c>
      <c r="M62" t="s">
        <v>1167</v>
      </c>
      <c r="N62">
        <v>1</v>
      </c>
      <c r="O62" t="s">
        <v>1167</v>
      </c>
      <c r="P62" t="str">
        <f>VLOOKUP(A62, 'SSDL schema'!A61:O555, 11, FALSE)</f>
        <v>yes</v>
      </c>
      <c r="Q62" t="str">
        <f t="shared" si="5"/>
        <v>no</v>
      </c>
      <c r="S62" t="str">
        <f>IF('SSDL schema'!I62 = "", "", 'SSDL schema'!I62)</f>
        <v/>
      </c>
    </row>
    <row r="63" spans="1:19" x14ac:dyDescent="0.35">
      <c r="A63" s="5" t="str">
        <f>'SSDL schema'!A63</f>
        <v>GEP_NORM_SPEND_NOK</v>
      </c>
      <c r="B63" s="14" t="str">
        <f>IF('SSDL schema'!E63 = "", "", 'SSDL schema'!E63)</f>
        <v>GEP Normalized Spend (NOK)</v>
      </c>
      <c r="C63" t="str">
        <f>IF('SSDL schema'!F63 = "", "", 'SSDL schema'!F63)</f>
        <v>GEP - Amount</v>
      </c>
      <c r="D63" t="str">
        <f>IF('SSDL schema'!B63 = "", "", 'SSDL schema'!B63)</f>
        <v>float</v>
      </c>
      <c r="E63" t="str">
        <f>IF('SSDL schema'!C63 = "", "", 'SSDL schema'!C63)</f>
        <v/>
      </c>
      <c r="F63">
        <f t="shared" si="0"/>
        <v>0</v>
      </c>
      <c r="G63">
        <f t="shared" si="1"/>
        <v>0</v>
      </c>
      <c r="H63" t="str">
        <f t="shared" si="2"/>
        <v>ShowOnProjectSetupWorkflowUtilities</v>
      </c>
      <c r="I63">
        <f t="shared" si="3"/>
        <v>0</v>
      </c>
      <c r="J63" t="str">
        <f>IF('SSDL schema'!G63 = "", "", 'SSDL schema'!G63)</f>
        <v/>
      </c>
      <c r="K63">
        <f t="shared" si="4"/>
        <v>0</v>
      </c>
      <c r="L63">
        <v>1</v>
      </c>
      <c r="M63" t="s">
        <v>1167</v>
      </c>
      <c r="N63">
        <v>1</v>
      </c>
      <c r="O63" t="s">
        <v>1167</v>
      </c>
      <c r="P63" t="str">
        <f>VLOOKUP(A63, 'SSDL schema'!A62:O556, 11, FALSE)</f>
        <v>yes</v>
      </c>
      <c r="Q63" t="str">
        <f t="shared" si="5"/>
        <v>no</v>
      </c>
      <c r="S63" t="str">
        <f>IF('SSDL schema'!I63 = "", "", 'SSDL schema'!I63)</f>
        <v/>
      </c>
    </row>
    <row r="64" spans="1:19" x14ac:dyDescent="0.35">
      <c r="A64" s="5" t="str">
        <f>'SSDL schema'!A64</f>
        <v>GEP_NORMALIZED_PO_UNIT_PRICE_USD</v>
      </c>
      <c r="B64" s="14" t="str">
        <f>IF('SSDL schema'!E64 = "", "", 'SSDL schema'!E64)</f>
        <v>GEP Normalized PO Unit Price (USD)</v>
      </c>
      <c r="C64" t="str">
        <f>IF('SSDL schema'!F64 = "", "", 'SSDL schema'!F64)</f>
        <v>GEP - Amount</v>
      </c>
      <c r="D64" t="str">
        <f>IF('SSDL schema'!B64 = "", "", 'SSDL schema'!B64)</f>
        <v>float</v>
      </c>
      <c r="E64" t="str">
        <f>IF('SSDL schema'!C64 = "", "", 'SSDL schema'!C64)</f>
        <v/>
      </c>
      <c r="F64">
        <f t="shared" si="0"/>
        <v>0</v>
      </c>
      <c r="G64">
        <f t="shared" si="1"/>
        <v>0</v>
      </c>
      <c r="H64" t="str">
        <f t="shared" si="2"/>
        <v>ShowOnProjectSetupWorkflowUtilities</v>
      </c>
      <c r="I64">
        <f t="shared" si="3"/>
        <v>0</v>
      </c>
      <c r="J64" t="str">
        <f>IF('SSDL schema'!G64 = "", "", 'SSDL schema'!G64)</f>
        <v/>
      </c>
      <c r="K64">
        <f t="shared" si="4"/>
        <v>0</v>
      </c>
      <c r="L64">
        <v>1</v>
      </c>
      <c r="M64" t="s">
        <v>1167</v>
      </c>
      <c r="N64">
        <v>1</v>
      </c>
      <c r="O64" t="s">
        <v>1167</v>
      </c>
      <c r="P64" t="str">
        <f>VLOOKUP(A64, 'SSDL schema'!A63:O557, 11, FALSE)</f>
        <v>yes</v>
      </c>
      <c r="Q64" t="str">
        <f t="shared" si="5"/>
        <v>no</v>
      </c>
      <c r="S64" t="str">
        <f>IF('SSDL schema'!I64 = "", "", 'SSDL schema'!I64)</f>
        <v/>
      </c>
    </row>
    <row r="65" spans="1:19" x14ac:dyDescent="0.35">
      <c r="A65" s="5" t="str">
        <f>'SSDL schema'!A65</f>
        <v>GEP_NORMALIZED_PO_UNIT_PRICE_EUR</v>
      </c>
      <c r="B65" s="14" t="str">
        <f>IF('SSDL schema'!E65 = "", "", 'SSDL schema'!E65)</f>
        <v>GEP Normalized PO Unit Price (EUR)</v>
      </c>
      <c r="C65" t="str">
        <f>IF('SSDL schema'!F65 = "", "", 'SSDL schema'!F65)</f>
        <v>GEP - Amount</v>
      </c>
      <c r="D65" t="str">
        <f>IF('SSDL schema'!B65 = "", "", 'SSDL schema'!B65)</f>
        <v>float</v>
      </c>
      <c r="E65" t="str">
        <f>IF('SSDL schema'!C65 = "", "", 'SSDL schema'!C65)</f>
        <v/>
      </c>
      <c r="F65">
        <f t="shared" si="0"/>
        <v>0</v>
      </c>
      <c r="G65">
        <f t="shared" si="1"/>
        <v>0</v>
      </c>
      <c r="H65" t="str">
        <f t="shared" si="2"/>
        <v>ShowOnProjectSetupWorkflowUtilities</v>
      </c>
      <c r="I65">
        <f t="shared" si="3"/>
        <v>0</v>
      </c>
      <c r="J65" t="str">
        <f>IF('SSDL schema'!G65 = "", "", 'SSDL schema'!G65)</f>
        <v/>
      </c>
      <c r="K65">
        <f t="shared" si="4"/>
        <v>0</v>
      </c>
      <c r="L65">
        <v>1</v>
      </c>
      <c r="M65" t="s">
        <v>1167</v>
      </c>
      <c r="N65">
        <v>1</v>
      </c>
      <c r="O65" t="s">
        <v>1167</v>
      </c>
      <c r="P65" t="str">
        <f>VLOOKUP(A65, 'SSDL schema'!A64:O558, 11, FALSE)</f>
        <v>yes</v>
      </c>
      <c r="Q65" t="str">
        <f t="shared" si="5"/>
        <v>no</v>
      </c>
      <c r="S65" t="str">
        <f>IF('SSDL schema'!I65 = "", "", 'SSDL schema'!I65)</f>
        <v/>
      </c>
    </row>
    <row r="66" spans="1:19" x14ac:dyDescent="0.35">
      <c r="A66" s="5" t="str">
        <f>'SSDL schema'!A66</f>
        <v>GEP_NORM_DATE</v>
      </c>
      <c r="B66" s="14" t="str">
        <f>IF('SSDL schema'!E66 = "", "", 'SSDL schema'!E66)</f>
        <v>GEP Normalized Date</v>
      </c>
      <c r="C66" t="str">
        <f>IF('SSDL schema'!F66 = "", "", 'SSDL schema'!F66)</f>
        <v>GEP - Period</v>
      </c>
      <c r="D66" t="str">
        <f>IF('SSDL schema'!B66 = "", "", 'SSDL schema'!B66)</f>
        <v>date</v>
      </c>
      <c r="E66" t="str">
        <f>IF('SSDL schema'!C66 = "", "", 'SSDL schema'!C66)</f>
        <v/>
      </c>
      <c r="F66">
        <f t="shared" si="0"/>
        <v>0</v>
      </c>
      <c r="G66">
        <f t="shared" si="1"/>
        <v>0</v>
      </c>
      <c r="H66" t="str">
        <f t="shared" si="2"/>
        <v>ShowOnProjectSetupWorkflowUtilities</v>
      </c>
      <c r="I66">
        <f t="shared" si="3"/>
        <v>1</v>
      </c>
      <c r="J66" t="str">
        <f>IF('SSDL schema'!G66 = "", "", 'SSDL schema'!G66)</f>
        <v/>
      </c>
      <c r="K66">
        <f t="shared" si="4"/>
        <v>0</v>
      </c>
      <c r="L66">
        <v>1</v>
      </c>
      <c r="M66" t="s">
        <v>1167</v>
      </c>
      <c r="N66">
        <v>1</v>
      </c>
      <c r="O66" t="s">
        <v>1167</v>
      </c>
      <c r="P66" t="str">
        <f>VLOOKUP(A66, 'SSDL schema'!A65:O559, 11, FALSE)</f>
        <v>yes  (selected by default, user should not unselect)</v>
      </c>
      <c r="Q66" t="str">
        <f t="shared" si="5"/>
        <v>no</v>
      </c>
      <c r="S66" t="str">
        <f>IF('SSDL schema'!I66 = "", "", 'SSDL schema'!I66)</f>
        <v/>
      </c>
    </row>
    <row r="67" spans="1:19" x14ac:dyDescent="0.35">
      <c r="A67" s="5" t="str">
        <f>'SSDL schema'!A67</f>
        <v>CREATED_DATE</v>
      </c>
      <c r="B67" s="14" t="str">
        <f>IF('SSDL schema'!E67 = "", "", 'SSDL schema'!E67)</f>
        <v>Record Entry Date</v>
      </c>
      <c r="C67" t="str">
        <f>IF('SSDL schema'!F67 = "", "", 'SSDL schema'!F67)</f>
        <v>GEP - Admin - ID</v>
      </c>
      <c r="D67" t="str">
        <f>IF('SSDL schema'!B67 = "", "", 'SSDL schema'!B67)</f>
        <v>datetime</v>
      </c>
      <c r="E67" t="str">
        <f>IF('SSDL schema'!C67 = "", "", 'SSDL schema'!C67)</f>
        <v/>
      </c>
      <c r="F67">
        <f t="shared" ref="F67:F130" si="6">IF(LEFT(C67, 3) = "GEP", 0, 1)</f>
        <v>0</v>
      </c>
      <c r="G67">
        <f t="shared" ref="G67:G130" si="7">IF(R67 = "PK", 1, 0)</f>
        <v>0</v>
      </c>
      <c r="H67" t="str">
        <f t="shared" ref="H67:H130" si="8">IF(P67 = "no", "HideEverywhere", "ShowOnProjectSetupWorkflowUtilities")</f>
        <v>ShowOnProjectSetupWorkflowUtilities</v>
      </c>
      <c r="I67">
        <f t="shared" ref="I67:I130" si="9">IF(P67 = "yes", 0, 1)</f>
        <v>1</v>
      </c>
      <c r="J67" t="str">
        <f>IF('SSDL schema'!G67 = "", "", 'SSDL schema'!G67)</f>
        <v/>
      </c>
      <c r="K67">
        <f t="shared" ref="K67:K130" si="10">IF(S67 = "S", 1, 0)</f>
        <v>0</v>
      </c>
      <c r="L67">
        <v>1</v>
      </c>
      <c r="M67" t="s">
        <v>1167</v>
      </c>
      <c r="N67">
        <v>1</v>
      </c>
      <c r="O67" t="s">
        <v>1167</v>
      </c>
      <c r="P67" t="str">
        <f>VLOOKUP(A67, 'SSDL schema'!A66:O560, 11, FALSE)</f>
        <v>yes  (selected by default, user should not unselect)</v>
      </c>
      <c r="Q67" t="str">
        <f t="shared" ref="Q67:Q130" si="11">IF(LEFT(C67, 3) = "GEP", "no", "yes")</f>
        <v>no</v>
      </c>
      <c r="S67" t="str">
        <f>IF('SSDL schema'!I67 = "", "", 'SSDL schema'!I67)</f>
        <v/>
      </c>
    </row>
    <row r="68" spans="1:19" x14ac:dyDescent="0.35">
      <c r="A68" s="5" t="str">
        <f>'SSDL schema'!A68</f>
        <v>MODIFIED_DATE</v>
      </c>
      <c r="B68" s="14" t="str">
        <f>IF('SSDL schema'!E68 = "", "", 'SSDL schema'!E68)</f>
        <v>Record Modifed Date</v>
      </c>
      <c r="C68" t="str">
        <f>IF('SSDL schema'!F68 = "", "", 'SSDL schema'!F68)</f>
        <v>GEP - Admin - ID</v>
      </c>
      <c r="D68" t="str">
        <f>IF('SSDL schema'!B68 = "", "", 'SSDL schema'!B68)</f>
        <v>datetime</v>
      </c>
      <c r="E68" t="str">
        <f>IF('SSDL schema'!C68 = "", "", 'SSDL schema'!C68)</f>
        <v/>
      </c>
      <c r="F68">
        <f t="shared" si="6"/>
        <v>0</v>
      </c>
      <c r="G68">
        <f t="shared" si="7"/>
        <v>0</v>
      </c>
      <c r="H68" t="str">
        <f t="shared" si="8"/>
        <v>ShowOnProjectSetupWorkflowUtilities</v>
      </c>
      <c r="I68">
        <f t="shared" si="9"/>
        <v>1</v>
      </c>
      <c r="J68" t="str">
        <f>IF('SSDL schema'!G68 = "", "", 'SSDL schema'!G68)</f>
        <v/>
      </c>
      <c r="K68">
        <f t="shared" si="10"/>
        <v>0</v>
      </c>
      <c r="L68">
        <v>1</v>
      </c>
      <c r="M68" t="s">
        <v>1167</v>
      </c>
      <c r="N68">
        <v>1</v>
      </c>
      <c r="O68" t="s">
        <v>1167</v>
      </c>
      <c r="P68" t="str">
        <f>VLOOKUP(A68, 'SSDL schema'!A67:O561, 11, FALSE)</f>
        <v xml:space="preserve">no </v>
      </c>
      <c r="Q68" t="str">
        <f t="shared" si="11"/>
        <v>no</v>
      </c>
      <c r="S68" t="str">
        <f>IF('SSDL schema'!I68 = "", "", 'SSDL schema'!I68)</f>
        <v/>
      </c>
    </row>
    <row r="69" spans="1:19" x14ac:dyDescent="0.35">
      <c r="A69" s="5" t="str">
        <f>'SSDL schema'!A69</f>
        <v>GEP_SUPP_CLUSTER</v>
      </c>
      <c r="B69" s="14" t="str">
        <f>IF('SSDL schema'!E69 = "", "", 'SSDL schema'!E69)</f>
        <v>GEP Vendor Normalization Cluster ID</v>
      </c>
      <c r="C69" t="str">
        <f>IF('SSDL schema'!F69 = "", "", 'SSDL schema'!F69)</f>
        <v>GEP - Admin - Maintenance</v>
      </c>
      <c r="D69" t="str">
        <f>IF('SSDL schema'!B69 = "", "", 'SSDL schema'!B69)</f>
        <v>int</v>
      </c>
      <c r="E69" t="str">
        <f>IF('SSDL schema'!C69 = "", "", 'SSDL schema'!C69)</f>
        <v/>
      </c>
      <c r="F69">
        <f t="shared" si="6"/>
        <v>0</v>
      </c>
      <c r="G69">
        <f t="shared" si="7"/>
        <v>0</v>
      </c>
      <c r="H69" t="str">
        <f t="shared" si="8"/>
        <v>ShowOnProjectSetupWorkflowUtilities</v>
      </c>
      <c r="I69">
        <f t="shared" si="9"/>
        <v>1</v>
      </c>
      <c r="J69" t="str">
        <f>IF('SSDL schema'!G69 = "", "", 'SSDL schema'!G69)</f>
        <v/>
      </c>
      <c r="K69">
        <f t="shared" si="10"/>
        <v>0</v>
      </c>
      <c r="L69">
        <v>1</v>
      </c>
      <c r="M69" t="s">
        <v>1167</v>
      </c>
      <c r="N69">
        <v>1</v>
      </c>
      <c r="O69" t="s">
        <v>1167</v>
      </c>
      <c r="P69" t="str">
        <f>VLOOKUP(A69, 'SSDL schema'!A68:O562, 11, FALSE)</f>
        <v>yes  (selected by default, user should not unselect)</v>
      </c>
      <c r="Q69" t="str">
        <f t="shared" si="11"/>
        <v>no</v>
      </c>
      <c r="S69" t="str">
        <f>IF('SSDL schema'!I69 = "", "", 'SSDL schema'!I69)</f>
        <v/>
      </c>
    </row>
    <row r="70" spans="1:19" x14ac:dyDescent="0.35">
      <c r="A70" s="5" t="str">
        <f>'SSDL schema'!A70</f>
        <v>GEP_CLN_CLUSTER</v>
      </c>
      <c r="B70" s="14" t="str">
        <f>IF('SSDL schema'!E70 = "", "", 'SSDL schema'!E70)</f>
        <v>GEP Classification Cluster ID</v>
      </c>
      <c r="C70" t="str">
        <f>IF('SSDL schema'!F70 = "", "", 'SSDL schema'!F70)</f>
        <v>GEP - Admin - Maintenance</v>
      </c>
      <c r="D70" t="str">
        <f>IF('SSDL schema'!B70 = "", "", 'SSDL schema'!B70)</f>
        <v>int</v>
      </c>
      <c r="E70" t="str">
        <f>IF('SSDL schema'!C70 = "", "", 'SSDL schema'!C70)</f>
        <v/>
      </c>
      <c r="F70">
        <f t="shared" si="6"/>
        <v>0</v>
      </c>
      <c r="G70">
        <f t="shared" si="7"/>
        <v>0</v>
      </c>
      <c r="H70" t="str">
        <f t="shared" si="8"/>
        <v>ShowOnProjectSetupWorkflowUtilities</v>
      </c>
      <c r="I70">
        <f t="shared" si="9"/>
        <v>1</v>
      </c>
      <c r="J70" t="str">
        <f>IF('SSDL schema'!G70 = "", "", 'SSDL schema'!G70)</f>
        <v/>
      </c>
      <c r="K70">
        <f t="shared" si="10"/>
        <v>0</v>
      </c>
      <c r="L70">
        <v>1</v>
      </c>
      <c r="M70" t="s">
        <v>1167</v>
      </c>
      <c r="N70">
        <v>1</v>
      </c>
      <c r="O70" t="s">
        <v>1167</v>
      </c>
      <c r="P70" t="str">
        <f>VLOOKUP(A70, 'SSDL schema'!A69:O563, 11, FALSE)</f>
        <v>yes  (selected by default, user should not unselect)</v>
      </c>
      <c r="Q70" t="str">
        <f t="shared" si="11"/>
        <v>no</v>
      </c>
      <c r="S70" t="str">
        <f>IF('SSDL schema'!I70 = "", "", 'SSDL schema'!I70)</f>
        <v/>
      </c>
    </row>
    <row r="71" spans="1:19" x14ac:dyDescent="0.35">
      <c r="A71" s="5" t="str">
        <f>'SSDL schema'!A71</f>
        <v>GEP_BU_CLUSTER</v>
      </c>
      <c r="B71" s="14" t="str">
        <f>IF('SSDL schema'!E71 = "", "", 'SSDL schema'!E71)</f>
        <v>GEP BU Cluster ID</v>
      </c>
      <c r="C71" t="str">
        <f>IF('SSDL schema'!F71 = "", "", 'SSDL schema'!F71)</f>
        <v>GEP - Admin - Maintenance</v>
      </c>
      <c r="D71" t="str">
        <f>IF('SSDL schema'!B71 = "", "", 'SSDL schema'!B71)</f>
        <v>int</v>
      </c>
      <c r="E71" t="str">
        <f>IF('SSDL schema'!C71 = "", "", 'SSDL schema'!C71)</f>
        <v/>
      </c>
      <c r="F71">
        <f t="shared" si="6"/>
        <v>0</v>
      </c>
      <c r="G71">
        <f t="shared" si="7"/>
        <v>0</v>
      </c>
      <c r="H71" t="str">
        <f t="shared" si="8"/>
        <v>ShowOnProjectSetupWorkflowUtilities</v>
      </c>
      <c r="I71">
        <f t="shared" si="9"/>
        <v>1</v>
      </c>
      <c r="J71" t="str">
        <f>IF('SSDL schema'!G71 = "", "", 'SSDL schema'!G71)</f>
        <v/>
      </c>
      <c r="K71">
        <f t="shared" si="10"/>
        <v>0</v>
      </c>
      <c r="L71">
        <v>1</v>
      </c>
      <c r="M71" t="s">
        <v>1167</v>
      </c>
      <c r="N71">
        <v>1</v>
      </c>
      <c r="O71" t="s">
        <v>1167</v>
      </c>
      <c r="P71" t="str">
        <f>VLOOKUP(A71, 'SSDL schema'!A70:O564, 11, FALSE)</f>
        <v>yes  (selected by default, user should not unselect)</v>
      </c>
      <c r="Q71" t="str">
        <f t="shared" si="11"/>
        <v>no</v>
      </c>
      <c r="S71" t="str">
        <f>IF('SSDL schema'!I71 = "", "", 'SSDL schema'!I71)</f>
        <v/>
      </c>
    </row>
    <row r="72" spans="1:19" x14ac:dyDescent="0.35">
      <c r="A72" s="5" t="str">
        <f>'SSDL schema'!A72</f>
        <v>GEP_EXCLUDE</v>
      </c>
      <c r="B72" s="14" t="str">
        <f>IF('SSDL schema'!E72 = "", "", 'SSDL schema'!E72)</f>
        <v>GEP Exclude</v>
      </c>
      <c r="C72" t="str">
        <f>IF('SSDL schema'!F72 = "", "", 'SSDL schema'!F72)</f>
        <v>GEP - Admin - Maintenance</v>
      </c>
      <c r="D72" t="str">
        <f>IF('SSDL schema'!B72 = "", "", 'SSDL schema'!B72)</f>
        <v>boolean</v>
      </c>
      <c r="E72" t="str">
        <f>IF('SSDL schema'!C72 = "", "", 'SSDL schema'!C72)</f>
        <v/>
      </c>
      <c r="F72">
        <f t="shared" si="6"/>
        <v>0</v>
      </c>
      <c r="G72">
        <f t="shared" si="7"/>
        <v>0</v>
      </c>
      <c r="H72" t="str">
        <f t="shared" si="8"/>
        <v>ShowOnProjectSetupWorkflowUtilities</v>
      </c>
      <c r="I72">
        <f t="shared" si="9"/>
        <v>1</v>
      </c>
      <c r="J72" t="str">
        <f>IF('SSDL schema'!G72 = "", "", 'SSDL schema'!G72)</f>
        <v/>
      </c>
      <c r="K72">
        <f t="shared" si="10"/>
        <v>0</v>
      </c>
      <c r="L72">
        <v>1</v>
      </c>
      <c r="M72" t="s">
        <v>1167</v>
      </c>
      <c r="N72">
        <v>1</v>
      </c>
      <c r="O72" t="s">
        <v>1167</v>
      </c>
      <c r="P72" t="str">
        <f>VLOOKUP(A72, 'SSDL schema'!A71:O565, 11, FALSE)</f>
        <v>yes  (selected by default, user should not unselect)</v>
      </c>
      <c r="Q72" t="str">
        <f t="shared" si="11"/>
        <v>no</v>
      </c>
      <c r="S72" t="str">
        <f>IF('SSDL schema'!I72 = "", "", 'SSDL schema'!I72)</f>
        <v/>
      </c>
    </row>
    <row r="73" spans="1:19" x14ac:dyDescent="0.35">
      <c r="A73" s="5" t="str">
        <f>'SSDL schema'!A73</f>
        <v>GEP_EXCLUSION_COMMENTS</v>
      </c>
      <c r="B73" s="14" t="str">
        <f>IF('SSDL schema'!E73 = "", "", 'SSDL schema'!E73)</f>
        <v>GEP Exclusion Comments</v>
      </c>
      <c r="C73" t="str">
        <f>IF('SSDL schema'!F73 = "", "", 'SSDL schema'!F73)</f>
        <v>GEP - Admin - Maintenance</v>
      </c>
      <c r="D73" t="str">
        <f>IF('SSDL schema'!B73 = "", "", 'SSDL schema'!B73)</f>
        <v>nvarchar</v>
      </c>
      <c r="E73">
        <f>IF('SSDL schema'!C73 = "", "", 'SSDL schema'!C73)</f>
        <v>500</v>
      </c>
      <c r="F73">
        <f t="shared" si="6"/>
        <v>0</v>
      </c>
      <c r="G73">
        <f t="shared" si="7"/>
        <v>0</v>
      </c>
      <c r="H73" t="str">
        <f t="shared" si="8"/>
        <v>ShowOnProjectSetupWorkflowUtilities</v>
      </c>
      <c r="I73">
        <f t="shared" si="9"/>
        <v>1</v>
      </c>
      <c r="J73" t="str">
        <f>IF('SSDL schema'!G73 = "", "", 'SSDL schema'!G73)</f>
        <v/>
      </c>
      <c r="K73">
        <f t="shared" si="10"/>
        <v>0</v>
      </c>
      <c r="L73">
        <v>1</v>
      </c>
      <c r="M73" t="s">
        <v>1167</v>
      </c>
      <c r="N73">
        <v>1</v>
      </c>
      <c r="O73" t="s">
        <v>1167</v>
      </c>
      <c r="P73" t="str">
        <f>VLOOKUP(A73, 'SSDL schema'!A72:O566, 11, FALSE)</f>
        <v>yes  (selected by default, user should not unselect)</v>
      </c>
      <c r="Q73" t="str">
        <f t="shared" si="11"/>
        <v>no</v>
      </c>
      <c r="S73" t="str">
        <f>IF('SSDL schema'!I73 = "", "", 'SSDL schema'!I73)</f>
        <v/>
      </c>
    </row>
    <row r="74" spans="1:19" x14ac:dyDescent="0.35">
      <c r="A74" s="5" t="str">
        <f>'SSDL schema'!A74</f>
        <v>GEP_EXCLUSION_CRITERIA</v>
      </c>
      <c r="B74" s="14" t="str">
        <f>IF('SSDL schema'!E74 = "", "", 'SSDL schema'!E74)</f>
        <v>GEP Exclusion Criteria</v>
      </c>
      <c r="C74" t="str">
        <f>IF('SSDL schema'!F74 = "", "", 'SSDL schema'!F74)</f>
        <v>GEP - Admin - Maintenance</v>
      </c>
      <c r="D74" t="str">
        <f>IF('SSDL schema'!B74 = "", "", 'SSDL schema'!B74)</f>
        <v>nvarchar</v>
      </c>
      <c r="E74">
        <f>IF('SSDL schema'!C74 = "", "", 'SSDL schema'!C74)</f>
        <v>255</v>
      </c>
      <c r="F74">
        <f t="shared" si="6"/>
        <v>0</v>
      </c>
      <c r="G74">
        <f t="shared" si="7"/>
        <v>0</v>
      </c>
      <c r="H74" t="str">
        <f t="shared" si="8"/>
        <v>ShowOnProjectSetupWorkflowUtilities</v>
      </c>
      <c r="I74">
        <f t="shared" si="9"/>
        <v>1</v>
      </c>
      <c r="J74" t="str">
        <f>IF('SSDL schema'!G74 = "", "", 'SSDL schema'!G74)</f>
        <v>OOR date, Intercompany</v>
      </c>
      <c r="K74">
        <f t="shared" si="10"/>
        <v>0</v>
      </c>
      <c r="L74">
        <v>1</v>
      </c>
      <c r="M74" t="s">
        <v>1167</v>
      </c>
      <c r="N74">
        <v>1</v>
      </c>
      <c r="O74" t="s">
        <v>1167</v>
      </c>
      <c r="P74" t="str">
        <f>VLOOKUP(A74, 'SSDL schema'!A73:O567, 11, FALSE)</f>
        <v>yes  (selected by default, user should not unselect)</v>
      </c>
      <c r="Q74" t="str">
        <f t="shared" si="11"/>
        <v>no</v>
      </c>
      <c r="S74" t="str">
        <f>IF('SSDL schema'!I74 = "", "", 'SSDL schema'!I74)</f>
        <v/>
      </c>
    </row>
    <row r="75" spans="1:19" x14ac:dyDescent="0.35">
      <c r="A75" s="5" t="str">
        <f>'SSDL schema'!A75</f>
        <v>GEP_TRANSLATED_SUPP_NAME</v>
      </c>
      <c r="B75" s="14" t="str">
        <f>IF('SSDL schema'!E75 = "", "", 'SSDL schema'!E75)</f>
        <v>GEP Translated Supplier Name</v>
      </c>
      <c r="C75" t="str">
        <f>IF('SSDL schema'!F75 = "", "", 'SSDL schema'!F75)</f>
        <v>GEP - Admin - Maintenance</v>
      </c>
      <c r="D75" t="str">
        <f>IF('SSDL schema'!B75 = "", "", 'SSDL schema'!B75)</f>
        <v>nvarchar</v>
      </c>
      <c r="E75">
        <f>IF('SSDL schema'!C75 = "", "", 'SSDL schema'!C75)</f>
        <v>255</v>
      </c>
      <c r="F75">
        <f t="shared" si="6"/>
        <v>0</v>
      </c>
      <c r="G75">
        <f t="shared" si="7"/>
        <v>0</v>
      </c>
      <c r="H75" t="str">
        <f t="shared" si="8"/>
        <v>ShowOnProjectSetupWorkflowUtilities</v>
      </c>
      <c r="I75">
        <f t="shared" si="9"/>
        <v>0</v>
      </c>
      <c r="J75" t="str">
        <f>IF('SSDL schema'!G75 = "", "", 'SSDL schema'!G75)</f>
        <v/>
      </c>
      <c r="K75">
        <f t="shared" si="10"/>
        <v>0</v>
      </c>
      <c r="L75">
        <v>1</v>
      </c>
      <c r="M75" t="s">
        <v>1167</v>
      </c>
      <c r="N75">
        <v>1</v>
      </c>
      <c r="O75" t="s">
        <v>1167</v>
      </c>
      <c r="P75" t="str">
        <f>VLOOKUP(A75, 'SSDL schema'!A74:O568, 11, FALSE)</f>
        <v>yes</v>
      </c>
      <c r="Q75" t="str">
        <f t="shared" si="11"/>
        <v>no</v>
      </c>
      <c r="S75" t="str">
        <f>IF('SSDL schema'!I75 = "", "", 'SSDL schema'!I75)</f>
        <v/>
      </c>
    </row>
    <row r="76" spans="1:19" x14ac:dyDescent="0.35">
      <c r="A76" s="5" t="str">
        <f>'SSDL schema'!A76</f>
        <v>GEP_TRANSLATED_INVOICE_LINE_DESCRIPTION</v>
      </c>
      <c r="B76" s="14" t="str">
        <f>IF('SSDL schema'!E76 = "", "", 'SSDL schema'!E76)</f>
        <v>GEP Translated Invoice Description</v>
      </c>
      <c r="C76" t="str">
        <f>IF('SSDL schema'!F76 = "", "", 'SSDL schema'!F76)</f>
        <v>GEP - Admin - Maintenance</v>
      </c>
      <c r="D76" t="str">
        <f>IF('SSDL schema'!B76 = "", "", 'SSDL schema'!B76)</f>
        <v>nvarchar</v>
      </c>
      <c r="E76">
        <f>IF('SSDL schema'!C76 = "", "", 'SSDL schema'!C76)</f>
        <v>255</v>
      </c>
      <c r="F76">
        <f t="shared" si="6"/>
        <v>0</v>
      </c>
      <c r="G76">
        <f t="shared" si="7"/>
        <v>0</v>
      </c>
      <c r="H76" t="str">
        <f t="shared" si="8"/>
        <v>ShowOnProjectSetupWorkflowUtilities</v>
      </c>
      <c r="I76">
        <f t="shared" si="9"/>
        <v>0</v>
      </c>
      <c r="J76" t="str">
        <f>IF('SSDL schema'!G76 = "", "", 'SSDL schema'!G76)</f>
        <v/>
      </c>
      <c r="K76">
        <f t="shared" si="10"/>
        <v>0</v>
      </c>
      <c r="L76">
        <v>1</v>
      </c>
      <c r="M76" t="s">
        <v>1167</v>
      </c>
      <c r="N76">
        <v>1</v>
      </c>
      <c r="O76" t="s">
        <v>1167</v>
      </c>
      <c r="P76" t="str">
        <f>VLOOKUP(A76, 'SSDL schema'!A75:O569, 11, FALSE)</f>
        <v>yes</v>
      </c>
      <c r="Q76" t="str">
        <f t="shared" si="11"/>
        <v>no</v>
      </c>
      <c r="S76" t="str">
        <f>IF('SSDL schema'!I76 = "", "", 'SSDL schema'!I76)</f>
        <v/>
      </c>
    </row>
    <row r="77" spans="1:19" x14ac:dyDescent="0.35">
      <c r="A77" s="5" t="str">
        <f>'SSDL schema'!A77</f>
        <v>GEP_TRANSLATED_PO_DESCRIPTION</v>
      </c>
      <c r="B77" s="14" t="str">
        <f>IF('SSDL schema'!E77 = "", "", 'SSDL schema'!E77)</f>
        <v>GEP Translated PO Description</v>
      </c>
      <c r="C77" t="str">
        <f>IF('SSDL schema'!F77 = "", "", 'SSDL schema'!F77)</f>
        <v>GEP - Admin - Maintenance</v>
      </c>
      <c r="D77" t="str">
        <f>IF('SSDL schema'!B77 = "", "", 'SSDL schema'!B77)</f>
        <v>nvarchar</v>
      </c>
      <c r="E77">
        <f>IF('SSDL schema'!C77 = "", "", 'SSDL schema'!C77)</f>
        <v>255</v>
      </c>
      <c r="F77">
        <f t="shared" si="6"/>
        <v>0</v>
      </c>
      <c r="G77">
        <f t="shared" si="7"/>
        <v>0</v>
      </c>
      <c r="H77" t="str">
        <f t="shared" si="8"/>
        <v>ShowOnProjectSetupWorkflowUtilities</v>
      </c>
      <c r="I77">
        <f t="shared" si="9"/>
        <v>0</v>
      </c>
      <c r="J77" t="str">
        <f>IF('SSDL schema'!G77 = "", "", 'SSDL schema'!G77)</f>
        <v/>
      </c>
      <c r="K77">
        <f t="shared" si="10"/>
        <v>0</v>
      </c>
      <c r="L77">
        <v>1</v>
      </c>
      <c r="M77" t="s">
        <v>1167</v>
      </c>
      <c r="N77">
        <v>1</v>
      </c>
      <c r="O77" t="s">
        <v>1167</v>
      </c>
      <c r="P77" t="str">
        <f>VLOOKUP(A77, 'SSDL schema'!A76:O570, 11, FALSE)</f>
        <v>yes</v>
      </c>
      <c r="Q77" t="str">
        <f t="shared" si="11"/>
        <v>no</v>
      </c>
      <c r="S77" t="str">
        <f>IF('SSDL schema'!I77 = "", "", 'SSDL schema'!I77)</f>
        <v/>
      </c>
    </row>
    <row r="78" spans="1:19" x14ac:dyDescent="0.35">
      <c r="A78" s="5" t="str">
        <f>'SSDL schema'!A78</f>
        <v>GEP_TRANSLATED_MATERIAL_DESCRIPTION</v>
      </c>
      <c r="B78" s="14" t="str">
        <f>IF('SSDL schema'!E78 = "", "", 'SSDL schema'!E78)</f>
        <v>GEP Translated Material Description</v>
      </c>
      <c r="C78" t="str">
        <f>IF('SSDL schema'!F78 = "", "", 'SSDL schema'!F78)</f>
        <v>GEP - Admin - Maintenance</v>
      </c>
      <c r="D78" t="str">
        <f>IF('SSDL schema'!B78 = "", "", 'SSDL schema'!B78)</f>
        <v>nvarchar</v>
      </c>
      <c r="E78">
        <f>IF('SSDL schema'!C78 = "", "", 'SSDL schema'!C78)</f>
        <v>255</v>
      </c>
      <c r="F78">
        <f t="shared" si="6"/>
        <v>0</v>
      </c>
      <c r="G78">
        <f t="shared" si="7"/>
        <v>0</v>
      </c>
      <c r="H78" t="str">
        <f t="shared" si="8"/>
        <v>ShowOnProjectSetupWorkflowUtilities</v>
      </c>
      <c r="I78">
        <f t="shared" si="9"/>
        <v>0</v>
      </c>
      <c r="J78" t="str">
        <f>IF('SSDL schema'!G78 = "", "", 'SSDL schema'!G78)</f>
        <v/>
      </c>
      <c r="K78">
        <f t="shared" si="10"/>
        <v>0</v>
      </c>
      <c r="L78">
        <v>1</v>
      </c>
      <c r="M78" t="s">
        <v>1167</v>
      </c>
      <c r="N78">
        <v>1</v>
      </c>
      <c r="O78" t="s">
        <v>1167</v>
      </c>
      <c r="P78" t="str">
        <f>VLOOKUP(A78, 'SSDL schema'!A77:O571, 11, FALSE)</f>
        <v>yes</v>
      </c>
      <c r="Q78" t="str">
        <f t="shared" si="11"/>
        <v>no</v>
      </c>
      <c r="S78" t="str">
        <f>IF('SSDL schema'!I78 = "", "", 'SSDL schema'!I78)</f>
        <v/>
      </c>
    </row>
    <row r="79" spans="1:19" x14ac:dyDescent="0.35">
      <c r="A79" s="5" t="str">
        <f>'SSDL schema'!A79</f>
        <v>GEP_TRANSLATED_DESCRIPTION_2</v>
      </c>
      <c r="B79" s="14" t="str">
        <f>IF('SSDL schema'!E79 = "", "", 'SSDL schema'!E79)</f>
        <v>GEP Translated Description 2</v>
      </c>
      <c r="C79" t="str">
        <f>IF('SSDL schema'!F79 = "", "", 'SSDL schema'!F79)</f>
        <v>GEP - Admin - Maintenance</v>
      </c>
      <c r="D79" t="str">
        <f>IF('SSDL schema'!B79 = "", "", 'SSDL schema'!B79)</f>
        <v>nvarchar</v>
      </c>
      <c r="E79">
        <f>IF('SSDL schema'!C79 = "", "", 'SSDL schema'!C79)</f>
        <v>255</v>
      </c>
      <c r="F79">
        <f t="shared" si="6"/>
        <v>0</v>
      </c>
      <c r="G79">
        <f t="shared" si="7"/>
        <v>0</v>
      </c>
      <c r="H79" t="str">
        <f t="shared" si="8"/>
        <v>ShowOnProjectSetupWorkflowUtilities</v>
      </c>
      <c r="I79">
        <f t="shared" si="9"/>
        <v>0</v>
      </c>
      <c r="J79" t="str">
        <f>IF('SSDL schema'!G79 = "", "", 'SSDL schema'!G79)</f>
        <v/>
      </c>
      <c r="K79">
        <f t="shared" si="10"/>
        <v>0</v>
      </c>
      <c r="L79">
        <v>1</v>
      </c>
      <c r="M79" t="s">
        <v>1167</v>
      </c>
      <c r="N79">
        <v>1</v>
      </c>
      <c r="O79" t="s">
        <v>1167</v>
      </c>
      <c r="P79" t="str">
        <f>VLOOKUP(A79, 'SSDL schema'!A78:O572, 11, FALSE)</f>
        <v>yes</v>
      </c>
      <c r="Q79" t="str">
        <f t="shared" si="11"/>
        <v>no</v>
      </c>
      <c r="S79" t="str">
        <f>IF('SSDL schema'!I79 = "", "", 'SSDL schema'!I79)</f>
        <v/>
      </c>
    </row>
    <row r="80" spans="1:19" x14ac:dyDescent="0.35">
      <c r="A80" s="5" t="str">
        <f>'SSDL schema'!A80</f>
        <v>GEP_ACTUAL_PAYMENT_TERM_DAYS</v>
      </c>
      <c r="B80" s="14" t="str">
        <f>IF('SSDL schema'!E80 = "", "", 'SSDL schema'!E80)</f>
        <v>GEP Actual Payment Term Days</v>
      </c>
      <c r="C80" t="str">
        <f>IF('SSDL schema'!F80 = "", "", 'SSDL schema'!F80)</f>
        <v>GEP - Payment Term</v>
      </c>
      <c r="D80" t="str">
        <f>IF('SSDL schema'!B80 = "", "", 'SSDL schema'!B80)</f>
        <v>float</v>
      </c>
      <c r="E80" t="str">
        <f>IF('SSDL schema'!C80 = "", "", 'SSDL schema'!C80)</f>
        <v/>
      </c>
      <c r="F80">
        <f t="shared" si="6"/>
        <v>0</v>
      </c>
      <c r="G80">
        <f t="shared" si="7"/>
        <v>0</v>
      </c>
      <c r="H80" t="str">
        <f t="shared" si="8"/>
        <v>ShowOnProjectSetupWorkflowUtilities</v>
      </c>
      <c r="I80">
        <f t="shared" si="9"/>
        <v>0</v>
      </c>
      <c r="J80" t="str">
        <f>IF('SSDL schema'!G80 = "", "", 'SSDL schema'!G80)</f>
        <v>Paid Date - Posted Date</v>
      </c>
      <c r="K80">
        <f t="shared" si="10"/>
        <v>0</v>
      </c>
      <c r="L80">
        <v>1</v>
      </c>
      <c r="M80" t="s">
        <v>1167</v>
      </c>
      <c r="N80">
        <v>1</v>
      </c>
      <c r="O80" t="s">
        <v>1167</v>
      </c>
      <c r="P80" t="str">
        <f>VLOOKUP(A80, 'SSDL schema'!A79:O573, 11, FALSE)</f>
        <v>yes</v>
      </c>
      <c r="Q80" t="str">
        <f t="shared" si="11"/>
        <v>no</v>
      </c>
      <c r="S80" t="str">
        <f>IF('SSDL schema'!I80 = "", "", 'SSDL schema'!I80)</f>
        <v/>
      </c>
    </row>
    <row r="81" spans="1:19" x14ac:dyDescent="0.35">
      <c r="A81" s="5" t="str">
        <f>'SSDL schema'!A81</f>
        <v>GEP_PO_AVG_UNIT_PRICE</v>
      </c>
      <c r="B81" s="14" t="str">
        <f>IF('SSDL schema'!E81 = "", "", 'SSDL schema'!E81)</f>
        <v>GEP PO Average Unit Price</v>
      </c>
      <c r="C81" t="str">
        <f>IF('SSDL schema'!F81 = "", "", 'SSDL schema'!F81)</f>
        <v>GEP - Miscellaneous</v>
      </c>
      <c r="D81" t="str">
        <f>IF('SSDL schema'!B81 = "", "", 'SSDL schema'!B81)</f>
        <v>float</v>
      </c>
      <c r="E81" t="str">
        <f>IF('SSDL schema'!C81 = "", "", 'SSDL schema'!C81)</f>
        <v/>
      </c>
      <c r="F81">
        <f t="shared" si="6"/>
        <v>0</v>
      </c>
      <c r="G81">
        <f t="shared" si="7"/>
        <v>0</v>
      </c>
      <c r="H81" t="str">
        <f t="shared" si="8"/>
        <v>ShowOnProjectSetupWorkflowUtilities</v>
      </c>
      <c r="I81">
        <f t="shared" si="9"/>
        <v>0</v>
      </c>
      <c r="J81" t="str">
        <f>IF('SSDL schema'!G81 = "", "", 'SSDL schema'!G81)</f>
        <v/>
      </c>
      <c r="K81">
        <f t="shared" si="10"/>
        <v>0</v>
      </c>
      <c r="L81">
        <v>1</v>
      </c>
      <c r="M81" t="s">
        <v>1167</v>
      </c>
      <c r="N81">
        <v>1</v>
      </c>
      <c r="O81" t="s">
        <v>1167</v>
      </c>
      <c r="P81" t="str">
        <f>VLOOKUP(A81, 'SSDL schema'!A80:O574, 11, FALSE)</f>
        <v>yes</v>
      </c>
      <c r="Q81" t="str">
        <f t="shared" si="11"/>
        <v>no</v>
      </c>
      <c r="S81" t="str">
        <f>IF('SSDL schema'!I81 = "", "", 'SSDL schema'!I81)</f>
        <v/>
      </c>
    </row>
    <row r="82" spans="1:19" x14ac:dyDescent="0.35">
      <c r="A82" s="5" t="str">
        <f>'SSDL schema'!A82</f>
        <v>GEP_ONE_TIME_SUPP_FLAG</v>
      </c>
      <c r="B82" s="14" t="str">
        <f>IF('SSDL schema'!E82 = "", "", 'SSDL schema'!E82)</f>
        <v>GEP One Time Vendor Flag</v>
      </c>
      <c r="C82" t="str">
        <f>IF('SSDL schema'!F82 = "", "", 'SSDL schema'!F82)</f>
        <v>GEP - Miscellaneous</v>
      </c>
      <c r="D82" t="str">
        <f>IF('SSDL schema'!B82 = "", "", 'SSDL schema'!B82)</f>
        <v>nvarchar</v>
      </c>
      <c r="E82">
        <f>IF('SSDL schema'!C82 = "", "", 'SSDL schema'!C82)</f>
        <v>255</v>
      </c>
      <c r="F82">
        <f t="shared" si="6"/>
        <v>0</v>
      </c>
      <c r="G82">
        <f t="shared" si="7"/>
        <v>0</v>
      </c>
      <c r="H82" t="str">
        <f t="shared" si="8"/>
        <v>ShowOnProjectSetupWorkflowUtilities</v>
      </c>
      <c r="I82">
        <f t="shared" si="9"/>
        <v>1</v>
      </c>
      <c r="J82" t="str">
        <f>IF('SSDL schema'!G82 = "", "", 'SSDL schema'!G82)</f>
        <v/>
      </c>
      <c r="K82">
        <f t="shared" si="10"/>
        <v>0</v>
      </c>
      <c r="L82">
        <v>1</v>
      </c>
      <c r="M82" t="s">
        <v>1167</v>
      </c>
      <c r="N82">
        <v>1</v>
      </c>
      <c r="O82" t="s">
        <v>1167</v>
      </c>
      <c r="P82" t="str">
        <f>VLOOKUP(A82, 'SSDL schema'!A81:O575, 11, FALSE)</f>
        <v>yes  (selected by default, user should not unselect)</v>
      </c>
      <c r="Q82" t="str">
        <f t="shared" si="11"/>
        <v>no</v>
      </c>
      <c r="S82" t="str">
        <f>IF('SSDL schema'!I82 = "", "", 'SSDL schema'!I82)</f>
        <v/>
      </c>
    </row>
    <row r="83" spans="1:19" x14ac:dyDescent="0.35">
      <c r="A83" s="5" t="str">
        <f>'SSDL schema'!A83</f>
        <v>GEP_ONE_ITEM_MULTI_SUPP_FLAG</v>
      </c>
      <c r="B83" s="14" t="str">
        <f>IF('SSDL schema'!E83 = "", "", 'SSDL schema'!E83)</f>
        <v>GEP One Item Multiple Supplier Flag</v>
      </c>
      <c r="C83" t="str">
        <f>IF('SSDL schema'!F83 = "", "", 'SSDL schema'!F83)</f>
        <v>GEP - Miscellaneous</v>
      </c>
      <c r="D83" t="str">
        <f>IF('SSDL schema'!B83 = "", "", 'SSDL schema'!B83)</f>
        <v>nvarchar</v>
      </c>
      <c r="E83">
        <f>IF('SSDL schema'!C83 = "", "", 'SSDL schema'!C83)</f>
        <v>255</v>
      </c>
      <c r="F83">
        <f t="shared" si="6"/>
        <v>0</v>
      </c>
      <c r="G83">
        <f t="shared" si="7"/>
        <v>0</v>
      </c>
      <c r="H83" t="str">
        <f t="shared" si="8"/>
        <v>ShowOnProjectSetupWorkflowUtilities</v>
      </c>
      <c r="I83">
        <f t="shared" si="9"/>
        <v>0</v>
      </c>
      <c r="J83" t="str">
        <f>IF('SSDL schema'!G83 = "", "", 'SSDL schema'!G83)</f>
        <v/>
      </c>
      <c r="K83">
        <f t="shared" si="10"/>
        <v>0</v>
      </c>
      <c r="L83">
        <v>1</v>
      </c>
      <c r="M83" t="s">
        <v>1167</v>
      </c>
      <c r="N83">
        <v>1</v>
      </c>
      <c r="O83" t="s">
        <v>1167</v>
      </c>
      <c r="P83" t="str">
        <f>VLOOKUP(A83, 'SSDL schema'!A82:O576, 11, FALSE)</f>
        <v>yes</v>
      </c>
      <c r="Q83" t="str">
        <f t="shared" si="11"/>
        <v>no</v>
      </c>
      <c r="S83" t="str">
        <f>IF('SSDL schema'!I83 = "", "", 'SSDL schema'!I83)</f>
        <v/>
      </c>
    </row>
    <row r="84" spans="1:19" x14ac:dyDescent="0.35">
      <c r="A84" s="5" t="str">
        <f>'SSDL schema'!A84</f>
        <v>GEP_ONE_SUPP_MULTI_BU_FLAG</v>
      </c>
      <c r="B84" s="14" t="str">
        <f>IF('SSDL schema'!E84 = "", "", 'SSDL schema'!E84)</f>
        <v>GEP One Supplier Multiple BU Flag</v>
      </c>
      <c r="C84" t="str">
        <f>IF('SSDL schema'!F84 = "", "", 'SSDL schema'!F84)</f>
        <v>GEP - Miscellaneous</v>
      </c>
      <c r="D84" t="str">
        <f>IF('SSDL schema'!B84 = "", "", 'SSDL schema'!B84)</f>
        <v>nvarchar</v>
      </c>
      <c r="E84">
        <f>IF('SSDL schema'!C84 = "", "", 'SSDL schema'!C84)</f>
        <v>255</v>
      </c>
      <c r="F84">
        <f t="shared" si="6"/>
        <v>0</v>
      </c>
      <c r="G84">
        <f t="shared" si="7"/>
        <v>0</v>
      </c>
      <c r="H84" t="str">
        <f t="shared" si="8"/>
        <v>ShowOnProjectSetupWorkflowUtilities</v>
      </c>
      <c r="I84">
        <f t="shared" si="9"/>
        <v>0</v>
      </c>
      <c r="J84" t="str">
        <f>IF('SSDL schema'!G84 = "", "", 'SSDL schema'!G84)</f>
        <v/>
      </c>
      <c r="K84">
        <f t="shared" si="10"/>
        <v>0</v>
      </c>
      <c r="L84">
        <v>1</v>
      </c>
      <c r="M84" t="s">
        <v>1167</v>
      </c>
      <c r="N84">
        <v>1</v>
      </c>
      <c r="O84" t="s">
        <v>1167</v>
      </c>
      <c r="P84" t="str">
        <f>VLOOKUP(A84, 'SSDL schema'!A83:O577, 11, FALSE)</f>
        <v>yes</v>
      </c>
      <c r="Q84" t="str">
        <f t="shared" si="11"/>
        <v>no</v>
      </c>
      <c r="S84" t="str">
        <f>IF('SSDL schema'!I84 = "", "", 'SSDL schema'!I84)</f>
        <v/>
      </c>
    </row>
    <row r="85" spans="1:19" x14ac:dyDescent="0.35">
      <c r="A85" s="5" t="str">
        <f>'SSDL schema'!A85</f>
        <v>GEP_ONE_SUPP_MULTI_PAYTERM_FLAG</v>
      </c>
      <c r="B85" s="14" t="str">
        <f>IF('SSDL schema'!E85 = "", "", 'SSDL schema'!E85)</f>
        <v>GEP One Supplier Multiple Payment Term Flag</v>
      </c>
      <c r="C85" t="str">
        <f>IF('SSDL schema'!F85 = "", "", 'SSDL schema'!F85)</f>
        <v>GEP - Miscellaneous</v>
      </c>
      <c r="D85" t="str">
        <f>IF('SSDL schema'!B85 = "", "", 'SSDL schema'!B85)</f>
        <v>nvarchar</v>
      </c>
      <c r="E85">
        <f>IF('SSDL schema'!C85 = "", "", 'SSDL schema'!C85)</f>
        <v>255</v>
      </c>
      <c r="F85">
        <f t="shared" si="6"/>
        <v>0</v>
      </c>
      <c r="G85">
        <f t="shared" si="7"/>
        <v>0</v>
      </c>
      <c r="H85" t="str">
        <f t="shared" si="8"/>
        <v>ShowOnProjectSetupWorkflowUtilities</v>
      </c>
      <c r="I85">
        <f t="shared" si="9"/>
        <v>0</v>
      </c>
      <c r="J85" t="str">
        <f>IF('SSDL schema'!G85 = "", "", 'SSDL schema'!G85)</f>
        <v/>
      </c>
      <c r="K85">
        <f t="shared" si="10"/>
        <v>0</v>
      </c>
      <c r="L85">
        <v>1</v>
      </c>
      <c r="M85" t="s">
        <v>1167</v>
      </c>
      <c r="N85">
        <v>1</v>
      </c>
      <c r="O85" t="s">
        <v>1167</v>
      </c>
      <c r="P85" t="str">
        <f>VLOOKUP(A85, 'SSDL schema'!A84:O578, 11, FALSE)</f>
        <v>yes</v>
      </c>
      <c r="Q85" t="str">
        <f t="shared" si="11"/>
        <v>no</v>
      </c>
      <c r="S85" t="str">
        <f>IF('SSDL schema'!I85 = "", "", 'SSDL schema'!I85)</f>
        <v/>
      </c>
    </row>
    <row r="86" spans="1:19" x14ac:dyDescent="0.35">
      <c r="A86" s="5" t="str">
        <f>'SSDL schema'!A86</f>
        <v>GEP_SUPP_SPEND_TOP_BUCKET</v>
      </c>
      <c r="B86" s="14" t="str">
        <f>IF('SSDL schema'!E86 = "", "", 'SSDL schema'!E86)</f>
        <v>GEP Supplier Spend Top Bucket</v>
      </c>
      <c r="C86" t="str">
        <f>IF('SSDL schema'!F86 = "", "", 'SSDL schema'!F86)</f>
        <v>GEP - Miscellaneous</v>
      </c>
      <c r="D86" t="str">
        <f>IF('SSDL schema'!B86 = "", "", 'SSDL schema'!B86)</f>
        <v>nvarchar</v>
      </c>
      <c r="E86">
        <f>IF('SSDL schema'!C86 = "", "", 'SSDL schema'!C86)</f>
        <v>255</v>
      </c>
      <c r="F86">
        <f t="shared" si="6"/>
        <v>0</v>
      </c>
      <c r="G86">
        <f t="shared" si="7"/>
        <v>0</v>
      </c>
      <c r="H86" t="str">
        <f t="shared" si="8"/>
        <v>ShowOnProjectSetupWorkflowUtilities</v>
      </c>
      <c r="I86">
        <f t="shared" si="9"/>
        <v>1</v>
      </c>
      <c r="J86" t="str">
        <f>IF('SSDL schema'!G86 = "", "", 'SSDL schema'!G86)</f>
        <v>Top 80, 80-95</v>
      </c>
      <c r="K86">
        <f t="shared" si="10"/>
        <v>0</v>
      </c>
      <c r="L86">
        <v>1</v>
      </c>
      <c r="M86" t="s">
        <v>1167</v>
      </c>
      <c r="N86">
        <v>1</v>
      </c>
      <c r="O86" t="s">
        <v>1167</v>
      </c>
      <c r="P86" t="str">
        <f>VLOOKUP(A86, 'SSDL schema'!A85:O579, 11, FALSE)</f>
        <v>yes  (selected by default, user should not unselect)</v>
      </c>
      <c r="Q86" t="str">
        <f t="shared" si="11"/>
        <v>no</v>
      </c>
      <c r="S86" t="str">
        <f>IF('SSDL schema'!I86 = "", "", 'SSDL schema'!I86)</f>
        <v/>
      </c>
    </row>
    <row r="87" spans="1:19" x14ac:dyDescent="0.35">
      <c r="A87" s="5" t="str">
        <f>'SSDL schema'!A87</f>
        <v>GEP_SUPP_SPEND_BUCKET</v>
      </c>
      <c r="B87" s="14" t="str">
        <f>IF('SSDL schema'!E87 = "", "", 'SSDL schema'!E87)</f>
        <v>GEP Supplier Spend Bucket</v>
      </c>
      <c r="C87" t="str">
        <f>IF('SSDL schema'!F87 = "", "", 'SSDL schema'!F87)</f>
        <v>GEP - Miscellaneous</v>
      </c>
      <c r="D87" t="str">
        <f>IF('SSDL schema'!B87 = "", "", 'SSDL schema'!B87)</f>
        <v>nvarchar</v>
      </c>
      <c r="E87">
        <f>IF('SSDL schema'!C87 = "", "", 'SSDL schema'!C87)</f>
        <v>255</v>
      </c>
      <c r="F87">
        <f t="shared" si="6"/>
        <v>0</v>
      </c>
      <c r="G87">
        <f t="shared" si="7"/>
        <v>0</v>
      </c>
      <c r="H87" t="str">
        <f t="shared" si="8"/>
        <v>ShowOnProjectSetupWorkflowUtilities</v>
      </c>
      <c r="I87">
        <f t="shared" si="9"/>
        <v>1</v>
      </c>
      <c r="J87" t="str">
        <f>IF('SSDL schema'!G87 = "", "", 'SSDL schema'!G87)</f>
        <v>&gt;1M, 500K-1M,…</v>
      </c>
      <c r="K87">
        <f t="shared" si="10"/>
        <v>0</v>
      </c>
      <c r="L87">
        <v>1</v>
      </c>
      <c r="M87" t="s">
        <v>1167</v>
      </c>
      <c r="N87">
        <v>1</v>
      </c>
      <c r="O87" t="s">
        <v>1167</v>
      </c>
      <c r="P87" t="str">
        <f>VLOOKUP(A87, 'SSDL schema'!A86:O580, 11, FALSE)</f>
        <v>yes  (selected by default, user should not unselect)</v>
      </c>
      <c r="Q87" t="str">
        <f t="shared" si="11"/>
        <v>no</v>
      </c>
      <c r="S87" t="str">
        <f>IF('SSDL schema'!I87 = "", "", 'SSDL schema'!I87)</f>
        <v/>
      </c>
    </row>
    <row r="88" spans="1:19" x14ac:dyDescent="0.35">
      <c r="A88" s="5" t="str">
        <f>'SSDL schema'!A88</f>
        <v>GEP_INV_SPEND_BUCKET</v>
      </c>
      <c r="B88" s="14" t="str">
        <f>IF('SSDL schema'!E88 = "", "", 'SSDL schema'!E88)</f>
        <v>GEP Invoice Spend Bucket</v>
      </c>
      <c r="C88" t="str">
        <f>IF('SSDL schema'!F88 = "", "", 'SSDL schema'!F88)</f>
        <v>GEP - Miscellaneous</v>
      </c>
      <c r="D88" t="str">
        <f>IF('SSDL schema'!B88 = "", "", 'SSDL schema'!B88)</f>
        <v>nvarchar</v>
      </c>
      <c r="E88">
        <f>IF('SSDL schema'!C88 = "", "", 'SSDL schema'!C88)</f>
        <v>255</v>
      </c>
      <c r="F88">
        <f t="shared" si="6"/>
        <v>0</v>
      </c>
      <c r="G88">
        <f t="shared" si="7"/>
        <v>0</v>
      </c>
      <c r="H88" t="str">
        <f t="shared" si="8"/>
        <v>ShowOnProjectSetupWorkflowUtilities</v>
      </c>
      <c r="I88">
        <f t="shared" si="9"/>
        <v>0</v>
      </c>
      <c r="J88" t="str">
        <f>IF('SSDL schema'!G88 = "", "", 'SSDL schema'!G88)</f>
        <v>Top 80, 80-95</v>
      </c>
      <c r="K88">
        <f t="shared" si="10"/>
        <v>0</v>
      </c>
      <c r="L88">
        <v>1</v>
      </c>
      <c r="M88" t="s">
        <v>1167</v>
      </c>
      <c r="N88">
        <v>1</v>
      </c>
      <c r="O88" t="s">
        <v>1167</v>
      </c>
      <c r="P88" t="str">
        <f>VLOOKUP(A88, 'SSDL schema'!A87:O581, 11, FALSE)</f>
        <v>yes</v>
      </c>
      <c r="Q88" t="str">
        <f t="shared" si="11"/>
        <v>no</v>
      </c>
      <c r="S88" t="str">
        <f>IF('SSDL schema'!I88 = "", "", 'SSDL schema'!I88)</f>
        <v/>
      </c>
    </row>
    <row r="89" spans="1:19" x14ac:dyDescent="0.35">
      <c r="A89" s="5" t="str">
        <f>'SSDL schema'!A89</f>
        <v>GEP_PO_SPEND_BUCKET</v>
      </c>
      <c r="B89" s="14" t="str">
        <f>IF('SSDL schema'!E89 = "", "", 'SSDL schema'!E89)</f>
        <v>GEP PO Spend Bucket</v>
      </c>
      <c r="C89" t="str">
        <f>IF('SSDL schema'!F89 = "", "", 'SSDL schema'!F89)</f>
        <v>GEP - Miscellaneous</v>
      </c>
      <c r="D89" t="str">
        <f>IF('SSDL schema'!B89 = "", "", 'SSDL schema'!B89)</f>
        <v>nvarchar</v>
      </c>
      <c r="E89">
        <f>IF('SSDL schema'!C89 = "", "", 'SSDL schema'!C89)</f>
        <v>255</v>
      </c>
      <c r="F89">
        <f t="shared" si="6"/>
        <v>0</v>
      </c>
      <c r="G89">
        <f t="shared" si="7"/>
        <v>0</v>
      </c>
      <c r="H89" t="str">
        <f t="shared" si="8"/>
        <v>ShowOnProjectSetupWorkflowUtilities</v>
      </c>
      <c r="I89">
        <f t="shared" si="9"/>
        <v>0</v>
      </c>
      <c r="J89" t="str">
        <f>IF('SSDL schema'!G89 = "", "", 'SSDL schema'!G89)</f>
        <v>Top 80, 80-95</v>
      </c>
      <c r="K89">
        <f t="shared" si="10"/>
        <v>0</v>
      </c>
      <c r="L89">
        <v>1</v>
      </c>
      <c r="M89" t="s">
        <v>1167</v>
      </c>
      <c r="N89">
        <v>1</v>
      </c>
      <c r="O89" t="s">
        <v>1167</v>
      </c>
      <c r="P89" t="str">
        <f>VLOOKUP(A89, 'SSDL schema'!A88:O582, 11, FALSE)</f>
        <v>yes</v>
      </c>
      <c r="Q89" t="str">
        <f t="shared" si="11"/>
        <v>no</v>
      </c>
      <c r="S89" t="str">
        <f>IF('SSDL schema'!I89 = "", "", 'SSDL schema'!I89)</f>
        <v/>
      </c>
    </row>
    <row r="90" spans="1:19" x14ac:dyDescent="0.35">
      <c r="A90" s="5" t="str">
        <f>'SSDL schema'!A90</f>
        <v>GEP_PAYTERM_BUCKET</v>
      </c>
      <c r="B90" s="14" t="str">
        <f>IF('SSDL schema'!E90 = "", "", 'SSDL schema'!E90)</f>
        <v>GEP Invoice Payment Term Days Bucket</v>
      </c>
      <c r="C90" t="str">
        <f>IF('SSDL schema'!F90 = "", "", 'SSDL schema'!F90)</f>
        <v>GEP - Payment Term</v>
      </c>
      <c r="D90" t="str">
        <f>IF('SSDL schema'!B90 = "", "", 'SSDL schema'!B90)</f>
        <v>nvarchar</v>
      </c>
      <c r="E90">
        <f>IF('SSDL schema'!C90 = "", "", 'SSDL schema'!C90)</f>
        <v>255</v>
      </c>
      <c r="F90">
        <f t="shared" si="6"/>
        <v>0</v>
      </c>
      <c r="G90">
        <f t="shared" si="7"/>
        <v>0</v>
      </c>
      <c r="H90" t="str">
        <f t="shared" si="8"/>
        <v>ShowOnProjectSetupWorkflowUtilities</v>
      </c>
      <c r="I90">
        <f t="shared" si="9"/>
        <v>0</v>
      </c>
      <c r="J90" t="str">
        <f>IF('SSDL schema'!G90 = "", "", 'SSDL schema'!G90)</f>
        <v>0-10, 10-30, 30-60</v>
      </c>
      <c r="K90">
        <f t="shared" si="10"/>
        <v>0</v>
      </c>
      <c r="L90">
        <v>1</v>
      </c>
      <c r="M90" t="s">
        <v>1167</v>
      </c>
      <c r="N90">
        <v>1</v>
      </c>
      <c r="O90" t="s">
        <v>1167</v>
      </c>
      <c r="P90" t="str">
        <f>VLOOKUP(A90, 'SSDL schema'!A89:O583, 11, FALSE)</f>
        <v>yes</v>
      </c>
      <c r="Q90" t="str">
        <f t="shared" si="11"/>
        <v>no</v>
      </c>
      <c r="S90" t="str">
        <f>IF('SSDL schema'!I90 = "", "", 'SSDL schema'!I90)</f>
        <v/>
      </c>
    </row>
    <row r="91" spans="1:19" x14ac:dyDescent="0.35">
      <c r="A91" s="5" t="str">
        <f>'SSDL schema'!A91</f>
        <v>GEP_TRANS_BUCKET</v>
      </c>
      <c r="B91" s="14" t="str">
        <f>IF('SSDL schema'!E91 = "", "", 'SSDL schema'!E91)</f>
        <v>GEP Transaction Spend Bucket</v>
      </c>
      <c r="C91" t="str">
        <f>IF('SSDL schema'!F91 = "", "", 'SSDL schema'!F91)</f>
        <v>GEP - Miscellaneous</v>
      </c>
      <c r="D91" t="str">
        <f>IF('SSDL schema'!B91 = "", "", 'SSDL schema'!B91)</f>
        <v>nvarchar</v>
      </c>
      <c r="E91">
        <f>IF('SSDL schema'!C91 = "", "", 'SSDL schema'!C91)</f>
        <v>255</v>
      </c>
      <c r="F91">
        <f t="shared" si="6"/>
        <v>0</v>
      </c>
      <c r="G91">
        <f t="shared" si="7"/>
        <v>0</v>
      </c>
      <c r="H91" t="str">
        <f t="shared" si="8"/>
        <v>ShowOnProjectSetupWorkflowUtilities</v>
      </c>
      <c r="I91">
        <f t="shared" si="9"/>
        <v>1</v>
      </c>
      <c r="J91" t="str">
        <f>IF('SSDL schema'!G91 = "", "", 'SSDL schema'!G91)</f>
        <v>Top 80, 80-95</v>
      </c>
      <c r="K91">
        <f t="shared" si="10"/>
        <v>0</v>
      </c>
      <c r="L91">
        <v>1</v>
      </c>
      <c r="M91" t="s">
        <v>1167</v>
      </c>
      <c r="N91">
        <v>1</v>
      </c>
      <c r="O91" t="s">
        <v>1167</v>
      </c>
      <c r="P91" t="str">
        <f>VLOOKUP(A91, 'SSDL schema'!A90:O584, 11, FALSE)</f>
        <v>yes  (selected by default, user should not unselect)</v>
      </c>
      <c r="Q91" t="str">
        <f t="shared" si="11"/>
        <v>no</v>
      </c>
      <c r="S91" t="str">
        <f>IF('SSDL schema'!I91 = "", "", 'SSDL schema'!I91)</f>
        <v/>
      </c>
    </row>
    <row r="92" spans="1:19" x14ac:dyDescent="0.35">
      <c r="A92" s="5" t="str">
        <f>'SSDL schema'!A92</f>
        <v>GEP_PRIORITY</v>
      </c>
      <c r="B92" s="14" t="str">
        <f>IF('SSDL schema'!E92 = "", "", 'SSDL schema'!E92)</f>
        <v>GEP CF Priority Bucket</v>
      </c>
      <c r="C92" t="str">
        <f>IF('SSDL schema'!F92 = "", "", 'SSDL schema'!F92)</f>
        <v>GEP - Admin - Maintenance</v>
      </c>
      <c r="D92" t="str">
        <f>IF('SSDL schema'!B92 = "", "", 'SSDL schema'!B92)</f>
        <v>nvarchar</v>
      </c>
      <c r="E92">
        <f>IF('SSDL schema'!C92 = "", "", 'SSDL schema'!C92)</f>
        <v>255</v>
      </c>
      <c r="F92">
        <f t="shared" si="6"/>
        <v>0</v>
      </c>
      <c r="G92">
        <f t="shared" si="7"/>
        <v>0</v>
      </c>
      <c r="H92" t="str">
        <f t="shared" si="8"/>
        <v>ShowOnProjectSetupWorkflowUtilities</v>
      </c>
      <c r="I92">
        <f t="shared" si="9"/>
        <v>1</v>
      </c>
      <c r="J92" t="str">
        <f>IF('SSDL schema'!G92 = "", "", 'SSDL schema'!G92)</f>
        <v>CF priority bucket</v>
      </c>
      <c r="K92">
        <f t="shared" si="10"/>
        <v>0</v>
      </c>
      <c r="L92">
        <v>1</v>
      </c>
      <c r="M92" t="s">
        <v>1167</v>
      </c>
      <c r="N92">
        <v>1</v>
      </c>
      <c r="O92" t="s">
        <v>1167</v>
      </c>
      <c r="P92" t="str">
        <f>VLOOKUP(A92, 'SSDL schema'!A91:O585, 11, FALSE)</f>
        <v>yes  (selected by default, user should not unselect)</v>
      </c>
      <c r="Q92" t="str">
        <f t="shared" si="11"/>
        <v>no</v>
      </c>
      <c r="S92" t="str">
        <f>IF('SSDL schema'!I92 = "", "", 'SSDL schema'!I92)</f>
        <v/>
      </c>
    </row>
    <row r="93" spans="1:19" x14ac:dyDescent="0.35">
      <c r="A93" s="5" t="str">
        <f>'SSDL schema'!A93</f>
        <v>GEP_QA_FLAG_VNE</v>
      </c>
      <c r="B93" s="14" t="str">
        <f>IF('SSDL schema'!E93 = "", "", 'SSDL schema'!E93)</f>
        <v>GEP VNE QA Flag</v>
      </c>
      <c r="C93" t="str">
        <f>IF('SSDL schema'!F93 = "", "", 'SSDL schema'!F93)</f>
        <v>GEP - Admin - Maintenance</v>
      </c>
      <c r="D93" t="str">
        <f>IF('SSDL schema'!B93 = "", "", 'SSDL schema'!B93)</f>
        <v>nvarchar</v>
      </c>
      <c r="E93">
        <f>IF('SSDL schema'!C93 = "", "", 'SSDL schema'!C93)</f>
        <v>255</v>
      </c>
      <c r="F93">
        <f t="shared" si="6"/>
        <v>0</v>
      </c>
      <c r="G93">
        <f t="shared" si="7"/>
        <v>0</v>
      </c>
      <c r="H93" t="str">
        <f t="shared" si="8"/>
        <v>ShowOnProjectSetupWorkflowUtilities</v>
      </c>
      <c r="I93">
        <f t="shared" si="9"/>
        <v>0</v>
      </c>
      <c r="J93" t="str">
        <f>IF('SSDL schema'!G93 = "", "", 'SSDL schema'!G93)</f>
        <v>QA Completed, QA Pending</v>
      </c>
      <c r="K93">
        <f t="shared" si="10"/>
        <v>0</v>
      </c>
      <c r="L93">
        <v>1</v>
      </c>
      <c r="M93" t="s">
        <v>1167</v>
      </c>
      <c r="N93">
        <v>1</v>
      </c>
      <c r="O93" t="s">
        <v>1167</v>
      </c>
      <c r="P93" t="str">
        <f>VLOOKUP(A93, 'SSDL schema'!A92:O586, 11, FALSE)</f>
        <v>yes</v>
      </c>
      <c r="Q93" t="str">
        <f t="shared" si="11"/>
        <v>no</v>
      </c>
      <c r="S93" t="str">
        <f>IF('SSDL schema'!I93 = "", "", 'SSDL schema'!I93)</f>
        <v/>
      </c>
    </row>
    <row r="94" spans="1:19" x14ac:dyDescent="0.35">
      <c r="A94" s="5" t="str">
        <f>'SSDL schema'!A94</f>
        <v>GEP_QA_FLAG_CF</v>
      </c>
      <c r="B94" s="14" t="str">
        <f>IF('SSDL schema'!E94 = "", "", 'SSDL schema'!E94)</f>
        <v>GEP CF QA Flag</v>
      </c>
      <c r="C94" t="str">
        <f>IF('SSDL schema'!F94 = "", "", 'SSDL schema'!F94)</f>
        <v>GEP - Admin - Maintenance</v>
      </c>
      <c r="D94" t="str">
        <f>IF('SSDL schema'!B94 = "", "", 'SSDL schema'!B94)</f>
        <v>nvarchar</v>
      </c>
      <c r="E94">
        <f>IF('SSDL schema'!C94 = "", "", 'SSDL schema'!C94)</f>
        <v>255</v>
      </c>
      <c r="F94">
        <f t="shared" si="6"/>
        <v>0</v>
      </c>
      <c r="G94">
        <f t="shared" si="7"/>
        <v>0</v>
      </c>
      <c r="H94" t="str">
        <f t="shared" si="8"/>
        <v>ShowOnProjectSetupWorkflowUtilities</v>
      </c>
      <c r="I94">
        <f t="shared" si="9"/>
        <v>1</v>
      </c>
      <c r="J94" t="str">
        <f>IF('SSDL schema'!G94 = "", "", 'SSDL schema'!G94)</f>
        <v>QA Completed, QA Pending</v>
      </c>
      <c r="K94">
        <f t="shared" si="10"/>
        <v>0</v>
      </c>
      <c r="L94">
        <v>1</v>
      </c>
      <c r="M94" t="s">
        <v>1167</v>
      </c>
      <c r="N94">
        <v>1</v>
      </c>
      <c r="O94" t="s">
        <v>1167</v>
      </c>
      <c r="P94" t="str">
        <f>VLOOKUP(A94, 'SSDL schema'!A93:O587, 11, FALSE)</f>
        <v>yes  (selected by default, user should not unselect)</v>
      </c>
      <c r="Q94" t="str">
        <f t="shared" si="11"/>
        <v>no</v>
      </c>
      <c r="S94" t="str">
        <f>IF('SSDL schema'!I94 = "", "", 'SSDL schema'!I94)</f>
        <v/>
      </c>
    </row>
    <row r="95" spans="1:19" x14ac:dyDescent="0.35">
      <c r="A95" s="5" t="str">
        <f>'SSDL schema'!A95</f>
        <v>GEP_QA_FLAG_OTH</v>
      </c>
      <c r="B95" s="14" t="str">
        <f>IF('SSDL schema'!E95 = "", "", 'SSDL schema'!E95)</f>
        <v>GEP QA Flag Other</v>
      </c>
      <c r="C95" t="str">
        <f>IF('SSDL schema'!F95 = "", "", 'SSDL schema'!F95)</f>
        <v>GEP - Admin - Maintenance</v>
      </c>
      <c r="D95" t="str">
        <f>IF('SSDL schema'!B95 = "", "", 'SSDL schema'!B95)</f>
        <v>nvarchar</v>
      </c>
      <c r="E95">
        <f>IF('SSDL schema'!C95 = "", "", 'SSDL schema'!C95)</f>
        <v>255</v>
      </c>
      <c r="F95">
        <f t="shared" si="6"/>
        <v>0</v>
      </c>
      <c r="G95">
        <f t="shared" si="7"/>
        <v>0</v>
      </c>
      <c r="H95" t="str">
        <f t="shared" si="8"/>
        <v>ShowOnProjectSetupWorkflowUtilities</v>
      </c>
      <c r="I95">
        <f t="shared" si="9"/>
        <v>0</v>
      </c>
      <c r="J95" t="str">
        <f>IF('SSDL schema'!G95 = "", "", 'SSDL schema'!G95)</f>
        <v>QA for other than CF and VNE, like BU</v>
      </c>
      <c r="K95">
        <f t="shared" si="10"/>
        <v>0</v>
      </c>
      <c r="L95">
        <v>1</v>
      </c>
      <c r="M95" t="s">
        <v>1167</v>
      </c>
      <c r="N95">
        <v>1</v>
      </c>
      <c r="O95" t="s">
        <v>1167</v>
      </c>
      <c r="P95" t="str">
        <f>VLOOKUP(A95, 'SSDL schema'!A94:O588, 11, FALSE)</f>
        <v>yes</v>
      </c>
      <c r="Q95" t="str">
        <f t="shared" si="11"/>
        <v>no</v>
      </c>
      <c r="S95" t="str">
        <f>IF('SSDL schema'!I95 = "", "", 'SSDL schema'!I95)</f>
        <v/>
      </c>
    </row>
    <row r="96" spans="1:19" x14ac:dyDescent="0.35">
      <c r="A96" s="5" t="str">
        <f>'SSDL schema'!A96</f>
        <v>GEP_SLA_FLAG_VNE</v>
      </c>
      <c r="B96" s="14" t="str">
        <f>IF('SSDL schema'!E96 = "", "", 'SSDL schema'!E96)</f>
        <v>GEP VNE SLA Flag</v>
      </c>
      <c r="C96" t="str">
        <f>IF('SSDL schema'!F96 = "", "", 'SSDL schema'!F96)</f>
        <v>GEP - Admin - Maintenance</v>
      </c>
      <c r="D96" t="str">
        <f>IF('SSDL schema'!B96 = "", "", 'SSDL schema'!B96)</f>
        <v>nvarchar</v>
      </c>
      <c r="E96">
        <f>IF('SSDL schema'!C96 = "", "", 'SSDL schema'!C96)</f>
        <v>255</v>
      </c>
      <c r="F96">
        <f t="shared" si="6"/>
        <v>0</v>
      </c>
      <c r="G96">
        <f t="shared" si="7"/>
        <v>0</v>
      </c>
      <c r="H96" t="str">
        <f t="shared" si="8"/>
        <v>ShowOnProjectSetupWorkflowUtilities</v>
      </c>
      <c r="I96">
        <f t="shared" si="9"/>
        <v>0</v>
      </c>
      <c r="J96" t="str">
        <f>IF('SSDL schema'!G96 = "", "", 'SSDL schema'!G96)</f>
        <v>SLA sampling pass, SLA sampling fail, Not part of SLA sample</v>
      </c>
      <c r="K96">
        <f t="shared" si="10"/>
        <v>0</v>
      </c>
      <c r="L96">
        <v>1</v>
      </c>
      <c r="M96" t="s">
        <v>1167</v>
      </c>
      <c r="N96">
        <v>1</v>
      </c>
      <c r="O96" t="s">
        <v>1167</v>
      </c>
      <c r="P96" t="str">
        <f>VLOOKUP(A96, 'SSDL schema'!A95:O589, 11, FALSE)</f>
        <v>yes</v>
      </c>
      <c r="Q96" t="str">
        <f t="shared" si="11"/>
        <v>no</v>
      </c>
      <c r="S96" t="str">
        <f>IF('SSDL schema'!I96 = "", "", 'SSDL schema'!I96)</f>
        <v/>
      </c>
    </row>
    <row r="97" spans="1:19" x14ac:dyDescent="0.35">
      <c r="A97" s="5" t="str">
        <f>'SSDL schema'!A97</f>
        <v>GEP_SLA_FLAG_CF</v>
      </c>
      <c r="B97" s="14" t="str">
        <f>IF('SSDL schema'!E97 = "", "", 'SSDL schema'!E97)</f>
        <v>s</v>
      </c>
      <c r="C97" t="str">
        <f>IF('SSDL schema'!F97 = "", "", 'SSDL schema'!F97)</f>
        <v>GEP - Admin - Maintenance</v>
      </c>
      <c r="D97" t="str">
        <f>IF('SSDL schema'!B97 = "", "", 'SSDL schema'!B97)</f>
        <v>nvarchar</v>
      </c>
      <c r="E97">
        <f>IF('SSDL schema'!C97 = "", "", 'SSDL schema'!C97)</f>
        <v>255</v>
      </c>
      <c r="F97">
        <f t="shared" si="6"/>
        <v>0</v>
      </c>
      <c r="G97">
        <f t="shared" si="7"/>
        <v>0</v>
      </c>
      <c r="H97" t="str">
        <f t="shared" si="8"/>
        <v>ShowOnProjectSetupWorkflowUtilities</v>
      </c>
      <c r="I97">
        <f t="shared" si="9"/>
        <v>0</v>
      </c>
      <c r="J97" t="str">
        <f>IF('SSDL schema'!G97 = "", "", 'SSDL schema'!G97)</f>
        <v>SLA sampling pass, SLA sampling fail, Not part of SLA sample</v>
      </c>
      <c r="K97">
        <f t="shared" si="10"/>
        <v>0</v>
      </c>
      <c r="L97">
        <v>1</v>
      </c>
      <c r="M97" t="s">
        <v>1167</v>
      </c>
      <c r="N97">
        <v>1</v>
      </c>
      <c r="O97" t="s">
        <v>1167</v>
      </c>
      <c r="P97" t="str">
        <f>VLOOKUP(A97, 'SSDL schema'!A96:O590, 11, FALSE)</f>
        <v>yes</v>
      </c>
      <c r="Q97" t="str">
        <f t="shared" si="11"/>
        <v>no</v>
      </c>
      <c r="S97" t="str">
        <f>IF('SSDL schema'!I97 = "", "", 'SSDL schema'!I97)</f>
        <v/>
      </c>
    </row>
    <row r="98" spans="1:19" x14ac:dyDescent="0.35">
      <c r="A98" s="5" t="str">
        <f>'SSDL schema'!A98</f>
        <v>GEP_AI_SOURCE_CF</v>
      </c>
      <c r="B98" s="14" t="str">
        <f>IF('SSDL schema'!E98 = "", "", 'SSDL schema'!E98)</f>
        <v>GEP Classification Source</v>
      </c>
      <c r="C98" t="str">
        <f>IF('SSDL schema'!F98 = "", "", 'SSDL schema'!F98)</f>
        <v>GEP - Admin - Maintenance</v>
      </c>
      <c r="D98" t="str">
        <f>IF('SSDL schema'!B98 = "", "", 'SSDL schema'!B98)</f>
        <v>nvarchar</v>
      </c>
      <c r="E98">
        <f>IF('SSDL schema'!C98 = "", "", 'SSDL schema'!C98)</f>
        <v>255</v>
      </c>
      <c r="F98">
        <f t="shared" si="6"/>
        <v>0</v>
      </c>
      <c r="G98">
        <f t="shared" si="7"/>
        <v>0</v>
      </c>
      <c r="H98" t="str">
        <f t="shared" si="8"/>
        <v>ShowOnProjectSetupWorkflowUtilities</v>
      </c>
      <c r="I98">
        <f t="shared" si="9"/>
        <v>1</v>
      </c>
      <c r="J98" t="str">
        <f>IF('SSDL schema'!G98 = "", "", 'SSDL schema'!G98)</f>
        <v>RULE - CLIENT, RULE - GEP, AI- DATA LAKE, AI - PROJECT</v>
      </c>
      <c r="K98">
        <f t="shared" si="10"/>
        <v>0</v>
      </c>
      <c r="L98">
        <v>1</v>
      </c>
      <c r="M98" t="s">
        <v>1167</v>
      </c>
      <c r="N98">
        <v>1</v>
      </c>
      <c r="O98" t="s">
        <v>1167</v>
      </c>
      <c r="P98" t="str">
        <f>VLOOKUP(A98, 'SSDL schema'!A97:O591, 11, FALSE)</f>
        <v>yes  (selected by default, user should not unselect)</v>
      </c>
      <c r="Q98" t="str">
        <f t="shared" si="11"/>
        <v>no</v>
      </c>
      <c r="S98" t="str">
        <f>IF('SSDL schema'!I98 = "", "", 'SSDL schema'!I98)</f>
        <v/>
      </c>
    </row>
    <row r="99" spans="1:19" x14ac:dyDescent="0.35">
      <c r="A99" s="5" t="str">
        <f>'SSDL schema'!A99</f>
        <v>GEP_AI_ALGO_VNE</v>
      </c>
      <c r="B99" s="14" t="str">
        <f>IF('SSDL schema'!E99 = "", "", 'SSDL schema'!E99)</f>
        <v>GEP VNE AI Algorithm</v>
      </c>
      <c r="C99" t="str">
        <f>IF('SSDL schema'!F99 = "", "", 'SSDL schema'!F99)</f>
        <v>GEP - Admin - Maintenance</v>
      </c>
      <c r="D99" t="str">
        <f>IF('SSDL schema'!B99 = "", "", 'SSDL schema'!B99)</f>
        <v>nvarchar</v>
      </c>
      <c r="E99">
        <f>IF('SSDL schema'!C99 = "", "", 'SSDL schema'!C99)</f>
        <v>255</v>
      </c>
      <c r="F99">
        <f t="shared" si="6"/>
        <v>0</v>
      </c>
      <c r="G99">
        <f t="shared" si="7"/>
        <v>0</v>
      </c>
      <c r="H99" t="str">
        <f t="shared" si="8"/>
        <v>ShowOnProjectSetupWorkflowUtilities</v>
      </c>
      <c r="I99">
        <f t="shared" si="9"/>
        <v>0</v>
      </c>
      <c r="J99" t="str">
        <f>IF('SSDL schema'!G99 = "", "", 'SSDL schema'!G99)</f>
        <v>ML1, ML2, etc.</v>
      </c>
      <c r="K99">
        <f t="shared" si="10"/>
        <v>0</v>
      </c>
      <c r="L99">
        <v>1</v>
      </c>
      <c r="M99" t="s">
        <v>1167</v>
      </c>
      <c r="N99">
        <v>1</v>
      </c>
      <c r="O99" t="s">
        <v>1167</v>
      </c>
      <c r="P99" t="str">
        <f>VLOOKUP(A99, 'SSDL schema'!A98:O592, 11, FALSE)</f>
        <v>yes</v>
      </c>
      <c r="Q99" t="str">
        <f t="shared" si="11"/>
        <v>no</v>
      </c>
      <c r="S99" t="str">
        <f>IF('SSDL schema'!I99 = "", "", 'SSDL schema'!I99)</f>
        <v/>
      </c>
    </row>
    <row r="100" spans="1:19" x14ac:dyDescent="0.35">
      <c r="A100" s="5" t="str">
        <f>'SSDL schema'!A100</f>
        <v>GEP_AI_ALGO_CF</v>
      </c>
      <c r="B100" s="14" t="str">
        <f>IF('SSDL schema'!E100 = "", "", 'SSDL schema'!E100)</f>
        <v>GEP CF AI Algorithm</v>
      </c>
      <c r="C100" t="str">
        <f>IF('SSDL schema'!F100 = "", "", 'SSDL schema'!F100)</f>
        <v>GEP - Admin - Maintenance</v>
      </c>
      <c r="D100" t="str">
        <f>IF('SSDL schema'!B100 = "", "", 'SSDL schema'!B100)</f>
        <v>nvarchar</v>
      </c>
      <c r="E100">
        <f>IF('SSDL schema'!C100 = "", "", 'SSDL schema'!C100)</f>
        <v>255</v>
      </c>
      <c r="F100">
        <f t="shared" si="6"/>
        <v>0</v>
      </c>
      <c r="G100">
        <f t="shared" si="7"/>
        <v>0</v>
      </c>
      <c r="H100" t="str">
        <f t="shared" si="8"/>
        <v>ShowOnProjectSetupWorkflowUtilities</v>
      </c>
      <c r="I100">
        <f t="shared" si="9"/>
        <v>0</v>
      </c>
      <c r="J100" t="str">
        <f>IF('SSDL schema'!G100 = "", "", 'SSDL schema'!G100)</f>
        <v>ML1, ML2, etc.</v>
      </c>
      <c r="K100">
        <f t="shared" si="10"/>
        <v>0</v>
      </c>
      <c r="L100">
        <v>1</v>
      </c>
      <c r="M100" t="s">
        <v>1167</v>
      </c>
      <c r="N100">
        <v>1</v>
      </c>
      <c r="O100" t="s">
        <v>1167</v>
      </c>
      <c r="P100" t="str">
        <f>VLOOKUP(A100, 'SSDL schema'!A99:O593, 11, FALSE)</f>
        <v>yes</v>
      </c>
      <c r="Q100" t="str">
        <f t="shared" si="11"/>
        <v>no</v>
      </c>
      <c r="S100" t="str">
        <f>IF('SSDL schema'!I100 = "", "", 'SSDL schema'!I100)</f>
        <v/>
      </c>
    </row>
    <row r="101" spans="1:19" x14ac:dyDescent="0.35">
      <c r="A101" s="5" t="str">
        <f>'SSDL schema'!A101</f>
        <v>GEP_FEEDBACK_FLAG</v>
      </c>
      <c r="B101" s="14" t="str">
        <f>IF('SSDL schema'!E101 = "", "", 'SSDL schema'!E101)</f>
        <v>GEP CF Feedback Flag</v>
      </c>
      <c r="C101" t="str">
        <f>IF('SSDL schema'!F101 = "", "", 'SSDL schema'!F101)</f>
        <v>GEP - Admin - Maintenance</v>
      </c>
      <c r="D101" t="str">
        <f>IF('SSDL schema'!B101 = "", "", 'SSDL schema'!B101)</f>
        <v>nvarchar</v>
      </c>
      <c r="E101">
        <f>IF('SSDL schema'!C101 = "", "", 'SSDL schema'!C101)</f>
        <v>255</v>
      </c>
      <c r="F101">
        <f t="shared" si="6"/>
        <v>0</v>
      </c>
      <c r="G101">
        <f t="shared" si="7"/>
        <v>0</v>
      </c>
      <c r="H101" t="str">
        <f t="shared" si="8"/>
        <v>ShowOnProjectSetupWorkflowUtilities</v>
      </c>
      <c r="I101">
        <f t="shared" si="9"/>
        <v>0</v>
      </c>
      <c r="J101" t="str">
        <f>IF('SSDL schema'!G101 = "", "", 'SSDL schema'!G101)</f>
        <v>If Part of CF Feedbacks</v>
      </c>
      <c r="K101">
        <f t="shared" si="10"/>
        <v>0</v>
      </c>
      <c r="L101">
        <v>1</v>
      </c>
      <c r="M101" t="s">
        <v>1167</v>
      </c>
      <c r="N101">
        <v>1</v>
      </c>
      <c r="O101" t="s">
        <v>1167</v>
      </c>
      <c r="P101" t="str">
        <f>VLOOKUP(A101, 'SSDL schema'!A100:O594, 11, FALSE)</f>
        <v>yes</v>
      </c>
      <c r="Q101" t="str">
        <f t="shared" si="11"/>
        <v>no</v>
      </c>
      <c r="S101" t="str">
        <f>IF('SSDL schema'!I101 = "", "", 'SSDL schema'!I101)</f>
        <v/>
      </c>
    </row>
    <row r="102" spans="1:19" x14ac:dyDescent="0.35">
      <c r="A102" s="5" t="str">
        <f>'SSDL schema'!A102</f>
        <v>GEP_VNE_FEEDBACK_FLAG</v>
      </c>
      <c r="B102" s="14" t="str">
        <f>IF('SSDL schema'!E102 = "", "", 'SSDL schema'!E102)</f>
        <v>GEP VNE Feedback Flag</v>
      </c>
      <c r="C102" t="str">
        <f>IF('SSDL schema'!F102 = "", "", 'SSDL schema'!F102)</f>
        <v>GEP - Admin - Maintenance</v>
      </c>
      <c r="D102" t="str">
        <f>IF('SSDL schema'!B102 = "", "", 'SSDL schema'!B102)</f>
        <v>nvarchar</v>
      </c>
      <c r="E102">
        <f>IF('SSDL schema'!C102 = "", "", 'SSDL schema'!C102)</f>
        <v>255</v>
      </c>
      <c r="F102">
        <f t="shared" si="6"/>
        <v>0</v>
      </c>
      <c r="G102">
        <f t="shared" si="7"/>
        <v>0</v>
      </c>
      <c r="H102" t="str">
        <f t="shared" si="8"/>
        <v>ShowOnProjectSetupWorkflowUtilities</v>
      </c>
      <c r="I102">
        <f t="shared" si="9"/>
        <v>0</v>
      </c>
      <c r="J102" t="str">
        <f>IF('SSDL schema'!G102 = "", "", 'SSDL schema'!G102)</f>
        <v>If Part of VNE Feedbacks</v>
      </c>
      <c r="K102">
        <f t="shared" si="10"/>
        <v>0</v>
      </c>
      <c r="L102">
        <v>1</v>
      </c>
      <c r="M102" t="s">
        <v>1167</v>
      </c>
      <c r="N102">
        <v>1</v>
      </c>
      <c r="O102" t="s">
        <v>1167</v>
      </c>
      <c r="P102" t="str">
        <f>VLOOKUP(A102, 'SSDL schema'!A101:O595, 11, FALSE)</f>
        <v>yes</v>
      </c>
      <c r="Q102" t="str">
        <f t="shared" si="11"/>
        <v>no</v>
      </c>
      <c r="S102" t="str">
        <f>IF('SSDL schema'!I102 = "", "", 'SSDL schema'!I102)</f>
        <v/>
      </c>
    </row>
    <row r="103" spans="1:19" x14ac:dyDescent="0.35">
      <c r="A103" s="5" t="str">
        <f>'SSDL schema'!A103</f>
        <v>GEP_VNE_SOURCE</v>
      </c>
      <c r="B103" s="14" t="str">
        <f>IF('SSDL schema'!E103 = "", "", 'SSDL schema'!E103)</f>
        <v>GEP Supplier Normalization Method L1</v>
      </c>
      <c r="C103" t="str">
        <f>IF('SSDL schema'!F103 = "", "", 'SSDL schema'!F103)</f>
        <v>GEP - Admin - Maintenance</v>
      </c>
      <c r="D103" t="str">
        <f>IF('SSDL schema'!B103 = "", "", 'SSDL schema'!B103)</f>
        <v>nvarchar</v>
      </c>
      <c r="E103">
        <f>IF('SSDL schema'!C103 = "", "", 'SSDL schema'!C103)</f>
        <v>255</v>
      </c>
      <c r="F103">
        <f t="shared" si="6"/>
        <v>0</v>
      </c>
      <c r="G103">
        <f t="shared" si="7"/>
        <v>0</v>
      </c>
      <c r="H103" t="str">
        <f t="shared" si="8"/>
        <v>ShowOnProjectSetupWorkflowUtilities</v>
      </c>
      <c r="I103">
        <f t="shared" si="9"/>
        <v>1</v>
      </c>
      <c r="J103" t="str">
        <f>IF('SSDL schema'!G103 = "", "", 'SSDL schema'!G103)</f>
        <v>Manual, QA, AI, Rules, Historical</v>
      </c>
      <c r="K103">
        <f t="shared" si="10"/>
        <v>0</v>
      </c>
      <c r="L103">
        <v>1</v>
      </c>
      <c r="M103" t="s">
        <v>1167</v>
      </c>
      <c r="N103">
        <v>1</v>
      </c>
      <c r="O103" t="s">
        <v>1167</v>
      </c>
      <c r="P103" t="str">
        <f>VLOOKUP(A103, 'SSDL schema'!A102:O596, 11, FALSE)</f>
        <v>yes  (selected by default, user should not unselect)</v>
      </c>
      <c r="Q103" t="str">
        <f t="shared" si="11"/>
        <v>no</v>
      </c>
      <c r="S103" t="str">
        <f>IF('SSDL schema'!I103 = "", "", 'SSDL schema'!I103)</f>
        <v/>
      </c>
    </row>
    <row r="104" spans="1:19" x14ac:dyDescent="0.35">
      <c r="A104" s="5" t="str">
        <f>'SSDL schema'!A104</f>
        <v>GEP_VNE_SOURCE_2</v>
      </c>
      <c r="B104" s="14" t="str">
        <f>IF('SSDL schema'!E104 = "", "", 'SSDL schema'!E104)</f>
        <v>GEP Supplier Normalization Method L2</v>
      </c>
      <c r="C104" t="str">
        <f>IF('SSDL schema'!F104 = "", "", 'SSDL schema'!F104)</f>
        <v>GEP - Admin - Maintenance</v>
      </c>
      <c r="D104" t="str">
        <f>IF('SSDL schema'!B104 = "", "", 'SSDL schema'!B104)</f>
        <v>nvarchar</v>
      </c>
      <c r="E104">
        <f>IF('SSDL schema'!C104 = "", "", 'SSDL schema'!C104)</f>
        <v>255</v>
      </c>
      <c r="F104">
        <f t="shared" si="6"/>
        <v>0</v>
      </c>
      <c r="G104">
        <f t="shared" si="7"/>
        <v>0</v>
      </c>
      <c r="H104" t="str">
        <f t="shared" si="8"/>
        <v>ShowOnProjectSetupWorkflowUtilities</v>
      </c>
      <c r="I104">
        <f t="shared" si="9"/>
        <v>1</v>
      </c>
      <c r="J104" t="str">
        <f>IF('SSDL schema'!G104 = "", "", 'SSDL schema'!G104)</f>
        <v>RULE - NEW, RULE - OLD, AI- HIGH , AI - MEDIUM, AI - LOW</v>
      </c>
      <c r="K104">
        <f t="shared" si="10"/>
        <v>0</v>
      </c>
      <c r="L104">
        <v>1</v>
      </c>
      <c r="M104" t="s">
        <v>1167</v>
      </c>
      <c r="N104">
        <v>1</v>
      </c>
      <c r="O104" t="s">
        <v>1167</v>
      </c>
      <c r="P104" t="str">
        <f>VLOOKUP(A104, 'SSDL schema'!A103:O597, 11, FALSE)</f>
        <v>yes  (selected by default, user should not unselect)</v>
      </c>
      <c r="Q104" t="str">
        <f t="shared" si="11"/>
        <v>no</v>
      </c>
      <c r="S104" t="str">
        <f>IF('SSDL schema'!I104 = "", "", 'SSDL schema'!I104)</f>
        <v/>
      </c>
    </row>
    <row r="105" spans="1:19" x14ac:dyDescent="0.35">
      <c r="A105" s="5" t="str">
        <f>'SSDL schema'!A105</f>
        <v>GEP_VNE_HISTORICAL_FLAG</v>
      </c>
      <c r="B105" s="14" t="str">
        <f>IF('SSDL schema'!E105 = "", "", 'SSDL schema'!E105)</f>
        <v>GEP Supplier Normalization Historical Flag</v>
      </c>
      <c r="C105" t="str">
        <f>IF('SSDL schema'!F105 = "", "", 'SSDL schema'!F105)</f>
        <v>GEP - Admin - Maintenance</v>
      </c>
      <c r="D105" t="str">
        <f>IF('SSDL schema'!B105 = "", "", 'SSDL schema'!B105)</f>
        <v>nvarchar</v>
      </c>
      <c r="E105">
        <f>IF('SSDL schema'!C105 = "", "", 'SSDL schema'!C105)</f>
        <v>255</v>
      </c>
      <c r="F105">
        <f t="shared" si="6"/>
        <v>0</v>
      </c>
      <c r="G105">
        <f t="shared" si="7"/>
        <v>0</v>
      </c>
      <c r="H105" t="str">
        <f t="shared" si="8"/>
        <v>ShowOnProjectSetupWorkflowUtilities</v>
      </c>
      <c r="I105">
        <f t="shared" si="9"/>
        <v>1</v>
      </c>
      <c r="J105" t="str">
        <f>IF('SSDL schema'!G105 = "", "", 'SSDL schema'!G105)</f>
        <v>HISTORICAL, NOT HISTORICAL</v>
      </c>
      <c r="K105">
        <f t="shared" si="10"/>
        <v>0</v>
      </c>
      <c r="L105">
        <v>1</v>
      </c>
      <c r="M105" t="s">
        <v>1167</v>
      </c>
      <c r="N105">
        <v>1</v>
      </c>
      <c r="O105" t="s">
        <v>1167</v>
      </c>
      <c r="P105" t="str">
        <f>VLOOKUP(A105, 'SSDL schema'!A104:O598, 11, FALSE)</f>
        <v>yes  (selected by default, user should not unselect)</v>
      </c>
      <c r="Q105" t="str">
        <f t="shared" si="11"/>
        <v>no</v>
      </c>
      <c r="S105" t="str">
        <f>IF('SSDL schema'!I105 = "", "", 'SSDL schema'!I105)</f>
        <v/>
      </c>
    </row>
    <row r="106" spans="1:19" x14ac:dyDescent="0.35">
      <c r="A106" s="5" t="str">
        <f>'SSDL schema'!A106</f>
        <v>GEP_UP_STATUS_FLAG</v>
      </c>
      <c r="B106" s="14" t="str">
        <f>IF('SSDL schema'!E106 = "", "", 'SSDL schema'!E106)</f>
        <v>GEP Parent Linkage Status Flag</v>
      </c>
      <c r="C106" t="str">
        <f>IF('SSDL schema'!F106 = "", "", 'SSDL schema'!F106)</f>
        <v>GEP - Admin - Maintenance</v>
      </c>
      <c r="D106" t="str">
        <f>IF('SSDL schema'!B106 = "", "", 'SSDL schema'!B106)</f>
        <v>nvarchar</v>
      </c>
      <c r="E106">
        <f>IF('SSDL schema'!C106 = "", "", 'SSDL schema'!C106)</f>
        <v>255</v>
      </c>
      <c r="F106">
        <f t="shared" si="6"/>
        <v>0</v>
      </c>
      <c r="G106">
        <f t="shared" si="7"/>
        <v>0</v>
      </c>
      <c r="H106" t="str">
        <f t="shared" si="8"/>
        <v>ShowOnProjectSetupWorkflowUtilities</v>
      </c>
      <c r="I106">
        <f t="shared" si="9"/>
        <v>1</v>
      </c>
      <c r="J106" t="str">
        <f>IF('SSDL schema'!G106 = "", "", 'SSDL schema'!G106)</f>
        <v>COMPLETED, TO REVIEW, TO PROCESS</v>
      </c>
      <c r="K106">
        <f t="shared" si="10"/>
        <v>0</v>
      </c>
      <c r="L106">
        <v>1</v>
      </c>
      <c r="M106" t="s">
        <v>1167</v>
      </c>
      <c r="N106">
        <v>1</v>
      </c>
      <c r="O106" t="s">
        <v>1167</v>
      </c>
      <c r="P106" t="str">
        <f>VLOOKUP(A106, 'SSDL schema'!A105:O599, 11, FALSE)</f>
        <v>yes  (selected by default, user should not unselect)</v>
      </c>
      <c r="Q106" t="str">
        <f t="shared" si="11"/>
        <v>no</v>
      </c>
      <c r="S106" t="str">
        <f>IF('SSDL schema'!I106 = "", "", 'SSDL schema'!I106)</f>
        <v/>
      </c>
    </row>
    <row r="107" spans="1:19" x14ac:dyDescent="0.35">
      <c r="A107" s="5" t="str">
        <f>'SSDL schema'!A107</f>
        <v>GEP_UP_SOURCE</v>
      </c>
      <c r="B107" s="14" t="str">
        <f>IF('SSDL schema'!E107 = "", "", 'SSDL schema'!E107)</f>
        <v>GEP Parent Linkage Method L1</v>
      </c>
      <c r="C107" t="str">
        <f>IF('SSDL schema'!F107 = "", "", 'SSDL schema'!F107)</f>
        <v>GEP - Admin - Maintenance</v>
      </c>
      <c r="D107" t="str">
        <f>IF('SSDL schema'!B107 = "", "", 'SSDL schema'!B107)</f>
        <v>nvarchar</v>
      </c>
      <c r="E107">
        <f>IF('SSDL schema'!C107 = "", "", 'SSDL schema'!C107)</f>
        <v>255</v>
      </c>
      <c r="F107">
        <f t="shared" si="6"/>
        <v>0</v>
      </c>
      <c r="G107">
        <f t="shared" si="7"/>
        <v>0</v>
      </c>
      <c r="H107" t="str">
        <f t="shared" si="8"/>
        <v>ShowOnProjectSetupWorkflowUtilities</v>
      </c>
      <c r="I107">
        <f t="shared" si="9"/>
        <v>1</v>
      </c>
      <c r="J107" t="str">
        <f>IF('SSDL schema'!G107 = "", "", 'SSDL schema'!G107)</f>
        <v>Rules, AI, Manual</v>
      </c>
      <c r="K107">
        <f t="shared" si="10"/>
        <v>0</v>
      </c>
      <c r="L107">
        <v>1</v>
      </c>
      <c r="M107" t="s">
        <v>1167</v>
      </c>
      <c r="N107">
        <v>1</v>
      </c>
      <c r="O107" t="s">
        <v>1167</v>
      </c>
      <c r="P107" t="str">
        <f>VLOOKUP(A107, 'SSDL schema'!A106:O600, 11, FALSE)</f>
        <v>yes  (selected by default, user should not unselect)</v>
      </c>
      <c r="Q107" t="str">
        <f t="shared" si="11"/>
        <v>no</v>
      </c>
      <c r="S107" t="str">
        <f>IF('SSDL schema'!I107 = "", "", 'SSDL schema'!I107)</f>
        <v/>
      </c>
    </row>
    <row r="108" spans="1:19" x14ac:dyDescent="0.35">
      <c r="A108" s="5" t="str">
        <f>'SSDL schema'!A108</f>
        <v>GEP_UP_SOURCE_2</v>
      </c>
      <c r="B108" s="14" t="str">
        <f>IF('SSDL schema'!E108 = "", "", 'SSDL schema'!E108)</f>
        <v>GEP Parent Linkage Method L2</v>
      </c>
      <c r="C108" t="str">
        <f>IF('SSDL schema'!F108 = "", "", 'SSDL schema'!F108)</f>
        <v>GEP - Admin - Maintenance</v>
      </c>
      <c r="D108" t="str">
        <f>IF('SSDL schema'!B108 = "", "", 'SSDL schema'!B108)</f>
        <v>nvarchar</v>
      </c>
      <c r="E108">
        <f>IF('SSDL schema'!C108 = "", "", 'SSDL schema'!C108)</f>
        <v>255</v>
      </c>
      <c r="F108">
        <f t="shared" si="6"/>
        <v>0</v>
      </c>
      <c r="G108">
        <f t="shared" si="7"/>
        <v>0</v>
      </c>
      <c r="H108" t="str">
        <f t="shared" si="8"/>
        <v>ShowOnProjectSetupWorkflowUtilities</v>
      </c>
      <c r="I108">
        <f t="shared" si="9"/>
        <v>1</v>
      </c>
      <c r="J108" t="str">
        <f>IF('SSDL schema'!G108 = "", "", 'SSDL schema'!G108)</f>
        <v>RULE - NEW, RULE - OLD, AI- HIGH , AI - MEDIUM, AI - LOW</v>
      </c>
      <c r="K108">
        <f t="shared" si="10"/>
        <v>0</v>
      </c>
      <c r="L108">
        <v>1</v>
      </c>
      <c r="M108" t="s">
        <v>1167</v>
      </c>
      <c r="N108">
        <v>1</v>
      </c>
      <c r="O108" t="s">
        <v>1167</v>
      </c>
      <c r="P108" t="str">
        <f>VLOOKUP(A108, 'SSDL schema'!A107:O601, 11, FALSE)</f>
        <v>yes  (selected by default, user should not unselect)</v>
      </c>
      <c r="Q108" t="str">
        <f t="shared" si="11"/>
        <v>no</v>
      </c>
      <c r="S108" t="str">
        <f>IF('SSDL schema'!I108 = "", "", 'SSDL schema'!I108)</f>
        <v/>
      </c>
    </row>
    <row r="109" spans="1:19" x14ac:dyDescent="0.35">
      <c r="A109" s="5" t="str">
        <f>'SSDL schema'!A109</f>
        <v>GEP_UP_HISTORICAL_FLAG</v>
      </c>
      <c r="B109" s="14" t="str">
        <f>IF('SSDL schema'!E109 = "", "", 'SSDL schema'!E109)</f>
        <v>GEP Parent Linkage Historical Flag</v>
      </c>
      <c r="C109" t="str">
        <f>IF('SSDL schema'!F109 = "", "", 'SSDL schema'!F109)</f>
        <v>GEP - Admin - Maintenance</v>
      </c>
      <c r="D109" t="str">
        <f>IF('SSDL schema'!B109 = "", "", 'SSDL schema'!B109)</f>
        <v>nvarchar</v>
      </c>
      <c r="E109">
        <f>IF('SSDL schema'!C109 = "", "", 'SSDL schema'!C109)</f>
        <v>255</v>
      </c>
      <c r="F109">
        <f t="shared" si="6"/>
        <v>0</v>
      </c>
      <c r="G109">
        <f t="shared" si="7"/>
        <v>0</v>
      </c>
      <c r="H109" t="str">
        <f t="shared" si="8"/>
        <v>ShowOnProjectSetupWorkflowUtilities</v>
      </c>
      <c r="I109">
        <f t="shared" si="9"/>
        <v>1</v>
      </c>
      <c r="J109" t="str">
        <f>IF('SSDL schema'!G109 = "", "", 'SSDL schema'!G109)</f>
        <v>HISTORICAL, NOT HISTORICAL</v>
      </c>
      <c r="K109">
        <f t="shared" si="10"/>
        <v>0</v>
      </c>
      <c r="L109">
        <v>1</v>
      </c>
      <c r="M109" t="s">
        <v>1167</v>
      </c>
      <c r="N109">
        <v>1</v>
      </c>
      <c r="O109" t="s">
        <v>1167</v>
      </c>
      <c r="P109" t="str">
        <f>VLOOKUP(A109, 'SSDL schema'!A108:O602, 11, FALSE)</f>
        <v>yes  (selected by default, user should not unselect)</v>
      </c>
      <c r="Q109" t="str">
        <f t="shared" si="11"/>
        <v>no</v>
      </c>
      <c r="S109" t="str">
        <f>IF('SSDL schema'!I109 = "", "", 'SSDL schema'!I109)</f>
        <v/>
      </c>
    </row>
    <row r="110" spans="1:19" x14ac:dyDescent="0.35">
      <c r="A110" s="5" t="str">
        <f>'SSDL schema'!A110</f>
        <v>GEP_CF_SOURCE</v>
      </c>
      <c r="B110" s="14" t="str">
        <f>IF('SSDL schema'!E110 = "", "", 'SSDL schema'!E110)</f>
        <v>GEP Classification Method L1</v>
      </c>
      <c r="C110" t="str">
        <f>IF('SSDL schema'!F110 = "", "", 'SSDL schema'!F110)</f>
        <v>GEP - Admin - Maintenance</v>
      </c>
      <c r="D110" t="str">
        <f>IF('SSDL schema'!B110 = "", "", 'SSDL schema'!B110)</f>
        <v>nvarchar</v>
      </c>
      <c r="E110">
        <f>IF('SSDL schema'!C110 = "", "", 'SSDL schema'!C110)</f>
        <v>255</v>
      </c>
      <c r="F110">
        <f t="shared" si="6"/>
        <v>0</v>
      </c>
      <c r="G110">
        <f t="shared" si="7"/>
        <v>0</v>
      </c>
      <c r="H110" t="str">
        <f t="shared" si="8"/>
        <v>ShowOnProjectSetupWorkflowUtilities</v>
      </c>
      <c r="I110">
        <f t="shared" si="9"/>
        <v>1</v>
      </c>
      <c r="J110" t="str">
        <f>IF('SSDL schema'!G110 = "", "", 'SSDL schema'!G110)</f>
        <v>Rules, AI, Manual</v>
      </c>
      <c r="K110">
        <f t="shared" si="10"/>
        <v>0</v>
      </c>
      <c r="L110">
        <v>1</v>
      </c>
      <c r="M110" t="s">
        <v>1167</v>
      </c>
      <c r="N110">
        <v>1</v>
      </c>
      <c r="O110" t="s">
        <v>1167</v>
      </c>
      <c r="P110" t="str">
        <f>VLOOKUP(A110, 'SSDL schema'!A109:O603, 11, FALSE)</f>
        <v>yes  (selected by default, user should not unselect)</v>
      </c>
      <c r="Q110" t="str">
        <f t="shared" si="11"/>
        <v>no</v>
      </c>
      <c r="S110" t="str">
        <f>IF('SSDL schema'!I110 = "", "", 'SSDL schema'!I110)</f>
        <v/>
      </c>
    </row>
    <row r="111" spans="1:19" x14ac:dyDescent="0.35">
      <c r="A111" s="5" t="str">
        <f>'SSDL schema'!A111</f>
        <v>GEP_CF_SOURCE_2</v>
      </c>
      <c r="B111" s="14" t="str">
        <f>IF('SSDL schema'!E111 = "", "", 'SSDL schema'!E111)</f>
        <v>GEP Classification Method L2</v>
      </c>
      <c r="C111" t="str">
        <f>IF('SSDL schema'!F111 = "", "", 'SSDL schema'!F111)</f>
        <v>GEP - Admin - Maintenance</v>
      </c>
      <c r="D111" t="str">
        <f>IF('SSDL schema'!B111 = "", "", 'SSDL schema'!B111)</f>
        <v>nvarchar</v>
      </c>
      <c r="E111">
        <f>IF('SSDL schema'!C111 = "", "", 'SSDL schema'!C111)</f>
        <v>255</v>
      </c>
      <c r="F111">
        <f t="shared" si="6"/>
        <v>0</v>
      </c>
      <c r="G111">
        <f t="shared" si="7"/>
        <v>0</v>
      </c>
      <c r="H111" t="str">
        <f t="shared" si="8"/>
        <v>ShowOnProjectSetupWorkflowUtilities</v>
      </c>
      <c r="I111">
        <f t="shared" si="9"/>
        <v>1</v>
      </c>
      <c r="J111" t="str">
        <f>IF('SSDL schema'!G111 = "", "", 'SSDL schema'!G111)</f>
        <v>RULE - NEW, RULE - OLD, AI- HIGH , AI - MEDIUM, AI - LOW</v>
      </c>
      <c r="K111">
        <f t="shared" si="10"/>
        <v>0</v>
      </c>
      <c r="L111">
        <v>1</v>
      </c>
      <c r="M111" t="s">
        <v>1167</v>
      </c>
      <c r="N111">
        <v>1</v>
      </c>
      <c r="O111" t="s">
        <v>1167</v>
      </c>
      <c r="P111" t="str">
        <f>VLOOKUP(A111, 'SSDL schema'!A110:O604, 11, FALSE)</f>
        <v>yes  (selected by default, user should not unselect)</v>
      </c>
      <c r="Q111" t="str">
        <f t="shared" si="11"/>
        <v>no</v>
      </c>
      <c r="S111" t="str">
        <f>IF('SSDL schema'!I111 = "", "", 'SSDL schema'!I111)</f>
        <v/>
      </c>
    </row>
    <row r="112" spans="1:19" x14ac:dyDescent="0.35">
      <c r="A112" s="5" t="str">
        <f>'SSDL schema'!A112</f>
        <v>GEP_CF_HISTORICAL_FLAG</v>
      </c>
      <c r="B112" s="14" t="str">
        <f>IF('SSDL schema'!E112 = "", "", 'SSDL schema'!E112)</f>
        <v>GEP Classification Historical Flag</v>
      </c>
      <c r="C112" t="str">
        <f>IF('SSDL schema'!F112 = "", "", 'SSDL schema'!F112)</f>
        <v>GEP - Admin - Maintenance</v>
      </c>
      <c r="D112" t="str">
        <f>IF('SSDL schema'!B112 = "", "", 'SSDL schema'!B112)</f>
        <v>nvarchar</v>
      </c>
      <c r="E112">
        <f>IF('SSDL schema'!C112 = "", "", 'SSDL schema'!C112)</f>
        <v>255</v>
      </c>
      <c r="F112">
        <f t="shared" si="6"/>
        <v>0</v>
      </c>
      <c r="G112">
        <f t="shared" si="7"/>
        <v>0</v>
      </c>
      <c r="H112" t="str">
        <f t="shared" si="8"/>
        <v>ShowOnProjectSetupWorkflowUtilities</v>
      </c>
      <c r="I112">
        <f t="shared" si="9"/>
        <v>1</v>
      </c>
      <c r="J112" t="str">
        <f>IF('SSDL schema'!G112 = "", "", 'SSDL schema'!G112)</f>
        <v>HISTORICAL, NOT HISTORICAL</v>
      </c>
      <c r="K112">
        <f t="shared" si="10"/>
        <v>0</v>
      </c>
      <c r="L112">
        <v>1</v>
      </c>
      <c r="M112" t="s">
        <v>1167</v>
      </c>
      <c r="N112">
        <v>1</v>
      </c>
      <c r="O112" t="s">
        <v>1167</v>
      </c>
      <c r="P112" t="str">
        <f>VLOOKUP(A112, 'SSDL schema'!A111:O605, 11, FALSE)</f>
        <v>yes  (selected by default, user should not unselect)</v>
      </c>
      <c r="Q112" t="str">
        <f t="shared" si="11"/>
        <v>no</v>
      </c>
      <c r="S112" t="str">
        <f>IF('SSDL schema'!I112 = "", "", 'SSDL schema'!I112)</f>
        <v/>
      </c>
    </row>
    <row r="113" spans="1:19" x14ac:dyDescent="0.35">
      <c r="A113" s="5" t="str">
        <f>'SSDL schema'!A113</f>
        <v>GEP_JOB_ID</v>
      </c>
      <c r="B113" s="14" t="str">
        <f>IF('SSDL schema'!E113 = "", "", 'SSDL schema'!E113)</f>
        <v>GEP Job ID</v>
      </c>
      <c r="C113" t="str">
        <f>IF('SSDL schema'!F113 = "", "", 'SSDL schema'!F113)</f>
        <v>GEP - Admin - Maintenance</v>
      </c>
      <c r="D113" t="str">
        <f>IF('SSDL schema'!B113 = "", "", 'SSDL schema'!B113)</f>
        <v>bigint</v>
      </c>
      <c r="E113" t="str">
        <f>IF('SSDL schema'!C113 = "", "", 'SSDL schema'!C113)</f>
        <v/>
      </c>
      <c r="F113">
        <f t="shared" si="6"/>
        <v>0</v>
      </c>
      <c r="G113">
        <f t="shared" si="7"/>
        <v>0</v>
      </c>
      <c r="H113" t="str">
        <f t="shared" si="8"/>
        <v>HideEverywhere</v>
      </c>
      <c r="I113">
        <f t="shared" si="9"/>
        <v>1</v>
      </c>
      <c r="J113" t="str">
        <f>IF('SSDL schema'!G113 = "", "", 'SSDL schema'!G113)</f>
        <v>ID of the Job</v>
      </c>
      <c r="K113">
        <f t="shared" si="10"/>
        <v>0</v>
      </c>
      <c r="L113">
        <v>1</v>
      </c>
      <c r="M113" t="s">
        <v>1167</v>
      </c>
      <c r="N113">
        <v>1</v>
      </c>
      <c r="O113" t="s">
        <v>1167</v>
      </c>
      <c r="P113" t="str">
        <f>VLOOKUP(A113, 'SSDL schema'!A112:O606, 11, FALSE)</f>
        <v>no</v>
      </c>
      <c r="Q113" t="str">
        <f t="shared" si="11"/>
        <v>no</v>
      </c>
      <c r="S113" t="str">
        <f>IF('SSDL schema'!I113 = "", "", 'SSDL schema'!I113)</f>
        <v/>
      </c>
    </row>
    <row r="114" spans="1:19" x14ac:dyDescent="0.35">
      <c r="A114" s="5" t="str">
        <f>'SSDL schema'!A114</f>
        <v>GEP_JOB_NAME</v>
      </c>
      <c r="B114" s="14" t="str">
        <f>IF('SSDL schema'!E114 = "", "", 'SSDL schema'!E114)</f>
        <v>GEP Job Name</v>
      </c>
      <c r="C114" t="str">
        <f>IF('SSDL schema'!F114 = "", "", 'SSDL schema'!F114)</f>
        <v>GEP - Admin - Maintenance</v>
      </c>
      <c r="D114" t="str">
        <f>IF('SSDL schema'!B114 = "", "", 'SSDL schema'!B114)</f>
        <v>nvarchar</v>
      </c>
      <c r="E114">
        <f>IF('SSDL schema'!C114 = "", "", 'SSDL schema'!C114)</f>
        <v>255</v>
      </c>
      <c r="F114">
        <f t="shared" si="6"/>
        <v>0</v>
      </c>
      <c r="G114">
        <f t="shared" si="7"/>
        <v>0</v>
      </c>
      <c r="H114" t="str">
        <f t="shared" si="8"/>
        <v>HideEverywhere</v>
      </c>
      <c r="I114">
        <f t="shared" si="9"/>
        <v>1</v>
      </c>
      <c r="J114" t="str">
        <f>IF('SSDL schema'!G114 = "", "", 'SSDL schema'!G114)</f>
        <v>Name of the Job in the UI</v>
      </c>
      <c r="K114">
        <f t="shared" si="10"/>
        <v>0</v>
      </c>
      <c r="L114">
        <v>1</v>
      </c>
      <c r="M114" t="s">
        <v>1167</v>
      </c>
      <c r="N114">
        <v>1</v>
      </c>
      <c r="O114" t="s">
        <v>1167</v>
      </c>
      <c r="P114" t="str">
        <f>VLOOKUP(A114, 'SSDL schema'!A113:O607, 11, FALSE)</f>
        <v>no</v>
      </c>
      <c r="Q114" t="str">
        <f t="shared" si="11"/>
        <v>no</v>
      </c>
      <c r="S114" t="str">
        <f>IF('SSDL schema'!I114 = "", "", 'SSDL schema'!I114)</f>
        <v/>
      </c>
    </row>
    <row r="115" spans="1:19" x14ac:dyDescent="0.35">
      <c r="A115" s="5" t="str">
        <f>'SSDL schema'!A115</f>
        <v>GEP_COMMENTS</v>
      </c>
      <c r="B115" s="14" t="str">
        <f>IF('SSDL schema'!E115 = "", "", 'SSDL schema'!E115)</f>
        <v>GEP Comments</v>
      </c>
      <c r="C115" t="str">
        <f>IF('SSDL schema'!F115 = "", "", 'SSDL schema'!F115)</f>
        <v>GEP - Miscellaneous</v>
      </c>
      <c r="D115" t="str">
        <f>IF('SSDL schema'!B115 = "", "", 'SSDL schema'!B115)</f>
        <v>nvarchar</v>
      </c>
      <c r="E115">
        <f>IF('SSDL schema'!C115 = "", "", 'SSDL schema'!C115)</f>
        <v>255</v>
      </c>
      <c r="F115">
        <f t="shared" si="6"/>
        <v>0</v>
      </c>
      <c r="G115">
        <f t="shared" si="7"/>
        <v>0</v>
      </c>
      <c r="H115" t="str">
        <f t="shared" si="8"/>
        <v>ShowOnProjectSetupWorkflowUtilities</v>
      </c>
      <c r="I115">
        <f t="shared" si="9"/>
        <v>1</v>
      </c>
      <c r="J115" t="str">
        <f>IF('SSDL schema'!G115 = "", "", 'SSDL schema'!G115)</f>
        <v/>
      </c>
      <c r="K115">
        <f t="shared" si="10"/>
        <v>0</v>
      </c>
      <c r="L115">
        <v>1</v>
      </c>
      <c r="M115" t="s">
        <v>1167</v>
      </c>
      <c r="N115">
        <v>1</v>
      </c>
      <c r="O115" t="s">
        <v>1167</v>
      </c>
      <c r="P115" t="str">
        <f>VLOOKUP(A115, 'SSDL schema'!A114:O608, 11, FALSE)</f>
        <v>yes  (selected by default, user should not unselect)</v>
      </c>
      <c r="Q115" t="str">
        <f t="shared" si="11"/>
        <v>no</v>
      </c>
      <c r="S115" t="str">
        <f>IF('SSDL schema'!I115 = "", "", 'SSDL schema'!I115)</f>
        <v/>
      </c>
    </row>
    <row r="116" spans="1:19" x14ac:dyDescent="0.35">
      <c r="A116" s="5" t="str">
        <f>'SSDL schema'!A116</f>
        <v>GEP_DUPLICATE_KEY_FLAG</v>
      </c>
      <c r="B116" s="14" t="str">
        <f>IF('SSDL schema'!E116 = "", "", 'SSDL schema'!E116)</f>
        <v>GEP Duplicate (Key) Flag</v>
      </c>
      <c r="C116" t="str">
        <f>IF('SSDL schema'!F116 = "", "", 'SSDL schema'!F116)</f>
        <v>GEP - Admin - Maintenance</v>
      </c>
      <c r="D116" t="str">
        <f>IF('SSDL schema'!B116 = "", "", 'SSDL schema'!B116)</f>
        <v>nvarchar</v>
      </c>
      <c r="E116">
        <f>IF('SSDL schema'!C116 = "", "", 'SSDL schema'!C116)</f>
        <v>255</v>
      </c>
      <c r="F116">
        <f t="shared" si="6"/>
        <v>0</v>
      </c>
      <c r="G116">
        <f t="shared" si="7"/>
        <v>0</v>
      </c>
      <c r="H116" t="str">
        <f t="shared" si="8"/>
        <v>ShowOnProjectSetupWorkflowUtilities</v>
      </c>
      <c r="I116">
        <f t="shared" si="9"/>
        <v>1</v>
      </c>
      <c r="J116" t="str">
        <f>IF('SSDL schema'!G116 = "", "", 'SSDL schema'!G116)</f>
        <v/>
      </c>
      <c r="K116">
        <f t="shared" si="10"/>
        <v>0</v>
      </c>
      <c r="L116">
        <v>1</v>
      </c>
      <c r="M116" t="s">
        <v>1167</v>
      </c>
      <c r="N116">
        <v>1</v>
      </c>
      <c r="O116" t="s">
        <v>1167</v>
      </c>
      <c r="P116" t="str">
        <f>VLOOKUP(A116, 'SSDL schema'!A115:O609, 11, FALSE)</f>
        <v>yes  (selected by default, user should not unselect)</v>
      </c>
      <c r="Q116" t="str">
        <f t="shared" si="11"/>
        <v>no</v>
      </c>
      <c r="S116" t="str">
        <f>IF('SSDL schema'!I116 = "", "", 'SSDL schema'!I116)</f>
        <v/>
      </c>
    </row>
    <row r="117" spans="1:19" x14ac:dyDescent="0.35">
      <c r="A117" s="5" t="str">
        <f>'SSDL schema'!A117</f>
        <v>GEP_DUPLICATE_KEY_ID</v>
      </c>
      <c r="B117" s="14" t="str">
        <f>IF('SSDL schema'!E117 = "", "", 'SSDL schema'!E117)</f>
        <v>GEP Duplicate (key) ID</v>
      </c>
      <c r="C117" t="str">
        <f>IF('SSDL schema'!F117 = "", "", 'SSDL schema'!F117)</f>
        <v>GEP - Admin - Maintenance</v>
      </c>
      <c r="D117" t="str">
        <f>IF('SSDL schema'!B117 = "", "", 'SSDL schema'!B117)</f>
        <v>nvarchar</v>
      </c>
      <c r="E117">
        <f>IF('SSDL schema'!C117 = "", "", 'SSDL schema'!C117)</f>
        <v>255</v>
      </c>
      <c r="F117">
        <f t="shared" si="6"/>
        <v>0</v>
      </c>
      <c r="G117">
        <f t="shared" si="7"/>
        <v>0</v>
      </c>
      <c r="H117" t="str">
        <f t="shared" si="8"/>
        <v>ShowOnProjectSetupWorkflowUtilities</v>
      </c>
      <c r="I117">
        <f t="shared" si="9"/>
        <v>1</v>
      </c>
      <c r="J117" t="str">
        <f>IF('SSDL schema'!G117 = "", "", 'SSDL schema'!G117)</f>
        <v/>
      </c>
      <c r="K117">
        <f t="shared" si="10"/>
        <v>0</v>
      </c>
      <c r="L117">
        <v>1</v>
      </c>
      <c r="M117" t="s">
        <v>1167</v>
      </c>
      <c r="N117">
        <v>1</v>
      </c>
      <c r="O117" t="s">
        <v>1167</v>
      </c>
      <c r="P117" t="str">
        <f>VLOOKUP(A117, 'SSDL schema'!A116:O610, 11, FALSE)</f>
        <v>yes  (selected by default, user should not unselect)</v>
      </c>
      <c r="Q117" t="str">
        <f t="shared" si="11"/>
        <v>no</v>
      </c>
      <c r="S117" t="str">
        <f>IF('SSDL schema'!I117 = "", "", 'SSDL schema'!I117)</f>
        <v/>
      </c>
    </row>
    <row r="118" spans="1:19" x14ac:dyDescent="0.35">
      <c r="A118" s="5" t="str">
        <f>'SSDL schema'!A118</f>
        <v>GEP_DUPLICATE_ALL_FLAG</v>
      </c>
      <c r="B118" s="14" t="str">
        <f>IF('SSDL schema'!E118 = "", "", 'SSDL schema'!E118)</f>
        <v>GEP Duplicate (All) Flag</v>
      </c>
      <c r="C118" t="str">
        <f>IF('SSDL schema'!F118 = "", "", 'SSDL schema'!F118)</f>
        <v>GEP - Admin - Maintenance</v>
      </c>
      <c r="D118" t="str">
        <f>IF('SSDL schema'!B118 = "", "", 'SSDL schema'!B118)</f>
        <v>nvarchar</v>
      </c>
      <c r="E118">
        <f>IF('SSDL schema'!C118 = "", "", 'SSDL schema'!C118)</f>
        <v>255</v>
      </c>
      <c r="F118">
        <f t="shared" si="6"/>
        <v>0</v>
      </c>
      <c r="G118">
        <f t="shared" si="7"/>
        <v>0</v>
      </c>
      <c r="H118" t="str">
        <f t="shared" si="8"/>
        <v>ShowOnProjectSetupWorkflowUtilities</v>
      </c>
      <c r="I118">
        <f t="shared" si="9"/>
        <v>1</v>
      </c>
      <c r="J118" t="str">
        <f>IF('SSDL schema'!G118 = "", "", 'SSDL schema'!G118)</f>
        <v/>
      </c>
      <c r="K118">
        <f t="shared" si="10"/>
        <v>0</v>
      </c>
      <c r="L118">
        <v>1</v>
      </c>
      <c r="M118" t="s">
        <v>1167</v>
      </c>
      <c r="N118">
        <v>1</v>
      </c>
      <c r="O118" t="s">
        <v>1167</v>
      </c>
      <c r="P118" t="str">
        <f>VLOOKUP(A118, 'SSDL schema'!A117:O611, 11, FALSE)</f>
        <v>yes  (selected by default, user should not unselect)</v>
      </c>
      <c r="Q118" t="str">
        <f t="shared" si="11"/>
        <v>no</v>
      </c>
      <c r="S118" t="str">
        <f>IF('SSDL schema'!I118 = "", "", 'SSDL schema'!I118)</f>
        <v/>
      </c>
    </row>
    <row r="119" spans="1:19" x14ac:dyDescent="0.35">
      <c r="A119" s="5" t="str">
        <f>'SSDL schema'!A119</f>
        <v>GEP_DUPLICATE_ALL_ID</v>
      </c>
      <c r="B119" s="14" t="str">
        <f>IF('SSDL schema'!E119 = "", "", 'SSDL schema'!E119)</f>
        <v>GEP Duplicate (All) ID</v>
      </c>
      <c r="C119" t="str">
        <f>IF('SSDL schema'!F119 = "", "", 'SSDL schema'!F119)</f>
        <v>GEP - Admin - Maintenance</v>
      </c>
      <c r="D119" t="str">
        <f>IF('SSDL schema'!B119 = "", "", 'SSDL schema'!B119)</f>
        <v>nvarchar</v>
      </c>
      <c r="E119">
        <f>IF('SSDL schema'!C119 = "", "", 'SSDL schema'!C119)</f>
        <v>255</v>
      </c>
      <c r="F119">
        <f t="shared" si="6"/>
        <v>0</v>
      </c>
      <c r="G119">
        <f t="shared" si="7"/>
        <v>0</v>
      </c>
      <c r="H119" t="str">
        <f t="shared" si="8"/>
        <v>ShowOnProjectSetupWorkflowUtilities</v>
      </c>
      <c r="I119">
        <f t="shared" si="9"/>
        <v>1</v>
      </c>
      <c r="J119" t="str">
        <f>IF('SSDL schema'!G119 = "", "", 'SSDL schema'!G119)</f>
        <v/>
      </c>
      <c r="K119">
        <f t="shared" si="10"/>
        <v>0</v>
      </c>
      <c r="L119">
        <v>1</v>
      </c>
      <c r="M119" t="s">
        <v>1167</v>
      </c>
      <c r="N119">
        <v>1</v>
      </c>
      <c r="O119" t="s">
        <v>1167</v>
      </c>
      <c r="P119" t="str">
        <f>VLOOKUP(A119, 'SSDL schema'!A118:O612, 11, FALSE)</f>
        <v>yes  (selected by default, user should not unselect)</v>
      </c>
      <c r="Q119" t="str">
        <f t="shared" si="11"/>
        <v>no</v>
      </c>
      <c r="S119" t="str">
        <f>IF('SSDL schema'!I119 = "", "", 'SSDL schema'!I119)</f>
        <v/>
      </c>
    </row>
    <row r="120" spans="1:19" x14ac:dyDescent="0.35">
      <c r="A120" s="5" t="str">
        <f>'SSDL schema'!A120</f>
        <v>GEP_RULE_ID</v>
      </c>
      <c r="B120" s="14" t="str">
        <f>IF('SSDL schema'!E120 = "", "", 'SSDL schema'!E120)</f>
        <v>GEP Rule ID (Classification)</v>
      </c>
      <c r="C120" t="str">
        <f>IF('SSDL schema'!F120 = "", "", 'SSDL schema'!F120)</f>
        <v>GEP - Admin - Maintenance</v>
      </c>
      <c r="D120" t="str">
        <f>IF('SSDL schema'!B120 = "", "", 'SSDL schema'!B120)</f>
        <v>int</v>
      </c>
      <c r="E120" t="str">
        <f>IF('SSDL schema'!C120 = "", "", 'SSDL schema'!C120)</f>
        <v/>
      </c>
      <c r="F120">
        <f t="shared" si="6"/>
        <v>0</v>
      </c>
      <c r="G120">
        <f t="shared" si="7"/>
        <v>0</v>
      </c>
      <c r="H120" t="str">
        <f t="shared" si="8"/>
        <v>HideEverywhere</v>
      </c>
      <c r="I120">
        <f t="shared" si="9"/>
        <v>1</v>
      </c>
      <c r="J120" t="str">
        <f>IF('SSDL schema'!G120 = "", "", 'SSDL schema'!G120)</f>
        <v/>
      </c>
      <c r="K120">
        <f t="shared" si="10"/>
        <v>0</v>
      </c>
      <c r="L120">
        <v>1</v>
      </c>
      <c r="M120" t="s">
        <v>1167</v>
      </c>
      <c r="N120">
        <v>1</v>
      </c>
      <c r="O120" t="s">
        <v>1167</v>
      </c>
      <c r="P120" t="str">
        <f>VLOOKUP(A120, 'SSDL schema'!A119:O613, 11, FALSE)</f>
        <v>no</v>
      </c>
      <c r="Q120" t="str">
        <f t="shared" si="11"/>
        <v>no</v>
      </c>
      <c r="S120" t="str">
        <f>IF('SSDL schema'!I120 = "", "", 'SSDL schema'!I120)</f>
        <v/>
      </c>
    </row>
    <row r="121" spans="1:19" x14ac:dyDescent="0.35">
      <c r="A121" s="5" t="str">
        <f>'SSDL schema'!A121</f>
        <v>GEP_RULE_ID_VNE</v>
      </c>
      <c r="B121" s="14" t="str">
        <f>IF('SSDL schema'!E121 = "", "", 'SSDL schema'!E121)</f>
        <v>GEP Rule ID (Vendor Normalization)</v>
      </c>
      <c r="C121" t="str">
        <f>IF('SSDL schema'!F121 = "", "", 'SSDL schema'!F121)</f>
        <v>GEP - Admin - Maintenance</v>
      </c>
      <c r="D121" t="str">
        <f>IF('SSDL schema'!B121 = "", "", 'SSDL schema'!B121)</f>
        <v>nvarchar</v>
      </c>
      <c r="E121">
        <f>IF('SSDL schema'!C121 = "", "", 'SSDL schema'!C121)</f>
        <v>255</v>
      </c>
      <c r="F121">
        <f t="shared" si="6"/>
        <v>0</v>
      </c>
      <c r="G121">
        <f t="shared" si="7"/>
        <v>0</v>
      </c>
      <c r="H121" t="str">
        <f t="shared" si="8"/>
        <v>ShowOnProjectSetupWorkflowUtilities</v>
      </c>
      <c r="I121">
        <f t="shared" si="9"/>
        <v>0</v>
      </c>
      <c r="J121" t="str">
        <f>IF('SSDL schema'!G121 = "", "", 'SSDL schema'!G121)</f>
        <v/>
      </c>
      <c r="K121">
        <f t="shared" si="10"/>
        <v>0</v>
      </c>
      <c r="L121">
        <v>1</v>
      </c>
      <c r="M121" t="s">
        <v>1167</v>
      </c>
      <c r="N121">
        <v>1</v>
      </c>
      <c r="O121" t="s">
        <v>1167</v>
      </c>
      <c r="P121" t="str">
        <f>VLOOKUP(A121, 'SSDL schema'!A120:O614, 11, FALSE)</f>
        <v>yes</v>
      </c>
      <c r="Q121" t="str">
        <f t="shared" si="11"/>
        <v>no</v>
      </c>
      <c r="S121" t="str">
        <f>IF('SSDL schema'!I121 = "", "", 'SSDL schema'!I121)</f>
        <v/>
      </c>
    </row>
    <row r="122" spans="1:19" x14ac:dyDescent="0.35">
      <c r="A122" s="5" t="str">
        <f>'SSDL schema'!A122</f>
        <v>GEP_RULE_ID_OTHER</v>
      </c>
      <c r="B122" s="14" t="str">
        <f>IF('SSDL schema'!E122 = "", "", 'SSDL schema'!E122)</f>
        <v>GEP Rule ID (Other)</v>
      </c>
      <c r="C122" t="str">
        <f>IF('SSDL schema'!F122 = "", "", 'SSDL schema'!F122)</f>
        <v>GEP - Admin - Maintenance</v>
      </c>
      <c r="D122" t="str">
        <f>IF('SSDL schema'!B122 = "", "", 'SSDL schema'!B122)</f>
        <v>int</v>
      </c>
      <c r="E122" t="str">
        <f>IF('SSDL schema'!C122 = "", "", 'SSDL schema'!C122)</f>
        <v/>
      </c>
      <c r="F122">
        <f t="shared" si="6"/>
        <v>0</v>
      </c>
      <c r="G122">
        <f t="shared" si="7"/>
        <v>0</v>
      </c>
      <c r="H122" t="str">
        <f t="shared" si="8"/>
        <v>ShowOnProjectSetupWorkflowUtilities</v>
      </c>
      <c r="I122">
        <f t="shared" si="9"/>
        <v>0</v>
      </c>
      <c r="J122" t="str">
        <f>IF('SSDL schema'!G122 = "", "", 'SSDL schema'!G122)</f>
        <v/>
      </c>
      <c r="K122">
        <f t="shared" si="10"/>
        <v>0</v>
      </c>
      <c r="L122">
        <v>1</v>
      </c>
      <c r="M122" t="s">
        <v>1167</v>
      </c>
      <c r="N122">
        <v>1</v>
      </c>
      <c r="O122" t="s">
        <v>1167</v>
      </c>
      <c r="P122" t="str">
        <f>VLOOKUP(A122, 'SSDL schema'!A121:O615, 11, FALSE)</f>
        <v>yes</v>
      </c>
      <c r="Q122" t="str">
        <f t="shared" si="11"/>
        <v>no</v>
      </c>
      <c r="S122" t="str">
        <f>IF('SSDL schema'!I122 = "", "", 'SSDL schema'!I122)</f>
        <v/>
      </c>
    </row>
    <row r="123" spans="1:19" x14ac:dyDescent="0.35">
      <c r="A123" s="5" t="str">
        <f>'SSDL schema'!A123</f>
        <v>RULE_PROVIDER</v>
      </c>
      <c r="B123" s="14" t="str">
        <f>IF('SSDL schema'!E123 = "", "", 'SSDL schema'!E123)</f>
        <v>GEP Rule Provider (Classification)</v>
      </c>
      <c r="C123" t="str">
        <f>IF('SSDL schema'!F123 = "", "", 'SSDL schema'!F123)</f>
        <v>GEP - Admin - Maintenance</v>
      </c>
      <c r="D123" t="str">
        <f>IF('SSDL schema'!B123 = "", "", 'SSDL schema'!B123)</f>
        <v>nvarchar</v>
      </c>
      <c r="E123">
        <f>IF('SSDL schema'!C123 = "", "", 'SSDL schema'!C123)</f>
        <v>255</v>
      </c>
      <c r="F123">
        <f t="shared" si="6"/>
        <v>0</v>
      </c>
      <c r="G123">
        <f t="shared" si="7"/>
        <v>0</v>
      </c>
      <c r="H123" t="str">
        <f t="shared" si="8"/>
        <v>ShowOnProjectSetupWorkflowUtilities</v>
      </c>
      <c r="I123">
        <f t="shared" si="9"/>
        <v>0</v>
      </c>
      <c r="J123" t="str">
        <f>IF('SSDL schema'!G123 = "", "", 'SSDL schema'!G123)</f>
        <v/>
      </c>
      <c r="K123">
        <f t="shared" si="10"/>
        <v>0</v>
      </c>
      <c r="L123">
        <v>1</v>
      </c>
      <c r="M123" t="s">
        <v>1167</v>
      </c>
      <c r="N123">
        <v>1</v>
      </c>
      <c r="O123" t="s">
        <v>1167</v>
      </c>
      <c r="P123" t="str">
        <f>VLOOKUP(A123, 'SSDL schema'!A122:O616, 11, FALSE)</f>
        <v>yes</v>
      </c>
      <c r="Q123" t="str">
        <f t="shared" si="11"/>
        <v>no</v>
      </c>
      <c r="S123" t="str">
        <f>IF('SSDL schema'!I123 = "", "", 'SSDL schema'!I123)</f>
        <v/>
      </c>
    </row>
    <row r="124" spans="1:19" x14ac:dyDescent="0.35">
      <c r="A124" s="5" t="str">
        <f>'SSDL schema'!A124</f>
        <v>RULE_SOURCE</v>
      </c>
      <c r="B124" s="14" t="str">
        <f>IF('SSDL schema'!E124 = "", "", 'SSDL schema'!E124)</f>
        <v>GEP Rule Source (Classification)</v>
      </c>
      <c r="C124" t="str">
        <f>IF('SSDL schema'!F124 = "", "", 'SSDL schema'!F124)</f>
        <v>GEP - Admin - Maintenance</v>
      </c>
      <c r="D124" t="str">
        <f>IF('SSDL schema'!B124 = "", "", 'SSDL schema'!B124)</f>
        <v>nvarchar</v>
      </c>
      <c r="E124">
        <f>IF('SSDL schema'!C124 = "", "", 'SSDL schema'!C124)</f>
        <v>255</v>
      </c>
      <c r="F124">
        <f t="shared" si="6"/>
        <v>0</v>
      </c>
      <c r="G124">
        <f t="shared" si="7"/>
        <v>0</v>
      </c>
      <c r="H124" t="str">
        <f t="shared" si="8"/>
        <v>ShowOnProjectSetupWorkflowUtilities</v>
      </c>
      <c r="I124">
        <f t="shared" si="9"/>
        <v>0</v>
      </c>
      <c r="J124" t="str">
        <f>IF('SSDL schema'!G124 = "", "", 'SSDL schema'!G124)</f>
        <v/>
      </c>
      <c r="K124">
        <f t="shared" si="10"/>
        <v>0</v>
      </c>
      <c r="L124">
        <v>1</v>
      </c>
      <c r="M124" t="s">
        <v>1167</v>
      </c>
      <c r="N124">
        <v>1</v>
      </c>
      <c r="O124" t="s">
        <v>1167</v>
      </c>
      <c r="P124" t="str">
        <f>VLOOKUP(A124, 'SSDL schema'!A123:O617, 11, FALSE)</f>
        <v>yes</v>
      </c>
      <c r="Q124" t="str">
        <f t="shared" si="11"/>
        <v>no</v>
      </c>
      <c r="S124" t="str">
        <f>IF('SSDL schema'!I124 = "", "", 'SSDL schema'!I124)</f>
        <v/>
      </c>
    </row>
    <row r="125" spans="1:19" x14ac:dyDescent="0.35">
      <c r="A125" s="5" t="str">
        <f>'SSDL schema'!A125</f>
        <v>RULE_TYPE_NAME</v>
      </c>
      <c r="B125" s="14" t="str">
        <f>IF('SSDL schema'!E125 = "", "", 'SSDL schema'!E125)</f>
        <v>GEP Rule Type</v>
      </c>
      <c r="C125" t="str">
        <f>IF('SSDL schema'!F125 = "", "", 'SSDL schema'!F125)</f>
        <v>GEP - Admin - Maintenance</v>
      </c>
      <c r="D125" t="str">
        <f>IF('SSDL schema'!B125 = "", "", 'SSDL schema'!B125)</f>
        <v>nvarchar</v>
      </c>
      <c r="E125">
        <f>IF('SSDL schema'!C125 = "", "", 'SSDL schema'!C125)</f>
        <v>255</v>
      </c>
      <c r="F125">
        <f t="shared" si="6"/>
        <v>0</v>
      </c>
      <c r="G125">
        <f t="shared" si="7"/>
        <v>0</v>
      </c>
      <c r="H125" t="str">
        <f t="shared" si="8"/>
        <v>ShowOnProjectSetupWorkflowUtilities</v>
      </c>
      <c r="I125">
        <f t="shared" si="9"/>
        <v>0</v>
      </c>
      <c r="J125" t="str">
        <f>IF('SSDL schema'!G125 = "", "", 'SSDL schema'!G125)</f>
        <v/>
      </c>
      <c r="K125">
        <f t="shared" si="10"/>
        <v>0</v>
      </c>
      <c r="L125">
        <v>1</v>
      </c>
      <c r="M125" t="s">
        <v>1167</v>
      </c>
      <c r="N125">
        <v>1</v>
      </c>
      <c r="O125" t="s">
        <v>1167</v>
      </c>
      <c r="P125" t="str">
        <f>VLOOKUP(A125, 'SSDL schema'!A124:O618, 11, FALSE)</f>
        <v>yes</v>
      </c>
      <c r="Q125" t="str">
        <f t="shared" si="11"/>
        <v>no</v>
      </c>
      <c r="S125" t="str">
        <f>IF('SSDL schema'!I125 = "", "", 'SSDL schema'!I125)</f>
        <v/>
      </c>
    </row>
    <row r="126" spans="1:19" x14ac:dyDescent="0.35">
      <c r="A126" s="5" t="str">
        <f>'SSDL schema'!A126</f>
        <v>GEP_CF_STATUS_FLAG</v>
      </c>
      <c r="B126" s="14" t="str">
        <f>IF('SSDL schema'!E126 = "", "", 'SSDL schema'!E126)</f>
        <v>GEP Classification Status Flag</v>
      </c>
      <c r="C126" t="str">
        <f>IF('SSDL schema'!F126 = "", "", 'SSDL schema'!F126)</f>
        <v>GEP - Admin - Maintenance</v>
      </c>
      <c r="D126" t="str">
        <f>IF('SSDL schema'!B126 = "", "", 'SSDL schema'!B126)</f>
        <v>nvarchar</v>
      </c>
      <c r="E126">
        <f>IF('SSDL schema'!C126 = "", "", 'SSDL schema'!C126)</f>
        <v>255</v>
      </c>
      <c r="F126">
        <f t="shared" si="6"/>
        <v>0</v>
      </c>
      <c r="G126">
        <f t="shared" si="7"/>
        <v>0</v>
      </c>
      <c r="H126" t="str">
        <f t="shared" si="8"/>
        <v>ShowOnProjectSetupWorkflowUtilities</v>
      </c>
      <c r="I126">
        <f t="shared" si="9"/>
        <v>1</v>
      </c>
      <c r="J126" t="str">
        <f>IF('SSDL schema'!G126 = "", "", 'SSDL schema'!G126)</f>
        <v>COMPLETED, TO REVIEW, TO PROCESS</v>
      </c>
      <c r="K126">
        <f t="shared" si="10"/>
        <v>0</v>
      </c>
      <c r="L126">
        <v>1</v>
      </c>
      <c r="M126" t="s">
        <v>1167</v>
      </c>
      <c r="N126">
        <v>1</v>
      </c>
      <c r="O126" t="s">
        <v>1167</v>
      </c>
      <c r="P126" t="str">
        <f>VLOOKUP(A126, 'SSDL schema'!A125:O619, 11, FALSE)</f>
        <v>yes  (selected by default, user should not unselect)</v>
      </c>
      <c r="Q126" t="str">
        <f t="shared" si="11"/>
        <v>no</v>
      </c>
      <c r="S126" t="str">
        <f>IF('SSDL schema'!I126 = "", "", 'SSDL schema'!I126)</f>
        <v/>
      </c>
    </row>
    <row r="127" spans="1:19" x14ac:dyDescent="0.35">
      <c r="A127" s="5" t="str">
        <f>'SSDL schema'!A127</f>
        <v>GEP_VNE_STATUS_FLAG</v>
      </c>
      <c r="B127" s="14" t="str">
        <f>IF('SSDL schema'!E127 = "", "", 'SSDL schema'!E127)</f>
        <v>GEP Supplier Normalization Status Flag</v>
      </c>
      <c r="C127" t="str">
        <f>IF('SSDL schema'!F127 = "", "", 'SSDL schema'!F127)</f>
        <v>GEP - Admin - Maintenance</v>
      </c>
      <c r="D127" t="str">
        <f>IF('SSDL schema'!B127 = "", "", 'SSDL schema'!B127)</f>
        <v>nvarchar</v>
      </c>
      <c r="E127">
        <f>IF('SSDL schema'!C127 = "", "", 'SSDL schema'!C127)</f>
        <v>255</v>
      </c>
      <c r="F127">
        <f t="shared" si="6"/>
        <v>0</v>
      </c>
      <c r="G127">
        <f t="shared" si="7"/>
        <v>0</v>
      </c>
      <c r="H127" t="str">
        <f t="shared" si="8"/>
        <v>ShowOnProjectSetupWorkflowUtilities</v>
      </c>
      <c r="I127">
        <f t="shared" si="9"/>
        <v>1</v>
      </c>
      <c r="J127" t="str">
        <f>IF('SSDL schema'!G127 = "", "", 'SSDL schema'!G127)</f>
        <v>All Steps Completed. VNE Delivery Status - COMPLETED, TO REVIEW, TO PROCESS</v>
      </c>
      <c r="K127">
        <f t="shared" si="10"/>
        <v>0</v>
      </c>
      <c r="L127">
        <v>1</v>
      </c>
      <c r="M127" t="s">
        <v>1167</v>
      </c>
      <c r="N127">
        <v>1</v>
      </c>
      <c r="O127" t="s">
        <v>1167</v>
      </c>
      <c r="P127" t="str">
        <f>VLOOKUP(A127, 'SSDL schema'!A126:O620, 11, FALSE)</f>
        <v>yes  (selected by default, user should not unselect)</v>
      </c>
      <c r="Q127" t="str">
        <f t="shared" si="11"/>
        <v>no</v>
      </c>
      <c r="S127" t="str">
        <f>IF('SSDL schema'!I127 = "", "", 'SSDL schema'!I127)</f>
        <v/>
      </c>
    </row>
    <row r="128" spans="1:19" x14ac:dyDescent="0.35">
      <c r="A128" s="5" t="str">
        <f>'SSDL schema'!A128</f>
        <v>GEP_CONFIDENCE_FLAG</v>
      </c>
      <c r="B128" s="14" t="str">
        <f>IF('SSDL schema'!E128 = "", "", 'SSDL schema'!E128)</f>
        <v>GEP Confidence Flag</v>
      </c>
      <c r="C128" t="str">
        <f>IF('SSDL schema'!F128 = "", "", 'SSDL schema'!F128)</f>
        <v>GEP - Admin - Maintenance</v>
      </c>
      <c r="D128" t="str">
        <f>IF('SSDL schema'!B128 = "", "", 'SSDL schema'!B128)</f>
        <v>nvarchar</v>
      </c>
      <c r="E128">
        <f>IF('SSDL schema'!C128 = "", "", 'SSDL schema'!C128)</f>
        <v>255</v>
      </c>
      <c r="F128">
        <f t="shared" si="6"/>
        <v>0</v>
      </c>
      <c r="G128">
        <f t="shared" si="7"/>
        <v>0</v>
      </c>
      <c r="H128" t="str">
        <f t="shared" si="8"/>
        <v>ShowOnProjectSetupWorkflowUtilities</v>
      </c>
      <c r="I128">
        <f t="shared" si="9"/>
        <v>0</v>
      </c>
      <c r="J128" t="str">
        <f>IF('SSDL schema'!G128 = "", "", 'SSDL schema'!G128)</f>
        <v>Both CF and VNE Completed Status</v>
      </c>
      <c r="K128">
        <f t="shared" si="10"/>
        <v>0</v>
      </c>
      <c r="L128">
        <v>1</v>
      </c>
      <c r="M128" t="s">
        <v>1167</v>
      </c>
      <c r="N128">
        <v>1</v>
      </c>
      <c r="O128" t="s">
        <v>1167</v>
      </c>
      <c r="P128" t="str">
        <f>VLOOKUP(A128, 'SSDL schema'!A127:O621, 11, FALSE)</f>
        <v>yes</v>
      </c>
      <c r="Q128" t="str">
        <f t="shared" si="11"/>
        <v>no</v>
      </c>
      <c r="S128" t="str">
        <f>IF('SSDL schema'!I128 = "", "", 'SSDL schema'!I128)</f>
        <v/>
      </c>
    </row>
    <row r="129" spans="1:19" x14ac:dyDescent="0.35">
      <c r="A129" s="5" t="str">
        <f>'SSDL schema'!A129</f>
        <v>GEP_DELIVERY_STATUS</v>
      </c>
      <c r="B129" s="14" t="str">
        <f>IF('SSDL schema'!E129 = "", "", 'SSDL schema'!E129)</f>
        <v>GEP Delivery Status Flag</v>
      </c>
      <c r="C129" t="str">
        <f>IF('SSDL schema'!F129 = "", "", 'SSDL schema'!F129)</f>
        <v>GEP - Admin - Maintenance</v>
      </c>
      <c r="D129" t="str">
        <f>IF('SSDL schema'!B129 = "", "", 'SSDL schema'!B129)</f>
        <v>nvarchar</v>
      </c>
      <c r="E129">
        <f>IF('SSDL schema'!C129 = "", "", 'SSDL schema'!C129)</f>
        <v>255</v>
      </c>
      <c r="F129">
        <f t="shared" si="6"/>
        <v>0</v>
      </c>
      <c r="G129">
        <f t="shared" si="7"/>
        <v>0</v>
      </c>
      <c r="H129" t="str">
        <f t="shared" si="8"/>
        <v>ShowOnProjectSetupWorkflowUtilities</v>
      </c>
      <c r="I129">
        <f t="shared" si="9"/>
        <v>0</v>
      </c>
      <c r="J129" t="str">
        <f>IF('SSDL schema'!G129 = "", "", 'SSDL schema'!G129)</f>
        <v/>
      </c>
      <c r="K129">
        <f t="shared" si="10"/>
        <v>0</v>
      </c>
      <c r="L129">
        <v>1</v>
      </c>
      <c r="M129" t="s">
        <v>1167</v>
      </c>
      <c r="N129">
        <v>1</v>
      </c>
      <c r="O129" t="s">
        <v>1167</v>
      </c>
      <c r="P129" t="str">
        <f>VLOOKUP(A129, 'SSDL schema'!A128:O622, 11, FALSE)</f>
        <v>yes</v>
      </c>
      <c r="Q129" t="str">
        <f t="shared" si="11"/>
        <v>no</v>
      </c>
      <c r="S129" t="str">
        <f>IF('SSDL schema'!I129 = "", "", 'SSDL schema'!I129)</f>
        <v/>
      </c>
    </row>
    <row r="130" spans="1:19" x14ac:dyDescent="0.35">
      <c r="A130" s="5" t="str">
        <f>'SSDL schema'!A130</f>
        <v>GEP_CF_USER</v>
      </c>
      <c r="B130" s="14" t="str">
        <f>IF('SSDL schema'!E130 = "", "", 'SSDL schema'!E130)</f>
        <v>GEP CF User</v>
      </c>
      <c r="C130" t="str">
        <f>IF('SSDL schema'!F130 = "", "", 'SSDL schema'!F130)</f>
        <v>GEP - Admin - Maintenance</v>
      </c>
      <c r="D130" t="str">
        <f>IF('SSDL schema'!B130 = "", "", 'SSDL schema'!B130)</f>
        <v>nvarchar</v>
      </c>
      <c r="E130">
        <f>IF('SSDL schema'!C130 = "", "", 'SSDL schema'!C130)</f>
        <v>255</v>
      </c>
      <c r="F130">
        <f t="shared" si="6"/>
        <v>0</v>
      </c>
      <c r="G130">
        <f t="shared" si="7"/>
        <v>0</v>
      </c>
      <c r="H130" t="str">
        <f t="shared" si="8"/>
        <v>ShowOnProjectSetupWorkflowUtilities</v>
      </c>
      <c r="I130">
        <f t="shared" si="9"/>
        <v>1</v>
      </c>
      <c r="J130" t="str">
        <f>IF('SSDL schema'!G130 = "", "", 'SSDL schema'!G130)</f>
        <v>User who processed Manual or CF QA</v>
      </c>
      <c r="K130">
        <f t="shared" si="10"/>
        <v>0</v>
      </c>
      <c r="L130">
        <v>1</v>
      </c>
      <c r="M130" t="s">
        <v>1167</v>
      </c>
      <c r="N130">
        <v>1</v>
      </c>
      <c r="O130" t="s">
        <v>1167</v>
      </c>
      <c r="P130" t="str">
        <f>VLOOKUP(A130, 'SSDL schema'!A129:O623, 11, FALSE)</f>
        <v>yes  (selected by default, user should not unselect)</v>
      </c>
      <c r="Q130" t="str">
        <f t="shared" si="11"/>
        <v>no</v>
      </c>
      <c r="S130" t="str">
        <f>IF('SSDL schema'!I130 = "", "", 'SSDL schema'!I130)</f>
        <v/>
      </c>
    </row>
    <row r="131" spans="1:19" x14ac:dyDescent="0.35">
      <c r="A131" s="5" t="str">
        <f>'SSDL schema'!A131</f>
        <v>GEP_VNE_USER</v>
      </c>
      <c r="B131" s="14" t="str">
        <f>IF('SSDL schema'!E131 = "", "", 'SSDL schema'!E131)</f>
        <v>GEP VNE User</v>
      </c>
      <c r="C131" t="str">
        <f>IF('SSDL schema'!F131 = "", "", 'SSDL schema'!F131)</f>
        <v>GEP - Admin - Maintenance</v>
      </c>
      <c r="D131" t="str">
        <f>IF('SSDL schema'!B131 = "", "", 'SSDL schema'!B131)</f>
        <v>nvarchar</v>
      </c>
      <c r="E131">
        <f>IF('SSDL schema'!C131 = "", "", 'SSDL schema'!C131)</f>
        <v>255</v>
      </c>
      <c r="F131">
        <f t="shared" ref="F131:F194" si="12">IF(LEFT(C131, 3) = "GEP", 0, 1)</f>
        <v>0</v>
      </c>
      <c r="G131">
        <f t="shared" ref="G131:G194" si="13">IF(R131 = "PK", 1, 0)</f>
        <v>0</v>
      </c>
      <c r="H131" t="str">
        <f t="shared" ref="H131:H194" si="14">IF(P131 = "no", "HideEverywhere", "ShowOnProjectSetupWorkflowUtilities")</f>
        <v>ShowOnProjectSetupWorkflowUtilities</v>
      </c>
      <c r="I131">
        <f t="shared" ref="I131:I194" si="15">IF(P131 = "yes", 0, 1)</f>
        <v>0</v>
      </c>
      <c r="J131" t="str">
        <f>IF('SSDL schema'!G131 = "", "", 'SSDL schema'!G131)</f>
        <v>User who processed Manual or VNE QA</v>
      </c>
      <c r="K131">
        <f t="shared" ref="K131:K194" si="16">IF(S131 = "S", 1, 0)</f>
        <v>0</v>
      </c>
      <c r="L131">
        <v>1</v>
      </c>
      <c r="M131" t="s">
        <v>1167</v>
      </c>
      <c r="N131">
        <v>1</v>
      </c>
      <c r="O131" t="s">
        <v>1167</v>
      </c>
      <c r="P131" t="str">
        <f>VLOOKUP(A131, 'SSDL schema'!A130:O624, 11, FALSE)</f>
        <v>yes</v>
      </c>
      <c r="Q131" t="str">
        <f t="shared" ref="Q131:Q194" si="17">IF(LEFT(C131, 3) = "GEP", "no", "yes")</f>
        <v>no</v>
      </c>
      <c r="S131" t="str">
        <f>IF('SSDL schema'!I131 = "", "", 'SSDL schema'!I131)</f>
        <v/>
      </c>
    </row>
    <row r="132" spans="1:19" x14ac:dyDescent="0.35">
      <c r="A132" s="5" t="str">
        <f>'SSDL schema'!A132</f>
        <v>GEP_AI_DL_CATEGORY_L1</v>
      </c>
      <c r="B132" s="14" t="str">
        <f>IF('SSDL schema'!E132 = "", "", 'SSDL schema'!E132)</f>
        <v>GEP AI DL Category L1</v>
      </c>
      <c r="C132" t="str">
        <f>IF('SSDL schema'!F132 = "", "", 'SSDL schema'!F132)</f>
        <v>GEP - Admin - Data Lake</v>
      </c>
      <c r="D132" t="str">
        <f>IF('SSDL schema'!B132 = "", "", 'SSDL schema'!B132)</f>
        <v>nvarchar</v>
      </c>
      <c r="E132">
        <f>IF('SSDL schema'!C132 = "", "", 'SSDL schema'!C132)</f>
        <v>255</v>
      </c>
      <c r="F132">
        <f t="shared" si="12"/>
        <v>0</v>
      </c>
      <c r="G132">
        <f t="shared" si="13"/>
        <v>0</v>
      </c>
      <c r="H132" t="str">
        <f t="shared" si="14"/>
        <v>ShowOnProjectSetupWorkflowUtilities</v>
      </c>
      <c r="I132">
        <f t="shared" si="15"/>
        <v>1</v>
      </c>
      <c r="J132" t="str">
        <f>IF('SSDL schema'!G132 = "", "", 'SSDL schema'!G132)</f>
        <v>Cold Start Run 1</v>
      </c>
      <c r="K132">
        <f t="shared" si="16"/>
        <v>0</v>
      </c>
      <c r="L132">
        <v>1</v>
      </c>
      <c r="M132" t="s">
        <v>1167</v>
      </c>
      <c r="N132">
        <v>1</v>
      </c>
      <c r="O132" t="s">
        <v>1167</v>
      </c>
      <c r="P132" t="str">
        <f>VLOOKUP(A132, 'SSDL schema'!A131:O625, 11, FALSE)</f>
        <v>yes  (selected by default, user should not unselect)</v>
      </c>
      <c r="Q132" t="str">
        <f t="shared" si="17"/>
        <v>no</v>
      </c>
      <c r="S132" t="str">
        <f>IF('SSDL schema'!I132 = "", "", 'SSDL schema'!I132)</f>
        <v/>
      </c>
    </row>
    <row r="133" spans="1:19" x14ac:dyDescent="0.35">
      <c r="A133" s="5" t="str">
        <f>'SSDL schema'!A133</f>
        <v>GEP_AI_DL_CATEGORY_L2</v>
      </c>
      <c r="B133" s="14" t="str">
        <f>IF('SSDL schema'!E133 = "", "", 'SSDL schema'!E133)</f>
        <v>GEP AI DL Category L2</v>
      </c>
      <c r="C133" t="str">
        <f>IF('SSDL schema'!F133 = "", "", 'SSDL schema'!F133)</f>
        <v>GEP - Admin - Data Lake</v>
      </c>
      <c r="D133" t="str">
        <f>IF('SSDL schema'!B133 = "", "", 'SSDL schema'!B133)</f>
        <v>nvarchar</v>
      </c>
      <c r="E133">
        <f>IF('SSDL schema'!C133 = "", "", 'SSDL schema'!C133)</f>
        <v>255</v>
      </c>
      <c r="F133">
        <f t="shared" si="12"/>
        <v>0</v>
      </c>
      <c r="G133">
        <f t="shared" si="13"/>
        <v>0</v>
      </c>
      <c r="H133" t="str">
        <f t="shared" si="14"/>
        <v>ShowOnProjectSetupWorkflowUtilities</v>
      </c>
      <c r="I133">
        <f t="shared" si="15"/>
        <v>1</v>
      </c>
      <c r="J133" t="str">
        <f>IF('SSDL schema'!G133 = "", "", 'SSDL schema'!G133)</f>
        <v>Cold Start Run 1</v>
      </c>
      <c r="K133">
        <f t="shared" si="16"/>
        <v>0</v>
      </c>
      <c r="L133">
        <v>1</v>
      </c>
      <c r="M133" t="s">
        <v>1167</v>
      </c>
      <c r="N133">
        <v>1</v>
      </c>
      <c r="O133" t="s">
        <v>1167</v>
      </c>
      <c r="P133" t="str">
        <f>VLOOKUP(A133, 'SSDL schema'!A132:O626, 11, FALSE)</f>
        <v>yes  (selected by default, user should not unselect)</v>
      </c>
      <c r="Q133" t="str">
        <f t="shared" si="17"/>
        <v>no</v>
      </c>
      <c r="S133" t="str">
        <f>IF('SSDL schema'!I133 = "", "", 'SSDL schema'!I133)</f>
        <v/>
      </c>
    </row>
    <row r="134" spans="1:19" x14ac:dyDescent="0.35">
      <c r="A134" s="5" t="str">
        <f>'SSDL schema'!A134</f>
        <v>GEP_AI_DL_CATEGORY_L3</v>
      </c>
      <c r="B134" s="14" t="str">
        <f>IF('SSDL schema'!E134 = "", "", 'SSDL schema'!E134)</f>
        <v>GEP AI DL Category L3</v>
      </c>
      <c r="C134" t="str">
        <f>IF('SSDL schema'!F134 = "", "", 'SSDL schema'!F134)</f>
        <v>GEP - Admin - Data Lake</v>
      </c>
      <c r="D134" t="str">
        <f>IF('SSDL schema'!B134 = "", "", 'SSDL schema'!B134)</f>
        <v>nvarchar</v>
      </c>
      <c r="E134">
        <f>IF('SSDL schema'!C134 = "", "", 'SSDL schema'!C134)</f>
        <v>255</v>
      </c>
      <c r="F134">
        <f t="shared" si="12"/>
        <v>0</v>
      </c>
      <c r="G134">
        <f t="shared" si="13"/>
        <v>0</v>
      </c>
      <c r="H134" t="str">
        <f t="shared" si="14"/>
        <v>ShowOnProjectSetupWorkflowUtilities</v>
      </c>
      <c r="I134">
        <f t="shared" si="15"/>
        <v>1</v>
      </c>
      <c r="J134" t="str">
        <f>IF('SSDL schema'!G134 = "", "", 'SSDL schema'!G134)</f>
        <v>Cold Start Run 1</v>
      </c>
      <c r="K134">
        <f t="shared" si="16"/>
        <v>0</v>
      </c>
      <c r="L134">
        <v>1</v>
      </c>
      <c r="M134" t="s">
        <v>1167</v>
      </c>
      <c r="N134">
        <v>1</v>
      </c>
      <c r="O134" t="s">
        <v>1167</v>
      </c>
      <c r="P134" t="str">
        <f>VLOOKUP(A134, 'SSDL schema'!A133:O627, 11, FALSE)</f>
        <v>yes  (selected by default, user should not unselect)</v>
      </c>
      <c r="Q134" t="str">
        <f t="shared" si="17"/>
        <v>no</v>
      </c>
      <c r="S134" t="str">
        <f>IF('SSDL schema'!I134 = "", "", 'SSDL schema'!I134)</f>
        <v/>
      </c>
    </row>
    <row r="135" spans="1:19" x14ac:dyDescent="0.35">
      <c r="A135" s="5" t="str">
        <f>'SSDL schema'!A135</f>
        <v>GEP_AI_DL_CATEGORY_L4</v>
      </c>
      <c r="B135" s="14" t="str">
        <f>IF('SSDL schema'!E135 = "", "", 'SSDL schema'!E135)</f>
        <v>GEP AI DL Category L4</v>
      </c>
      <c r="C135" t="str">
        <f>IF('SSDL schema'!F135 = "", "", 'SSDL schema'!F135)</f>
        <v>GEP - Admin - Data Lake</v>
      </c>
      <c r="D135" t="str">
        <f>IF('SSDL schema'!B135 = "", "", 'SSDL schema'!B135)</f>
        <v>nvarchar</v>
      </c>
      <c r="E135">
        <f>IF('SSDL schema'!C135 = "", "", 'SSDL schema'!C135)</f>
        <v>255</v>
      </c>
      <c r="F135">
        <f t="shared" si="12"/>
        <v>0</v>
      </c>
      <c r="G135">
        <f t="shared" si="13"/>
        <v>0</v>
      </c>
      <c r="H135" t="str">
        <f t="shared" si="14"/>
        <v>ShowOnProjectSetupWorkflowUtilities</v>
      </c>
      <c r="I135">
        <f t="shared" si="15"/>
        <v>1</v>
      </c>
      <c r="J135" t="str">
        <f>IF('SSDL schema'!G135 = "", "", 'SSDL schema'!G135)</f>
        <v>Cold Start Run 1</v>
      </c>
      <c r="K135">
        <f t="shared" si="16"/>
        <v>0</v>
      </c>
      <c r="L135">
        <v>1</v>
      </c>
      <c r="M135" t="s">
        <v>1167</v>
      </c>
      <c r="N135">
        <v>1</v>
      </c>
      <c r="O135" t="s">
        <v>1167</v>
      </c>
      <c r="P135" t="str">
        <f>VLOOKUP(A135, 'SSDL schema'!A134:O628, 11, FALSE)</f>
        <v>yes  (selected by default, user should not unselect)</v>
      </c>
      <c r="Q135" t="str">
        <f t="shared" si="17"/>
        <v>no</v>
      </c>
      <c r="S135" t="str">
        <f>IF('SSDL schema'!I135 = "", "", 'SSDL schema'!I135)</f>
        <v/>
      </c>
    </row>
    <row r="136" spans="1:19" x14ac:dyDescent="0.35">
      <c r="A136" s="5" t="str">
        <f>'SSDL schema'!A136</f>
        <v>GEP_AI_DL_SUPPLIER_SIC_NAICS</v>
      </c>
      <c r="B136" s="14" t="str">
        <f>IF('SSDL schema'!E136 = "", "", 'SSDL schema'!E136)</f>
        <v>GEP AI DL Supplier SIC NAICS</v>
      </c>
      <c r="C136" t="str">
        <f>IF('SSDL schema'!F136 = "", "", 'SSDL schema'!F136)</f>
        <v>GEP - Admin - Data Lake</v>
      </c>
      <c r="D136" t="str">
        <f>IF('SSDL schema'!B136 = "", "", 'SSDL schema'!B136)</f>
        <v>nvarchar</v>
      </c>
      <c r="E136">
        <f>IF('SSDL schema'!C136 = "", "", 'SSDL schema'!C136)</f>
        <v>255</v>
      </c>
      <c r="F136">
        <f t="shared" si="12"/>
        <v>0</v>
      </c>
      <c r="G136">
        <f t="shared" si="13"/>
        <v>0</v>
      </c>
      <c r="H136" t="str">
        <f t="shared" si="14"/>
        <v>ShowOnProjectSetupWorkflowUtilities</v>
      </c>
      <c r="I136">
        <f t="shared" si="15"/>
        <v>0</v>
      </c>
      <c r="J136" t="str">
        <f>IF('SSDL schema'!G136 = "", "", 'SSDL schema'!G136)</f>
        <v>Cold Start Future Plan</v>
      </c>
      <c r="K136">
        <f t="shared" si="16"/>
        <v>0</v>
      </c>
      <c r="L136">
        <v>1</v>
      </c>
      <c r="M136" t="s">
        <v>1167</v>
      </c>
      <c r="N136">
        <v>1</v>
      </c>
      <c r="O136" t="s">
        <v>1167</v>
      </c>
      <c r="P136" t="str">
        <f>VLOOKUP(A136, 'SSDL schema'!A135:O629, 11, FALSE)</f>
        <v>yes</v>
      </c>
      <c r="Q136" t="str">
        <f t="shared" si="17"/>
        <v>no</v>
      </c>
      <c r="S136" t="str">
        <f>IF('SSDL schema'!I136 = "", "", 'SSDL schema'!I136)</f>
        <v/>
      </c>
    </row>
    <row r="137" spans="1:19" x14ac:dyDescent="0.35">
      <c r="A137" s="5" t="str">
        <f>'SSDL schema'!A137</f>
        <v>GEP_MANAGED_CATEGORY_FLAG</v>
      </c>
      <c r="B137" s="14" t="str">
        <f>IF('SSDL schema'!E137 = "", "", 'SSDL schema'!E137)</f>
        <v>GEP Managed Category</v>
      </c>
      <c r="C137" t="str">
        <f>IF('SSDL schema'!F137 = "", "", 'SSDL schema'!F137)</f>
        <v>GEP - Miscellaneous</v>
      </c>
      <c r="D137" t="str">
        <f>IF('SSDL schema'!B137 = "", "", 'SSDL schema'!B137)</f>
        <v>nvarchar</v>
      </c>
      <c r="E137">
        <f>IF('SSDL schema'!C137 = "", "", 'SSDL schema'!C137)</f>
        <v>255</v>
      </c>
      <c r="F137">
        <f t="shared" si="12"/>
        <v>0</v>
      </c>
      <c r="G137">
        <f t="shared" si="13"/>
        <v>0</v>
      </c>
      <c r="H137" t="str">
        <f t="shared" si="14"/>
        <v>ShowOnProjectSetupWorkflowUtilities</v>
      </c>
      <c r="I137">
        <f t="shared" si="15"/>
        <v>0</v>
      </c>
      <c r="J137" t="str">
        <f>IF('SSDL schema'!G137 = "", "", 'SSDL schema'!G137)</f>
        <v/>
      </c>
      <c r="K137">
        <f t="shared" si="16"/>
        <v>0</v>
      </c>
      <c r="L137">
        <v>1</v>
      </c>
      <c r="M137" t="s">
        <v>1167</v>
      </c>
      <c r="N137">
        <v>1</v>
      </c>
      <c r="O137" t="s">
        <v>1167</v>
      </c>
      <c r="P137" t="str">
        <f>VLOOKUP(A137, 'SSDL schema'!A136:O630, 11, FALSE)</f>
        <v>yes</v>
      </c>
      <c r="Q137" t="str">
        <f t="shared" si="17"/>
        <v>no</v>
      </c>
      <c r="S137" t="str">
        <f>IF('SSDL schema'!I137 = "", "", 'SSDL schema'!I137)</f>
        <v/>
      </c>
    </row>
    <row r="138" spans="1:19" x14ac:dyDescent="0.35">
      <c r="A138" s="5" t="str">
        <f>'SSDL schema'!A138</f>
        <v>GEP_SOURCING_SCOPE_FLAG</v>
      </c>
      <c r="B138" s="14" t="str">
        <f>IF('SSDL schema'!E138 = "", "", 'SSDL schema'!E138)</f>
        <v>GEP Sourcing Scope</v>
      </c>
      <c r="C138" t="str">
        <f>IF('SSDL schema'!F138 = "", "", 'SSDL schema'!F138)</f>
        <v>GEP - Miscellaneous</v>
      </c>
      <c r="D138" t="str">
        <f>IF('SSDL schema'!B138 = "", "", 'SSDL schema'!B138)</f>
        <v>nvarchar</v>
      </c>
      <c r="E138">
        <f>IF('SSDL schema'!C138 = "", "", 'SSDL schema'!C138)</f>
        <v>255</v>
      </c>
      <c r="F138">
        <f t="shared" si="12"/>
        <v>0</v>
      </c>
      <c r="G138">
        <f t="shared" si="13"/>
        <v>0</v>
      </c>
      <c r="H138" t="str">
        <f t="shared" si="14"/>
        <v>ShowOnProjectSetupWorkflowUtilities</v>
      </c>
      <c r="I138">
        <f t="shared" si="15"/>
        <v>0</v>
      </c>
      <c r="J138" t="str">
        <f>IF('SSDL schema'!G138 = "", "", 'SSDL schema'!G138)</f>
        <v>Global, Nationalized, Local</v>
      </c>
      <c r="K138">
        <f t="shared" si="16"/>
        <v>0</v>
      </c>
      <c r="L138">
        <v>1</v>
      </c>
      <c r="M138" t="s">
        <v>1167</v>
      </c>
      <c r="N138">
        <v>1</v>
      </c>
      <c r="O138" t="s">
        <v>1167</v>
      </c>
      <c r="P138" t="str">
        <f>VLOOKUP(A138, 'SSDL schema'!A137:O631, 11, FALSE)</f>
        <v>yes</v>
      </c>
      <c r="Q138" t="str">
        <f t="shared" si="17"/>
        <v>no</v>
      </c>
      <c r="S138" t="str">
        <f>IF('SSDL schema'!I138 = "", "", 'SSDL schema'!I138)</f>
        <v/>
      </c>
    </row>
    <row r="139" spans="1:19" x14ac:dyDescent="0.35">
      <c r="A139" s="5" t="str">
        <f>'SSDL schema'!A139</f>
        <v>GEP_SOLE_SOURCING_FLAG</v>
      </c>
      <c r="B139" s="14" t="str">
        <f>IF('SSDL schema'!E139 = "", "", 'SSDL schema'!E139)</f>
        <v>GEP Sole Sourcing</v>
      </c>
      <c r="C139" t="str">
        <f>IF('SSDL schema'!F139 = "", "", 'SSDL schema'!F139)</f>
        <v>GEP - Miscellaneous</v>
      </c>
      <c r="D139" t="str">
        <f>IF('SSDL schema'!B139 = "", "", 'SSDL schema'!B139)</f>
        <v>nvarchar</v>
      </c>
      <c r="E139">
        <f>IF('SSDL schema'!C139 = "", "", 'SSDL schema'!C139)</f>
        <v>255</v>
      </c>
      <c r="F139">
        <f t="shared" si="12"/>
        <v>0</v>
      </c>
      <c r="G139">
        <f t="shared" si="13"/>
        <v>0</v>
      </c>
      <c r="H139" t="str">
        <f t="shared" si="14"/>
        <v>ShowOnProjectSetupWorkflowUtilities</v>
      </c>
      <c r="I139">
        <f t="shared" si="15"/>
        <v>0</v>
      </c>
      <c r="J139" t="str">
        <f>IF('SSDL schema'!G139 = "", "", 'SSDL schema'!G139)</f>
        <v/>
      </c>
      <c r="K139">
        <f t="shared" si="16"/>
        <v>0</v>
      </c>
      <c r="L139">
        <v>1</v>
      </c>
      <c r="M139" t="s">
        <v>1167</v>
      </c>
      <c r="N139">
        <v>1</v>
      </c>
      <c r="O139" t="s">
        <v>1167</v>
      </c>
      <c r="P139" t="str">
        <f>VLOOKUP(A139, 'SSDL schema'!A138:O632, 11, FALSE)</f>
        <v>yes</v>
      </c>
      <c r="Q139" t="str">
        <f t="shared" si="17"/>
        <v>no</v>
      </c>
      <c r="S139" t="str">
        <f>IF('SSDL schema'!I139 = "", "", 'SSDL schema'!I139)</f>
        <v/>
      </c>
    </row>
    <row r="140" spans="1:19" x14ac:dyDescent="0.35">
      <c r="A140" s="5" t="str">
        <f>'SSDL schema'!A140</f>
        <v>GEP_BUYING_CHANNEL</v>
      </c>
      <c r="B140" s="14" t="str">
        <f>IF('SSDL schema'!E140 = "", "", 'SSDL schema'!E140)</f>
        <v>GEP Buying Channel</v>
      </c>
      <c r="C140" t="str">
        <f>IF('SSDL schema'!F140 = "", "", 'SSDL schema'!F140)</f>
        <v>GEP - Miscellaneous</v>
      </c>
      <c r="D140" t="str">
        <f>IF('SSDL schema'!B140 = "", "", 'SSDL schema'!B140)</f>
        <v>nvarchar</v>
      </c>
      <c r="E140">
        <f>IF('SSDL schema'!C140 = "", "", 'SSDL schema'!C140)</f>
        <v>255</v>
      </c>
      <c r="F140">
        <f t="shared" si="12"/>
        <v>0</v>
      </c>
      <c r="G140">
        <f t="shared" si="13"/>
        <v>0</v>
      </c>
      <c r="H140" t="str">
        <f t="shared" si="14"/>
        <v>ShowOnProjectSetupWorkflowUtilities</v>
      </c>
      <c r="I140">
        <f t="shared" si="15"/>
        <v>0</v>
      </c>
      <c r="J140" t="str">
        <f>IF('SSDL schema'!G140 = "", "", 'SSDL schema'!G140)</f>
        <v>Catalog, Card, PO Spot, PO Release</v>
      </c>
      <c r="K140">
        <f t="shared" si="16"/>
        <v>1</v>
      </c>
      <c r="L140">
        <v>1</v>
      </c>
      <c r="M140" t="s">
        <v>1167</v>
      </c>
      <c r="N140">
        <v>1</v>
      </c>
      <c r="O140" t="s">
        <v>1167</v>
      </c>
      <c r="P140" t="str">
        <f>VLOOKUP(A140, 'SSDL schema'!A139:O633, 11, FALSE)</f>
        <v>yes</v>
      </c>
      <c r="Q140" t="str">
        <f t="shared" si="17"/>
        <v>no</v>
      </c>
      <c r="S140" t="str">
        <f>IF('SSDL schema'!I140 = "", "", 'SSDL schema'!I140)</f>
        <v>S</v>
      </c>
    </row>
    <row r="141" spans="1:19" x14ac:dyDescent="0.35">
      <c r="A141" s="5" t="str">
        <f>'SSDL schema'!A141</f>
        <v>GEP_PAYMENT_CHANNEL</v>
      </c>
      <c r="B141" s="14" t="str">
        <f>IF('SSDL schema'!E141 = "", "", 'SSDL schema'!E141)</f>
        <v>GEP Payment Channel</v>
      </c>
      <c r="C141" t="str">
        <f>IF('SSDL schema'!F141 = "", "", 'SSDL schema'!F141)</f>
        <v>GEP - Miscellaneous</v>
      </c>
      <c r="D141" t="str">
        <f>IF('SSDL schema'!B141 = "", "", 'SSDL schema'!B141)</f>
        <v>nvarchar</v>
      </c>
      <c r="E141">
        <f>IF('SSDL schema'!C141 = "", "", 'SSDL schema'!C141)</f>
        <v>255</v>
      </c>
      <c r="F141">
        <f t="shared" si="12"/>
        <v>0</v>
      </c>
      <c r="G141">
        <f t="shared" si="13"/>
        <v>0</v>
      </c>
      <c r="H141" t="str">
        <f t="shared" si="14"/>
        <v>ShowOnProjectSetupWorkflowUtilities</v>
      </c>
      <c r="I141">
        <f t="shared" si="15"/>
        <v>0</v>
      </c>
      <c r="J141" t="str">
        <f>IF('SSDL schema'!G141 = "", "", 'SSDL schema'!G141)</f>
        <v>Card, Wire Transfer, etc</v>
      </c>
      <c r="K141">
        <f t="shared" si="16"/>
        <v>0</v>
      </c>
      <c r="L141">
        <v>1</v>
      </c>
      <c r="M141" t="s">
        <v>1167</v>
      </c>
      <c r="N141">
        <v>1</v>
      </c>
      <c r="O141" t="s">
        <v>1167</v>
      </c>
      <c r="P141" t="str">
        <f>VLOOKUP(A141, 'SSDL schema'!A140:O634, 11, FALSE)</f>
        <v>yes</v>
      </c>
      <c r="Q141" t="str">
        <f t="shared" si="17"/>
        <v>no</v>
      </c>
      <c r="S141" t="str">
        <f>IF('SSDL schema'!I141 = "", "", 'SSDL schema'!I141)</f>
        <v/>
      </c>
    </row>
    <row r="142" spans="1:19" x14ac:dyDescent="0.35">
      <c r="A142" s="5" t="str">
        <f>'SSDL schema'!A142</f>
        <v>GEP_SOURCING_REGION</v>
      </c>
      <c r="B142" s="14" t="str">
        <f>IF('SSDL schema'!E142 = "", "", 'SSDL schema'!E142)</f>
        <v>GEP Sourcing Region</v>
      </c>
      <c r="C142" t="str">
        <f>IF('SSDL schema'!F142 = "", "", 'SSDL schema'!F142)</f>
        <v>GEP - Miscellaneous</v>
      </c>
      <c r="D142" t="str">
        <f>IF('SSDL schema'!B142 = "", "", 'SSDL schema'!B142)</f>
        <v>nvarchar</v>
      </c>
      <c r="E142">
        <f>IF('SSDL schema'!C142 = "", "", 'SSDL schema'!C142)</f>
        <v>255</v>
      </c>
      <c r="F142">
        <f t="shared" si="12"/>
        <v>0</v>
      </c>
      <c r="G142">
        <f t="shared" si="13"/>
        <v>0</v>
      </c>
      <c r="H142" t="str">
        <f t="shared" si="14"/>
        <v>ShowOnProjectSetupWorkflowUtilities</v>
      </c>
      <c r="I142">
        <f t="shared" si="15"/>
        <v>0</v>
      </c>
      <c r="J142" t="str">
        <f>IF('SSDL schema'!G142 = "", "", 'SSDL schema'!G142)</f>
        <v>Domestic, LCCS, HCCS</v>
      </c>
      <c r="K142">
        <f t="shared" si="16"/>
        <v>0</v>
      </c>
      <c r="L142">
        <v>1</v>
      </c>
      <c r="M142" t="s">
        <v>1167</v>
      </c>
      <c r="N142">
        <v>1</v>
      </c>
      <c r="O142" t="s">
        <v>1167</v>
      </c>
      <c r="P142" t="str">
        <f>VLOOKUP(A142, 'SSDL schema'!A141:O635, 11, FALSE)</f>
        <v>yes</v>
      </c>
      <c r="Q142" t="str">
        <f t="shared" si="17"/>
        <v>no</v>
      </c>
      <c r="S142" t="str">
        <f>IF('SSDL schema'!I142 = "", "", 'SSDL schema'!I142)</f>
        <v/>
      </c>
    </row>
    <row r="143" spans="1:19" x14ac:dyDescent="0.35">
      <c r="A143" s="5" t="str">
        <f>'SSDL schema'!A143</f>
        <v>GEP_PO_NON_PO_FLAG</v>
      </c>
      <c r="B143" s="14" t="str">
        <f>IF('SSDL schema'!E143 = "", "", 'SSDL schema'!E143)</f>
        <v>GEP PO Flag</v>
      </c>
      <c r="C143" t="str">
        <f>IF('SSDL schema'!F143 = "", "", 'SSDL schema'!F143)</f>
        <v>GEP - Miscellaneous</v>
      </c>
      <c r="D143" t="str">
        <f>IF('SSDL schema'!B143 = "", "", 'SSDL schema'!B143)</f>
        <v>nvarchar</v>
      </c>
      <c r="E143">
        <f>IF('SSDL schema'!C143 = "", "", 'SSDL schema'!C143)</f>
        <v>255</v>
      </c>
      <c r="F143">
        <f t="shared" si="12"/>
        <v>0</v>
      </c>
      <c r="G143">
        <f t="shared" si="13"/>
        <v>0</v>
      </c>
      <c r="H143" t="str">
        <f t="shared" si="14"/>
        <v>ShowOnProjectSetupWorkflowUtilities</v>
      </c>
      <c r="I143">
        <f t="shared" si="15"/>
        <v>0</v>
      </c>
      <c r="J143" t="str">
        <f>IF('SSDL schema'!G143 = "", "", 'SSDL schema'!G143)</f>
        <v>Off PO, On PO</v>
      </c>
      <c r="K143">
        <f t="shared" si="16"/>
        <v>1</v>
      </c>
      <c r="L143">
        <v>1</v>
      </c>
      <c r="M143" t="s">
        <v>1167</v>
      </c>
      <c r="N143">
        <v>1</v>
      </c>
      <c r="O143" t="s">
        <v>1167</v>
      </c>
      <c r="P143" t="str">
        <f>VLOOKUP(A143, 'SSDL schema'!A142:O636, 11, FALSE)</f>
        <v>yes</v>
      </c>
      <c r="Q143" t="str">
        <f t="shared" si="17"/>
        <v>no</v>
      </c>
      <c r="S143" t="str">
        <f>IF('SSDL schema'!I143 = "", "", 'SSDL schema'!I143)</f>
        <v>S</v>
      </c>
    </row>
    <row r="144" spans="1:19" x14ac:dyDescent="0.35">
      <c r="A144" s="5" t="str">
        <f>'SSDL schema'!A144</f>
        <v>GEP_CONTRACT_FLAG</v>
      </c>
      <c r="B144" s="14" t="str">
        <f>IF('SSDL schema'!E144 = "", "", 'SSDL schema'!E144)</f>
        <v>GEP Contract Flag</v>
      </c>
      <c r="C144" t="str">
        <f>IF('SSDL schema'!F144 = "", "", 'SSDL schema'!F144)</f>
        <v>GEP - Miscellaneous</v>
      </c>
      <c r="D144" t="str">
        <f>IF('SSDL schema'!B144 = "", "", 'SSDL schema'!B144)</f>
        <v>nvarchar</v>
      </c>
      <c r="E144">
        <f>IF('SSDL schema'!C144 = "", "", 'SSDL schema'!C144)</f>
        <v>255</v>
      </c>
      <c r="F144">
        <f t="shared" si="12"/>
        <v>0</v>
      </c>
      <c r="G144">
        <f t="shared" si="13"/>
        <v>0</v>
      </c>
      <c r="H144" t="str">
        <f t="shared" si="14"/>
        <v>ShowOnProjectSetupWorkflowUtilities</v>
      </c>
      <c r="I144">
        <f t="shared" si="15"/>
        <v>0</v>
      </c>
      <c r="J144" t="str">
        <f>IF('SSDL schema'!G144 = "", "", 'SSDL schema'!G144)</f>
        <v/>
      </c>
      <c r="K144">
        <f t="shared" si="16"/>
        <v>0</v>
      </c>
      <c r="L144">
        <v>1</v>
      </c>
      <c r="M144" t="s">
        <v>1167</v>
      </c>
      <c r="N144">
        <v>1</v>
      </c>
      <c r="O144" t="s">
        <v>1167</v>
      </c>
      <c r="P144" t="str">
        <f>VLOOKUP(A144, 'SSDL schema'!A143:O637, 11, FALSE)</f>
        <v>yes</v>
      </c>
      <c r="Q144" t="str">
        <f t="shared" si="17"/>
        <v>no</v>
      </c>
      <c r="S144" t="str">
        <f>IF('SSDL schema'!I144 = "", "", 'SSDL schema'!I144)</f>
        <v/>
      </c>
    </row>
    <row r="145" spans="1:19" x14ac:dyDescent="0.35">
      <c r="A145" s="5" t="str">
        <f>'SSDL schema'!A145</f>
        <v>GEP_CONFIDENTIAL_FLAG</v>
      </c>
      <c r="B145" s="14" t="str">
        <f>IF('SSDL schema'!E145 = "", "", 'SSDL schema'!E145)</f>
        <v>GEP Confidential Flag</v>
      </c>
      <c r="C145" t="str">
        <f>IF('SSDL schema'!F145 = "", "", 'SSDL schema'!F145)</f>
        <v>GEP - Miscellaneous</v>
      </c>
      <c r="D145" t="str">
        <f>IF('SSDL schema'!B145 = "", "", 'SSDL schema'!B145)</f>
        <v>nvarchar</v>
      </c>
      <c r="E145">
        <f>IF('SSDL schema'!C145 = "", "", 'SSDL schema'!C145)</f>
        <v>255</v>
      </c>
      <c r="F145">
        <f t="shared" si="12"/>
        <v>0</v>
      </c>
      <c r="G145">
        <f t="shared" si="13"/>
        <v>0</v>
      </c>
      <c r="H145" t="str">
        <f t="shared" si="14"/>
        <v>ShowOnProjectSetupWorkflowUtilities</v>
      </c>
      <c r="I145">
        <f t="shared" si="15"/>
        <v>0</v>
      </c>
      <c r="J145" t="str">
        <f>IF('SSDL schema'!G145 = "", "", 'SSDL schema'!G145)</f>
        <v/>
      </c>
      <c r="K145">
        <f t="shared" si="16"/>
        <v>0</v>
      </c>
      <c r="L145">
        <v>1</v>
      </c>
      <c r="M145" t="s">
        <v>1167</v>
      </c>
      <c r="N145">
        <v>1</v>
      </c>
      <c r="O145" t="s">
        <v>1167</v>
      </c>
      <c r="P145" t="str">
        <f>VLOOKUP(A145, 'SSDL schema'!A144:O638, 11, FALSE)</f>
        <v>yes</v>
      </c>
      <c r="Q145" t="str">
        <f t="shared" si="17"/>
        <v>no</v>
      </c>
      <c r="S145" t="str">
        <f>IF('SSDL schema'!I145 = "", "", 'SSDL schema'!I145)</f>
        <v/>
      </c>
    </row>
    <row r="146" spans="1:19" x14ac:dyDescent="0.35">
      <c r="A146" s="5" t="str">
        <f>'SSDL schema'!A146</f>
        <v>GEP_INTERCOMPANY_FLAG</v>
      </c>
      <c r="B146" s="14" t="str">
        <f>IF('SSDL schema'!E146 = "", "", 'SSDL schema'!E146)</f>
        <v>GEP Intercompany Flag</v>
      </c>
      <c r="C146" t="str">
        <f>IF('SSDL schema'!F146 = "", "", 'SSDL schema'!F146)</f>
        <v>GEP - Miscellaneous</v>
      </c>
      <c r="D146" t="str">
        <f>IF('SSDL schema'!B146 = "", "", 'SSDL schema'!B146)</f>
        <v>nvarchar</v>
      </c>
      <c r="E146">
        <f>IF('SSDL schema'!C146 = "", "", 'SSDL schema'!C146)</f>
        <v>255</v>
      </c>
      <c r="F146">
        <f t="shared" si="12"/>
        <v>0</v>
      </c>
      <c r="G146">
        <f t="shared" si="13"/>
        <v>0</v>
      </c>
      <c r="H146" t="str">
        <f t="shared" si="14"/>
        <v>ShowOnProjectSetupWorkflowUtilities</v>
      </c>
      <c r="I146">
        <f t="shared" si="15"/>
        <v>0</v>
      </c>
      <c r="J146" t="str">
        <f>IF('SSDL schema'!G146 = "", "", 'SSDL schema'!G146)</f>
        <v/>
      </c>
      <c r="K146">
        <f t="shared" si="16"/>
        <v>0</v>
      </c>
      <c r="L146">
        <v>1</v>
      </c>
      <c r="M146" t="s">
        <v>1167</v>
      </c>
      <c r="N146">
        <v>1</v>
      </c>
      <c r="O146" t="s">
        <v>1167</v>
      </c>
      <c r="P146" t="str">
        <f>VLOOKUP(A146, 'SSDL schema'!A145:O639, 11, FALSE)</f>
        <v>yes</v>
      </c>
      <c r="Q146" t="str">
        <f t="shared" si="17"/>
        <v>no</v>
      </c>
      <c r="S146" t="str">
        <f>IF('SSDL schema'!I146 = "", "", 'SSDL schema'!I146)</f>
        <v/>
      </c>
    </row>
    <row r="147" spans="1:19" x14ac:dyDescent="0.35">
      <c r="A147" s="5" t="str">
        <f>'SSDL schema'!A147</f>
        <v>GEP_DISCONTINUED_FLAG</v>
      </c>
      <c r="B147" s="14" t="str">
        <f>IF('SSDL schema'!E147 = "", "", 'SSDL schema'!E147)</f>
        <v>GEP Discontinued Flag</v>
      </c>
      <c r="C147" t="str">
        <f>IF('SSDL schema'!F147 = "", "", 'SSDL schema'!F147)</f>
        <v>GEP - Miscellaneous</v>
      </c>
      <c r="D147" t="str">
        <f>IF('SSDL schema'!B147 = "", "", 'SSDL schema'!B147)</f>
        <v>nvarchar</v>
      </c>
      <c r="E147">
        <f>IF('SSDL schema'!C147 = "", "", 'SSDL schema'!C147)</f>
        <v>255</v>
      </c>
      <c r="F147">
        <f t="shared" si="12"/>
        <v>0</v>
      </c>
      <c r="G147">
        <f t="shared" si="13"/>
        <v>0</v>
      </c>
      <c r="H147" t="str">
        <f t="shared" si="14"/>
        <v>ShowOnProjectSetupWorkflowUtilities</v>
      </c>
      <c r="I147">
        <f t="shared" si="15"/>
        <v>0</v>
      </c>
      <c r="J147" t="str">
        <f>IF('SSDL schema'!G147 = "", "", 'SSDL schema'!G147)</f>
        <v/>
      </c>
      <c r="K147">
        <f t="shared" si="16"/>
        <v>0</v>
      </c>
      <c r="L147">
        <v>1</v>
      </c>
      <c r="M147" t="s">
        <v>1167</v>
      </c>
      <c r="N147">
        <v>1</v>
      </c>
      <c r="O147" t="s">
        <v>1167</v>
      </c>
      <c r="P147" t="str">
        <f>VLOOKUP(A147, 'SSDL schema'!A146:O640, 11, FALSE)</f>
        <v>yes</v>
      </c>
      <c r="Q147" t="str">
        <f t="shared" si="17"/>
        <v>no</v>
      </c>
      <c r="S147" t="str">
        <f>IF('SSDL schema'!I147 = "", "", 'SSDL schema'!I147)</f>
        <v/>
      </c>
    </row>
    <row r="148" spans="1:19" x14ac:dyDescent="0.35">
      <c r="A148" s="5" t="str">
        <f>'SSDL schema'!A148</f>
        <v>GEP_CATEGORY_MANAGER_GLOBAL</v>
      </c>
      <c r="B148" s="14" t="str">
        <f>IF('SSDL schema'!E148 = "", "", 'SSDL schema'!E148)</f>
        <v>GEP Category Manager Global</v>
      </c>
      <c r="C148" t="str">
        <f>IF('SSDL schema'!F148 = "", "", 'SSDL schema'!F148)</f>
        <v>GEP - Miscellaneous</v>
      </c>
      <c r="D148" t="str">
        <f>IF('SSDL schema'!B148 = "", "", 'SSDL schema'!B148)</f>
        <v>nvarchar</v>
      </c>
      <c r="E148">
        <f>IF('SSDL schema'!C148 = "", "", 'SSDL schema'!C148)</f>
        <v>255</v>
      </c>
      <c r="F148">
        <f t="shared" si="12"/>
        <v>0</v>
      </c>
      <c r="G148">
        <f t="shared" si="13"/>
        <v>0</v>
      </c>
      <c r="H148" t="str">
        <f t="shared" si="14"/>
        <v>ShowOnProjectSetupWorkflowUtilities</v>
      </c>
      <c r="I148">
        <f t="shared" si="15"/>
        <v>0</v>
      </c>
      <c r="J148" t="str">
        <f>IF('SSDL schema'!G148 = "", "", 'SSDL schema'!G148)</f>
        <v/>
      </c>
      <c r="K148">
        <f t="shared" si="16"/>
        <v>0</v>
      </c>
      <c r="L148">
        <v>1</v>
      </c>
      <c r="M148" t="s">
        <v>1167</v>
      </c>
      <c r="N148">
        <v>1</v>
      </c>
      <c r="O148" t="s">
        <v>1167</v>
      </c>
      <c r="P148" t="str">
        <f>VLOOKUP(A148, 'SSDL schema'!A147:O641, 11, FALSE)</f>
        <v>yes</v>
      </c>
      <c r="Q148" t="str">
        <f t="shared" si="17"/>
        <v>no</v>
      </c>
      <c r="S148" t="str">
        <f>IF('SSDL schema'!I148 = "", "", 'SSDL schema'!I148)</f>
        <v/>
      </c>
    </row>
    <row r="149" spans="1:19" x14ac:dyDescent="0.35">
      <c r="A149" s="5" t="str">
        <f>'SSDL schema'!A149</f>
        <v>GEP_CATEGORY_MANAGER_REGION</v>
      </c>
      <c r="B149" s="14" t="str">
        <f>IF('SSDL schema'!E149 = "", "", 'SSDL schema'!E149)</f>
        <v>GEP Category Manager Region</v>
      </c>
      <c r="C149" t="str">
        <f>IF('SSDL schema'!F149 = "", "", 'SSDL schema'!F149)</f>
        <v>GEP - Miscellaneous</v>
      </c>
      <c r="D149" t="str">
        <f>IF('SSDL schema'!B149 = "", "", 'SSDL schema'!B149)</f>
        <v>nvarchar</v>
      </c>
      <c r="E149">
        <f>IF('SSDL schema'!C149 = "", "", 'SSDL schema'!C149)</f>
        <v>255</v>
      </c>
      <c r="F149">
        <f t="shared" si="12"/>
        <v>0</v>
      </c>
      <c r="G149">
        <f t="shared" si="13"/>
        <v>0</v>
      </c>
      <c r="H149" t="str">
        <f t="shared" si="14"/>
        <v>ShowOnProjectSetupWorkflowUtilities</v>
      </c>
      <c r="I149">
        <f t="shared" si="15"/>
        <v>0</v>
      </c>
      <c r="J149" t="str">
        <f>IF('SSDL schema'!G149 = "", "", 'SSDL schema'!G149)</f>
        <v/>
      </c>
      <c r="K149">
        <f t="shared" si="16"/>
        <v>0</v>
      </c>
      <c r="L149">
        <v>1</v>
      </c>
      <c r="M149" t="s">
        <v>1167</v>
      </c>
      <c r="N149">
        <v>1</v>
      </c>
      <c r="O149" t="s">
        <v>1167</v>
      </c>
      <c r="P149" t="str">
        <f>VLOOKUP(A149, 'SSDL schema'!A148:O642, 11, FALSE)</f>
        <v>yes</v>
      </c>
      <c r="Q149" t="str">
        <f t="shared" si="17"/>
        <v>no</v>
      </c>
      <c r="S149" t="str">
        <f>IF('SSDL schema'!I149 = "", "", 'SSDL schema'!I149)</f>
        <v/>
      </c>
    </row>
    <row r="150" spans="1:19" x14ac:dyDescent="0.35">
      <c r="A150" s="5" t="str">
        <f>'SSDL schema'!A150</f>
        <v>INVOICE_UNIT_PRICE_IN_LOCAL_CURRENCY</v>
      </c>
      <c r="B150" s="14" t="str">
        <f>IF('SSDL schema'!E150 = "", "", 'SSDL schema'!E150)</f>
        <v>Invoice Unit Price Local</v>
      </c>
      <c r="C150" t="str">
        <f>IF('SSDL schema'!F150 = "", "", 'SSDL schema'!F150)</f>
        <v>ERP - Invoice - Amount</v>
      </c>
      <c r="D150" t="str">
        <f>IF('SSDL schema'!B150 = "", "", 'SSDL schema'!B150)</f>
        <v>float</v>
      </c>
      <c r="E150" t="str">
        <f>IF('SSDL schema'!C150 = "", "", 'SSDL schema'!C150)</f>
        <v/>
      </c>
      <c r="F150">
        <f t="shared" si="12"/>
        <v>1</v>
      </c>
      <c r="G150">
        <f t="shared" si="13"/>
        <v>0</v>
      </c>
      <c r="H150" t="str">
        <f t="shared" si="14"/>
        <v>ShowOnProjectSetupWorkflowUtilities</v>
      </c>
      <c r="I150">
        <f t="shared" si="15"/>
        <v>0</v>
      </c>
      <c r="J150" t="str">
        <f>IF('SSDL schema'!G150 = "", "", 'SSDL schema'!G150)</f>
        <v/>
      </c>
      <c r="K150">
        <f t="shared" si="16"/>
        <v>0</v>
      </c>
      <c r="L150">
        <v>1</v>
      </c>
      <c r="M150" t="s">
        <v>1167</v>
      </c>
      <c r="N150">
        <v>1</v>
      </c>
      <c r="O150" t="s">
        <v>1167</v>
      </c>
      <c r="P150" t="str">
        <f>VLOOKUP(A150, 'SSDL schema'!A149:O643, 11, FALSE)</f>
        <v>yes</v>
      </c>
      <c r="Q150" t="str">
        <f t="shared" si="17"/>
        <v>yes</v>
      </c>
      <c r="S150" t="str">
        <f>IF('SSDL schema'!I150 = "", "", 'SSDL schema'!I150)</f>
        <v/>
      </c>
    </row>
    <row r="151" spans="1:19" x14ac:dyDescent="0.35">
      <c r="A151" s="5" t="str">
        <f>'SSDL schema'!A151</f>
        <v>BUSINESS_DIVISION</v>
      </c>
      <c r="B151" s="14" t="str">
        <f>IF('SSDL schema'!E151 = "", "", 'SSDL schema'!E151)</f>
        <v>Business Division</v>
      </c>
      <c r="C151" t="str">
        <f>IF('SSDL schema'!F151 = "", "", 'SSDL schema'!F151)</f>
        <v>ERP - Invoice - BU</v>
      </c>
      <c r="D151" t="str">
        <f>IF('SSDL schema'!B151 = "", "", 'SSDL schema'!B151)</f>
        <v>nvarchar</v>
      </c>
      <c r="E151">
        <f>IF('SSDL schema'!C151 = "", "", 'SSDL schema'!C151)</f>
        <v>255</v>
      </c>
      <c r="F151">
        <f t="shared" si="12"/>
        <v>1</v>
      </c>
      <c r="G151">
        <f t="shared" si="13"/>
        <v>0</v>
      </c>
      <c r="H151" t="str">
        <f t="shared" si="14"/>
        <v>ShowOnProjectSetupWorkflowUtilities</v>
      </c>
      <c r="I151">
        <f t="shared" si="15"/>
        <v>0</v>
      </c>
      <c r="J151" t="str">
        <f>IF('SSDL schema'!G151 = "", "", 'SSDL schema'!G151)</f>
        <v>Division</v>
      </c>
      <c r="K151">
        <f t="shared" si="16"/>
        <v>0</v>
      </c>
      <c r="L151">
        <v>1</v>
      </c>
      <c r="M151" t="s">
        <v>1167</v>
      </c>
      <c r="N151">
        <v>1</v>
      </c>
      <c r="O151" t="s">
        <v>1167</v>
      </c>
      <c r="P151" t="str">
        <f>VLOOKUP(A151, 'SSDL schema'!A150:O644, 11, FALSE)</f>
        <v>yes</v>
      </c>
      <c r="Q151" t="str">
        <f t="shared" si="17"/>
        <v>yes</v>
      </c>
      <c r="S151" t="str">
        <f>IF('SSDL schema'!I151 = "", "", 'SSDL schema'!I151)</f>
        <v/>
      </c>
    </row>
    <row r="152" spans="1:19" x14ac:dyDescent="0.35">
      <c r="A152" s="5" t="str">
        <f>'SSDL schema'!A152</f>
        <v>DEPARTMENT_CODE</v>
      </c>
      <c r="B152" s="14" t="str">
        <f>IF('SSDL schema'!E152 = "", "", 'SSDL schema'!E152)</f>
        <v>Department Code</v>
      </c>
      <c r="C152" t="str">
        <f>IF('SSDL schema'!F152 = "", "", 'SSDL schema'!F152)</f>
        <v>ERP - Invoice - BU</v>
      </c>
      <c r="D152" t="str">
        <f>IF('SSDL schema'!B152 = "", "", 'SSDL schema'!B152)</f>
        <v>nvarchar</v>
      </c>
      <c r="E152">
        <f>IF('SSDL schema'!C152 = "", "", 'SSDL schema'!C152)</f>
        <v>255</v>
      </c>
      <c r="F152">
        <f t="shared" si="12"/>
        <v>1</v>
      </c>
      <c r="G152">
        <f t="shared" si="13"/>
        <v>0</v>
      </c>
      <c r="H152" t="str">
        <f t="shared" si="14"/>
        <v>ShowOnProjectSetupWorkflowUtilities</v>
      </c>
      <c r="I152">
        <f t="shared" si="15"/>
        <v>0</v>
      </c>
      <c r="J152" t="str">
        <f>IF('SSDL schema'!G152 = "", "", 'SSDL schema'!G152)</f>
        <v>Department</v>
      </c>
      <c r="K152">
        <f t="shared" si="16"/>
        <v>0</v>
      </c>
      <c r="L152">
        <v>1</v>
      </c>
      <c r="M152" t="s">
        <v>1167</v>
      </c>
      <c r="N152">
        <v>1</v>
      </c>
      <c r="O152" t="s">
        <v>1167</v>
      </c>
      <c r="P152" t="str">
        <f>VLOOKUP(A152, 'SSDL schema'!A151:O645, 11, FALSE)</f>
        <v>yes</v>
      </c>
      <c r="Q152" t="str">
        <f t="shared" si="17"/>
        <v>yes</v>
      </c>
      <c r="S152" t="str">
        <f>IF('SSDL schema'!I152 = "", "", 'SSDL schema'!I152)</f>
        <v/>
      </c>
    </row>
    <row r="153" spans="1:19" x14ac:dyDescent="0.35">
      <c r="A153" s="5" t="str">
        <f>'SSDL schema'!A153</f>
        <v>DEPARTMENT_DESCRIPTION</v>
      </c>
      <c r="B153" s="14" t="str">
        <f>IF('SSDL schema'!E153 = "", "", 'SSDL schema'!E153)</f>
        <v>Department Description</v>
      </c>
      <c r="C153" t="str">
        <f>IF('SSDL schema'!F153 = "", "", 'SSDL schema'!F153)</f>
        <v>ERP - Invoice - BU</v>
      </c>
      <c r="D153" t="str">
        <f>IF('SSDL schema'!B153 = "", "", 'SSDL schema'!B153)</f>
        <v>nvarchar</v>
      </c>
      <c r="E153">
        <f>IF('SSDL schema'!C153 = "", "", 'SSDL schema'!C153)</f>
        <v>255</v>
      </c>
      <c r="F153">
        <f t="shared" si="12"/>
        <v>1</v>
      </c>
      <c r="G153">
        <f t="shared" si="13"/>
        <v>0</v>
      </c>
      <c r="H153" t="str">
        <f t="shared" si="14"/>
        <v>ShowOnProjectSetupWorkflowUtilities</v>
      </c>
      <c r="I153">
        <f t="shared" si="15"/>
        <v>0</v>
      </c>
      <c r="J153" t="str">
        <f>IF('SSDL schema'!G153 = "", "", 'SSDL schema'!G153)</f>
        <v>Department</v>
      </c>
      <c r="K153">
        <f t="shared" si="16"/>
        <v>0</v>
      </c>
      <c r="L153">
        <v>1</v>
      </c>
      <c r="M153" t="s">
        <v>1167</v>
      </c>
      <c r="N153">
        <v>1</v>
      </c>
      <c r="O153" t="s">
        <v>1167</v>
      </c>
      <c r="P153" t="str">
        <f>VLOOKUP(A153, 'SSDL schema'!A152:O646, 11, FALSE)</f>
        <v>yes</v>
      </c>
      <c r="Q153" t="str">
        <f t="shared" si="17"/>
        <v>yes</v>
      </c>
      <c r="S153" t="str">
        <f>IF('SSDL schema'!I153 = "", "", 'SSDL schema'!I153)</f>
        <v/>
      </c>
    </row>
    <row r="154" spans="1:19" x14ac:dyDescent="0.35">
      <c r="A154" s="5" t="str">
        <f>'SSDL schema'!A154</f>
        <v>BUSINESS_UNIT_CODE</v>
      </c>
      <c r="B154" s="14" t="str">
        <f>IF('SSDL schema'!E154 = "", "", 'SSDL schema'!E154)</f>
        <v>Business Unit Code</v>
      </c>
      <c r="C154" t="str">
        <f>IF('SSDL schema'!F154 = "", "", 'SSDL schema'!F154)</f>
        <v>ERP - Invoice - BU</v>
      </c>
      <c r="D154" t="str">
        <f>IF('SSDL schema'!B154 = "", "", 'SSDL schema'!B154)</f>
        <v>nvarchar</v>
      </c>
      <c r="E154">
        <f>IF('SSDL schema'!C154 = "", "", 'SSDL schema'!C154)</f>
        <v>255</v>
      </c>
      <c r="F154">
        <f t="shared" si="12"/>
        <v>1</v>
      </c>
      <c r="G154">
        <f t="shared" si="13"/>
        <v>0</v>
      </c>
      <c r="H154" t="str">
        <f t="shared" si="14"/>
        <v>ShowOnProjectSetupWorkflowUtilities</v>
      </c>
      <c r="I154">
        <f t="shared" si="15"/>
        <v>0</v>
      </c>
      <c r="J154" t="str">
        <f>IF('SSDL schema'!G154 = "", "", 'SSDL schema'!G154)</f>
        <v>Division</v>
      </c>
      <c r="K154">
        <f t="shared" si="16"/>
        <v>1</v>
      </c>
      <c r="L154">
        <v>1</v>
      </c>
      <c r="M154" t="s">
        <v>1167</v>
      </c>
      <c r="N154">
        <v>1</v>
      </c>
      <c r="O154" t="s">
        <v>1167</v>
      </c>
      <c r="P154" t="str">
        <f>VLOOKUP(A154, 'SSDL schema'!A153:O647, 11, FALSE)</f>
        <v>yes</v>
      </c>
      <c r="Q154" t="str">
        <f t="shared" si="17"/>
        <v>yes</v>
      </c>
      <c r="S154" t="str">
        <f>IF('SSDL schema'!I154 = "", "", 'SSDL schema'!I154)</f>
        <v>S</v>
      </c>
    </row>
    <row r="155" spans="1:19" x14ac:dyDescent="0.35">
      <c r="A155" s="5" t="str">
        <f>'SSDL schema'!A155</f>
        <v>BUSINESS_UNIT_DESC</v>
      </c>
      <c r="B155" s="14" t="str">
        <f>IF('SSDL schema'!E155 = "", "", 'SSDL schema'!E155)</f>
        <v>Business Unit</v>
      </c>
      <c r="C155" t="str">
        <f>IF('SSDL schema'!F155 = "", "", 'SSDL schema'!F155)</f>
        <v>ERP - Invoice - BU</v>
      </c>
      <c r="D155" t="str">
        <f>IF('SSDL schema'!B155 = "", "", 'SSDL schema'!B155)</f>
        <v>nvarchar</v>
      </c>
      <c r="E155">
        <f>IF('SSDL schema'!C155 = "", "", 'SSDL schema'!C155)</f>
        <v>255</v>
      </c>
      <c r="F155">
        <f t="shared" si="12"/>
        <v>1</v>
      </c>
      <c r="G155">
        <f t="shared" si="13"/>
        <v>0</v>
      </c>
      <c r="H155" t="str">
        <f t="shared" si="14"/>
        <v>ShowOnProjectSetupWorkflowUtilities</v>
      </c>
      <c r="I155">
        <f t="shared" si="15"/>
        <v>0</v>
      </c>
      <c r="J155" t="str">
        <f>IF('SSDL schema'!G155 = "", "", 'SSDL schema'!G155)</f>
        <v>Org Unit, Operating Unit</v>
      </c>
      <c r="K155">
        <f t="shared" si="16"/>
        <v>1</v>
      </c>
      <c r="L155">
        <v>1</v>
      </c>
      <c r="M155" t="s">
        <v>1167</v>
      </c>
      <c r="N155">
        <v>1</v>
      </c>
      <c r="O155" t="s">
        <v>1167</v>
      </c>
      <c r="P155" t="str">
        <f>VLOOKUP(A155, 'SSDL schema'!A154:O648, 11, FALSE)</f>
        <v>yes</v>
      </c>
      <c r="Q155" t="str">
        <f t="shared" si="17"/>
        <v>yes</v>
      </c>
      <c r="S155" t="str">
        <f>IF('SSDL schema'!I155 = "", "", 'SSDL schema'!I155)</f>
        <v>S</v>
      </c>
    </row>
    <row r="156" spans="1:19" x14ac:dyDescent="0.35">
      <c r="A156" s="5" t="str">
        <f>'SSDL schema'!A156</f>
        <v>BUSINESS_GROUP_DESC</v>
      </c>
      <c r="B156" s="14" t="str">
        <f>IF('SSDL schema'!E156 = "", "", 'SSDL schema'!E156)</f>
        <v>BU Group</v>
      </c>
      <c r="C156" t="str">
        <f>IF('SSDL schema'!F156 = "", "", 'SSDL schema'!F156)</f>
        <v>ERP - Invoice - BU</v>
      </c>
      <c r="D156" t="str">
        <f>IF('SSDL schema'!B156 = "", "", 'SSDL schema'!B156)</f>
        <v>nvarchar</v>
      </c>
      <c r="E156">
        <f>IF('SSDL schema'!C156 = "", "", 'SSDL schema'!C156)</f>
        <v>255</v>
      </c>
      <c r="F156">
        <f t="shared" si="12"/>
        <v>1</v>
      </c>
      <c r="G156">
        <f t="shared" si="13"/>
        <v>0</v>
      </c>
      <c r="H156" t="str">
        <f t="shared" si="14"/>
        <v>ShowOnProjectSetupWorkflowUtilities</v>
      </c>
      <c r="I156">
        <f t="shared" si="15"/>
        <v>0</v>
      </c>
      <c r="J156" t="str">
        <f>IF('SSDL schema'!G156 = "", "", 'SSDL schema'!G156)</f>
        <v>BU Hierarchy 1</v>
      </c>
      <c r="K156">
        <f t="shared" si="16"/>
        <v>1</v>
      </c>
      <c r="L156">
        <v>1</v>
      </c>
      <c r="M156" t="s">
        <v>1167</v>
      </c>
      <c r="N156">
        <v>1</v>
      </c>
      <c r="O156" t="s">
        <v>1167</v>
      </c>
      <c r="P156" t="str">
        <f>VLOOKUP(A156, 'SSDL schema'!A155:O649, 11, FALSE)</f>
        <v>yes</v>
      </c>
      <c r="Q156" t="str">
        <f t="shared" si="17"/>
        <v>yes</v>
      </c>
      <c r="S156" t="str">
        <f>IF('SSDL schema'!I156 = "", "", 'SSDL schema'!I156)</f>
        <v>S</v>
      </c>
    </row>
    <row r="157" spans="1:19" x14ac:dyDescent="0.35">
      <c r="A157" s="5" t="str">
        <f>'SSDL schema'!A157</f>
        <v>BUSINESS_GROUP_DESC_2</v>
      </c>
      <c r="B157" s="14" t="str">
        <f>IF('SSDL schema'!E157 = "", "", 'SSDL schema'!E157)</f>
        <v>BU Group 2</v>
      </c>
      <c r="C157" t="str">
        <f>IF('SSDL schema'!F157 = "", "", 'SSDL schema'!F157)</f>
        <v>ERP - Invoice - BU</v>
      </c>
      <c r="D157" t="str">
        <f>IF('SSDL schema'!B157 = "", "", 'SSDL schema'!B157)</f>
        <v>nvarchar</v>
      </c>
      <c r="E157">
        <f>IF('SSDL schema'!C157 = "", "", 'SSDL schema'!C157)</f>
        <v>255</v>
      </c>
      <c r="F157">
        <f t="shared" si="12"/>
        <v>1</v>
      </c>
      <c r="G157">
        <f t="shared" si="13"/>
        <v>0</v>
      </c>
      <c r="H157" t="str">
        <f t="shared" si="14"/>
        <v>ShowOnProjectSetupWorkflowUtilities</v>
      </c>
      <c r="I157">
        <f t="shared" si="15"/>
        <v>0</v>
      </c>
      <c r="J157" t="str">
        <f>IF('SSDL schema'!G157 = "", "", 'SSDL schema'!G157)</f>
        <v>BU Hierarchy 2</v>
      </c>
      <c r="K157">
        <f t="shared" si="16"/>
        <v>0</v>
      </c>
      <c r="L157">
        <v>1</v>
      </c>
      <c r="M157" t="s">
        <v>1167</v>
      </c>
      <c r="N157">
        <v>1</v>
      </c>
      <c r="O157" t="s">
        <v>1167</v>
      </c>
      <c r="P157" t="str">
        <f>VLOOKUP(A157, 'SSDL schema'!A156:O650, 11, FALSE)</f>
        <v>yes</v>
      </c>
      <c r="Q157" t="str">
        <f t="shared" si="17"/>
        <v>yes</v>
      </c>
      <c r="S157" t="str">
        <f>IF('SSDL schema'!I157 = "", "", 'SSDL schema'!I157)</f>
        <v/>
      </c>
    </row>
    <row r="158" spans="1:19" x14ac:dyDescent="0.35">
      <c r="A158" s="5" t="str">
        <f>'SSDL schema'!A158</f>
        <v>BUSINESS_GROUP_DESC_3</v>
      </c>
      <c r="B158" s="14" t="str">
        <f>IF('SSDL schema'!E158 = "", "", 'SSDL schema'!E158)</f>
        <v>BU Group 3</v>
      </c>
      <c r="C158" t="str">
        <f>IF('SSDL schema'!F158 = "", "", 'SSDL schema'!F158)</f>
        <v>ERP - Invoice - BU</v>
      </c>
      <c r="D158" t="str">
        <f>IF('SSDL schema'!B158 = "", "", 'SSDL schema'!B158)</f>
        <v>nvarchar</v>
      </c>
      <c r="E158">
        <f>IF('SSDL schema'!C158 = "", "", 'SSDL schema'!C158)</f>
        <v>255</v>
      </c>
      <c r="F158">
        <f t="shared" si="12"/>
        <v>1</v>
      </c>
      <c r="G158">
        <f t="shared" si="13"/>
        <v>0</v>
      </c>
      <c r="H158" t="str">
        <f t="shared" si="14"/>
        <v>ShowOnProjectSetupWorkflowUtilities</v>
      </c>
      <c r="I158">
        <f t="shared" si="15"/>
        <v>0</v>
      </c>
      <c r="J158" t="str">
        <f>IF('SSDL schema'!G158 = "", "", 'SSDL schema'!G158)</f>
        <v>BU Hierarchy 3</v>
      </c>
      <c r="K158">
        <f t="shared" si="16"/>
        <v>0</v>
      </c>
      <c r="L158">
        <v>1</v>
      </c>
      <c r="M158" t="s">
        <v>1167</v>
      </c>
      <c r="N158">
        <v>1</v>
      </c>
      <c r="O158" t="s">
        <v>1167</v>
      </c>
      <c r="P158" t="str">
        <f>VLOOKUP(A158, 'SSDL schema'!A157:O651, 11, FALSE)</f>
        <v>yes</v>
      </c>
      <c r="Q158" t="str">
        <f t="shared" si="17"/>
        <v>yes</v>
      </c>
      <c r="S158" t="str">
        <f>IF('SSDL schema'!I158 = "", "", 'SSDL schema'!I158)</f>
        <v/>
      </c>
    </row>
    <row r="159" spans="1:19" x14ac:dyDescent="0.35">
      <c r="A159" s="5" t="str">
        <f>'SSDL schema'!A159</f>
        <v>BUSINESS_GROUP_DESC_4</v>
      </c>
      <c r="B159" s="14" t="str">
        <f>IF('SSDL schema'!E159 = "", "", 'SSDL schema'!E159)</f>
        <v>BU Group 4</v>
      </c>
      <c r="C159" t="str">
        <f>IF('SSDL schema'!F159 = "", "", 'SSDL schema'!F159)</f>
        <v>ERP - Invoice - BU</v>
      </c>
      <c r="D159" t="str">
        <f>IF('SSDL schema'!B159 = "", "", 'SSDL schema'!B159)</f>
        <v>nvarchar</v>
      </c>
      <c r="E159">
        <f>IF('SSDL schema'!C159 = "", "", 'SSDL schema'!C159)</f>
        <v>255</v>
      </c>
      <c r="F159">
        <f t="shared" si="12"/>
        <v>1</v>
      </c>
      <c r="G159">
        <f t="shared" si="13"/>
        <v>0</v>
      </c>
      <c r="H159" t="str">
        <f t="shared" si="14"/>
        <v>ShowOnProjectSetupWorkflowUtilities</v>
      </c>
      <c r="I159">
        <f t="shared" si="15"/>
        <v>0</v>
      </c>
      <c r="J159" t="str">
        <f>IF('SSDL schema'!G159 = "", "", 'SSDL schema'!G159)</f>
        <v>BU Hierarchy 4</v>
      </c>
      <c r="K159">
        <f t="shared" si="16"/>
        <v>0</v>
      </c>
      <c r="L159">
        <v>1</v>
      </c>
      <c r="M159" t="s">
        <v>1167</v>
      </c>
      <c r="N159">
        <v>1</v>
      </c>
      <c r="O159" t="s">
        <v>1167</v>
      </c>
      <c r="P159" t="str">
        <f>VLOOKUP(A159, 'SSDL schema'!A158:O652, 11, FALSE)</f>
        <v>yes</v>
      </c>
      <c r="Q159" t="str">
        <f t="shared" si="17"/>
        <v>yes</v>
      </c>
      <c r="S159" t="str">
        <f>IF('SSDL schema'!I159 = "", "", 'SSDL schema'!I159)</f>
        <v/>
      </c>
    </row>
    <row r="160" spans="1:19" x14ac:dyDescent="0.35">
      <c r="A160" s="5" t="str">
        <f>'SSDL schema'!A160</f>
        <v>BUSINESS_GROUP_DESC_5</v>
      </c>
      <c r="B160" s="14" t="str">
        <f>IF('SSDL schema'!E160 = "", "", 'SSDL schema'!E160)</f>
        <v>BU Group 5</v>
      </c>
      <c r="C160" t="str">
        <f>IF('SSDL schema'!F160 = "", "", 'SSDL schema'!F160)</f>
        <v>ERP - Invoice - BU</v>
      </c>
      <c r="D160" t="str">
        <f>IF('SSDL schema'!B160 = "", "", 'SSDL schema'!B160)</f>
        <v>nvarchar</v>
      </c>
      <c r="E160">
        <f>IF('SSDL schema'!C160 = "", "", 'SSDL schema'!C160)</f>
        <v>255</v>
      </c>
      <c r="F160">
        <f t="shared" si="12"/>
        <v>1</v>
      </c>
      <c r="G160">
        <f t="shared" si="13"/>
        <v>0</v>
      </c>
      <c r="H160" t="str">
        <f t="shared" si="14"/>
        <v>ShowOnProjectSetupWorkflowUtilities</v>
      </c>
      <c r="I160">
        <f t="shared" si="15"/>
        <v>0</v>
      </c>
      <c r="J160" t="str">
        <f>IF('SSDL schema'!G160 = "", "", 'SSDL schema'!G160)</f>
        <v>BU Hierarchy 5</v>
      </c>
      <c r="K160">
        <f t="shared" si="16"/>
        <v>0</v>
      </c>
      <c r="L160">
        <v>1</v>
      </c>
      <c r="M160" t="s">
        <v>1167</v>
      </c>
      <c r="N160">
        <v>1</v>
      </c>
      <c r="O160" t="s">
        <v>1167</v>
      </c>
      <c r="P160" t="str">
        <f>VLOOKUP(A160, 'SSDL schema'!A159:O653, 11, FALSE)</f>
        <v>yes</v>
      </c>
      <c r="Q160" t="str">
        <f t="shared" si="17"/>
        <v>yes</v>
      </c>
      <c r="S160" t="str">
        <f>IF('SSDL schema'!I160 = "", "", 'SSDL schema'!I160)</f>
        <v/>
      </c>
    </row>
    <row r="161" spans="1:19" x14ac:dyDescent="0.35">
      <c r="A161" s="5" t="str">
        <f>'SSDL schema'!A161</f>
        <v>BUSINESS_GROUP_DESC_6</v>
      </c>
      <c r="B161" s="14" t="str">
        <f>IF('SSDL schema'!E161 = "", "", 'SSDL schema'!E161)</f>
        <v>BU Group 6</v>
      </c>
      <c r="C161" t="str">
        <f>IF('SSDL schema'!F161 = "", "", 'SSDL schema'!F161)</f>
        <v>ERP - Invoice - BU</v>
      </c>
      <c r="D161" t="str">
        <f>IF('SSDL schema'!B161 = "", "", 'SSDL schema'!B161)</f>
        <v>nvarchar</v>
      </c>
      <c r="E161">
        <f>IF('SSDL schema'!C161 = "", "", 'SSDL schema'!C161)</f>
        <v>255</v>
      </c>
      <c r="F161">
        <f t="shared" si="12"/>
        <v>1</v>
      </c>
      <c r="G161">
        <f t="shared" si="13"/>
        <v>0</v>
      </c>
      <c r="H161" t="str">
        <f t="shared" si="14"/>
        <v>ShowOnProjectSetupWorkflowUtilities</v>
      </c>
      <c r="I161">
        <f t="shared" si="15"/>
        <v>0</v>
      </c>
      <c r="J161" t="str">
        <f>IF('SSDL schema'!G161 = "", "", 'SSDL schema'!G161)</f>
        <v>BU Hierarchy 6</v>
      </c>
      <c r="K161">
        <f t="shared" si="16"/>
        <v>0</v>
      </c>
      <c r="L161">
        <v>1</v>
      </c>
      <c r="M161" t="s">
        <v>1167</v>
      </c>
      <c r="N161">
        <v>1</v>
      </c>
      <c r="O161" t="s">
        <v>1167</v>
      </c>
      <c r="P161" t="str">
        <f>VLOOKUP(A161, 'SSDL schema'!A160:O654, 11, FALSE)</f>
        <v>yes</v>
      </c>
      <c r="Q161" t="str">
        <f t="shared" si="17"/>
        <v>yes</v>
      </c>
      <c r="S161" t="str">
        <f>IF('SSDL schema'!I161 = "", "", 'SSDL schema'!I161)</f>
        <v/>
      </c>
    </row>
    <row r="162" spans="1:19" x14ac:dyDescent="0.35">
      <c r="A162" s="5" t="str">
        <f>'SSDL schema'!A162</f>
        <v>GEP_NORM_BUSINESS_UNIT</v>
      </c>
      <c r="B162" s="14" t="str">
        <f>IF('SSDL schema'!E162 = "", "", 'SSDL schema'!E162)</f>
        <v>GEP Normalized Business Unit</v>
      </c>
      <c r="C162" t="str">
        <f>IF('SSDL schema'!F162 = "", "", 'SSDL schema'!F162)</f>
        <v>GEP - BU</v>
      </c>
      <c r="D162" t="str">
        <f>IF('SSDL schema'!B162 = "", "", 'SSDL schema'!B162)</f>
        <v>nvarchar</v>
      </c>
      <c r="E162">
        <f>IF('SSDL schema'!C162 = "", "", 'SSDL schema'!C162)</f>
        <v>255</v>
      </c>
      <c r="F162">
        <f t="shared" si="12"/>
        <v>0</v>
      </c>
      <c r="G162">
        <f t="shared" si="13"/>
        <v>0</v>
      </c>
      <c r="H162" t="str">
        <f t="shared" si="14"/>
        <v>ShowOnProjectSetupWorkflowUtilities</v>
      </c>
      <c r="I162">
        <f t="shared" si="15"/>
        <v>0</v>
      </c>
      <c r="J162" t="str">
        <f>IF('SSDL schema'!G162 = "", "", 'SSDL schema'!G162)</f>
        <v/>
      </c>
      <c r="K162">
        <f t="shared" si="16"/>
        <v>0</v>
      </c>
      <c r="L162">
        <v>1</v>
      </c>
      <c r="M162" t="s">
        <v>1167</v>
      </c>
      <c r="N162">
        <v>1</v>
      </c>
      <c r="O162" t="s">
        <v>1167</v>
      </c>
      <c r="P162" t="str">
        <f>VLOOKUP(A162, 'SSDL schema'!A161:O655, 11, FALSE)</f>
        <v>yes</v>
      </c>
      <c r="Q162" t="str">
        <f t="shared" si="17"/>
        <v>no</v>
      </c>
      <c r="S162" t="str">
        <f>IF('SSDL schema'!I162 = "", "", 'SSDL schema'!I162)</f>
        <v/>
      </c>
    </row>
    <row r="163" spans="1:19" x14ac:dyDescent="0.35">
      <c r="A163" s="5" t="str">
        <f>'SSDL schema'!A163</f>
        <v>GEP_NORM_BU_LEVEL1</v>
      </c>
      <c r="B163" s="14" t="str">
        <f>IF('SSDL schema'!E163 = "", "", 'SSDL schema'!E163)</f>
        <v>GEP Normalized Business Group Level 1</v>
      </c>
      <c r="C163" t="str">
        <f>IF('SSDL schema'!F163 = "", "", 'SSDL schema'!F163)</f>
        <v>GEP - BU</v>
      </c>
      <c r="D163" t="str">
        <f>IF('SSDL schema'!B163 = "", "", 'SSDL schema'!B163)</f>
        <v>nvarchar</v>
      </c>
      <c r="E163">
        <f>IF('SSDL schema'!C163 = "", "", 'SSDL schema'!C163)</f>
        <v>255</v>
      </c>
      <c r="F163">
        <f t="shared" si="12"/>
        <v>0</v>
      </c>
      <c r="G163">
        <f t="shared" si="13"/>
        <v>0</v>
      </c>
      <c r="H163" t="str">
        <f t="shared" si="14"/>
        <v>ShowOnProjectSetupWorkflowUtilities</v>
      </c>
      <c r="I163">
        <f t="shared" si="15"/>
        <v>0</v>
      </c>
      <c r="J163" t="str">
        <f>IF('SSDL schema'!G163 = "", "", 'SSDL schema'!G163)</f>
        <v/>
      </c>
      <c r="K163">
        <f t="shared" si="16"/>
        <v>0</v>
      </c>
      <c r="L163">
        <v>1</v>
      </c>
      <c r="M163" t="s">
        <v>1167</v>
      </c>
      <c r="N163">
        <v>1</v>
      </c>
      <c r="O163" t="s">
        <v>1167</v>
      </c>
      <c r="P163" t="str">
        <f>VLOOKUP(A163, 'SSDL schema'!A162:O656, 11, FALSE)</f>
        <v>yes</v>
      </c>
      <c r="Q163" t="str">
        <f t="shared" si="17"/>
        <v>no</v>
      </c>
      <c r="S163" t="str">
        <f>IF('SSDL schema'!I163 = "", "", 'SSDL schema'!I163)</f>
        <v/>
      </c>
    </row>
    <row r="164" spans="1:19" x14ac:dyDescent="0.35">
      <c r="A164" s="5" t="str">
        <f>'SSDL schema'!A164</f>
        <v>GEP_NORM_BU_LEVEL2</v>
      </c>
      <c r="B164" s="14" t="str">
        <f>IF('SSDL schema'!E164 = "", "", 'SSDL schema'!E164)</f>
        <v>GEP Normalized Business Group Level 2</v>
      </c>
      <c r="C164" t="str">
        <f>IF('SSDL schema'!F164 = "", "", 'SSDL schema'!F164)</f>
        <v>GEP - BU</v>
      </c>
      <c r="D164" t="str">
        <f>IF('SSDL schema'!B164 = "", "", 'SSDL schema'!B164)</f>
        <v>nvarchar</v>
      </c>
      <c r="E164">
        <f>IF('SSDL schema'!C164 = "", "", 'SSDL schema'!C164)</f>
        <v>255</v>
      </c>
      <c r="F164">
        <f t="shared" si="12"/>
        <v>0</v>
      </c>
      <c r="G164">
        <f t="shared" si="13"/>
        <v>0</v>
      </c>
      <c r="H164" t="str">
        <f t="shared" si="14"/>
        <v>ShowOnProjectSetupWorkflowUtilities</v>
      </c>
      <c r="I164">
        <f t="shared" si="15"/>
        <v>0</v>
      </c>
      <c r="J164" t="str">
        <f>IF('SSDL schema'!G164 = "", "", 'SSDL schema'!G164)</f>
        <v/>
      </c>
      <c r="K164">
        <f t="shared" si="16"/>
        <v>0</v>
      </c>
      <c r="L164">
        <v>1</v>
      </c>
      <c r="M164" t="s">
        <v>1167</v>
      </c>
      <c r="N164">
        <v>1</v>
      </c>
      <c r="O164" t="s">
        <v>1167</v>
      </c>
      <c r="P164" t="str">
        <f>VLOOKUP(A164, 'SSDL schema'!A163:O657, 11, FALSE)</f>
        <v>yes</v>
      </c>
      <c r="Q164" t="str">
        <f t="shared" si="17"/>
        <v>no</v>
      </c>
      <c r="S164" t="str">
        <f>IF('SSDL schema'!I164 = "", "", 'SSDL schema'!I164)</f>
        <v/>
      </c>
    </row>
    <row r="165" spans="1:19" x14ac:dyDescent="0.35">
      <c r="A165" s="5" t="str">
        <f>'SSDL schema'!A165</f>
        <v>GEP_NORM_BU_LEVEL3</v>
      </c>
      <c r="B165" s="14" t="str">
        <f>IF('SSDL schema'!E165 = "", "", 'SSDL schema'!E165)</f>
        <v>GEP Normalized Business Group Level 3</v>
      </c>
      <c r="C165" t="str">
        <f>IF('SSDL schema'!F165 = "", "", 'SSDL schema'!F165)</f>
        <v>GEP - BU</v>
      </c>
      <c r="D165" t="str">
        <f>IF('SSDL schema'!B165 = "", "", 'SSDL schema'!B165)</f>
        <v>nvarchar</v>
      </c>
      <c r="E165">
        <f>IF('SSDL schema'!C165 = "", "", 'SSDL schema'!C165)</f>
        <v>255</v>
      </c>
      <c r="F165">
        <f t="shared" si="12"/>
        <v>0</v>
      </c>
      <c r="G165">
        <f t="shared" si="13"/>
        <v>0</v>
      </c>
      <c r="H165" t="str">
        <f t="shared" si="14"/>
        <v>ShowOnProjectSetupWorkflowUtilities</v>
      </c>
      <c r="I165">
        <f t="shared" si="15"/>
        <v>0</v>
      </c>
      <c r="J165" t="str">
        <f>IF('SSDL schema'!G165 = "", "", 'SSDL schema'!G165)</f>
        <v/>
      </c>
      <c r="K165">
        <f t="shared" si="16"/>
        <v>0</v>
      </c>
      <c r="L165">
        <v>1</v>
      </c>
      <c r="M165" t="s">
        <v>1167</v>
      </c>
      <c r="N165">
        <v>1</v>
      </c>
      <c r="O165" t="s">
        <v>1167</v>
      </c>
      <c r="P165" t="str">
        <f>VLOOKUP(A165, 'SSDL schema'!A164:O658, 11, FALSE)</f>
        <v>yes</v>
      </c>
      <c r="Q165" t="str">
        <f t="shared" si="17"/>
        <v>no</v>
      </c>
      <c r="S165" t="str">
        <f>IF('SSDL schema'!I165 = "", "", 'SSDL schema'!I165)</f>
        <v/>
      </c>
    </row>
    <row r="166" spans="1:19" x14ac:dyDescent="0.35">
      <c r="A166" s="5" t="str">
        <f>'SSDL schema'!A166</f>
        <v>GEP_NORM_BU_LEVEL4</v>
      </c>
      <c r="B166" s="14" t="str">
        <f>IF('SSDL schema'!E166 = "", "", 'SSDL schema'!E166)</f>
        <v>GEP Normalized Business Group Level 4</v>
      </c>
      <c r="C166" t="str">
        <f>IF('SSDL schema'!F166 = "", "", 'SSDL schema'!F166)</f>
        <v>GEP - BU</v>
      </c>
      <c r="D166" t="str">
        <f>IF('SSDL schema'!B166 = "", "", 'SSDL schema'!B166)</f>
        <v>nvarchar</v>
      </c>
      <c r="E166">
        <f>IF('SSDL schema'!C166 = "", "", 'SSDL schema'!C166)</f>
        <v>255</v>
      </c>
      <c r="F166">
        <f t="shared" si="12"/>
        <v>0</v>
      </c>
      <c r="G166">
        <f t="shared" si="13"/>
        <v>0</v>
      </c>
      <c r="H166" t="str">
        <f t="shared" si="14"/>
        <v>ShowOnProjectSetupWorkflowUtilities</v>
      </c>
      <c r="I166">
        <f t="shared" si="15"/>
        <v>0</v>
      </c>
      <c r="J166" t="str">
        <f>IF('SSDL schema'!G166 = "", "", 'SSDL schema'!G166)</f>
        <v/>
      </c>
      <c r="K166">
        <f t="shared" si="16"/>
        <v>0</v>
      </c>
      <c r="L166">
        <v>1</v>
      </c>
      <c r="M166" t="s">
        <v>1167</v>
      </c>
      <c r="N166">
        <v>1</v>
      </c>
      <c r="O166" t="s">
        <v>1167</v>
      </c>
      <c r="P166" t="str">
        <f>VLOOKUP(A166, 'SSDL schema'!A165:O659, 11, FALSE)</f>
        <v>yes</v>
      </c>
      <c r="Q166" t="str">
        <f t="shared" si="17"/>
        <v>no</v>
      </c>
      <c r="S166" t="str">
        <f>IF('SSDL schema'!I166 = "", "", 'SSDL schema'!I166)</f>
        <v/>
      </c>
    </row>
    <row r="167" spans="1:19" x14ac:dyDescent="0.35">
      <c r="A167" s="5" t="str">
        <f>'SSDL schema'!A167</f>
        <v>COMPANY_CODE</v>
      </c>
      <c r="B167" s="14" t="str">
        <f>IF('SSDL schema'!E167 = "", "", 'SSDL schema'!E167)</f>
        <v>Company Code</v>
      </c>
      <c r="C167" t="str">
        <f>IF('SSDL schema'!F167 = "", "", 'SSDL schema'!F167)</f>
        <v>ERP - Invoice - BU</v>
      </c>
      <c r="D167" t="str">
        <f>IF('SSDL schema'!B167 = "", "", 'SSDL schema'!B167)</f>
        <v>nvarchar</v>
      </c>
      <c r="E167">
        <f>IF('SSDL schema'!C167 = "", "", 'SSDL schema'!C167)</f>
        <v>255</v>
      </c>
      <c r="F167">
        <f t="shared" si="12"/>
        <v>1</v>
      </c>
      <c r="G167">
        <f t="shared" si="13"/>
        <v>0</v>
      </c>
      <c r="H167" t="str">
        <f t="shared" si="14"/>
        <v>ShowOnProjectSetupWorkflowUtilities</v>
      </c>
      <c r="I167">
        <f t="shared" si="15"/>
        <v>0</v>
      </c>
      <c r="J167" t="str">
        <f>IF('SSDL schema'!G167 = "", "", 'SSDL schema'!G167)</f>
        <v/>
      </c>
      <c r="K167">
        <f t="shared" si="16"/>
        <v>1</v>
      </c>
      <c r="L167">
        <v>1</v>
      </c>
      <c r="M167" t="s">
        <v>1167</v>
      </c>
      <c r="N167">
        <v>1</v>
      </c>
      <c r="O167" t="s">
        <v>1167</v>
      </c>
      <c r="P167" t="str">
        <f>VLOOKUP(A167, 'SSDL schema'!A166:O660, 11, FALSE)</f>
        <v>yes</v>
      </c>
      <c r="Q167" t="str">
        <f t="shared" si="17"/>
        <v>yes</v>
      </c>
      <c r="S167" t="str">
        <f>IF('SSDL schema'!I167 = "", "", 'SSDL schema'!I167)</f>
        <v>S</v>
      </c>
    </row>
    <row r="168" spans="1:19" x14ac:dyDescent="0.35">
      <c r="A168" s="5" t="str">
        <f>'SSDL schema'!A168</f>
        <v>COMPANY_NAME</v>
      </c>
      <c r="B168" s="14" t="str">
        <f>IF('SSDL schema'!E168 = "", "", 'SSDL schema'!E168)</f>
        <v>Company Name</v>
      </c>
      <c r="C168" t="str">
        <f>IF('SSDL schema'!F168 = "", "", 'SSDL schema'!F168)</f>
        <v>ERP - Invoice - BU</v>
      </c>
      <c r="D168" t="str">
        <f>IF('SSDL schema'!B168 = "", "", 'SSDL schema'!B168)</f>
        <v>nvarchar</v>
      </c>
      <c r="E168">
        <f>IF('SSDL schema'!C168 = "", "", 'SSDL schema'!C168)</f>
        <v>255</v>
      </c>
      <c r="F168">
        <f t="shared" si="12"/>
        <v>1</v>
      </c>
      <c r="G168">
        <f t="shared" si="13"/>
        <v>0</v>
      </c>
      <c r="H168" t="str">
        <f t="shared" si="14"/>
        <v>ShowOnProjectSetupWorkflowUtilities</v>
      </c>
      <c r="I168">
        <f t="shared" si="15"/>
        <v>0</v>
      </c>
      <c r="J168" t="str">
        <f>IF('SSDL schema'!G168 = "", "", 'SSDL schema'!G168)</f>
        <v/>
      </c>
      <c r="K168">
        <f t="shared" si="16"/>
        <v>1</v>
      </c>
      <c r="L168">
        <v>1</v>
      </c>
      <c r="M168" t="s">
        <v>1167</v>
      </c>
      <c r="N168">
        <v>1</v>
      </c>
      <c r="O168" t="s">
        <v>1167</v>
      </c>
      <c r="P168" t="str">
        <f>VLOOKUP(A168, 'SSDL schema'!A167:O661, 11, FALSE)</f>
        <v>yes</v>
      </c>
      <c r="Q168" t="str">
        <f t="shared" si="17"/>
        <v>yes</v>
      </c>
      <c r="S168" t="str">
        <f>IF('SSDL schema'!I168 = "", "", 'SSDL schema'!I168)</f>
        <v>S</v>
      </c>
    </row>
    <row r="169" spans="1:19" x14ac:dyDescent="0.35">
      <c r="A169" s="5" t="str">
        <f>'SSDL schema'!A169</f>
        <v>COMPANY_COUNTRY</v>
      </c>
      <c r="B169" s="14" t="str">
        <f>IF('SSDL schema'!E169 = "", "", 'SSDL schema'!E169)</f>
        <v>Company Country</v>
      </c>
      <c r="C169" t="str">
        <f>IF('SSDL schema'!F169 = "", "", 'SSDL schema'!F169)</f>
        <v>ERP - Invoice - BU</v>
      </c>
      <c r="D169" t="str">
        <f>IF('SSDL schema'!B169 = "", "", 'SSDL schema'!B169)</f>
        <v>nvarchar</v>
      </c>
      <c r="E169">
        <f>IF('SSDL schema'!C169 = "", "", 'SSDL schema'!C169)</f>
        <v>255</v>
      </c>
      <c r="F169">
        <f t="shared" si="12"/>
        <v>1</v>
      </c>
      <c r="G169">
        <f t="shared" si="13"/>
        <v>0</v>
      </c>
      <c r="H169" t="str">
        <f t="shared" si="14"/>
        <v>ShowOnProjectSetupWorkflowUtilities</v>
      </c>
      <c r="I169">
        <f t="shared" si="15"/>
        <v>0</v>
      </c>
      <c r="J169" t="str">
        <f>IF('SSDL schema'!G169 = "", "", 'SSDL schema'!G169)</f>
        <v/>
      </c>
      <c r="K169">
        <f t="shared" si="16"/>
        <v>1</v>
      </c>
      <c r="L169">
        <v>1</v>
      </c>
      <c r="M169" t="s">
        <v>1167</v>
      </c>
      <c r="N169">
        <v>1</v>
      </c>
      <c r="O169" t="s">
        <v>1167</v>
      </c>
      <c r="P169" t="str">
        <f>VLOOKUP(A169, 'SSDL schema'!A168:O662, 11, FALSE)</f>
        <v>yes</v>
      </c>
      <c r="Q169" t="str">
        <f t="shared" si="17"/>
        <v>yes</v>
      </c>
      <c r="S169" t="str">
        <f>IF('SSDL schema'!I169 = "", "", 'SSDL schema'!I169)</f>
        <v>S</v>
      </c>
    </row>
    <row r="170" spans="1:19" x14ac:dyDescent="0.35">
      <c r="A170" s="5" t="str">
        <f>'SSDL schema'!A170</f>
        <v>COMPANY_REGION</v>
      </c>
      <c r="B170" s="14" t="str">
        <f>IF('SSDL schema'!E170 = "", "", 'SSDL schema'!E170)</f>
        <v>Company Region</v>
      </c>
      <c r="C170" t="str">
        <f>IF('SSDL schema'!F170 = "", "", 'SSDL schema'!F170)</f>
        <v>ERP - Invoice - BU</v>
      </c>
      <c r="D170" t="str">
        <f>IF('SSDL schema'!B170 = "", "", 'SSDL schema'!B170)</f>
        <v>nvarchar</v>
      </c>
      <c r="E170">
        <f>IF('SSDL schema'!C170 = "", "", 'SSDL schema'!C170)</f>
        <v>255</v>
      </c>
      <c r="F170">
        <f t="shared" si="12"/>
        <v>1</v>
      </c>
      <c r="G170">
        <f t="shared" si="13"/>
        <v>0</v>
      </c>
      <c r="H170" t="str">
        <f t="shared" si="14"/>
        <v>ShowOnProjectSetupWorkflowUtilities</v>
      </c>
      <c r="I170">
        <f t="shared" si="15"/>
        <v>0</v>
      </c>
      <c r="J170" t="str">
        <f>IF('SSDL schema'!G170 = "", "", 'SSDL schema'!G170)</f>
        <v/>
      </c>
      <c r="K170">
        <f t="shared" si="16"/>
        <v>0</v>
      </c>
      <c r="L170">
        <v>1</v>
      </c>
      <c r="M170" t="s">
        <v>1167</v>
      </c>
      <c r="N170">
        <v>1</v>
      </c>
      <c r="O170" t="s">
        <v>1167</v>
      </c>
      <c r="P170" t="str">
        <f>VLOOKUP(A170, 'SSDL schema'!A169:O663, 11, FALSE)</f>
        <v>yes</v>
      </c>
      <c r="Q170" t="str">
        <f t="shared" si="17"/>
        <v>yes</v>
      </c>
      <c r="S170" t="str">
        <f>IF('SSDL schema'!I170 = "", "", 'SSDL schema'!I170)</f>
        <v/>
      </c>
    </row>
    <row r="171" spans="1:19" x14ac:dyDescent="0.35">
      <c r="A171" s="5" t="str">
        <f>'SSDL schema'!A171</f>
        <v>GEP_NORM_COMPANY</v>
      </c>
      <c r="B171" s="14" t="str">
        <f>IF('SSDL schema'!E171 = "", "", 'SSDL schema'!E171)</f>
        <v>GEP Normalized Company</v>
      </c>
      <c r="C171" t="str">
        <f>IF('SSDL schema'!F171 = "", "", 'SSDL schema'!F171)</f>
        <v>GEP - BU</v>
      </c>
      <c r="D171" t="str">
        <f>IF('SSDL schema'!B171 = "", "", 'SSDL schema'!B171)</f>
        <v>nvarchar</v>
      </c>
      <c r="E171">
        <f>IF('SSDL schema'!C171 = "", "", 'SSDL schema'!C171)</f>
        <v>255</v>
      </c>
      <c r="F171">
        <f t="shared" si="12"/>
        <v>0</v>
      </c>
      <c r="G171">
        <f t="shared" si="13"/>
        <v>0</v>
      </c>
      <c r="H171" t="str">
        <f t="shared" si="14"/>
        <v>ShowOnProjectSetupWorkflowUtilities</v>
      </c>
      <c r="I171">
        <f t="shared" si="15"/>
        <v>0</v>
      </c>
      <c r="J171" t="str">
        <f>IF('SSDL schema'!G171 = "", "", 'SSDL schema'!G171)</f>
        <v/>
      </c>
      <c r="K171">
        <f t="shared" si="16"/>
        <v>0</v>
      </c>
      <c r="L171">
        <v>1</v>
      </c>
      <c r="M171" t="s">
        <v>1167</v>
      </c>
      <c r="N171">
        <v>1</v>
      </c>
      <c r="O171" t="s">
        <v>1167</v>
      </c>
      <c r="P171" t="str">
        <f>VLOOKUP(A171, 'SSDL schema'!A170:O664, 11, FALSE)</f>
        <v>yes</v>
      </c>
      <c r="Q171" t="str">
        <f t="shared" si="17"/>
        <v>no</v>
      </c>
      <c r="S171" t="str">
        <f>IF('SSDL schema'!I171 = "", "", 'SSDL schema'!I171)</f>
        <v/>
      </c>
    </row>
    <row r="172" spans="1:19" x14ac:dyDescent="0.35">
      <c r="A172" s="5" t="str">
        <f>'SSDL schema'!A172</f>
        <v>GEP_NORM_COMPANY_COUNTRY</v>
      </c>
      <c r="B172" s="14" t="str">
        <f>IF('SSDL schema'!E172 = "", "", 'SSDL schema'!E172)</f>
        <v>GEP Business Country</v>
      </c>
      <c r="C172" t="str">
        <f>IF('SSDL schema'!F172 = "", "", 'SSDL schema'!F172)</f>
        <v>GEP - BU Geography</v>
      </c>
      <c r="D172" t="str">
        <f>IF('SSDL schema'!B172 = "", "", 'SSDL schema'!B172)</f>
        <v>nvarchar</v>
      </c>
      <c r="E172">
        <f>IF('SSDL schema'!C172 = "", "", 'SSDL schema'!C172)</f>
        <v>255</v>
      </c>
      <c r="F172">
        <f t="shared" si="12"/>
        <v>0</v>
      </c>
      <c r="G172">
        <f t="shared" si="13"/>
        <v>0</v>
      </c>
      <c r="H172" t="str">
        <f t="shared" si="14"/>
        <v>ShowOnProjectSetupWorkflowUtilities</v>
      </c>
      <c r="I172">
        <f t="shared" si="15"/>
        <v>0</v>
      </c>
      <c r="J172" t="str">
        <f>IF('SSDL schema'!G172 = "", "", 'SSDL schema'!G172)</f>
        <v/>
      </c>
      <c r="K172">
        <f t="shared" si="16"/>
        <v>0</v>
      </c>
      <c r="L172">
        <v>1</v>
      </c>
      <c r="M172" t="s">
        <v>1167</v>
      </c>
      <c r="N172">
        <v>1</v>
      </c>
      <c r="O172" t="s">
        <v>1167</v>
      </c>
      <c r="P172" t="str">
        <f>VLOOKUP(A172, 'SSDL schema'!A171:O665, 11, FALSE)</f>
        <v>yes</v>
      </c>
      <c r="Q172" t="str">
        <f t="shared" si="17"/>
        <v>no</v>
      </c>
      <c r="S172" t="str">
        <f>IF('SSDL schema'!I172 = "", "", 'SSDL schema'!I172)</f>
        <v/>
      </c>
    </row>
    <row r="173" spans="1:19" x14ac:dyDescent="0.35">
      <c r="A173" s="5" t="str">
        <f>'SSDL schema'!A173</f>
        <v>GEP_NORM_COMPANY_SUB_REGION</v>
      </c>
      <c r="B173" s="14" t="str">
        <f>IF('SSDL schema'!E173 = "", "", 'SSDL schema'!E173)</f>
        <v>GEP Business Sub Region</v>
      </c>
      <c r="C173" t="str">
        <f>IF('SSDL schema'!F173 = "", "", 'SSDL schema'!F173)</f>
        <v>GEP - BU Geography</v>
      </c>
      <c r="D173" t="str">
        <f>IF('SSDL schema'!B173 = "", "", 'SSDL schema'!B173)</f>
        <v>nvarchar</v>
      </c>
      <c r="E173">
        <f>IF('SSDL schema'!C173 = "", "", 'SSDL schema'!C173)</f>
        <v>255</v>
      </c>
      <c r="F173">
        <f t="shared" si="12"/>
        <v>0</v>
      </c>
      <c r="G173">
        <f t="shared" si="13"/>
        <v>0</v>
      </c>
      <c r="H173" t="str">
        <f t="shared" si="14"/>
        <v>ShowOnProjectSetupWorkflowUtilities</v>
      </c>
      <c r="I173">
        <f t="shared" si="15"/>
        <v>0</v>
      </c>
      <c r="J173" t="str">
        <f>IF('SSDL schema'!G173 = "", "", 'SSDL schema'!G173)</f>
        <v/>
      </c>
      <c r="K173">
        <f t="shared" si="16"/>
        <v>0</v>
      </c>
      <c r="L173">
        <v>1</v>
      </c>
      <c r="M173" t="s">
        <v>1167</v>
      </c>
      <c r="N173">
        <v>1</v>
      </c>
      <c r="O173" t="s">
        <v>1167</v>
      </c>
      <c r="P173" t="str">
        <f>VLOOKUP(A173, 'SSDL schema'!A172:O666, 11, FALSE)</f>
        <v>yes</v>
      </c>
      <c r="Q173" t="str">
        <f t="shared" si="17"/>
        <v>no</v>
      </c>
      <c r="S173" t="str">
        <f>IF('SSDL schema'!I173 = "", "", 'SSDL schema'!I173)</f>
        <v/>
      </c>
    </row>
    <row r="174" spans="1:19" x14ac:dyDescent="0.35">
      <c r="A174" s="5" t="str">
        <f>'SSDL schema'!A174</f>
        <v>GEP_NORM_COMPANY_REGION</v>
      </c>
      <c r="B174" s="14" t="str">
        <f>IF('SSDL schema'!E174 = "", "", 'SSDL schema'!E174)</f>
        <v>GEP Business Region</v>
      </c>
      <c r="C174" t="str">
        <f>IF('SSDL schema'!F174 = "", "", 'SSDL schema'!F174)</f>
        <v>GEP - BU Geography</v>
      </c>
      <c r="D174" t="str">
        <f>IF('SSDL schema'!B174 = "", "", 'SSDL schema'!B174)</f>
        <v>nvarchar</v>
      </c>
      <c r="E174">
        <f>IF('SSDL schema'!C174 = "", "", 'SSDL schema'!C174)</f>
        <v>255</v>
      </c>
      <c r="F174">
        <f t="shared" si="12"/>
        <v>0</v>
      </c>
      <c r="G174">
        <f t="shared" si="13"/>
        <v>0</v>
      </c>
      <c r="H174" t="str">
        <f t="shared" si="14"/>
        <v>ShowOnProjectSetupWorkflowUtilities</v>
      </c>
      <c r="I174">
        <f t="shared" si="15"/>
        <v>0</v>
      </c>
      <c r="J174" t="str">
        <f>IF('SSDL schema'!G174 = "", "", 'SSDL schema'!G174)</f>
        <v/>
      </c>
      <c r="K174">
        <f t="shared" si="16"/>
        <v>0</v>
      </c>
      <c r="L174">
        <v>1</v>
      </c>
      <c r="M174" t="s">
        <v>1167</v>
      </c>
      <c r="N174">
        <v>1</v>
      </c>
      <c r="O174" t="s">
        <v>1167</v>
      </c>
      <c r="P174" t="str">
        <f>VLOOKUP(A174, 'SSDL schema'!A173:O667, 11, FALSE)</f>
        <v>yes</v>
      </c>
      <c r="Q174" t="str">
        <f t="shared" si="17"/>
        <v>no</v>
      </c>
      <c r="S174" t="str">
        <f>IF('SSDL schema'!I174 = "", "", 'SSDL schema'!I174)</f>
        <v/>
      </c>
    </row>
    <row r="175" spans="1:19" x14ac:dyDescent="0.35">
      <c r="A175" s="5" t="str">
        <f>'SSDL schema'!A175</f>
        <v>PLANT_TYPE</v>
      </c>
      <c r="B175" s="14" t="str">
        <f>IF('SSDL schema'!E175 = "", "", 'SSDL schema'!E175)</f>
        <v>Facility Type</v>
      </c>
      <c r="C175" t="str">
        <f>IF('SSDL schema'!F175 = "", "", 'SSDL schema'!F175)</f>
        <v>ERP - Invoice - BU</v>
      </c>
      <c r="D175" t="str">
        <f>IF('SSDL schema'!B175 = "", "", 'SSDL schema'!B175)</f>
        <v>nvarchar</v>
      </c>
      <c r="E175">
        <f>IF('SSDL schema'!C175 = "", "", 'SSDL schema'!C175)</f>
        <v>255</v>
      </c>
      <c r="F175">
        <f t="shared" si="12"/>
        <v>1</v>
      </c>
      <c r="G175">
        <f t="shared" si="13"/>
        <v>0</v>
      </c>
      <c r="H175" t="str">
        <f t="shared" si="14"/>
        <v>ShowOnProjectSetupWorkflowUtilities</v>
      </c>
      <c r="I175">
        <f t="shared" si="15"/>
        <v>0</v>
      </c>
      <c r="J175" t="str">
        <f>IF('SSDL schema'!G175 = "", "", 'SSDL schema'!G175)</f>
        <v>Office, Plant, Store</v>
      </c>
      <c r="K175">
        <f t="shared" si="16"/>
        <v>0</v>
      </c>
      <c r="L175">
        <v>1</v>
      </c>
      <c r="M175" t="s">
        <v>1167</v>
      </c>
      <c r="N175">
        <v>1</v>
      </c>
      <c r="O175" t="s">
        <v>1167</v>
      </c>
      <c r="P175" t="str">
        <f>VLOOKUP(A175, 'SSDL schema'!A174:O668, 11, FALSE)</f>
        <v>yes</v>
      </c>
      <c r="Q175" t="str">
        <f t="shared" si="17"/>
        <v>yes</v>
      </c>
      <c r="S175" t="str">
        <f>IF('SSDL schema'!I175 = "", "", 'SSDL schema'!I175)</f>
        <v/>
      </c>
    </row>
    <row r="176" spans="1:19" x14ac:dyDescent="0.35">
      <c r="A176" s="5" t="str">
        <f>'SSDL schema'!A176</f>
        <v>PLANT_CODE</v>
      </c>
      <c r="B176" s="14" t="str">
        <f>IF('SSDL schema'!E176 = "", "", 'SSDL schema'!E176)</f>
        <v>Facility Code</v>
      </c>
      <c r="C176" t="str">
        <f>IF('SSDL schema'!F176 = "", "", 'SSDL schema'!F176)</f>
        <v>ERP - Invoice - BU</v>
      </c>
      <c r="D176" t="str">
        <f>IF('SSDL schema'!B176 = "", "", 'SSDL schema'!B176)</f>
        <v>nvarchar</v>
      </c>
      <c r="E176">
        <f>IF('SSDL schema'!C176 = "", "", 'SSDL schema'!C176)</f>
        <v>255</v>
      </c>
      <c r="F176">
        <f t="shared" si="12"/>
        <v>1</v>
      </c>
      <c r="G176">
        <f t="shared" si="13"/>
        <v>0</v>
      </c>
      <c r="H176" t="str">
        <f t="shared" si="14"/>
        <v>ShowOnProjectSetupWorkflowUtilities</v>
      </c>
      <c r="I176">
        <f t="shared" si="15"/>
        <v>0</v>
      </c>
      <c r="J176" t="str">
        <f>IF('SSDL schema'!G176 = "", "", 'SSDL schema'!G176)</f>
        <v>Plant Code, Ship to Plant</v>
      </c>
      <c r="K176">
        <f t="shared" si="16"/>
        <v>1</v>
      </c>
      <c r="L176">
        <v>1</v>
      </c>
      <c r="M176" t="s">
        <v>1167</v>
      </c>
      <c r="N176">
        <v>1</v>
      </c>
      <c r="O176" t="s">
        <v>1167</v>
      </c>
      <c r="P176" t="str">
        <f>VLOOKUP(A176, 'SSDL schema'!A175:O669, 11, FALSE)</f>
        <v>yes</v>
      </c>
      <c r="Q176" t="str">
        <f t="shared" si="17"/>
        <v>yes</v>
      </c>
      <c r="S176" t="str">
        <f>IF('SSDL schema'!I176 = "", "", 'SSDL schema'!I176)</f>
        <v>S</v>
      </c>
    </row>
    <row r="177" spans="1:19" x14ac:dyDescent="0.35">
      <c r="A177" s="5" t="str">
        <f>'SSDL schema'!A177</f>
        <v>PLANT_NAME</v>
      </c>
      <c r="B177" s="14" t="str">
        <f>IF('SSDL schema'!E177 = "", "", 'SSDL schema'!E177)</f>
        <v>Facility Name</v>
      </c>
      <c r="C177" t="str">
        <f>IF('SSDL schema'!F177 = "", "", 'SSDL schema'!F177)</f>
        <v>ERP - Invoice - BU</v>
      </c>
      <c r="D177" t="str">
        <f>IF('SSDL schema'!B177 = "", "", 'SSDL schema'!B177)</f>
        <v>nvarchar</v>
      </c>
      <c r="E177">
        <f>IF('SSDL schema'!C177 = "", "", 'SSDL schema'!C177)</f>
        <v>255</v>
      </c>
      <c r="F177">
        <f t="shared" si="12"/>
        <v>1</v>
      </c>
      <c r="G177">
        <f t="shared" si="13"/>
        <v>0</v>
      </c>
      <c r="H177" t="str">
        <f t="shared" si="14"/>
        <v>ShowOnProjectSetupWorkflowUtilities</v>
      </c>
      <c r="I177">
        <f t="shared" si="15"/>
        <v>0</v>
      </c>
      <c r="J177" t="str">
        <f>IF('SSDL schema'!G177 = "", "", 'SSDL schema'!G177)</f>
        <v>Plant Name</v>
      </c>
      <c r="K177">
        <f t="shared" si="16"/>
        <v>1</v>
      </c>
      <c r="L177">
        <v>1</v>
      </c>
      <c r="M177" t="s">
        <v>1167</v>
      </c>
      <c r="N177">
        <v>1</v>
      </c>
      <c r="O177" t="s">
        <v>1167</v>
      </c>
      <c r="P177" t="str">
        <f>VLOOKUP(A177, 'SSDL schema'!A176:O670, 11, FALSE)</f>
        <v>yes</v>
      </c>
      <c r="Q177" t="str">
        <f t="shared" si="17"/>
        <v>yes</v>
      </c>
      <c r="S177" t="str">
        <f>IF('SSDL schema'!I177 = "", "", 'SSDL schema'!I177)</f>
        <v>S</v>
      </c>
    </row>
    <row r="178" spans="1:19" x14ac:dyDescent="0.35">
      <c r="A178" s="5" t="str">
        <f>'SSDL schema'!A178</f>
        <v>PLANT_ADDRESS</v>
      </c>
      <c r="B178" s="14" t="str">
        <f>IF('SSDL schema'!E178 = "", "", 'SSDL schema'!E178)</f>
        <v>Facility Address</v>
      </c>
      <c r="C178" t="str">
        <f>IF('SSDL schema'!F178 = "", "", 'SSDL schema'!F178)</f>
        <v>ERP - Invoice - BU</v>
      </c>
      <c r="D178" t="str">
        <f>IF('SSDL schema'!B178 = "", "", 'SSDL schema'!B178)</f>
        <v>nvarchar</v>
      </c>
      <c r="E178">
        <f>IF('SSDL schema'!C178 = "", "", 'SSDL schema'!C178)</f>
        <v>255</v>
      </c>
      <c r="F178">
        <f t="shared" si="12"/>
        <v>1</v>
      </c>
      <c r="G178">
        <f t="shared" si="13"/>
        <v>0</v>
      </c>
      <c r="H178" t="str">
        <f t="shared" si="14"/>
        <v>ShowOnProjectSetupWorkflowUtilities</v>
      </c>
      <c r="I178">
        <f t="shared" si="15"/>
        <v>0</v>
      </c>
      <c r="J178" t="str">
        <f>IF('SSDL schema'!G178 = "", "", 'SSDL schema'!G178)</f>
        <v>Plant Address</v>
      </c>
      <c r="K178">
        <f t="shared" si="16"/>
        <v>0</v>
      </c>
      <c r="L178">
        <v>1</v>
      </c>
      <c r="M178" t="s">
        <v>1167</v>
      </c>
      <c r="N178">
        <v>1</v>
      </c>
      <c r="O178" t="s">
        <v>1167</v>
      </c>
      <c r="P178" t="str">
        <f>VLOOKUP(A178, 'SSDL schema'!A177:O671, 11, FALSE)</f>
        <v>yes</v>
      </c>
      <c r="Q178" t="str">
        <f t="shared" si="17"/>
        <v>yes</v>
      </c>
      <c r="S178" t="str">
        <f>IF('SSDL schema'!I178 = "", "", 'SSDL schema'!I178)</f>
        <v/>
      </c>
    </row>
    <row r="179" spans="1:19" x14ac:dyDescent="0.35">
      <c r="A179" s="5" t="str">
        <f>'SSDL schema'!A179</f>
        <v>PLANT_CITY</v>
      </c>
      <c r="B179" s="14" t="str">
        <f>IF('SSDL schema'!E179 = "", "", 'SSDL schema'!E179)</f>
        <v>Facility City</v>
      </c>
      <c r="C179" t="str">
        <f>IF('SSDL schema'!F179 = "", "", 'SSDL schema'!F179)</f>
        <v>ERP - Invoice - BU</v>
      </c>
      <c r="D179" t="str">
        <f>IF('SSDL schema'!B179 = "", "", 'SSDL schema'!B179)</f>
        <v>nvarchar</v>
      </c>
      <c r="E179">
        <f>IF('SSDL schema'!C179 = "", "", 'SSDL schema'!C179)</f>
        <v>255</v>
      </c>
      <c r="F179">
        <f t="shared" si="12"/>
        <v>1</v>
      </c>
      <c r="G179">
        <f t="shared" si="13"/>
        <v>0</v>
      </c>
      <c r="H179" t="str">
        <f t="shared" si="14"/>
        <v>ShowOnProjectSetupWorkflowUtilities</v>
      </c>
      <c r="I179">
        <f t="shared" si="15"/>
        <v>0</v>
      </c>
      <c r="J179" t="str">
        <f>IF('SSDL schema'!G179 = "", "", 'SSDL schema'!G179)</f>
        <v>Plant City</v>
      </c>
      <c r="K179">
        <f t="shared" si="16"/>
        <v>1</v>
      </c>
      <c r="L179">
        <v>1</v>
      </c>
      <c r="M179" t="s">
        <v>1167</v>
      </c>
      <c r="N179">
        <v>1</v>
      </c>
      <c r="O179" t="s">
        <v>1167</v>
      </c>
      <c r="P179" t="str">
        <f>VLOOKUP(A179, 'SSDL schema'!A178:O672, 11, FALSE)</f>
        <v>yes</v>
      </c>
      <c r="Q179" t="str">
        <f t="shared" si="17"/>
        <v>yes</v>
      </c>
      <c r="S179" t="str">
        <f>IF('SSDL schema'!I179 = "", "", 'SSDL schema'!I179)</f>
        <v>S</v>
      </c>
    </row>
    <row r="180" spans="1:19" x14ac:dyDescent="0.35">
      <c r="A180" s="5" t="str">
        <f>'SSDL schema'!A180</f>
        <v>PLANT_STATE</v>
      </c>
      <c r="B180" s="14" t="str">
        <f>IF('SSDL schema'!E180 = "", "", 'SSDL schema'!E180)</f>
        <v>Facility State</v>
      </c>
      <c r="C180" t="str">
        <f>IF('SSDL schema'!F180 = "", "", 'SSDL schema'!F180)</f>
        <v>ERP - Invoice - BU</v>
      </c>
      <c r="D180" t="str">
        <f>IF('SSDL schema'!B180 = "", "", 'SSDL schema'!B180)</f>
        <v>nvarchar</v>
      </c>
      <c r="E180">
        <f>IF('SSDL schema'!C180 = "", "", 'SSDL schema'!C180)</f>
        <v>255</v>
      </c>
      <c r="F180">
        <f t="shared" si="12"/>
        <v>1</v>
      </c>
      <c r="G180">
        <f t="shared" si="13"/>
        <v>0</v>
      </c>
      <c r="H180" t="str">
        <f t="shared" si="14"/>
        <v>ShowOnProjectSetupWorkflowUtilities</v>
      </c>
      <c r="I180">
        <f t="shared" si="15"/>
        <v>0</v>
      </c>
      <c r="J180" t="str">
        <f>IF('SSDL schema'!G180 = "", "", 'SSDL schema'!G180)</f>
        <v>Plant State</v>
      </c>
      <c r="K180">
        <f t="shared" si="16"/>
        <v>0</v>
      </c>
      <c r="L180">
        <v>1</v>
      </c>
      <c r="M180" t="s">
        <v>1167</v>
      </c>
      <c r="N180">
        <v>1</v>
      </c>
      <c r="O180" t="s">
        <v>1167</v>
      </c>
      <c r="P180" t="str">
        <f>VLOOKUP(A180, 'SSDL schema'!A179:O673, 11, FALSE)</f>
        <v>yes</v>
      </c>
      <c r="Q180" t="str">
        <f t="shared" si="17"/>
        <v>yes</v>
      </c>
      <c r="S180" t="str">
        <f>IF('SSDL schema'!I180 = "", "", 'SSDL schema'!I180)</f>
        <v/>
      </c>
    </row>
    <row r="181" spans="1:19" x14ac:dyDescent="0.35">
      <c r="A181" s="5" t="str">
        <f>'SSDL schema'!A181</f>
        <v>PLANT_ZIP_CODE</v>
      </c>
      <c r="B181" s="14" t="str">
        <f>IF('SSDL schema'!E181 = "", "", 'SSDL schema'!E181)</f>
        <v>Facility Zip</v>
      </c>
      <c r="C181" t="str">
        <f>IF('SSDL schema'!F181 = "", "", 'SSDL schema'!F181)</f>
        <v>ERP - Invoice - BU</v>
      </c>
      <c r="D181" t="str">
        <f>IF('SSDL schema'!B181 = "", "", 'SSDL schema'!B181)</f>
        <v>nvarchar</v>
      </c>
      <c r="E181">
        <f>IF('SSDL schema'!C181 = "", "", 'SSDL schema'!C181)</f>
        <v>255</v>
      </c>
      <c r="F181">
        <f t="shared" si="12"/>
        <v>1</v>
      </c>
      <c r="G181">
        <f t="shared" si="13"/>
        <v>0</v>
      </c>
      <c r="H181" t="str">
        <f t="shared" si="14"/>
        <v>ShowOnProjectSetupWorkflowUtilities</v>
      </c>
      <c r="I181">
        <f t="shared" si="15"/>
        <v>0</v>
      </c>
      <c r="J181" t="str">
        <f>IF('SSDL schema'!G181 = "", "", 'SSDL schema'!G181)</f>
        <v>Plant Zip</v>
      </c>
      <c r="K181">
        <f t="shared" si="16"/>
        <v>0</v>
      </c>
      <c r="L181">
        <v>1</v>
      </c>
      <c r="M181" t="s">
        <v>1167</v>
      </c>
      <c r="N181">
        <v>1</v>
      </c>
      <c r="O181" t="s">
        <v>1167</v>
      </c>
      <c r="P181" t="str">
        <f>VLOOKUP(A181, 'SSDL schema'!A180:O674, 11, FALSE)</f>
        <v>yes</v>
      </c>
      <c r="Q181" t="str">
        <f t="shared" si="17"/>
        <v>yes</v>
      </c>
      <c r="S181" t="str">
        <f>IF('SSDL schema'!I181 = "", "", 'SSDL schema'!I181)</f>
        <v/>
      </c>
    </row>
    <row r="182" spans="1:19" x14ac:dyDescent="0.35">
      <c r="A182" s="5" t="str">
        <f>'SSDL schema'!A182</f>
        <v>PLANT_COUNTRY</v>
      </c>
      <c r="B182" s="14" t="str">
        <f>IF('SSDL schema'!E182 = "", "", 'SSDL schema'!E182)</f>
        <v>Facility Country</v>
      </c>
      <c r="C182" t="str">
        <f>IF('SSDL schema'!F182 = "", "", 'SSDL schema'!F182)</f>
        <v>ERP - Invoice - BU</v>
      </c>
      <c r="D182" t="str">
        <f>IF('SSDL schema'!B182 = "", "", 'SSDL schema'!B182)</f>
        <v>nvarchar</v>
      </c>
      <c r="E182">
        <f>IF('SSDL schema'!C182 = "", "", 'SSDL schema'!C182)</f>
        <v>255</v>
      </c>
      <c r="F182">
        <f t="shared" si="12"/>
        <v>1</v>
      </c>
      <c r="G182">
        <f t="shared" si="13"/>
        <v>0</v>
      </c>
      <c r="H182" t="str">
        <f t="shared" si="14"/>
        <v>ShowOnProjectSetupWorkflowUtilities</v>
      </c>
      <c r="I182">
        <f t="shared" si="15"/>
        <v>0</v>
      </c>
      <c r="J182" t="str">
        <f>IF('SSDL schema'!G182 = "", "", 'SSDL schema'!G182)</f>
        <v>Plant Country</v>
      </c>
      <c r="K182">
        <f t="shared" si="16"/>
        <v>1</v>
      </c>
      <c r="L182">
        <v>1</v>
      </c>
      <c r="M182" t="s">
        <v>1167</v>
      </c>
      <c r="N182">
        <v>1</v>
      </c>
      <c r="O182" t="s">
        <v>1167</v>
      </c>
      <c r="P182" t="str">
        <f>VLOOKUP(A182, 'SSDL schema'!A181:O675, 11, FALSE)</f>
        <v>yes</v>
      </c>
      <c r="Q182" t="str">
        <f t="shared" si="17"/>
        <v>yes</v>
      </c>
      <c r="S182" t="str">
        <f>IF('SSDL schema'!I182 = "", "", 'SSDL schema'!I182)</f>
        <v>S</v>
      </c>
    </row>
    <row r="183" spans="1:19" x14ac:dyDescent="0.35">
      <c r="A183" s="5" t="str">
        <f>'SSDL schema'!A183</f>
        <v>PLANT_REGION</v>
      </c>
      <c r="B183" s="14" t="str">
        <f>IF('SSDL schema'!E183 = "", "", 'SSDL schema'!E183)</f>
        <v>Facility Region</v>
      </c>
      <c r="C183" t="str">
        <f>IF('SSDL schema'!F183 = "", "", 'SSDL schema'!F183)</f>
        <v>ERP - Invoice - BU</v>
      </c>
      <c r="D183" t="str">
        <f>IF('SSDL schema'!B183 = "", "", 'SSDL schema'!B183)</f>
        <v>nvarchar</v>
      </c>
      <c r="E183">
        <f>IF('SSDL schema'!C183 = "", "", 'SSDL schema'!C183)</f>
        <v>255</v>
      </c>
      <c r="F183">
        <f t="shared" si="12"/>
        <v>1</v>
      </c>
      <c r="G183">
        <f t="shared" si="13"/>
        <v>0</v>
      </c>
      <c r="H183" t="str">
        <f t="shared" si="14"/>
        <v>ShowOnProjectSetupWorkflowUtilities</v>
      </c>
      <c r="I183">
        <f t="shared" si="15"/>
        <v>0</v>
      </c>
      <c r="J183" t="str">
        <f>IF('SSDL schema'!G183 = "", "", 'SSDL schema'!G183)</f>
        <v>Plant Region</v>
      </c>
      <c r="K183">
        <f t="shared" si="16"/>
        <v>0</v>
      </c>
      <c r="L183">
        <v>1</v>
      </c>
      <c r="M183" t="s">
        <v>1167</v>
      </c>
      <c r="N183">
        <v>1</v>
      </c>
      <c r="O183" t="s">
        <v>1167</v>
      </c>
      <c r="P183" t="str">
        <f>VLOOKUP(A183, 'SSDL schema'!A182:O676, 11, FALSE)</f>
        <v>yes</v>
      </c>
      <c r="Q183" t="str">
        <f t="shared" si="17"/>
        <v>yes</v>
      </c>
      <c r="S183" t="str">
        <f>IF('SSDL schema'!I183 = "", "", 'SSDL schema'!I183)</f>
        <v/>
      </c>
    </row>
    <row r="184" spans="1:19" x14ac:dyDescent="0.35">
      <c r="A184" s="5" t="str">
        <f>'SSDL schema'!A184</f>
        <v>GEP_NORM_PLANT_NAME</v>
      </c>
      <c r="B184" s="14" t="str">
        <f>IF('SSDL schema'!E184 = "", "", 'SSDL schema'!E184)</f>
        <v>GEP Normalized Facility</v>
      </c>
      <c r="C184" t="str">
        <f>IF('SSDL schema'!F184 = "", "", 'SSDL schema'!F184)</f>
        <v>GEP - BU</v>
      </c>
      <c r="D184" t="str">
        <f>IF('SSDL schema'!B184 = "", "", 'SSDL schema'!B184)</f>
        <v>nvarchar</v>
      </c>
      <c r="E184">
        <f>IF('SSDL schema'!C184 = "", "", 'SSDL schema'!C184)</f>
        <v>255</v>
      </c>
      <c r="F184">
        <f t="shared" si="12"/>
        <v>0</v>
      </c>
      <c r="G184">
        <f t="shared" si="13"/>
        <v>0</v>
      </c>
      <c r="H184" t="str">
        <f t="shared" si="14"/>
        <v>ShowOnProjectSetupWorkflowUtilities</v>
      </c>
      <c r="I184">
        <f t="shared" si="15"/>
        <v>0</v>
      </c>
      <c r="J184" t="str">
        <f>IF('SSDL schema'!G184 = "", "", 'SSDL schema'!G184)</f>
        <v/>
      </c>
      <c r="K184">
        <f t="shared" si="16"/>
        <v>0</v>
      </c>
      <c r="L184">
        <v>1</v>
      </c>
      <c r="M184" t="s">
        <v>1167</v>
      </c>
      <c r="N184">
        <v>1</v>
      </c>
      <c r="O184" t="s">
        <v>1167</v>
      </c>
      <c r="P184" t="str">
        <f>VLOOKUP(A184, 'SSDL schema'!A183:O677, 11, FALSE)</f>
        <v>yes</v>
      </c>
      <c r="Q184" t="str">
        <f t="shared" si="17"/>
        <v>no</v>
      </c>
      <c r="S184" t="str">
        <f>IF('SSDL schema'!I184 = "", "", 'SSDL schema'!I184)</f>
        <v/>
      </c>
    </row>
    <row r="185" spans="1:19" x14ac:dyDescent="0.35">
      <c r="A185" s="5" t="str">
        <f>'SSDL schema'!A185</f>
        <v>SUPPLIER_NUMBER</v>
      </c>
      <c r="B185" s="14" t="str">
        <f>IF('SSDL schema'!E185 = "", "", 'SSDL schema'!E185)</f>
        <v>Invoice Supplier Number</v>
      </c>
      <c r="C185" t="str">
        <f>IF('SSDL schema'!F185 = "", "", 'SSDL schema'!F185)</f>
        <v>ERP - Invoice - Supplier</v>
      </c>
      <c r="D185" t="str">
        <f>IF('SSDL schema'!B185 = "", "", 'SSDL schema'!B185)</f>
        <v>nvarchar</v>
      </c>
      <c r="E185">
        <f>IF('SSDL schema'!C185 = "", "", 'SSDL schema'!C185)</f>
        <v>255</v>
      </c>
      <c r="F185">
        <f t="shared" si="12"/>
        <v>1</v>
      </c>
      <c r="G185">
        <f t="shared" si="13"/>
        <v>0</v>
      </c>
      <c r="H185" t="str">
        <f t="shared" si="14"/>
        <v>ShowOnProjectSetupWorkflowUtilities</v>
      </c>
      <c r="I185">
        <f t="shared" si="15"/>
        <v>0</v>
      </c>
      <c r="J185" t="str">
        <f>IF('SSDL schema'!G185 = "", "", 'SSDL schema'!G185)</f>
        <v/>
      </c>
      <c r="K185">
        <f t="shared" si="16"/>
        <v>1</v>
      </c>
      <c r="L185">
        <v>1</v>
      </c>
      <c r="M185" t="s">
        <v>1167</v>
      </c>
      <c r="N185">
        <v>1</v>
      </c>
      <c r="O185" t="s">
        <v>1167</v>
      </c>
      <c r="P185" t="str">
        <f>VLOOKUP(A185, 'SSDL schema'!A184:O678, 11, FALSE)</f>
        <v>yes</v>
      </c>
      <c r="Q185" t="str">
        <f t="shared" si="17"/>
        <v>yes</v>
      </c>
      <c r="S185" t="str">
        <f>IF('SSDL schema'!I185 = "", "", 'SSDL schema'!I185)</f>
        <v>S</v>
      </c>
    </row>
    <row r="186" spans="1:19" x14ac:dyDescent="0.35">
      <c r="A186" s="5" t="str">
        <f>'SSDL schema'!A186</f>
        <v>SUPPLIER_NAME</v>
      </c>
      <c r="B186" s="14" t="str">
        <f>IF('SSDL schema'!E186 = "", "", 'SSDL schema'!E186)</f>
        <v>Invoice Supplier Name</v>
      </c>
      <c r="C186" t="str">
        <f>IF('SSDL schema'!F186 = "", "", 'SSDL schema'!F186)</f>
        <v>ERP - Invoice - Supplier</v>
      </c>
      <c r="D186" t="str">
        <f>IF('SSDL schema'!B186 = "", "", 'SSDL schema'!B186)</f>
        <v>nvarchar</v>
      </c>
      <c r="E186">
        <f>IF('SSDL schema'!C186 = "", "", 'SSDL schema'!C186)</f>
        <v>255</v>
      </c>
      <c r="F186">
        <f t="shared" si="12"/>
        <v>1</v>
      </c>
      <c r="G186">
        <f t="shared" si="13"/>
        <v>0</v>
      </c>
      <c r="H186" t="str">
        <f t="shared" si="14"/>
        <v>ShowOnProjectSetupWorkflowUtilities</v>
      </c>
      <c r="I186">
        <f t="shared" si="15"/>
        <v>0</v>
      </c>
      <c r="J186" t="str">
        <f>IF('SSDL schema'!G186 = "", "", 'SSDL schema'!G186)</f>
        <v/>
      </c>
      <c r="K186">
        <f t="shared" si="16"/>
        <v>1</v>
      </c>
      <c r="L186">
        <v>1</v>
      </c>
      <c r="M186" t="s">
        <v>1167</v>
      </c>
      <c r="N186">
        <v>1</v>
      </c>
      <c r="O186" t="s">
        <v>1167</v>
      </c>
      <c r="P186" t="str">
        <f>VLOOKUP(A186, 'SSDL schema'!A185:O679, 11, FALSE)</f>
        <v>yes</v>
      </c>
      <c r="Q186" t="str">
        <f t="shared" si="17"/>
        <v>yes</v>
      </c>
      <c r="S186" t="str">
        <f>IF('SSDL schema'!I186 = "", "", 'SSDL schema'!I186)</f>
        <v>S</v>
      </c>
    </row>
    <row r="187" spans="1:19" x14ac:dyDescent="0.35">
      <c r="A187" s="5" t="str">
        <f>'SSDL schema'!A187</f>
        <v>SUPPLIER_ADDRESS</v>
      </c>
      <c r="B187" s="14" t="str">
        <f>IF('SSDL schema'!E187 = "", "", 'SSDL schema'!E187)</f>
        <v>Invoice Supplier Address</v>
      </c>
      <c r="C187" t="str">
        <f>IF('SSDL schema'!F187 = "", "", 'SSDL schema'!F187)</f>
        <v>ERP - Invoice - Supplier</v>
      </c>
      <c r="D187" t="str">
        <f>IF('SSDL schema'!B187 = "", "", 'SSDL schema'!B187)</f>
        <v>nvarchar</v>
      </c>
      <c r="E187">
        <f>IF('SSDL schema'!C187 = "", "", 'SSDL schema'!C187)</f>
        <v>255</v>
      </c>
      <c r="F187">
        <f t="shared" si="12"/>
        <v>1</v>
      </c>
      <c r="G187">
        <f t="shared" si="13"/>
        <v>0</v>
      </c>
      <c r="H187" t="str">
        <f t="shared" si="14"/>
        <v>ShowOnProjectSetupWorkflowUtilities</v>
      </c>
      <c r="I187">
        <f t="shared" si="15"/>
        <v>0</v>
      </c>
      <c r="J187" t="str">
        <f>IF('SSDL schema'!G187 = "", "", 'SSDL schema'!G187)</f>
        <v/>
      </c>
      <c r="K187">
        <f t="shared" si="16"/>
        <v>1</v>
      </c>
      <c r="L187">
        <v>1</v>
      </c>
      <c r="M187" t="s">
        <v>1167</v>
      </c>
      <c r="N187">
        <v>1</v>
      </c>
      <c r="O187" t="s">
        <v>1167</v>
      </c>
      <c r="P187" t="str">
        <f>VLOOKUP(A187, 'SSDL schema'!A186:O680, 11, FALSE)</f>
        <v>yes</v>
      </c>
      <c r="Q187" t="str">
        <f t="shared" si="17"/>
        <v>yes</v>
      </c>
      <c r="S187" t="str">
        <f>IF('SSDL schema'!I187 = "", "", 'SSDL schema'!I187)</f>
        <v>S</v>
      </c>
    </row>
    <row r="188" spans="1:19" x14ac:dyDescent="0.35">
      <c r="A188" s="5" t="str">
        <f>'SSDL schema'!A188</f>
        <v>SUPPLIER_CITY</v>
      </c>
      <c r="B188" s="14" t="str">
        <f>IF('SSDL schema'!E188 = "", "", 'SSDL schema'!E188)</f>
        <v>Invoice Supplier City</v>
      </c>
      <c r="C188" t="str">
        <f>IF('SSDL schema'!F188 = "", "", 'SSDL schema'!F188)</f>
        <v>ERP - Invoice - Supplier</v>
      </c>
      <c r="D188" t="str">
        <f>IF('SSDL schema'!B188 = "", "", 'SSDL schema'!B188)</f>
        <v>nvarchar</v>
      </c>
      <c r="E188">
        <f>IF('SSDL schema'!C188 = "", "", 'SSDL schema'!C188)</f>
        <v>255</v>
      </c>
      <c r="F188">
        <f t="shared" si="12"/>
        <v>1</v>
      </c>
      <c r="G188">
        <f t="shared" si="13"/>
        <v>0</v>
      </c>
      <c r="H188" t="str">
        <f t="shared" si="14"/>
        <v>ShowOnProjectSetupWorkflowUtilities</v>
      </c>
      <c r="I188">
        <f t="shared" si="15"/>
        <v>0</v>
      </c>
      <c r="J188" t="str">
        <f>IF('SSDL schema'!G188 = "", "", 'SSDL schema'!G188)</f>
        <v/>
      </c>
      <c r="K188">
        <f t="shared" si="16"/>
        <v>1</v>
      </c>
      <c r="L188">
        <v>1</v>
      </c>
      <c r="M188" t="s">
        <v>1167</v>
      </c>
      <c r="N188">
        <v>1</v>
      </c>
      <c r="O188" t="s">
        <v>1167</v>
      </c>
      <c r="P188" t="str">
        <f>VLOOKUP(A188, 'SSDL schema'!A187:O681, 11, FALSE)</f>
        <v>yes</v>
      </c>
      <c r="Q188" t="str">
        <f t="shared" si="17"/>
        <v>yes</v>
      </c>
      <c r="S188" t="str">
        <f>IF('SSDL schema'!I188 = "", "", 'SSDL schema'!I188)</f>
        <v>S</v>
      </c>
    </row>
    <row r="189" spans="1:19" x14ac:dyDescent="0.35">
      <c r="A189" s="5" t="str">
        <f>'SSDL schema'!A189</f>
        <v>SUPPLIER_ZIP_CODE</v>
      </c>
      <c r="B189" s="14" t="str">
        <f>IF('SSDL schema'!E189 = "", "", 'SSDL schema'!E189)</f>
        <v>Invoice Supplier Zip Postal Code</v>
      </c>
      <c r="C189" t="str">
        <f>IF('SSDL schema'!F189 = "", "", 'SSDL schema'!F189)</f>
        <v>ERP - Invoice - Supplier</v>
      </c>
      <c r="D189" t="str">
        <f>IF('SSDL schema'!B189 = "", "", 'SSDL schema'!B189)</f>
        <v>nvarchar</v>
      </c>
      <c r="E189">
        <f>IF('SSDL schema'!C189 = "", "", 'SSDL schema'!C189)</f>
        <v>255</v>
      </c>
      <c r="F189">
        <f t="shared" si="12"/>
        <v>1</v>
      </c>
      <c r="G189">
        <f t="shared" si="13"/>
        <v>0</v>
      </c>
      <c r="H189" t="str">
        <f t="shared" si="14"/>
        <v>ShowOnProjectSetupWorkflowUtilities</v>
      </c>
      <c r="I189">
        <f t="shared" si="15"/>
        <v>0</v>
      </c>
      <c r="J189" t="str">
        <f>IF('SSDL schema'!G189 = "", "", 'SSDL schema'!G189)</f>
        <v/>
      </c>
      <c r="K189">
        <f t="shared" si="16"/>
        <v>1</v>
      </c>
      <c r="L189">
        <v>1</v>
      </c>
      <c r="M189" t="s">
        <v>1167</v>
      </c>
      <c r="N189">
        <v>1</v>
      </c>
      <c r="O189" t="s">
        <v>1167</v>
      </c>
      <c r="P189" t="str">
        <f>VLOOKUP(A189, 'SSDL schema'!A188:O682, 11, FALSE)</f>
        <v>yes</v>
      </c>
      <c r="Q189" t="str">
        <f t="shared" si="17"/>
        <v>yes</v>
      </c>
      <c r="S189" t="str">
        <f>IF('SSDL schema'!I189 = "", "", 'SSDL schema'!I189)</f>
        <v>S</v>
      </c>
    </row>
    <row r="190" spans="1:19" x14ac:dyDescent="0.35">
      <c r="A190" s="5" t="str">
        <f>'SSDL schema'!A190</f>
        <v>SUPPLIER_STATE</v>
      </c>
      <c r="B190" s="14" t="str">
        <f>IF('SSDL schema'!E190 = "", "", 'SSDL schema'!E190)</f>
        <v>Invoice Supplier State</v>
      </c>
      <c r="C190" t="str">
        <f>IF('SSDL schema'!F190 = "", "", 'SSDL schema'!F190)</f>
        <v>ERP - Invoice - Supplier</v>
      </c>
      <c r="D190" t="str">
        <f>IF('SSDL schema'!B190 = "", "", 'SSDL schema'!B190)</f>
        <v>nvarchar</v>
      </c>
      <c r="E190">
        <f>IF('SSDL schema'!C190 = "", "", 'SSDL schema'!C190)</f>
        <v>255</v>
      </c>
      <c r="F190">
        <f t="shared" si="12"/>
        <v>1</v>
      </c>
      <c r="G190">
        <f t="shared" si="13"/>
        <v>0</v>
      </c>
      <c r="H190" t="str">
        <f t="shared" si="14"/>
        <v>ShowOnProjectSetupWorkflowUtilities</v>
      </c>
      <c r="I190">
        <f t="shared" si="15"/>
        <v>0</v>
      </c>
      <c r="J190" t="str">
        <f>IF('SSDL schema'!G190 = "", "", 'SSDL schema'!G190)</f>
        <v/>
      </c>
      <c r="K190">
        <f t="shared" si="16"/>
        <v>1</v>
      </c>
      <c r="L190">
        <v>1</v>
      </c>
      <c r="M190" t="s">
        <v>1167</v>
      </c>
      <c r="N190">
        <v>1</v>
      </c>
      <c r="O190" t="s">
        <v>1167</v>
      </c>
      <c r="P190" t="str">
        <f>VLOOKUP(A190, 'SSDL schema'!A189:O683, 11, FALSE)</f>
        <v>yes</v>
      </c>
      <c r="Q190" t="str">
        <f t="shared" si="17"/>
        <v>yes</v>
      </c>
      <c r="S190" t="str">
        <f>IF('SSDL schema'!I190 = "", "", 'SSDL schema'!I190)</f>
        <v>S</v>
      </c>
    </row>
    <row r="191" spans="1:19" x14ac:dyDescent="0.35">
      <c r="A191" s="5" t="str">
        <f>'SSDL schema'!A191</f>
        <v>SUPPLIER_COUNTRY</v>
      </c>
      <c r="B191" s="14" t="str">
        <f>IF('SSDL schema'!E191 = "", "", 'SSDL schema'!E191)</f>
        <v>Invoice Supplier Country</v>
      </c>
      <c r="C191" t="str">
        <f>IF('SSDL schema'!F191 = "", "", 'SSDL schema'!F191)</f>
        <v>ERP - Invoice - Supplier</v>
      </c>
      <c r="D191" t="str">
        <f>IF('SSDL schema'!B191 = "", "", 'SSDL schema'!B191)</f>
        <v>nvarchar</v>
      </c>
      <c r="E191">
        <f>IF('SSDL schema'!C191 = "", "", 'SSDL schema'!C191)</f>
        <v>255</v>
      </c>
      <c r="F191">
        <f t="shared" si="12"/>
        <v>1</v>
      </c>
      <c r="G191">
        <f t="shared" si="13"/>
        <v>0</v>
      </c>
      <c r="H191" t="str">
        <f t="shared" si="14"/>
        <v>ShowOnProjectSetupWorkflowUtilities</v>
      </c>
      <c r="I191">
        <f t="shared" si="15"/>
        <v>0</v>
      </c>
      <c r="J191" t="str">
        <f>IF('SSDL schema'!G191 = "", "", 'SSDL schema'!G191)</f>
        <v/>
      </c>
      <c r="K191">
        <f t="shared" si="16"/>
        <v>1</v>
      </c>
      <c r="L191">
        <v>1</v>
      </c>
      <c r="M191" t="s">
        <v>1167</v>
      </c>
      <c r="N191">
        <v>1</v>
      </c>
      <c r="O191" t="s">
        <v>1167</v>
      </c>
      <c r="P191" t="str">
        <f>VLOOKUP(A191, 'SSDL schema'!A190:O684, 11, FALSE)</f>
        <v>yes</v>
      </c>
      <c r="Q191" t="str">
        <f t="shared" si="17"/>
        <v>yes</v>
      </c>
      <c r="S191" t="str">
        <f>IF('SSDL schema'!I191 = "", "", 'SSDL schema'!I191)</f>
        <v>S</v>
      </c>
    </row>
    <row r="192" spans="1:19" x14ac:dyDescent="0.35">
      <c r="A192" s="5" t="str">
        <f>'SSDL schema'!A192</f>
        <v>SUPPLIER_PAYTERM_CODE</v>
      </c>
      <c r="B192" s="14" t="str">
        <f>IF('SSDL schema'!E192 = "", "", 'SSDL schema'!E192)</f>
        <v>Supplier Payment Term Code</v>
      </c>
      <c r="C192" t="str">
        <f>IF('SSDL schema'!F192 = "", "", 'SSDL schema'!F192)</f>
        <v>ERP - Invoice - Supplier</v>
      </c>
      <c r="D192" t="str">
        <f>IF('SSDL schema'!B192 = "", "", 'SSDL schema'!B192)</f>
        <v>nvarchar</v>
      </c>
      <c r="E192">
        <f>IF('SSDL schema'!C192 = "", "", 'SSDL schema'!C192)</f>
        <v>255</v>
      </c>
      <c r="F192">
        <f t="shared" si="12"/>
        <v>1</v>
      </c>
      <c r="G192">
        <f t="shared" si="13"/>
        <v>0</v>
      </c>
      <c r="H192" t="str">
        <f t="shared" si="14"/>
        <v>ShowOnProjectSetupWorkflowUtilities</v>
      </c>
      <c r="I192">
        <f t="shared" si="15"/>
        <v>0</v>
      </c>
      <c r="J192" t="str">
        <f>IF('SSDL schema'!G192 = "", "", 'SSDL schema'!G192)</f>
        <v/>
      </c>
      <c r="K192">
        <f t="shared" si="16"/>
        <v>0</v>
      </c>
      <c r="L192">
        <v>1</v>
      </c>
      <c r="M192" t="s">
        <v>1167</v>
      </c>
      <c r="N192">
        <v>1</v>
      </c>
      <c r="O192" t="s">
        <v>1167</v>
      </c>
      <c r="P192" t="str">
        <f>VLOOKUP(A192, 'SSDL schema'!A191:O685, 11, FALSE)</f>
        <v>yes</v>
      </c>
      <c r="Q192" t="str">
        <f t="shared" si="17"/>
        <v>yes</v>
      </c>
      <c r="S192" t="str">
        <f>IF('SSDL schema'!I192 = "", "", 'SSDL schema'!I192)</f>
        <v/>
      </c>
    </row>
    <row r="193" spans="1:19" x14ac:dyDescent="0.35">
      <c r="A193" s="5" t="str">
        <f>'SSDL schema'!A193</f>
        <v>SUPPLIER_PAYTERM_DESC</v>
      </c>
      <c r="B193" s="14" t="str">
        <f>IF('SSDL schema'!E193 = "", "", 'SSDL schema'!E193)</f>
        <v>Supplier Payment Term Desc</v>
      </c>
      <c r="C193" t="str">
        <f>IF('SSDL schema'!F193 = "", "", 'SSDL schema'!F193)</f>
        <v>ERP - Invoice - Supplier</v>
      </c>
      <c r="D193" t="str">
        <f>IF('SSDL schema'!B193 = "", "", 'SSDL schema'!B193)</f>
        <v>nvarchar</v>
      </c>
      <c r="E193">
        <f>IF('SSDL schema'!C193 = "", "", 'SSDL schema'!C193)</f>
        <v>255</v>
      </c>
      <c r="F193">
        <f t="shared" si="12"/>
        <v>1</v>
      </c>
      <c r="G193">
        <f t="shared" si="13"/>
        <v>0</v>
      </c>
      <c r="H193" t="str">
        <f t="shared" si="14"/>
        <v>ShowOnProjectSetupWorkflowUtilities</v>
      </c>
      <c r="I193">
        <f t="shared" si="15"/>
        <v>0</v>
      </c>
      <c r="J193" t="str">
        <f>IF('SSDL schema'!G193 = "", "", 'SSDL schema'!G193)</f>
        <v/>
      </c>
      <c r="K193">
        <f t="shared" si="16"/>
        <v>0</v>
      </c>
      <c r="L193">
        <v>1</v>
      </c>
      <c r="M193" t="s">
        <v>1167</v>
      </c>
      <c r="N193">
        <v>1</v>
      </c>
      <c r="O193" t="s">
        <v>1167</v>
      </c>
      <c r="P193" t="str">
        <f>VLOOKUP(A193, 'SSDL schema'!A192:O686, 11, FALSE)</f>
        <v>yes</v>
      </c>
      <c r="Q193" t="str">
        <f t="shared" si="17"/>
        <v>yes</v>
      </c>
      <c r="S193" t="str">
        <f>IF('SSDL schema'!I193 = "", "", 'SSDL schema'!I193)</f>
        <v/>
      </c>
    </row>
    <row r="194" spans="1:19" x14ac:dyDescent="0.35">
      <c r="A194" s="5" t="str">
        <f>'SSDL schema'!A194</f>
        <v>SUPPLIER_TYPE</v>
      </c>
      <c r="B194" s="14" t="str">
        <f>IF('SSDL schema'!E194 = "", "", 'SSDL schema'!E194)</f>
        <v>Supplier Type</v>
      </c>
      <c r="C194" t="str">
        <f>IF('SSDL schema'!F194 = "", "", 'SSDL schema'!F194)</f>
        <v>ERP - Invoice - Supplier</v>
      </c>
      <c r="D194" t="str">
        <f>IF('SSDL schema'!B194 = "", "", 'SSDL schema'!B194)</f>
        <v>nvarchar</v>
      </c>
      <c r="E194">
        <f>IF('SSDL schema'!C194 = "", "", 'SSDL schema'!C194)</f>
        <v>255</v>
      </c>
      <c r="F194">
        <f t="shared" si="12"/>
        <v>1</v>
      </c>
      <c r="G194">
        <f t="shared" si="13"/>
        <v>0</v>
      </c>
      <c r="H194" t="str">
        <f t="shared" si="14"/>
        <v>ShowOnProjectSetupWorkflowUtilities</v>
      </c>
      <c r="I194">
        <f t="shared" si="15"/>
        <v>0</v>
      </c>
      <c r="J194" t="str">
        <f>IF('SSDL schema'!G194 = "", "", 'SSDL schema'!G194)</f>
        <v/>
      </c>
      <c r="K194">
        <f t="shared" si="16"/>
        <v>0</v>
      </c>
      <c r="L194">
        <v>1</v>
      </c>
      <c r="M194" t="s">
        <v>1167</v>
      </c>
      <c r="N194">
        <v>1</v>
      </c>
      <c r="O194" t="s">
        <v>1167</v>
      </c>
      <c r="P194" t="str">
        <f>VLOOKUP(A194, 'SSDL schema'!A193:O687, 11, FALSE)</f>
        <v>yes</v>
      </c>
      <c r="Q194" t="str">
        <f t="shared" si="17"/>
        <v>yes</v>
      </c>
      <c r="S194" t="str">
        <f>IF('SSDL schema'!I194 = "", "", 'SSDL schema'!I194)</f>
        <v/>
      </c>
    </row>
    <row r="195" spans="1:19" x14ac:dyDescent="0.35">
      <c r="A195" s="5" t="str">
        <f>'SSDL schema'!A195</f>
        <v>SUPPLIER_DIVERSITY_CODE</v>
      </c>
      <c r="B195" s="14" t="str">
        <f>IF('SSDL schema'!E195 = "", "", 'SSDL schema'!E195)</f>
        <v>Supplier Diversity Code</v>
      </c>
      <c r="C195" t="str">
        <f>IF('SSDL schema'!F195 = "", "", 'SSDL schema'!F195)</f>
        <v>ERP - Invoice - Supplier</v>
      </c>
      <c r="D195" t="str">
        <f>IF('SSDL schema'!B195 = "", "", 'SSDL schema'!B195)</f>
        <v>nvarchar</v>
      </c>
      <c r="E195">
        <f>IF('SSDL schema'!C195 = "", "", 'SSDL schema'!C195)</f>
        <v>255</v>
      </c>
      <c r="F195">
        <f t="shared" ref="F195:F258" si="18">IF(LEFT(C195, 3) = "GEP", 0, 1)</f>
        <v>1</v>
      </c>
      <c r="G195">
        <f t="shared" ref="G195:G258" si="19">IF(R195 = "PK", 1, 0)</f>
        <v>0</v>
      </c>
      <c r="H195" t="str">
        <f t="shared" ref="H195:H258" si="20">IF(P195 = "no", "HideEverywhere", "ShowOnProjectSetupWorkflowUtilities")</f>
        <v>ShowOnProjectSetupWorkflowUtilities</v>
      </c>
      <c r="I195">
        <f t="shared" ref="I195:I258" si="21">IF(P195 = "yes", 0, 1)</f>
        <v>0</v>
      </c>
      <c r="J195" t="str">
        <f>IF('SSDL schema'!G195 = "", "", 'SSDL schema'!G195)</f>
        <v/>
      </c>
      <c r="K195">
        <f t="shared" ref="K195:K258" si="22">IF(S195 = "S", 1, 0)</f>
        <v>0</v>
      </c>
      <c r="L195">
        <v>1</v>
      </c>
      <c r="M195" t="s">
        <v>1167</v>
      </c>
      <c r="N195">
        <v>1</v>
      </c>
      <c r="O195" t="s">
        <v>1167</v>
      </c>
      <c r="P195" t="str">
        <f>VLOOKUP(A195, 'SSDL schema'!A194:O688, 11, FALSE)</f>
        <v>yes</v>
      </c>
      <c r="Q195" t="str">
        <f t="shared" ref="Q195:Q258" si="23">IF(LEFT(C195, 3) = "GEP", "no", "yes")</f>
        <v>yes</v>
      </c>
      <c r="S195" t="str">
        <f>IF('SSDL schema'!I195 = "", "", 'SSDL schema'!I195)</f>
        <v/>
      </c>
    </row>
    <row r="196" spans="1:19" x14ac:dyDescent="0.35">
      <c r="A196" s="5" t="str">
        <f>'SSDL schema'!A196</f>
        <v>SUPPLIER_DUNS_NUMBER</v>
      </c>
      <c r="B196" s="14" t="str">
        <f>IF('SSDL schema'!E196 = "", "", 'SSDL schema'!E196)</f>
        <v>Supplier DUNS Number</v>
      </c>
      <c r="C196" t="str">
        <f>IF('SSDL schema'!F196 = "", "", 'SSDL schema'!F196)</f>
        <v>ERP - Invoice - Supplier</v>
      </c>
      <c r="D196" t="str">
        <f>IF('SSDL schema'!B196 = "", "", 'SSDL schema'!B196)</f>
        <v>nvarchar</v>
      </c>
      <c r="E196">
        <f>IF('SSDL schema'!C196 = "", "", 'SSDL schema'!C196)</f>
        <v>255</v>
      </c>
      <c r="F196">
        <f t="shared" si="18"/>
        <v>1</v>
      </c>
      <c r="G196">
        <f t="shared" si="19"/>
        <v>0</v>
      </c>
      <c r="H196" t="str">
        <f t="shared" si="20"/>
        <v>ShowOnProjectSetupWorkflowUtilities</v>
      </c>
      <c r="I196">
        <f t="shared" si="21"/>
        <v>0</v>
      </c>
      <c r="J196" t="str">
        <f>IF('SSDL schema'!G196 = "", "", 'SSDL schema'!G196)</f>
        <v/>
      </c>
      <c r="K196">
        <f t="shared" si="22"/>
        <v>0</v>
      </c>
      <c r="L196">
        <v>1</v>
      </c>
      <c r="M196" t="s">
        <v>1167</v>
      </c>
      <c r="N196">
        <v>1</v>
      </c>
      <c r="O196" t="s">
        <v>1167</v>
      </c>
      <c r="P196" t="str">
        <f>VLOOKUP(A196, 'SSDL schema'!A195:O689, 11, FALSE)</f>
        <v>yes</v>
      </c>
      <c r="Q196" t="str">
        <f t="shared" si="23"/>
        <v>yes</v>
      </c>
      <c r="S196" t="str">
        <f>IF('SSDL schema'!I196 = "", "", 'SSDL schema'!I196)</f>
        <v/>
      </c>
    </row>
    <row r="197" spans="1:19" x14ac:dyDescent="0.35">
      <c r="A197" s="5" t="str">
        <f>'SSDL schema'!A197</f>
        <v>SUPPLIER_ORIGIN_COUNTRY</v>
      </c>
      <c r="B197" s="14" t="str">
        <f>IF('SSDL schema'!E197 = "", "", 'SSDL schema'!E197)</f>
        <v>Supplier Country of Origin</v>
      </c>
      <c r="C197" t="str">
        <f>IF('SSDL schema'!F197 = "", "", 'SSDL schema'!F197)</f>
        <v>ERP - Invoice - Supplier</v>
      </c>
      <c r="D197" t="str">
        <f>IF('SSDL schema'!B197 = "", "", 'SSDL schema'!B197)</f>
        <v>nvarchar</v>
      </c>
      <c r="E197">
        <f>IF('SSDL schema'!C197 = "", "", 'SSDL schema'!C197)</f>
        <v>255</v>
      </c>
      <c r="F197">
        <f t="shared" si="18"/>
        <v>1</v>
      </c>
      <c r="G197">
        <f t="shared" si="19"/>
        <v>0</v>
      </c>
      <c r="H197" t="str">
        <f t="shared" si="20"/>
        <v>ShowOnProjectSetupWorkflowUtilities</v>
      </c>
      <c r="I197">
        <f t="shared" si="21"/>
        <v>0</v>
      </c>
      <c r="J197" t="str">
        <f>IF('SSDL schema'!G197 = "", "", 'SSDL schema'!G197)</f>
        <v/>
      </c>
      <c r="K197">
        <f t="shared" si="22"/>
        <v>0</v>
      </c>
      <c r="L197">
        <v>1</v>
      </c>
      <c r="M197" t="s">
        <v>1167</v>
      </c>
      <c r="N197">
        <v>1</v>
      </c>
      <c r="O197" t="s">
        <v>1167</v>
      </c>
      <c r="P197" t="str">
        <f>VLOOKUP(A197, 'SSDL schema'!A196:O690, 11, FALSE)</f>
        <v>yes</v>
      </c>
      <c r="Q197" t="str">
        <f t="shared" si="23"/>
        <v>yes</v>
      </c>
      <c r="S197" t="str">
        <f>IF('SSDL schema'!I197 = "", "", 'SSDL schema'!I197)</f>
        <v/>
      </c>
    </row>
    <row r="198" spans="1:19" x14ac:dyDescent="0.35">
      <c r="A198" s="5" t="str">
        <f>'SSDL schema'!A198</f>
        <v>SUPPLIER_DUNS_SSI</v>
      </c>
      <c r="B198" s="14" t="str">
        <f>IF('SSDL schema'!E198 = "", "", 'SSDL schema'!E198)</f>
        <v>Supplier DUNS SSI</v>
      </c>
      <c r="C198" t="str">
        <f>IF('SSDL schema'!F198 = "", "", 'SSDL schema'!F198)</f>
        <v>ERP - Invoice - Supplier</v>
      </c>
      <c r="D198" t="str">
        <f>IF('SSDL schema'!B198 = "", "", 'SSDL schema'!B198)</f>
        <v>nvarchar</v>
      </c>
      <c r="E198">
        <f>IF('SSDL schema'!C198 = "", "", 'SSDL schema'!C198)</f>
        <v>255</v>
      </c>
      <c r="F198">
        <f t="shared" si="18"/>
        <v>1</v>
      </c>
      <c r="G198">
        <f t="shared" si="19"/>
        <v>0</v>
      </c>
      <c r="H198" t="str">
        <f t="shared" si="20"/>
        <v>ShowOnProjectSetupWorkflowUtilities</v>
      </c>
      <c r="I198">
        <f t="shared" si="21"/>
        <v>0</v>
      </c>
      <c r="J198" t="str">
        <f>IF('SSDL schema'!G198 = "", "", 'SSDL schema'!G198)</f>
        <v/>
      </c>
      <c r="K198">
        <f t="shared" si="22"/>
        <v>0</v>
      </c>
      <c r="L198">
        <v>1</v>
      </c>
      <c r="M198" t="s">
        <v>1167</v>
      </c>
      <c r="N198">
        <v>1</v>
      </c>
      <c r="O198" t="s">
        <v>1167</v>
      </c>
      <c r="P198" t="str">
        <f>VLOOKUP(A198, 'SSDL schema'!A197:O691, 11, FALSE)</f>
        <v>yes</v>
      </c>
      <c r="Q198" t="str">
        <f t="shared" si="23"/>
        <v>yes</v>
      </c>
      <c r="S198" t="str">
        <f>IF('SSDL schema'!I198 = "", "", 'SSDL schema'!I198)</f>
        <v/>
      </c>
    </row>
    <row r="199" spans="1:19" x14ac:dyDescent="0.35">
      <c r="A199" s="5" t="str">
        <f>'SSDL schema'!A199</f>
        <v>SUPPLIER_DUNS_SER</v>
      </c>
      <c r="B199" s="14" t="str">
        <f>IF('SSDL schema'!E199 = "", "", 'SSDL schema'!E199)</f>
        <v>Supplier DUNS SER</v>
      </c>
      <c r="C199" t="str">
        <f>IF('SSDL schema'!F199 = "", "", 'SSDL schema'!F199)</f>
        <v>ERP - Invoice - Supplier</v>
      </c>
      <c r="D199" t="str">
        <f>IF('SSDL schema'!B199 = "", "", 'SSDL schema'!B199)</f>
        <v>nvarchar</v>
      </c>
      <c r="E199">
        <f>IF('SSDL schema'!C199 = "", "", 'SSDL schema'!C199)</f>
        <v>255</v>
      </c>
      <c r="F199">
        <f t="shared" si="18"/>
        <v>1</v>
      </c>
      <c r="G199">
        <f t="shared" si="19"/>
        <v>0</v>
      </c>
      <c r="H199" t="str">
        <f t="shared" si="20"/>
        <v>ShowOnProjectSetupWorkflowUtilities</v>
      </c>
      <c r="I199">
        <f t="shared" si="21"/>
        <v>0</v>
      </c>
      <c r="J199" t="str">
        <f>IF('SSDL schema'!G199 = "", "", 'SSDL schema'!G199)</f>
        <v/>
      </c>
      <c r="K199">
        <f t="shared" si="22"/>
        <v>0</v>
      </c>
      <c r="L199">
        <v>1</v>
      </c>
      <c r="M199" t="s">
        <v>1167</v>
      </c>
      <c r="N199">
        <v>1</v>
      </c>
      <c r="O199" t="s">
        <v>1167</v>
      </c>
      <c r="P199" t="str">
        <f>VLOOKUP(A199, 'SSDL schema'!A198:O692, 11, FALSE)</f>
        <v>yes</v>
      </c>
      <c r="Q199" t="str">
        <f t="shared" si="23"/>
        <v>yes</v>
      </c>
      <c r="S199" t="str">
        <f>IF('SSDL schema'!I199 = "", "", 'SSDL schema'!I199)</f>
        <v/>
      </c>
    </row>
    <row r="200" spans="1:19" x14ac:dyDescent="0.35">
      <c r="A200" s="5" t="str">
        <f>'SSDL schema'!A200</f>
        <v>SUPPLIER_DUNS_PAYDEX</v>
      </c>
      <c r="B200" s="14" t="str">
        <f>IF('SSDL schema'!E200 = "", "", 'SSDL schema'!E200)</f>
        <v>Supplier DUNS PAYDEX</v>
      </c>
      <c r="C200" t="str">
        <f>IF('SSDL schema'!F200 = "", "", 'SSDL schema'!F200)</f>
        <v>ERP - Invoice - Supplier</v>
      </c>
      <c r="D200" t="str">
        <f>IF('SSDL schema'!B200 = "", "", 'SSDL schema'!B200)</f>
        <v>nvarchar</v>
      </c>
      <c r="E200">
        <f>IF('SSDL schema'!C200 = "", "", 'SSDL schema'!C200)</f>
        <v>255</v>
      </c>
      <c r="F200">
        <f t="shared" si="18"/>
        <v>1</v>
      </c>
      <c r="G200">
        <f t="shared" si="19"/>
        <v>0</v>
      </c>
      <c r="H200" t="str">
        <f t="shared" si="20"/>
        <v>ShowOnProjectSetupWorkflowUtilities</v>
      </c>
      <c r="I200">
        <f t="shared" si="21"/>
        <v>0</v>
      </c>
      <c r="J200" t="str">
        <f>IF('SSDL schema'!G200 = "", "", 'SSDL schema'!G200)</f>
        <v/>
      </c>
      <c r="K200">
        <f t="shared" si="22"/>
        <v>0</v>
      </c>
      <c r="L200">
        <v>1</v>
      </c>
      <c r="M200" t="s">
        <v>1167</v>
      </c>
      <c r="N200">
        <v>1</v>
      </c>
      <c r="O200" t="s">
        <v>1167</v>
      </c>
      <c r="P200" t="str">
        <f>VLOOKUP(A200, 'SSDL schema'!A199:O693, 11, FALSE)</f>
        <v>yes</v>
      </c>
      <c r="Q200" t="str">
        <f t="shared" si="23"/>
        <v>yes</v>
      </c>
      <c r="S200" t="str">
        <f>IF('SSDL schema'!I200 = "", "", 'SSDL schema'!I200)</f>
        <v/>
      </c>
    </row>
    <row r="201" spans="1:19" x14ac:dyDescent="0.35">
      <c r="A201" s="5" t="str">
        <f>'SSDL schema'!A201</f>
        <v>SUPPLIER_DUNS_GLOBAL_ULTIMATE_COMPANY_NAME</v>
      </c>
      <c r="B201" s="14" t="str">
        <f>IF('SSDL schema'!E201 = "", "", 'SSDL schema'!E201)</f>
        <v>Supplier DUNS Global Ultimate Company</v>
      </c>
      <c r="C201" t="str">
        <f>IF('SSDL schema'!F201 = "", "", 'SSDL schema'!F201)</f>
        <v>ERP - Invoice - Supplier</v>
      </c>
      <c r="D201" t="str">
        <f>IF('SSDL schema'!B201 = "", "", 'SSDL schema'!B201)</f>
        <v>nvarchar</v>
      </c>
      <c r="E201">
        <f>IF('SSDL schema'!C201 = "", "", 'SSDL schema'!C201)</f>
        <v>255</v>
      </c>
      <c r="F201">
        <f t="shared" si="18"/>
        <v>1</v>
      </c>
      <c r="G201">
        <f t="shared" si="19"/>
        <v>0</v>
      </c>
      <c r="H201" t="str">
        <f t="shared" si="20"/>
        <v>ShowOnProjectSetupWorkflowUtilities</v>
      </c>
      <c r="I201">
        <f t="shared" si="21"/>
        <v>0</v>
      </c>
      <c r="J201" t="str">
        <f>IF('SSDL schema'!G201 = "", "", 'SSDL schema'!G201)</f>
        <v/>
      </c>
      <c r="K201">
        <f t="shared" si="22"/>
        <v>0</v>
      </c>
      <c r="L201">
        <v>1</v>
      </c>
      <c r="M201" t="s">
        <v>1167</v>
      </c>
      <c r="N201">
        <v>1</v>
      </c>
      <c r="O201" t="s">
        <v>1167</v>
      </c>
      <c r="P201" t="str">
        <f>VLOOKUP(A201, 'SSDL schema'!A200:O694, 11, FALSE)</f>
        <v>yes</v>
      </c>
      <c r="Q201" t="str">
        <f t="shared" si="23"/>
        <v>yes</v>
      </c>
      <c r="S201" t="str">
        <f>IF('SSDL schema'!I201 = "", "", 'SSDL schema'!I201)</f>
        <v/>
      </c>
    </row>
    <row r="202" spans="1:19" x14ac:dyDescent="0.35">
      <c r="A202" s="5" t="str">
        <f>'SSDL schema'!A202</f>
        <v>SUPPLIER_DUNS_GLOBAL_ULTIMATE_COUNTRY</v>
      </c>
      <c r="B202" s="14" t="str">
        <f>IF('SSDL schema'!E202 = "", "", 'SSDL schema'!E202)</f>
        <v>Supplier DUNS Global Ultimate Country</v>
      </c>
      <c r="C202" t="str">
        <f>IF('SSDL schema'!F202 = "", "", 'SSDL schema'!F202)</f>
        <v>ERP - Invoice - Supplier</v>
      </c>
      <c r="D202" t="str">
        <f>IF('SSDL schema'!B202 = "", "", 'SSDL schema'!B202)</f>
        <v>nvarchar</v>
      </c>
      <c r="E202">
        <f>IF('SSDL schema'!C202 = "", "", 'SSDL schema'!C202)</f>
        <v>255</v>
      </c>
      <c r="F202">
        <f t="shared" si="18"/>
        <v>1</v>
      </c>
      <c r="G202">
        <f t="shared" si="19"/>
        <v>0</v>
      </c>
      <c r="H202" t="str">
        <f t="shared" si="20"/>
        <v>ShowOnProjectSetupWorkflowUtilities</v>
      </c>
      <c r="I202">
        <f t="shared" si="21"/>
        <v>0</v>
      </c>
      <c r="J202" t="str">
        <f>IF('SSDL schema'!G202 = "", "", 'SSDL schema'!G202)</f>
        <v/>
      </c>
      <c r="K202">
        <f t="shared" si="22"/>
        <v>0</v>
      </c>
      <c r="L202">
        <v>1</v>
      </c>
      <c r="M202" t="s">
        <v>1167</v>
      </c>
      <c r="N202">
        <v>1</v>
      </c>
      <c r="O202" t="s">
        <v>1167</v>
      </c>
      <c r="P202" t="str">
        <f>VLOOKUP(A202, 'SSDL schema'!A201:O695, 11, FALSE)</f>
        <v>yes</v>
      </c>
      <c r="Q202" t="str">
        <f t="shared" si="23"/>
        <v>yes</v>
      </c>
      <c r="S202" t="str">
        <f>IF('SSDL schema'!I202 = "", "", 'SSDL schema'!I202)</f>
        <v/>
      </c>
    </row>
    <row r="203" spans="1:19" x14ac:dyDescent="0.35">
      <c r="A203" s="5" t="str">
        <f>'SSDL schema'!A203</f>
        <v>SUPPLIER_PREFERRED_STATUS</v>
      </c>
      <c r="B203" s="14" t="str">
        <f>IF('SSDL schema'!E203 = "", "", 'SSDL schema'!E203)</f>
        <v>Supplier Preferred status</v>
      </c>
      <c r="C203" t="str">
        <f>IF('SSDL schema'!F203 = "", "", 'SSDL schema'!F203)</f>
        <v>ERP - Miscellaneous</v>
      </c>
      <c r="D203" t="str">
        <f>IF('SSDL schema'!B203 = "", "", 'SSDL schema'!B203)</f>
        <v>nvarchar</v>
      </c>
      <c r="E203">
        <f>IF('SSDL schema'!C203 = "", "", 'SSDL schema'!C203)</f>
        <v>255</v>
      </c>
      <c r="F203">
        <f t="shared" si="18"/>
        <v>1</v>
      </c>
      <c r="G203">
        <f t="shared" si="19"/>
        <v>0</v>
      </c>
      <c r="H203" t="str">
        <f t="shared" si="20"/>
        <v>ShowOnProjectSetupWorkflowUtilities</v>
      </c>
      <c r="I203">
        <f t="shared" si="21"/>
        <v>0</v>
      </c>
      <c r="J203" t="str">
        <f>IF('SSDL schema'!G203 = "", "", 'SSDL schema'!G203)</f>
        <v/>
      </c>
      <c r="K203">
        <f t="shared" si="22"/>
        <v>0</v>
      </c>
      <c r="L203">
        <v>1</v>
      </c>
      <c r="M203" t="s">
        <v>1167</v>
      </c>
      <c r="N203">
        <v>1</v>
      </c>
      <c r="O203" t="s">
        <v>1167</v>
      </c>
      <c r="P203" t="str">
        <f>VLOOKUP(A203, 'SSDL schema'!A202:O696, 11, FALSE)</f>
        <v>yes</v>
      </c>
      <c r="Q203" t="str">
        <f t="shared" si="23"/>
        <v>yes</v>
      </c>
      <c r="S203" t="str">
        <f>IF('SSDL schema'!I203 = "", "", 'SSDL schema'!I203)</f>
        <v/>
      </c>
    </row>
    <row r="204" spans="1:19" x14ac:dyDescent="0.35">
      <c r="A204" s="5" t="str">
        <f>'SSDL schema'!A204</f>
        <v>CUSTOMER_SUPPLIER_STATUS</v>
      </c>
      <c r="B204" s="14" t="str">
        <f>IF('SSDL schema'!E204 = "", "", 'SSDL schema'!E204)</f>
        <v>Customer Supplier Status</v>
      </c>
      <c r="C204" t="str">
        <f>IF('SSDL schema'!F204 = "", "", 'SSDL schema'!F204)</f>
        <v>ERP - Miscellaneous</v>
      </c>
      <c r="D204" t="str">
        <f>IF('SSDL schema'!B204 = "", "", 'SSDL schema'!B204)</f>
        <v>nvarchar</v>
      </c>
      <c r="E204">
        <f>IF('SSDL schema'!C204 = "", "", 'SSDL schema'!C204)</f>
        <v>255</v>
      </c>
      <c r="F204">
        <f t="shared" si="18"/>
        <v>1</v>
      </c>
      <c r="G204">
        <f t="shared" si="19"/>
        <v>0</v>
      </c>
      <c r="H204" t="str">
        <f t="shared" si="20"/>
        <v>ShowOnProjectSetupWorkflowUtilities</v>
      </c>
      <c r="I204">
        <f t="shared" si="21"/>
        <v>0</v>
      </c>
      <c r="J204" t="str">
        <f>IF('SSDL schema'!G204 = "", "", 'SSDL schema'!G204)</f>
        <v/>
      </c>
      <c r="K204">
        <f t="shared" si="22"/>
        <v>0</v>
      </c>
      <c r="L204">
        <v>1</v>
      </c>
      <c r="M204" t="s">
        <v>1167</v>
      </c>
      <c r="N204">
        <v>1</v>
      </c>
      <c r="O204" t="s">
        <v>1167</v>
      </c>
      <c r="P204" t="str">
        <f>VLOOKUP(A204, 'SSDL schema'!A203:O697, 11, FALSE)</f>
        <v>yes</v>
      </c>
      <c r="Q204" t="str">
        <f t="shared" si="23"/>
        <v>yes</v>
      </c>
      <c r="S204" t="str">
        <f>IF('SSDL schema'!I204 = "", "", 'SSDL schema'!I204)</f>
        <v/>
      </c>
    </row>
    <row r="205" spans="1:19" x14ac:dyDescent="0.35">
      <c r="A205" s="5" t="str">
        <f>'SSDL schema'!A205</f>
        <v>GEP_DELTAFLAG</v>
      </c>
      <c r="B205" s="14" t="str">
        <f>IF('SSDL schema'!E205 = "", "", 'SSDL schema'!E205)</f>
        <v>GEP CF Delta Flag</v>
      </c>
      <c r="C205" t="str">
        <f>IF('SSDL schema'!F205 = "", "", 'SSDL schema'!F205)</f>
        <v>GEP - Admin - Maintenance</v>
      </c>
      <c r="D205" t="str">
        <f>IF('SSDL schema'!B205 = "", "", 'SSDL schema'!B205)</f>
        <v>nvarchar</v>
      </c>
      <c r="E205">
        <f>IF('SSDL schema'!C205 = "", "", 'SSDL schema'!C205)</f>
        <v>255</v>
      </c>
      <c r="F205">
        <f t="shared" si="18"/>
        <v>0</v>
      </c>
      <c r="G205">
        <f t="shared" si="19"/>
        <v>0</v>
      </c>
      <c r="H205" t="str">
        <f t="shared" si="20"/>
        <v>ShowOnProjectSetupWorkflowUtilities</v>
      </c>
      <c r="I205">
        <f t="shared" si="21"/>
        <v>0</v>
      </c>
      <c r="J205" t="str">
        <f>IF('SSDL schema'!G205 = "", "", 'SSDL schema'!G205)</f>
        <v>Flag new vendors in the latest refresh batch for QA</v>
      </c>
      <c r="K205">
        <f t="shared" si="22"/>
        <v>0</v>
      </c>
      <c r="L205">
        <v>1</v>
      </c>
      <c r="M205" t="s">
        <v>1167</v>
      </c>
      <c r="N205">
        <v>1</v>
      </c>
      <c r="O205" t="s">
        <v>1167</v>
      </c>
      <c r="P205" t="str">
        <f>VLOOKUP(A205, 'SSDL schema'!A204:O698, 11, FALSE)</f>
        <v>yes</v>
      </c>
      <c r="Q205" t="str">
        <f t="shared" si="23"/>
        <v>no</v>
      </c>
      <c r="S205" t="str">
        <f>IF('SSDL schema'!I205 = "", "", 'SSDL schema'!I205)</f>
        <v/>
      </c>
    </row>
    <row r="206" spans="1:19" x14ac:dyDescent="0.35">
      <c r="A206" s="5" t="str">
        <f>'SSDL schema'!A206</f>
        <v>GEP_ENRICHFLAG</v>
      </c>
      <c r="B206" s="14" t="str">
        <f>IF('SSDL schema'!E206 = "", "", 'SSDL schema'!E206)</f>
        <v>GEP VNE Enrich Flag</v>
      </c>
      <c r="C206" t="str">
        <f>IF('SSDL schema'!F206 = "", "", 'SSDL schema'!F206)</f>
        <v>GEP - Admin - Maintenance</v>
      </c>
      <c r="D206" t="str">
        <f>IF('SSDL schema'!B206 = "", "", 'SSDL schema'!B206)</f>
        <v>nvarchar</v>
      </c>
      <c r="E206">
        <f>IF('SSDL schema'!C206 = "", "", 'SSDL schema'!C206)</f>
        <v>255</v>
      </c>
      <c r="F206">
        <f t="shared" si="18"/>
        <v>0</v>
      </c>
      <c r="G206">
        <f t="shared" si="19"/>
        <v>0</v>
      </c>
      <c r="H206" t="str">
        <f t="shared" si="20"/>
        <v>ShowOnProjectSetupWorkflowUtilities</v>
      </c>
      <c r="I206">
        <f t="shared" si="21"/>
        <v>0</v>
      </c>
      <c r="J206" t="str">
        <f>IF('SSDL schema'!G206 = "", "", 'SSDL schema'!G206)</f>
        <v>Parent Enriched through DL, through Web, through D&amp;B Hoovers</v>
      </c>
      <c r="K206">
        <f t="shared" si="22"/>
        <v>0</v>
      </c>
      <c r="L206">
        <v>1</v>
      </c>
      <c r="M206" t="s">
        <v>1167</v>
      </c>
      <c r="N206">
        <v>1</v>
      </c>
      <c r="O206" t="s">
        <v>1167</v>
      </c>
      <c r="P206" t="str">
        <f>VLOOKUP(A206, 'SSDL schema'!A205:O699, 11, FALSE)</f>
        <v>yes</v>
      </c>
      <c r="Q206" t="str">
        <f t="shared" si="23"/>
        <v>no</v>
      </c>
      <c r="S206" t="str">
        <f>IF('SSDL schema'!I206 = "", "", 'SSDL schema'!I206)</f>
        <v/>
      </c>
    </row>
    <row r="207" spans="1:19" x14ac:dyDescent="0.35">
      <c r="A207" s="5" t="str">
        <f>'SSDL schema'!A207</f>
        <v>GEP_NEW_VENDOR_FLAG</v>
      </c>
      <c r="B207" s="14" t="str">
        <f>IF('SSDL schema'!E207 = "", "", 'SSDL schema'!E207)</f>
        <v>GEP New Vendor Flag</v>
      </c>
      <c r="C207" t="str">
        <f>IF('SSDL schema'!F207 = "", "", 'SSDL schema'!F207)</f>
        <v>GEP - Miscellaneous</v>
      </c>
      <c r="D207" t="str">
        <f>IF('SSDL schema'!B207 = "", "", 'SSDL schema'!B207)</f>
        <v>nvarchar</v>
      </c>
      <c r="E207">
        <f>IF('SSDL schema'!C207 = "", "", 'SSDL schema'!C207)</f>
        <v>255</v>
      </c>
      <c r="F207">
        <f t="shared" si="18"/>
        <v>0</v>
      </c>
      <c r="G207">
        <f t="shared" si="19"/>
        <v>0</v>
      </c>
      <c r="H207" t="str">
        <f t="shared" si="20"/>
        <v>ShowOnProjectSetupWorkflowUtilities</v>
      </c>
      <c r="I207">
        <f t="shared" si="21"/>
        <v>0</v>
      </c>
      <c r="J207" t="str">
        <f>IF('SSDL schema'!G207 = "", "", 'SSDL schema'!G207)</f>
        <v/>
      </c>
      <c r="K207">
        <f t="shared" si="22"/>
        <v>0</v>
      </c>
      <c r="L207">
        <v>1</v>
      </c>
      <c r="M207" t="s">
        <v>1167</v>
      </c>
      <c r="N207">
        <v>1</v>
      </c>
      <c r="O207" t="s">
        <v>1167</v>
      </c>
      <c r="P207" t="str">
        <f>VLOOKUP(A207, 'SSDL schema'!A206:O700, 11, FALSE)</f>
        <v>yes</v>
      </c>
      <c r="Q207" t="str">
        <f t="shared" si="23"/>
        <v>no</v>
      </c>
      <c r="S207" t="str">
        <f>IF('SSDL schema'!I207 = "", "", 'SSDL schema'!I207)</f>
        <v/>
      </c>
    </row>
    <row r="208" spans="1:19" x14ac:dyDescent="0.35">
      <c r="A208" s="5" t="str">
        <f>'SSDL schema'!A208</f>
        <v>GEP_NORM_SUPP_NUMBER</v>
      </c>
      <c r="B208" s="14" t="str">
        <f>IF('SSDL schema'!E208 = "", "", 'SSDL schema'!E208)</f>
        <v>GEP Supplier Number</v>
      </c>
      <c r="C208" t="str">
        <f>IF('SSDL schema'!F208 = "", "", 'SSDL schema'!F208)</f>
        <v>GEP - Supplier</v>
      </c>
      <c r="D208" t="str">
        <f>IF('SSDL schema'!B208 = "", "", 'SSDL schema'!B208)</f>
        <v>nvarchar</v>
      </c>
      <c r="E208">
        <f>IF('SSDL schema'!C208 = "", "", 'SSDL schema'!C208)</f>
        <v>255</v>
      </c>
      <c r="F208">
        <f t="shared" si="18"/>
        <v>0</v>
      </c>
      <c r="G208">
        <f t="shared" si="19"/>
        <v>0</v>
      </c>
      <c r="H208" t="str">
        <f t="shared" si="20"/>
        <v>ShowOnProjectSetupWorkflowUtilities</v>
      </c>
      <c r="I208">
        <f t="shared" si="21"/>
        <v>0</v>
      </c>
      <c r="J208" t="str">
        <f>IF('SSDL schema'!G208 = "", "", 'SSDL schema'!G208)</f>
        <v/>
      </c>
      <c r="K208">
        <f t="shared" si="22"/>
        <v>0</v>
      </c>
      <c r="L208">
        <v>1</v>
      </c>
      <c r="M208" t="s">
        <v>1167</v>
      </c>
      <c r="N208">
        <v>1</v>
      </c>
      <c r="O208" t="s">
        <v>1167</v>
      </c>
      <c r="P208" t="str">
        <f>VLOOKUP(A208, 'SSDL schema'!A207:O701, 11, FALSE)</f>
        <v>yes</v>
      </c>
      <c r="Q208" t="str">
        <f t="shared" si="23"/>
        <v>no</v>
      </c>
      <c r="S208" t="str">
        <f>IF('SSDL schema'!I208 = "", "", 'SSDL schema'!I208)</f>
        <v/>
      </c>
    </row>
    <row r="209" spans="1:19" x14ac:dyDescent="0.35">
      <c r="A209" s="5" t="str">
        <f>'SSDL schema'!A209</f>
        <v>GEP_NORM_SUPP_NAME</v>
      </c>
      <c r="B209" s="14" t="str">
        <f>IF('SSDL schema'!E209 = "", "", 'SSDL schema'!E209)</f>
        <v>GEP Normalized Supplier</v>
      </c>
      <c r="C209" t="str">
        <f>IF('SSDL schema'!F209 = "", "", 'SSDL schema'!F209)</f>
        <v>GEP - Supplier</v>
      </c>
      <c r="D209" t="str">
        <f>IF('SSDL schema'!B209 = "", "", 'SSDL schema'!B209)</f>
        <v>nvarchar</v>
      </c>
      <c r="E209">
        <f>IF('SSDL schema'!C209 = "", "", 'SSDL schema'!C209)</f>
        <v>255</v>
      </c>
      <c r="F209">
        <f t="shared" si="18"/>
        <v>0</v>
      </c>
      <c r="G209">
        <f t="shared" si="19"/>
        <v>0</v>
      </c>
      <c r="H209" t="str">
        <f t="shared" si="20"/>
        <v>ShowOnProjectSetupWorkflowUtilities</v>
      </c>
      <c r="I209">
        <f t="shared" si="21"/>
        <v>0</v>
      </c>
      <c r="J209" t="str">
        <f>IF('SSDL schema'!G209 = "", "", 'SSDL schema'!G209)</f>
        <v/>
      </c>
      <c r="K209">
        <f t="shared" si="22"/>
        <v>1</v>
      </c>
      <c r="L209">
        <v>1</v>
      </c>
      <c r="M209" t="s">
        <v>1167</v>
      </c>
      <c r="N209">
        <v>1</v>
      </c>
      <c r="O209" t="s">
        <v>1167</v>
      </c>
      <c r="P209" t="str">
        <f>VLOOKUP(A209, 'SSDL schema'!A208:O702, 11, FALSE)</f>
        <v>yes</v>
      </c>
      <c r="Q209" t="str">
        <f t="shared" si="23"/>
        <v>no</v>
      </c>
      <c r="S209" t="str">
        <f>IF('SSDL schema'!I209 = "", "", 'SSDL schema'!I209)</f>
        <v>S</v>
      </c>
    </row>
    <row r="210" spans="1:19" x14ac:dyDescent="0.35">
      <c r="A210" s="5" t="str">
        <f>'SSDL schema'!A210</f>
        <v>GEP_ULT_PARENT</v>
      </c>
      <c r="B210" s="14" t="str">
        <f>IF('SSDL schema'!E210 = "", "", 'SSDL schema'!E210)</f>
        <v>GEP Ultimate Parent</v>
      </c>
      <c r="C210" t="str">
        <f>IF('SSDL schema'!F210 = "", "", 'SSDL schema'!F210)</f>
        <v>GEP - Supplier</v>
      </c>
      <c r="D210" t="str">
        <f>IF('SSDL schema'!B210 = "", "", 'SSDL schema'!B210)</f>
        <v>nvarchar</v>
      </c>
      <c r="E210">
        <f>IF('SSDL schema'!C210 = "", "", 'SSDL schema'!C210)</f>
        <v>255</v>
      </c>
      <c r="F210">
        <f t="shared" si="18"/>
        <v>0</v>
      </c>
      <c r="G210">
        <f t="shared" si="19"/>
        <v>0</v>
      </c>
      <c r="H210" t="str">
        <f t="shared" si="20"/>
        <v>ShowOnProjectSetupWorkflowUtilities</v>
      </c>
      <c r="I210">
        <f t="shared" si="21"/>
        <v>1</v>
      </c>
      <c r="J210" t="str">
        <f>IF('SSDL schema'!G210 = "", "", 'SSDL schema'!G210)</f>
        <v/>
      </c>
      <c r="K210">
        <f t="shared" si="22"/>
        <v>1</v>
      </c>
      <c r="L210">
        <v>1</v>
      </c>
      <c r="M210" t="s">
        <v>1167</v>
      </c>
      <c r="N210">
        <v>1</v>
      </c>
      <c r="O210" t="s">
        <v>1167</v>
      </c>
      <c r="P210" t="str">
        <f>VLOOKUP(A210, 'SSDL schema'!A209:O703, 11, FALSE)</f>
        <v>yes  (selected by default, user should not unselect)</v>
      </c>
      <c r="Q210" t="str">
        <f t="shared" si="23"/>
        <v>no</v>
      </c>
      <c r="S210" t="str">
        <f>IF('SSDL schema'!I210 = "", "", 'SSDL schema'!I210)</f>
        <v>S</v>
      </c>
    </row>
    <row r="211" spans="1:19" x14ac:dyDescent="0.35">
      <c r="A211" s="5" t="str">
        <f>'SSDL schema'!A211</f>
        <v>GEP_NORM_SUPP_CITY</v>
      </c>
      <c r="B211" s="14" t="str">
        <f>IF('SSDL schema'!E211 = "", "", 'SSDL schema'!E211)</f>
        <v>GEP Supplier City</v>
      </c>
      <c r="C211" t="str">
        <f>IF('SSDL schema'!F211 = "", "", 'SSDL schema'!F211)</f>
        <v>GEP - Supplier</v>
      </c>
      <c r="D211" t="str">
        <f>IF('SSDL schema'!B211 = "", "", 'SSDL schema'!B211)</f>
        <v>nvarchar</v>
      </c>
      <c r="E211">
        <f>IF('SSDL schema'!C211 = "", "", 'SSDL schema'!C211)</f>
        <v>255</v>
      </c>
      <c r="F211">
        <f t="shared" si="18"/>
        <v>0</v>
      </c>
      <c r="G211">
        <f t="shared" si="19"/>
        <v>0</v>
      </c>
      <c r="H211" t="str">
        <f t="shared" si="20"/>
        <v>ShowOnProjectSetupWorkflowUtilities</v>
      </c>
      <c r="I211">
        <f t="shared" si="21"/>
        <v>1</v>
      </c>
      <c r="J211" t="str">
        <f>IF('SSDL schema'!G211 = "", "", 'SSDL schema'!G211)</f>
        <v/>
      </c>
      <c r="K211">
        <f t="shared" si="22"/>
        <v>0</v>
      </c>
      <c r="L211">
        <v>1</v>
      </c>
      <c r="M211" t="s">
        <v>1167</v>
      </c>
      <c r="N211">
        <v>1</v>
      </c>
      <c r="O211" t="s">
        <v>1167</v>
      </c>
      <c r="P211" t="str">
        <f>VLOOKUP(A211, 'SSDL schema'!A210:O704, 11, FALSE)</f>
        <v>yes  (selected by default, user should not unselect)</v>
      </c>
      <c r="Q211" t="str">
        <f t="shared" si="23"/>
        <v>no</v>
      </c>
      <c r="S211" t="str">
        <f>IF('SSDL schema'!I211 = "", "", 'SSDL schema'!I211)</f>
        <v/>
      </c>
    </row>
    <row r="212" spans="1:19" x14ac:dyDescent="0.35">
      <c r="A212" s="5" t="str">
        <f>'SSDL schema'!A212</f>
        <v>GEP_NORM_SUPP_STATE</v>
      </c>
      <c r="B212" s="14" t="str">
        <f>IF('SSDL schema'!E212 = "", "", 'SSDL schema'!E212)</f>
        <v>GEP Supplier State</v>
      </c>
      <c r="C212" t="str">
        <f>IF('SSDL schema'!F212 = "", "", 'SSDL schema'!F212)</f>
        <v>GEP - Supplier</v>
      </c>
      <c r="D212" t="str">
        <f>IF('SSDL schema'!B212 = "", "", 'SSDL schema'!B212)</f>
        <v>nvarchar</v>
      </c>
      <c r="E212">
        <f>IF('SSDL schema'!C212 = "", "", 'SSDL schema'!C212)</f>
        <v>255</v>
      </c>
      <c r="F212">
        <f t="shared" si="18"/>
        <v>0</v>
      </c>
      <c r="G212">
        <f t="shared" si="19"/>
        <v>0</v>
      </c>
      <c r="H212" t="str">
        <f t="shared" si="20"/>
        <v>ShowOnProjectSetupWorkflowUtilities</v>
      </c>
      <c r="I212">
        <f t="shared" si="21"/>
        <v>1</v>
      </c>
      <c r="J212" t="str">
        <f>IF('SSDL schema'!G212 = "", "", 'SSDL schema'!G212)</f>
        <v/>
      </c>
      <c r="K212">
        <f t="shared" si="22"/>
        <v>0</v>
      </c>
      <c r="L212">
        <v>1</v>
      </c>
      <c r="M212" t="s">
        <v>1167</v>
      </c>
      <c r="N212">
        <v>1</v>
      </c>
      <c r="O212" t="s">
        <v>1167</v>
      </c>
      <c r="P212" t="str">
        <f>VLOOKUP(A212, 'SSDL schema'!A211:O705, 11, FALSE)</f>
        <v>yes  (selected by default, user should not unselect)</v>
      </c>
      <c r="Q212" t="str">
        <f t="shared" si="23"/>
        <v>no</v>
      </c>
      <c r="S212" t="str">
        <f>IF('SSDL schema'!I212 = "", "", 'SSDL schema'!I212)</f>
        <v/>
      </c>
    </row>
    <row r="213" spans="1:19" x14ac:dyDescent="0.35">
      <c r="A213" s="5" t="str">
        <f>'SSDL schema'!A213</f>
        <v>GEP_NORM_SUPP_COUNTRY</v>
      </c>
      <c r="B213" s="14" t="str">
        <f>IF('SSDL schema'!E213 = "", "", 'SSDL schema'!E213)</f>
        <v>GEP Supplier Country</v>
      </c>
      <c r="C213" t="str">
        <f>IF('SSDL schema'!F213 = "", "", 'SSDL schema'!F213)</f>
        <v>GEP - Supplier</v>
      </c>
      <c r="D213" t="str">
        <f>IF('SSDL schema'!B213 = "", "", 'SSDL schema'!B213)</f>
        <v>nvarchar</v>
      </c>
      <c r="E213">
        <f>IF('SSDL schema'!C213 = "", "", 'SSDL schema'!C213)</f>
        <v>255</v>
      </c>
      <c r="F213">
        <f t="shared" si="18"/>
        <v>0</v>
      </c>
      <c r="G213">
        <f t="shared" si="19"/>
        <v>0</v>
      </c>
      <c r="H213" t="str">
        <f t="shared" si="20"/>
        <v>ShowOnProjectSetupWorkflowUtilities</v>
      </c>
      <c r="I213">
        <f t="shared" si="21"/>
        <v>1</v>
      </c>
      <c r="J213" t="str">
        <f>IF('SSDL schema'!G213 = "", "", 'SSDL schema'!G213)</f>
        <v/>
      </c>
      <c r="K213">
        <f t="shared" si="22"/>
        <v>0</v>
      </c>
      <c r="L213">
        <v>1</v>
      </c>
      <c r="M213" t="s">
        <v>1167</v>
      </c>
      <c r="N213">
        <v>1</v>
      </c>
      <c r="O213" t="s">
        <v>1167</v>
      </c>
      <c r="P213" t="str">
        <f>VLOOKUP(A213, 'SSDL schema'!A212:O706, 11, FALSE)</f>
        <v>yes  (selected by default, user should not unselect)</v>
      </c>
      <c r="Q213" t="str">
        <f t="shared" si="23"/>
        <v>no</v>
      </c>
      <c r="S213" t="str">
        <f>IF('SSDL schema'!I213 = "", "", 'SSDL schema'!I213)</f>
        <v/>
      </c>
    </row>
    <row r="214" spans="1:19" x14ac:dyDescent="0.35">
      <c r="A214" s="5" t="str">
        <f>'SSDL schema'!A214</f>
        <v>GEP_NORM_SUPP_SUB_REGION</v>
      </c>
      <c r="B214" s="14" t="str">
        <f>IF('SSDL schema'!E214 = "", "", 'SSDL schema'!E214)</f>
        <v>GEP Supplier Sub Region</v>
      </c>
      <c r="C214" t="str">
        <f>IF('SSDL schema'!F214 = "", "", 'SSDL schema'!F214)</f>
        <v>GEP - Supplier</v>
      </c>
      <c r="D214" t="str">
        <f>IF('SSDL schema'!B214 = "", "", 'SSDL schema'!B214)</f>
        <v>nvarchar</v>
      </c>
      <c r="E214">
        <f>IF('SSDL schema'!C214 = "", "", 'SSDL schema'!C214)</f>
        <v>255</v>
      </c>
      <c r="F214">
        <f t="shared" si="18"/>
        <v>0</v>
      </c>
      <c r="G214">
        <f t="shared" si="19"/>
        <v>0</v>
      </c>
      <c r="H214" t="str">
        <f t="shared" si="20"/>
        <v>ShowOnProjectSetupWorkflowUtilities</v>
      </c>
      <c r="I214">
        <f t="shared" si="21"/>
        <v>1</v>
      </c>
      <c r="J214" t="str">
        <f>IF('SSDL schema'!G214 = "", "", 'SSDL schema'!G214)</f>
        <v/>
      </c>
      <c r="K214">
        <f t="shared" si="22"/>
        <v>0</v>
      </c>
      <c r="L214">
        <v>1</v>
      </c>
      <c r="M214" t="s">
        <v>1167</v>
      </c>
      <c r="N214">
        <v>1</v>
      </c>
      <c r="O214" t="s">
        <v>1167</v>
      </c>
      <c r="P214" t="str">
        <f>VLOOKUP(A214, 'SSDL schema'!A213:O707, 11, FALSE)</f>
        <v>yes  (selected by default, user should not unselect)</v>
      </c>
      <c r="Q214" t="str">
        <f t="shared" si="23"/>
        <v>no</v>
      </c>
      <c r="S214" t="str">
        <f>IF('SSDL schema'!I214 = "", "", 'SSDL schema'!I214)</f>
        <v/>
      </c>
    </row>
    <row r="215" spans="1:19" x14ac:dyDescent="0.35">
      <c r="A215" s="5" t="str">
        <f>'SSDL schema'!A215</f>
        <v>GEP_NORM_SUPP_REGION</v>
      </c>
      <c r="B215" s="14" t="str">
        <f>IF('SSDL schema'!E215 = "", "", 'SSDL schema'!E215)</f>
        <v>GEP Supplier Region</v>
      </c>
      <c r="C215" t="str">
        <f>IF('SSDL schema'!F215 = "", "", 'SSDL schema'!F215)</f>
        <v>GEP - Supplier</v>
      </c>
      <c r="D215" t="str">
        <f>IF('SSDL schema'!B215 = "", "", 'SSDL schema'!B215)</f>
        <v>nvarchar</v>
      </c>
      <c r="E215">
        <f>IF('SSDL schema'!C215 = "", "", 'SSDL schema'!C215)</f>
        <v>255</v>
      </c>
      <c r="F215">
        <f t="shared" si="18"/>
        <v>0</v>
      </c>
      <c r="G215">
        <f t="shared" si="19"/>
        <v>0</v>
      </c>
      <c r="H215" t="str">
        <f t="shared" si="20"/>
        <v>ShowOnProjectSetupWorkflowUtilities</v>
      </c>
      <c r="I215">
        <f t="shared" si="21"/>
        <v>1</v>
      </c>
      <c r="J215" t="str">
        <f>IF('SSDL schema'!G215 = "", "", 'SSDL schema'!G215)</f>
        <v/>
      </c>
      <c r="K215">
        <f t="shared" si="22"/>
        <v>0</v>
      </c>
      <c r="L215">
        <v>1</v>
      </c>
      <c r="M215" t="s">
        <v>1167</v>
      </c>
      <c r="N215">
        <v>1</v>
      </c>
      <c r="O215" t="s">
        <v>1167</v>
      </c>
      <c r="P215" t="str">
        <f>VLOOKUP(A215, 'SSDL schema'!A214:O708, 11, FALSE)</f>
        <v>yes  (selected by default, user should not unselect)</v>
      </c>
      <c r="Q215" t="str">
        <f t="shared" si="23"/>
        <v>no</v>
      </c>
      <c r="S215" t="str">
        <f>IF('SSDL schema'!I215 = "", "", 'SSDL schema'!I215)</f>
        <v/>
      </c>
    </row>
    <row r="216" spans="1:19" x14ac:dyDescent="0.35">
      <c r="A216" s="5" t="str">
        <f>'SSDL schema'!A216</f>
        <v>GEP_PREFERRED_SUPPLIER_STATUS</v>
      </c>
      <c r="B216" s="14" t="str">
        <f>IF('SSDL schema'!E216 = "", "", 'SSDL schema'!E216)</f>
        <v>GEP Preferred Supplier</v>
      </c>
      <c r="C216" t="str">
        <f>IF('SSDL schema'!F216 = "", "", 'SSDL schema'!F216)</f>
        <v>GEP - Miscellaneous</v>
      </c>
      <c r="D216" t="str">
        <f>IF('SSDL schema'!B216 = "", "", 'SSDL schema'!B216)</f>
        <v>nvarchar</v>
      </c>
      <c r="E216">
        <f>IF('SSDL schema'!C216 = "", "", 'SSDL schema'!C216)</f>
        <v>255</v>
      </c>
      <c r="F216">
        <f t="shared" si="18"/>
        <v>0</v>
      </c>
      <c r="G216">
        <f t="shared" si="19"/>
        <v>0</v>
      </c>
      <c r="H216" t="str">
        <f t="shared" si="20"/>
        <v>ShowOnProjectSetupWorkflowUtilities</v>
      </c>
      <c r="I216">
        <f t="shared" si="21"/>
        <v>0</v>
      </c>
      <c r="J216" t="str">
        <f>IF('SSDL schema'!G216 = "", "", 'SSDL schema'!G216)</f>
        <v/>
      </c>
      <c r="K216">
        <f t="shared" si="22"/>
        <v>0</v>
      </c>
      <c r="L216">
        <v>1</v>
      </c>
      <c r="M216" t="s">
        <v>1167</v>
      </c>
      <c r="N216">
        <v>1</v>
      </c>
      <c r="O216" t="s">
        <v>1167</v>
      </c>
      <c r="P216" t="str">
        <f>VLOOKUP(A216, 'SSDL schema'!A215:O709, 11, FALSE)</f>
        <v>yes</v>
      </c>
      <c r="Q216" t="str">
        <f t="shared" si="23"/>
        <v>no</v>
      </c>
      <c r="S216" t="str">
        <f>IF('SSDL schema'!I216 = "", "", 'SSDL schema'!I216)</f>
        <v/>
      </c>
    </row>
    <row r="217" spans="1:19" x14ac:dyDescent="0.35">
      <c r="A217" s="5" t="str">
        <f>'SSDL schema'!A217</f>
        <v>GEP_CUSTOMER_SUPPLIER_STATUS</v>
      </c>
      <c r="B217" s="14" t="str">
        <f>IF('SSDL schema'!E217 = "", "", 'SSDL schema'!E217)</f>
        <v>GEP Customer Supplier Flag</v>
      </c>
      <c r="C217" t="str">
        <f>IF('SSDL schema'!F217 = "", "", 'SSDL schema'!F217)</f>
        <v>GEP - Miscellaneous</v>
      </c>
      <c r="D217" t="str">
        <f>IF('SSDL schema'!B217 = "", "", 'SSDL schema'!B217)</f>
        <v>nvarchar</v>
      </c>
      <c r="E217">
        <f>IF('SSDL schema'!C217 = "", "", 'SSDL schema'!C217)</f>
        <v>255</v>
      </c>
      <c r="F217">
        <f t="shared" si="18"/>
        <v>0</v>
      </c>
      <c r="G217">
        <f t="shared" si="19"/>
        <v>0</v>
      </c>
      <c r="H217" t="str">
        <f t="shared" si="20"/>
        <v>ShowOnProjectSetupWorkflowUtilities</v>
      </c>
      <c r="I217">
        <f t="shared" si="21"/>
        <v>0</v>
      </c>
      <c r="J217" t="str">
        <f>IF('SSDL schema'!G217 = "", "", 'SSDL schema'!G217)</f>
        <v/>
      </c>
      <c r="K217">
        <f t="shared" si="22"/>
        <v>0</v>
      </c>
      <c r="L217">
        <v>1</v>
      </c>
      <c r="M217" t="s">
        <v>1167</v>
      </c>
      <c r="N217">
        <v>1</v>
      </c>
      <c r="O217" t="s">
        <v>1167</v>
      </c>
      <c r="P217" t="str">
        <f>VLOOKUP(A217, 'SSDL schema'!A216:O710, 11, FALSE)</f>
        <v>yes</v>
      </c>
      <c r="Q217" t="str">
        <f t="shared" si="23"/>
        <v>no</v>
      </c>
      <c r="S217" t="str">
        <f>IF('SSDL schema'!I217 = "", "", 'SSDL schema'!I217)</f>
        <v/>
      </c>
    </row>
    <row r="218" spans="1:19" x14ac:dyDescent="0.35">
      <c r="A218" s="5" t="str">
        <f>'SSDL schema'!A218</f>
        <v>GEP_AI_SUPPLIER_LOB</v>
      </c>
      <c r="B218" s="14" t="str">
        <f>IF('SSDL schema'!E218 = "", "", 'SSDL schema'!E218)</f>
        <v>GEP AI DL Supplier LOB</v>
      </c>
      <c r="C218" t="str">
        <f>IF('SSDL schema'!F218 = "", "", 'SSDL schema'!F218)</f>
        <v>GEP - Admin - Data Lake</v>
      </c>
      <c r="D218" t="str">
        <f>IF('SSDL schema'!B218 = "", "", 'SSDL schema'!B218)</f>
        <v>nvarchar</v>
      </c>
      <c r="E218">
        <f>IF('SSDL schema'!C218 = "", "", 'SSDL schema'!C218)</f>
        <v>255</v>
      </c>
      <c r="F218">
        <f t="shared" si="18"/>
        <v>0</v>
      </c>
      <c r="G218">
        <f t="shared" si="19"/>
        <v>0</v>
      </c>
      <c r="H218" t="str">
        <f t="shared" si="20"/>
        <v>ShowOnProjectSetupWorkflowUtilities</v>
      </c>
      <c r="I218">
        <f t="shared" si="21"/>
        <v>0</v>
      </c>
      <c r="J218" t="str">
        <f>IF('SSDL schema'!G218 = "", "", 'SSDL schema'!G218)</f>
        <v>Cold Start Run 1</v>
      </c>
      <c r="K218">
        <f t="shared" si="22"/>
        <v>0</v>
      </c>
      <c r="L218">
        <v>1</v>
      </c>
      <c r="M218" t="s">
        <v>1167</v>
      </c>
      <c r="N218">
        <v>1</v>
      </c>
      <c r="O218" t="s">
        <v>1167</v>
      </c>
      <c r="P218" t="str">
        <f>VLOOKUP(A218, 'SSDL schema'!A217:O711, 11, FALSE)</f>
        <v>yes</v>
      </c>
      <c r="Q218" t="str">
        <f t="shared" si="23"/>
        <v>no</v>
      </c>
      <c r="S218" t="str">
        <f>IF('SSDL schema'!I218 = "", "", 'SSDL schema'!I218)</f>
        <v/>
      </c>
    </row>
    <row r="219" spans="1:19" x14ac:dyDescent="0.35">
      <c r="A219" s="5" t="str">
        <f>'SSDL schema'!A219</f>
        <v>GEP_SUPPLIER_PAYMENT_TERM</v>
      </c>
      <c r="B219" s="14" t="str">
        <f>IF('SSDL schema'!E219 = "", "", 'SSDL schema'!E219)</f>
        <v>GEP Normalized Supplier Payment Term</v>
      </c>
      <c r="C219" t="str">
        <f>IF('SSDL schema'!F219 = "", "", 'SSDL schema'!F219)</f>
        <v>GEP - Payment Term</v>
      </c>
      <c r="D219" t="str">
        <f>IF('SSDL schema'!B219 = "", "", 'SSDL schema'!B219)</f>
        <v>nvarchar</v>
      </c>
      <c r="E219">
        <f>IF('SSDL schema'!C219 = "", "", 'SSDL schema'!C219)</f>
        <v>255</v>
      </c>
      <c r="F219">
        <f t="shared" si="18"/>
        <v>0</v>
      </c>
      <c r="G219">
        <f t="shared" si="19"/>
        <v>0</v>
      </c>
      <c r="H219" t="str">
        <f t="shared" si="20"/>
        <v>ShowOnProjectSetupWorkflowUtilities</v>
      </c>
      <c r="I219">
        <f t="shared" si="21"/>
        <v>0</v>
      </c>
      <c r="J219" t="str">
        <f>IF('SSDL schema'!G219 = "", "", 'SSDL schema'!G219)</f>
        <v/>
      </c>
      <c r="K219">
        <f t="shared" si="22"/>
        <v>0</v>
      </c>
      <c r="L219">
        <v>1</v>
      </c>
      <c r="M219" t="s">
        <v>1167</v>
      </c>
      <c r="N219">
        <v>1</v>
      </c>
      <c r="O219" t="s">
        <v>1167</v>
      </c>
      <c r="P219" t="str">
        <f>VLOOKUP(A219, 'SSDL schema'!A218:O712, 11, FALSE)</f>
        <v>yes</v>
      </c>
      <c r="Q219" t="str">
        <f t="shared" si="23"/>
        <v>no</v>
      </c>
      <c r="S219" t="str">
        <f>IF('SSDL schema'!I219 = "", "", 'SSDL schema'!I219)</f>
        <v/>
      </c>
    </row>
    <row r="220" spans="1:19" x14ac:dyDescent="0.35">
      <c r="A220" s="5" t="str">
        <f>'SSDL schema'!A220</f>
        <v>GEP_SUPPLIER_NET_DAYS</v>
      </c>
      <c r="B220" s="14" t="str">
        <f>IF('SSDL schema'!E220 = "", "", 'SSDL schema'!E220)</f>
        <v>GEP Supplier Payment Term Net Days</v>
      </c>
      <c r="C220" t="str">
        <f>IF('SSDL schema'!F220 = "", "", 'SSDL schema'!F220)</f>
        <v>GEP - Payment Term</v>
      </c>
      <c r="D220" t="str">
        <f>IF('SSDL schema'!B220 = "", "", 'SSDL schema'!B220)</f>
        <v>float</v>
      </c>
      <c r="E220" t="str">
        <f>IF('SSDL schema'!C220 = "", "", 'SSDL schema'!C220)</f>
        <v/>
      </c>
      <c r="F220">
        <f t="shared" si="18"/>
        <v>0</v>
      </c>
      <c r="G220">
        <f t="shared" si="19"/>
        <v>0</v>
      </c>
      <c r="H220" t="str">
        <f t="shared" si="20"/>
        <v>ShowOnProjectSetupWorkflowUtilities</v>
      </c>
      <c r="I220">
        <f t="shared" si="21"/>
        <v>0</v>
      </c>
      <c r="J220" t="str">
        <f>IF('SSDL schema'!G220 = "", "", 'SSDL schema'!G220)</f>
        <v/>
      </c>
      <c r="K220">
        <f t="shared" si="22"/>
        <v>0</v>
      </c>
      <c r="L220">
        <v>1</v>
      </c>
      <c r="M220" t="s">
        <v>1167</v>
      </c>
      <c r="N220">
        <v>1</v>
      </c>
      <c r="O220" t="s">
        <v>1167</v>
      </c>
      <c r="P220" t="str">
        <f>VLOOKUP(A220, 'SSDL schema'!A219:O713, 11, FALSE)</f>
        <v>yes</v>
      </c>
      <c r="Q220" t="str">
        <f t="shared" si="23"/>
        <v>no</v>
      </c>
      <c r="S220" t="str">
        <f>IF('SSDL schema'!I220 = "", "", 'SSDL schema'!I220)</f>
        <v/>
      </c>
    </row>
    <row r="221" spans="1:19" x14ac:dyDescent="0.35">
      <c r="A221" s="5" t="str">
        <f>'SSDL schema'!A221</f>
        <v>GEP_SUPPLIER_DISCOUNT_PERCENTAGE</v>
      </c>
      <c r="B221" s="14" t="str">
        <f>IF('SSDL schema'!E221 = "", "", 'SSDL schema'!E221)</f>
        <v>GEP Supplier Payment Term Discount Percentage</v>
      </c>
      <c r="C221" t="str">
        <f>IF('SSDL schema'!F221 = "", "", 'SSDL schema'!F221)</f>
        <v>GEP - Payment Term</v>
      </c>
      <c r="D221" t="str">
        <f>IF('SSDL schema'!B221 = "", "", 'SSDL schema'!B221)</f>
        <v>float</v>
      </c>
      <c r="E221" t="str">
        <f>IF('SSDL schema'!C221 = "", "", 'SSDL schema'!C221)</f>
        <v/>
      </c>
      <c r="F221">
        <f t="shared" si="18"/>
        <v>0</v>
      </c>
      <c r="G221">
        <f t="shared" si="19"/>
        <v>0</v>
      </c>
      <c r="H221" t="str">
        <f t="shared" si="20"/>
        <v>ShowOnProjectSetupWorkflowUtilities</v>
      </c>
      <c r="I221">
        <f t="shared" si="21"/>
        <v>0</v>
      </c>
      <c r="J221" t="str">
        <f>IF('SSDL schema'!G221 = "", "", 'SSDL schema'!G221)</f>
        <v/>
      </c>
      <c r="K221">
        <f t="shared" si="22"/>
        <v>0</v>
      </c>
      <c r="L221">
        <v>1</v>
      </c>
      <c r="M221" t="s">
        <v>1167</v>
      </c>
      <c r="N221">
        <v>1</v>
      </c>
      <c r="O221" t="s">
        <v>1167</v>
      </c>
      <c r="P221" t="str">
        <f>VLOOKUP(A221, 'SSDL schema'!A220:O714, 11, FALSE)</f>
        <v>yes</v>
      </c>
      <c r="Q221" t="str">
        <f t="shared" si="23"/>
        <v>no</v>
      </c>
      <c r="S221" t="str">
        <f>IF('SSDL schema'!I221 = "", "", 'SSDL schema'!I221)</f>
        <v/>
      </c>
    </row>
    <row r="222" spans="1:19" x14ac:dyDescent="0.35">
      <c r="A222" s="5" t="str">
        <f>'SSDL schema'!A222</f>
        <v>GEP_SUPPLIER_DISCOUNT_DAYS</v>
      </c>
      <c r="B222" s="14" t="str">
        <f>IF('SSDL schema'!E222 = "", "", 'SSDL schema'!E222)</f>
        <v>GEP Supplier Payment Term Net Days Discount Adjusted</v>
      </c>
      <c r="C222" t="str">
        <f>IF('SSDL schema'!F222 = "", "", 'SSDL schema'!F222)</f>
        <v>GEP - Payment Term</v>
      </c>
      <c r="D222" t="str">
        <f>IF('SSDL schema'!B222 = "", "", 'SSDL schema'!B222)</f>
        <v>float</v>
      </c>
      <c r="E222" t="str">
        <f>IF('SSDL schema'!C222 = "", "", 'SSDL schema'!C222)</f>
        <v/>
      </c>
      <c r="F222">
        <f t="shared" si="18"/>
        <v>0</v>
      </c>
      <c r="G222">
        <f t="shared" si="19"/>
        <v>0</v>
      </c>
      <c r="H222" t="str">
        <f t="shared" si="20"/>
        <v>ShowOnProjectSetupWorkflowUtilities</v>
      </c>
      <c r="I222">
        <f t="shared" si="21"/>
        <v>0</v>
      </c>
      <c r="J222" t="str">
        <f>IF('SSDL schema'!G222 = "", "", 'SSDL schema'!G222)</f>
        <v/>
      </c>
      <c r="K222">
        <f t="shared" si="22"/>
        <v>0</v>
      </c>
      <c r="L222">
        <v>1</v>
      </c>
      <c r="M222" t="s">
        <v>1167</v>
      </c>
      <c r="N222">
        <v>1</v>
      </c>
      <c r="O222" t="s">
        <v>1167</v>
      </c>
      <c r="P222" t="str">
        <f>VLOOKUP(A222, 'SSDL schema'!A221:O715, 11, FALSE)</f>
        <v>yes</v>
      </c>
      <c r="Q222" t="str">
        <f t="shared" si="23"/>
        <v>no</v>
      </c>
      <c r="S222" t="str">
        <f>IF('SSDL schema'!I222 = "", "", 'SSDL schema'!I222)</f>
        <v/>
      </c>
    </row>
    <row r="223" spans="1:19" x14ac:dyDescent="0.35">
      <c r="A223" s="5" t="str">
        <f>'SSDL schema'!A223</f>
        <v>PAYMENT_TERM_CODE</v>
      </c>
      <c r="B223" s="14" t="str">
        <f>IF('SSDL schema'!E223 = "", "", 'SSDL schema'!E223)</f>
        <v>Invoice Payment Term Code</v>
      </c>
      <c r="C223" t="str">
        <f>IF('SSDL schema'!F223 = "", "", 'SSDL schema'!F223)</f>
        <v>ERP - Invoice - Payment Term</v>
      </c>
      <c r="D223" t="str">
        <f>IF('SSDL schema'!B223 = "", "", 'SSDL schema'!B223)</f>
        <v>nvarchar</v>
      </c>
      <c r="E223">
        <f>IF('SSDL schema'!C223 = "", "", 'SSDL schema'!C223)</f>
        <v>255</v>
      </c>
      <c r="F223">
        <f t="shared" si="18"/>
        <v>1</v>
      </c>
      <c r="G223">
        <f t="shared" si="19"/>
        <v>0</v>
      </c>
      <c r="H223" t="str">
        <f t="shared" si="20"/>
        <v>ShowOnProjectSetupWorkflowUtilities</v>
      </c>
      <c r="I223">
        <f t="shared" si="21"/>
        <v>0</v>
      </c>
      <c r="J223" t="str">
        <f>IF('SSDL schema'!G223 = "", "", 'SSDL schema'!G223)</f>
        <v/>
      </c>
      <c r="K223">
        <f t="shared" si="22"/>
        <v>0</v>
      </c>
      <c r="L223">
        <v>1</v>
      </c>
      <c r="M223" t="s">
        <v>1167</v>
      </c>
      <c r="N223">
        <v>1</v>
      </c>
      <c r="O223" t="s">
        <v>1167</v>
      </c>
      <c r="P223" t="str">
        <f>VLOOKUP(A223, 'SSDL schema'!A222:O716, 11, FALSE)</f>
        <v>yes</v>
      </c>
      <c r="Q223" t="str">
        <f t="shared" si="23"/>
        <v>yes</v>
      </c>
      <c r="S223" t="str">
        <f>IF('SSDL schema'!I223 = "", "", 'SSDL schema'!I223)</f>
        <v/>
      </c>
    </row>
    <row r="224" spans="1:19" x14ac:dyDescent="0.35">
      <c r="A224" s="5" t="str">
        <f>'SSDL schema'!A224</f>
        <v>PAYMENT_TERM_DESCRIPTION</v>
      </c>
      <c r="B224" s="14" t="str">
        <f>IF('SSDL schema'!E224 = "", "", 'SSDL schema'!E224)</f>
        <v>Invoice Payment Term Desc</v>
      </c>
      <c r="C224" t="str">
        <f>IF('SSDL schema'!F224 = "", "", 'SSDL schema'!F224)</f>
        <v>ERP - Invoice - Payment Term</v>
      </c>
      <c r="D224" t="str">
        <f>IF('SSDL schema'!B224 = "", "", 'SSDL schema'!B224)</f>
        <v>nvarchar</v>
      </c>
      <c r="E224">
        <f>IF('SSDL schema'!C224 = "", "", 'SSDL schema'!C224)</f>
        <v>255</v>
      </c>
      <c r="F224">
        <f t="shared" si="18"/>
        <v>1</v>
      </c>
      <c r="G224">
        <f t="shared" si="19"/>
        <v>0</v>
      </c>
      <c r="H224" t="str">
        <f t="shared" si="20"/>
        <v>ShowOnProjectSetupWorkflowUtilities</v>
      </c>
      <c r="I224">
        <f t="shared" si="21"/>
        <v>0</v>
      </c>
      <c r="J224" t="str">
        <f>IF('SSDL schema'!G224 = "", "", 'SSDL schema'!G224)</f>
        <v/>
      </c>
      <c r="K224">
        <f t="shared" si="22"/>
        <v>1</v>
      </c>
      <c r="L224">
        <v>1</v>
      </c>
      <c r="M224" t="s">
        <v>1167</v>
      </c>
      <c r="N224">
        <v>1</v>
      </c>
      <c r="O224" t="s">
        <v>1167</v>
      </c>
      <c r="P224" t="str">
        <f>VLOOKUP(A224, 'SSDL schema'!A223:O717, 11, FALSE)</f>
        <v>yes</v>
      </c>
      <c r="Q224" t="str">
        <f t="shared" si="23"/>
        <v>yes</v>
      </c>
      <c r="S224" t="str">
        <f>IF('SSDL schema'!I224 = "", "", 'SSDL schema'!I224)</f>
        <v>S</v>
      </c>
    </row>
    <row r="225" spans="1:19" x14ac:dyDescent="0.35">
      <c r="A225" s="5" t="str">
        <f>'SSDL schema'!A225</f>
        <v>GEP_NORM_PAYMENT_TERM</v>
      </c>
      <c r="B225" s="14" t="str">
        <f>IF('SSDL schema'!E225 = "", "", 'SSDL schema'!E225)</f>
        <v>GEP Normalized Invoice Payment Term</v>
      </c>
      <c r="C225" t="str">
        <f>IF('SSDL schema'!F225 = "", "", 'SSDL schema'!F225)</f>
        <v>GEP - Payment Term</v>
      </c>
      <c r="D225" t="str">
        <f>IF('SSDL schema'!B225 = "", "", 'SSDL schema'!B225)</f>
        <v>nvarchar</v>
      </c>
      <c r="E225">
        <f>IF('SSDL schema'!C225 = "", "", 'SSDL schema'!C225)</f>
        <v>255</v>
      </c>
      <c r="F225">
        <f t="shared" si="18"/>
        <v>0</v>
      </c>
      <c r="G225">
        <f t="shared" si="19"/>
        <v>0</v>
      </c>
      <c r="H225" t="str">
        <f t="shared" si="20"/>
        <v>ShowOnProjectSetupWorkflowUtilities</v>
      </c>
      <c r="I225">
        <f t="shared" si="21"/>
        <v>0</v>
      </c>
      <c r="J225" t="str">
        <f>IF('SSDL schema'!G225 = "", "", 'SSDL schema'!G225)</f>
        <v>NET 35 10%</v>
      </c>
      <c r="K225">
        <f t="shared" si="22"/>
        <v>1</v>
      </c>
      <c r="L225">
        <v>1</v>
      </c>
      <c r="M225" t="s">
        <v>1167</v>
      </c>
      <c r="N225">
        <v>1</v>
      </c>
      <c r="O225" t="s">
        <v>1167</v>
      </c>
      <c r="P225" t="str">
        <f>VLOOKUP(A225, 'SSDL schema'!A224:O718, 11, FALSE)</f>
        <v>yes</v>
      </c>
      <c r="Q225" t="str">
        <f t="shared" si="23"/>
        <v>no</v>
      </c>
      <c r="S225" t="str">
        <f>IF('SSDL schema'!I225 = "", "", 'SSDL schema'!I225)</f>
        <v>S</v>
      </c>
    </row>
    <row r="226" spans="1:19" x14ac:dyDescent="0.35">
      <c r="A226" s="5" t="str">
        <f>'SSDL schema'!A226</f>
        <v>GEP_NORM_NET_DAYS</v>
      </c>
      <c r="B226" s="14" t="str">
        <f>IF('SSDL schema'!E226 = "", "", 'SSDL schema'!E226)</f>
        <v>GEP Invoice Payment Term Net Days</v>
      </c>
      <c r="C226" t="str">
        <f>IF('SSDL schema'!F226 = "", "", 'SSDL schema'!F226)</f>
        <v>GEP - Payment Term</v>
      </c>
      <c r="D226" t="str">
        <f>IF('SSDL schema'!B226 = "", "", 'SSDL schema'!B226)</f>
        <v>float</v>
      </c>
      <c r="E226" t="str">
        <f>IF('SSDL schema'!C226 = "", "", 'SSDL schema'!C226)</f>
        <v/>
      </c>
      <c r="F226">
        <f t="shared" si="18"/>
        <v>0</v>
      </c>
      <c r="G226">
        <f t="shared" si="19"/>
        <v>0</v>
      </c>
      <c r="H226" t="str">
        <f t="shared" si="20"/>
        <v>ShowOnProjectSetupWorkflowUtilities</v>
      </c>
      <c r="I226">
        <f t="shared" si="21"/>
        <v>0</v>
      </c>
      <c r="J226">
        <f>IF('SSDL schema'!G226 = "", "", 'SSDL schema'!G226)</f>
        <v>35</v>
      </c>
      <c r="K226">
        <f t="shared" si="22"/>
        <v>0</v>
      </c>
      <c r="L226">
        <v>1</v>
      </c>
      <c r="M226" t="s">
        <v>1167</v>
      </c>
      <c r="N226">
        <v>1</v>
      </c>
      <c r="O226" t="s">
        <v>1167</v>
      </c>
      <c r="P226" t="str">
        <f>VLOOKUP(A226, 'SSDL schema'!A225:O719, 11, FALSE)</f>
        <v>yes</v>
      </c>
      <c r="Q226" t="str">
        <f t="shared" si="23"/>
        <v>no</v>
      </c>
      <c r="S226" t="str">
        <f>IF('SSDL schema'!I226 = "", "", 'SSDL schema'!I226)</f>
        <v/>
      </c>
    </row>
    <row r="227" spans="1:19" x14ac:dyDescent="0.35">
      <c r="A227" s="5" t="str">
        <f>'SSDL schema'!A227</f>
        <v>GEP_NORM_DISCOUNT_PERCENTAGE</v>
      </c>
      <c r="B227" s="14" t="str">
        <f>IF('SSDL schema'!E227 = "", "", 'SSDL schema'!E227)</f>
        <v>GEP Invoice Payment Term Discount Percentage</v>
      </c>
      <c r="C227" t="str">
        <f>IF('SSDL schema'!F227 = "", "", 'SSDL schema'!F227)</f>
        <v>GEP - Payment Term</v>
      </c>
      <c r="D227" t="str">
        <f>IF('SSDL schema'!B227 = "", "", 'SSDL schema'!B227)</f>
        <v>float</v>
      </c>
      <c r="E227" t="str">
        <f>IF('SSDL schema'!C227 = "", "", 'SSDL schema'!C227)</f>
        <v/>
      </c>
      <c r="F227">
        <f t="shared" si="18"/>
        <v>0</v>
      </c>
      <c r="G227">
        <f t="shared" si="19"/>
        <v>0</v>
      </c>
      <c r="H227" t="str">
        <f t="shared" si="20"/>
        <v>ShowOnProjectSetupWorkflowUtilities</v>
      </c>
      <c r="I227">
        <f t="shared" si="21"/>
        <v>0</v>
      </c>
      <c r="J227">
        <f>IF('SSDL schema'!G227 = "", "", 'SSDL schema'!G227)</f>
        <v>0.1</v>
      </c>
      <c r="K227">
        <f t="shared" si="22"/>
        <v>0</v>
      </c>
      <c r="L227">
        <v>1</v>
      </c>
      <c r="M227" t="s">
        <v>1167</v>
      </c>
      <c r="N227">
        <v>1</v>
      </c>
      <c r="O227" t="s">
        <v>1167</v>
      </c>
      <c r="P227" t="str">
        <f>VLOOKUP(A227, 'SSDL schema'!A226:O720, 11, FALSE)</f>
        <v>yes</v>
      </c>
      <c r="Q227" t="str">
        <f t="shared" si="23"/>
        <v>no</v>
      </c>
      <c r="S227" t="str">
        <f>IF('SSDL schema'!I227 = "", "", 'SSDL schema'!I227)</f>
        <v/>
      </c>
    </row>
    <row r="228" spans="1:19" x14ac:dyDescent="0.35">
      <c r="A228" s="5" t="str">
        <f>'SSDL schema'!A228</f>
        <v>GEP_NORM_DISCOUNT_DAYS</v>
      </c>
      <c r="B228" s="14" t="str">
        <f>IF('SSDL schema'!E228 = "", "", 'SSDL schema'!E228)</f>
        <v>GEP Invoice Payment Term Net Days Discount Adjusted</v>
      </c>
      <c r="C228" t="str">
        <f>IF('SSDL schema'!F228 = "", "", 'SSDL schema'!F228)</f>
        <v>GEP - Payment Term</v>
      </c>
      <c r="D228" t="str">
        <f>IF('SSDL schema'!B228 = "", "", 'SSDL schema'!B228)</f>
        <v>float</v>
      </c>
      <c r="E228" t="str">
        <f>IF('SSDL schema'!C228 = "", "", 'SSDL schema'!C228)</f>
        <v/>
      </c>
      <c r="F228">
        <f t="shared" si="18"/>
        <v>0</v>
      </c>
      <c r="G228">
        <f t="shared" si="19"/>
        <v>0</v>
      </c>
      <c r="H228" t="str">
        <f t="shared" si="20"/>
        <v>ShowOnProjectSetupWorkflowUtilities</v>
      </c>
      <c r="I228">
        <f t="shared" si="21"/>
        <v>0</v>
      </c>
      <c r="J228" t="str">
        <f>IF('SSDL schema'!G228 = "", "", 'SSDL schema'!G228)</f>
        <v/>
      </c>
      <c r="K228">
        <f t="shared" si="22"/>
        <v>0</v>
      </c>
      <c r="L228">
        <v>1</v>
      </c>
      <c r="M228" t="s">
        <v>1167</v>
      </c>
      <c r="N228">
        <v>1</v>
      </c>
      <c r="O228" t="s">
        <v>1167</v>
      </c>
      <c r="P228" t="str">
        <f>VLOOKUP(A228, 'SSDL schema'!A227:O721, 11, FALSE)</f>
        <v>yes</v>
      </c>
      <c r="Q228" t="str">
        <f t="shared" si="23"/>
        <v>no</v>
      </c>
      <c r="S228" t="str">
        <f>IF('SSDL schema'!I228 = "", "", 'SSDL schema'!I228)</f>
        <v/>
      </c>
    </row>
    <row r="229" spans="1:19" x14ac:dyDescent="0.35">
      <c r="A229" s="5" t="str">
        <f>'SSDL schema'!A229</f>
        <v>GL_ACCOUNT_CODE</v>
      </c>
      <c r="B229" s="14" t="str">
        <f>IF('SSDL schema'!E229 = "", "", 'SSDL schema'!E229)</f>
        <v>GL Account Code</v>
      </c>
      <c r="C229" t="str">
        <f>IF('SSDL schema'!F229 = "", "", 'SSDL schema'!F229)</f>
        <v>ERP - Invoice - GL</v>
      </c>
      <c r="D229" t="str">
        <f>IF('SSDL schema'!B229 = "", "", 'SSDL schema'!B229)</f>
        <v>nvarchar</v>
      </c>
      <c r="E229">
        <f>IF('SSDL schema'!C229 = "", "", 'SSDL schema'!C229)</f>
        <v>255</v>
      </c>
      <c r="F229">
        <f t="shared" si="18"/>
        <v>1</v>
      </c>
      <c r="G229">
        <f t="shared" si="19"/>
        <v>0</v>
      </c>
      <c r="H229" t="str">
        <f t="shared" si="20"/>
        <v>ShowOnProjectSetupWorkflowUtilities</v>
      </c>
      <c r="I229">
        <f t="shared" si="21"/>
        <v>0</v>
      </c>
      <c r="J229" t="str">
        <f>IF('SSDL schema'!G229 = "", "", 'SSDL schema'!G229)</f>
        <v/>
      </c>
      <c r="K229">
        <f t="shared" si="22"/>
        <v>1</v>
      </c>
      <c r="L229">
        <v>1</v>
      </c>
      <c r="M229" t="s">
        <v>1167</v>
      </c>
      <c r="N229">
        <v>1</v>
      </c>
      <c r="O229" t="s">
        <v>1167</v>
      </c>
      <c r="P229" t="str">
        <f>VLOOKUP(A229, 'SSDL schema'!A228:O722, 11, FALSE)</f>
        <v>yes</v>
      </c>
      <c r="Q229" t="str">
        <f t="shared" si="23"/>
        <v>yes</v>
      </c>
      <c r="S229" t="str">
        <f>IF('SSDL schema'!I229 = "", "", 'SSDL schema'!I229)</f>
        <v>S</v>
      </c>
    </row>
    <row r="230" spans="1:19" x14ac:dyDescent="0.35">
      <c r="A230" s="5" t="str">
        <f>'SSDL schema'!A230</f>
        <v>GL_ACCOUNT_NAME</v>
      </c>
      <c r="B230" s="14" t="str">
        <f>IF('SSDL schema'!E230 = "", "", 'SSDL schema'!E230)</f>
        <v>GL Account Name</v>
      </c>
      <c r="C230" t="str">
        <f>IF('SSDL schema'!F230 = "", "", 'SSDL schema'!F230)</f>
        <v>ERP - Invoice - GL</v>
      </c>
      <c r="D230" t="str">
        <f>IF('SSDL schema'!B230 = "", "", 'SSDL schema'!B230)</f>
        <v>nvarchar</v>
      </c>
      <c r="E230">
        <f>IF('SSDL schema'!C230 = "", "", 'SSDL schema'!C230)</f>
        <v>255</v>
      </c>
      <c r="F230">
        <f t="shared" si="18"/>
        <v>1</v>
      </c>
      <c r="G230">
        <f t="shared" si="19"/>
        <v>0</v>
      </c>
      <c r="H230" t="str">
        <f t="shared" si="20"/>
        <v>ShowOnProjectSetupWorkflowUtilities</v>
      </c>
      <c r="I230">
        <f t="shared" si="21"/>
        <v>0</v>
      </c>
      <c r="J230" t="str">
        <f>IF('SSDL schema'!G230 = "", "", 'SSDL schema'!G230)</f>
        <v/>
      </c>
      <c r="K230">
        <f t="shared" si="22"/>
        <v>1</v>
      </c>
      <c r="L230">
        <v>1</v>
      </c>
      <c r="M230" t="s">
        <v>1167</v>
      </c>
      <c r="N230">
        <v>1</v>
      </c>
      <c r="O230" t="s">
        <v>1167</v>
      </c>
      <c r="P230" t="str">
        <f>VLOOKUP(A230, 'SSDL schema'!A229:O723, 11, FALSE)</f>
        <v>yes</v>
      </c>
      <c r="Q230" t="str">
        <f t="shared" si="23"/>
        <v>yes</v>
      </c>
      <c r="S230" t="str">
        <f>IF('SSDL schema'!I230 = "", "", 'SSDL schema'!I230)</f>
        <v>S</v>
      </c>
    </row>
    <row r="231" spans="1:19" x14ac:dyDescent="0.35">
      <c r="A231" s="5" t="str">
        <f>'SSDL schema'!A231</f>
        <v>GL_ACCOUNT_HIERARCHY_L1</v>
      </c>
      <c r="B231" s="14" t="str">
        <f>IF('SSDL schema'!E231 = "", "", 'SSDL schema'!E231)</f>
        <v>GL Hierarchy 1</v>
      </c>
      <c r="C231" t="str">
        <f>IF('SSDL schema'!F231 = "", "", 'SSDL schema'!F231)</f>
        <v>ERP - Invoice - GL</v>
      </c>
      <c r="D231" t="str">
        <f>IF('SSDL schema'!B231 = "", "", 'SSDL schema'!B231)</f>
        <v>nvarchar</v>
      </c>
      <c r="E231">
        <f>IF('SSDL schema'!C231 = "", "", 'SSDL schema'!C231)</f>
        <v>255</v>
      </c>
      <c r="F231">
        <f t="shared" si="18"/>
        <v>1</v>
      </c>
      <c r="G231">
        <f t="shared" si="19"/>
        <v>0</v>
      </c>
      <c r="H231" t="str">
        <f t="shared" si="20"/>
        <v>ShowOnProjectSetupWorkflowUtilities</v>
      </c>
      <c r="I231">
        <f t="shared" si="21"/>
        <v>0</v>
      </c>
      <c r="J231" t="str">
        <f>IF('SSDL schema'!G231 = "", "", 'SSDL schema'!G231)</f>
        <v/>
      </c>
      <c r="K231">
        <f t="shared" si="22"/>
        <v>0</v>
      </c>
      <c r="L231">
        <v>1</v>
      </c>
      <c r="M231" t="s">
        <v>1167</v>
      </c>
      <c r="N231">
        <v>1</v>
      </c>
      <c r="O231" t="s">
        <v>1167</v>
      </c>
      <c r="P231" t="str">
        <f>VLOOKUP(A231, 'SSDL schema'!A230:O724, 11, FALSE)</f>
        <v>yes</v>
      </c>
      <c r="Q231" t="str">
        <f t="shared" si="23"/>
        <v>yes</v>
      </c>
      <c r="S231" t="str">
        <f>IF('SSDL schema'!I231 = "", "", 'SSDL schema'!I231)</f>
        <v/>
      </c>
    </row>
    <row r="232" spans="1:19" x14ac:dyDescent="0.35">
      <c r="A232" s="5" t="str">
        <f>'SSDL schema'!A232</f>
        <v>GL_ACCOUNT_HIERARCHY_L2</v>
      </c>
      <c r="B232" s="14" t="str">
        <f>IF('SSDL schema'!E232 = "", "", 'SSDL schema'!E232)</f>
        <v>GL Hierarchy 2</v>
      </c>
      <c r="C232" t="str">
        <f>IF('SSDL schema'!F232 = "", "", 'SSDL schema'!F232)</f>
        <v>ERP - Invoice - GL</v>
      </c>
      <c r="D232" t="str">
        <f>IF('SSDL schema'!B232 = "", "", 'SSDL schema'!B232)</f>
        <v>nvarchar</v>
      </c>
      <c r="E232">
        <f>IF('SSDL schema'!C232 = "", "", 'SSDL schema'!C232)</f>
        <v>255</v>
      </c>
      <c r="F232">
        <f t="shared" si="18"/>
        <v>1</v>
      </c>
      <c r="G232">
        <f t="shared" si="19"/>
        <v>0</v>
      </c>
      <c r="H232" t="str">
        <f t="shared" si="20"/>
        <v>ShowOnProjectSetupWorkflowUtilities</v>
      </c>
      <c r="I232">
        <f t="shared" si="21"/>
        <v>0</v>
      </c>
      <c r="J232" t="str">
        <f>IF('SSDL schema'!G232 = "", "", 'SSDL schema'!G232)</f>
        <v/>
      </c>
      <c r="K232">
        <f t="shared" si="22"/>
        <v>0</v>
      </c>
      <c r="L232">
        <v>1</v>
      </c>
      <c r="M232" t="s">
        <v>1167</v>
      </c>
      <c r="N232">
        <v>1</v>
      </c>
      <c r="O232" t="s">
        <v>1167</v>
      </c>
      <c r="P232" t="str">
        <f>VLOOKUP(A232, 'SSDL schema'!A231:O725, 11, FALSE)</f>
        <v>yes</v>
      </c>
      <c r="Q232" t="str">
        <f t="shared" si="23"/>
        <v>yes</v>
      </c>
      <c r="S232" t="str">
        <f>IF('SSDL schema'!I232 = "", "", 'SSDL schema'!I232)</f>
        <v/>
      </c>
    </row>
    <row r="233" spans="1:19" x14ac:dyDescent="0.35">
      <c r="A233" s="5" t="str">
        <f>'SSDL schema'!A233</f>
        <v>CHART_OF_ACCOUNT_CODE</v>
      </c>
      <c r="B233" s="14" t="str">
        <f>IF('SSDL schema'!E233 = "", "", 'SSDL schema'!E233)</f>
        <v>Chart of Account Code</v>
      </c>
      <c r="C233" t="str">
        <f>IF('SSDL schema'!F233 = "", "", 'SSDL schema'!F233)</f>
        <v>ERP - Invoice - GL</v>
      </c>
      <c r="D233" t="str">
        <f>IF('SSDL schema'!B233 = "", "", 'SSDL schema'!B233)</f>
        <v>nvarchar</v>
      </c>
      <c r="E233">
        <f>IF('SSDL schema'!C233 = "", "", 'SSDL schema'!C233)</f>
        <v>255</v>
      </c>
      <c r="F233">
        <f t="shared" si="18"/>
        <v>1</v>
      </c>
      <c r="G233">
        <f t="shared" si="19"/>
        <v>0</v>
      </c>
      <c r="H233" t="str">
        <f t="shared" si="20"/>
        <v>ShowOnProjectSetupWorkflowUtilities</v>
      </c>
      <c r="I233">
        <f t="shared" si="21"/>
        <v>0</v>
      </c>
      <c r="J233" t="str">
        <f>IF('SSDL schema'!G233 = "", "", 'SSDL schema'!G233)</f>
        <v/>
      </c>
      <c r="K233">
        <f t="shared" si="22"/>
        <v>0</v>
      </c>
      <c r="L233">
        <v>1</v>
      </c>
      <c r="M233" t="s">
        <v>1167</v>
      </c>
      <c r="N233">
        <v>1</v>
      </c>
      <c r="O233" t="s">
        <v>1167</v>
      </c>
      <c r="P233" t="str">
        <f>VLOOKUP(A233, 'SSDL schema'!A232:O726, 11, FALSE)</f>
        <v>yes</v>
      </c>
      <c r="Q233" t="str">
        <f t="shared" si="23"/>
        <v>yes</v>
      </c>
      <c r="S233" t="str">
        <f>IF('SSDL schema'!I233 = "", "", 'SSDL schema'!I233)</f>
        <v/>
      </c>
    </row>
    <row r="234" spans="1:19" x14ac:dyDescent="0.35">
      <c r="A234" s="5" t="str">
        <f>'SSDL schema'!A234</f>
        <v>CHART_OF_ACCOUNT_NAME</v>
      </c>
      <c r="B234" s="14" t="str">
        <f>IF('SSDL schema'!E234 = "", "", 'SSDL schema'!E234)</f>
        <v>Chart of Account Name</v>
      </c>
      <c r="C234" t="str">
        <f>IF('SSDL schema'!F234 = "", "", 'SSDL schema'!F234)</f>
        <v>ERP - Invoice - GL</v>
      </c>
      <c r="D234" t="str">
        <f>IF('SSDL schema'!B234 = "", "", 'SSDL schema'!B234)</f>
        <v>nvarchar</v>
      </c>
      <c r="E234">
        <f>IF('SSDL schema'!C234 = "", "", 'SSDL schema'!C234)</f>
        <v>255</v>
      </c>
      <c r="F234">
        <f t="shared" si="18"/>
        <v>1</v>
      </c>
      <c r="G234">
        <f t="shared" si="19"/>
        <v>0</v>
      </c>
      <c r="H234" t="str">
        <f t="shared" si="20"/>
        <v>ShowOnProjectSetupWorkflowUtilities</v>
      </c>
      <c r="I234">
        <f t="shared" si="21"/>
        <v>0</v>
      </c>
      <c r="J234" t="str">
        <f>IF('SSDL schema'!G234 = "", "", 'SSDL schema'!G234)</f>
        <v/>
      </c>
      <c r="K234">
        <f t="shared" si="22"/>
        <v>0</v>
      </c>
      <c r="L234">
        <v>1</v>
      </c>
      <c r="M234" t="s">
        <v>1167</v>
      </c>
      <c r="N234">
        <v>1</v>
      </c>
      <c r="O234" t="s">
        <v>1167</v>
      </c>
      <c r="P234" t="str">
        <f>VLOOKUP(A234, 'SSDL schema'!A233:O727, 11, FALSE)</f>
        <v>yes</v>
      </c>
      <c r="Q234" t="str">
        <f t="shared" si="23"/>
        <v>yes</v>
      </c>
      <c r="S234" t="str">
        <f>IF('SSDL schema'!I234 = "", "", 'SSDL schema'!I234)</f>
        <v/>
      </c>
    </row>
    <row r="235" spans="1:19" x14ac:dyDescent="0.35">
      <c r="A235" s="5" t="str">
        <f>'SSDL schema'!A235</f>
        <v>COST_CENTER_CODE</v>
      </c>
      <c r="B235" s="14" t="str">
        <f>IF('SSDL schema'!E235 = "", "", 'SSDL schema'!E235)</f>
        <v>Cost Center Code</v>
      </c>
      <c r="C235" t="str">
        <f>IF('SSDL schema'!F235 = "", "", 'SSDL schema'!F235)</f>
        <v>ERP - Invoice - Cost Center</v>
      </c>
      <c r="D235" t="str">
        <f>IF('SSDL schema'!B235 = "", "", 'SSDL schema'!B235)</f>
        <v>nvarchar</v>
      </c>
      <c r="E235">
        <f>IF('SSDL schema'!C235 = "", "", 'SSDL schema'!C235)</f>
        <v>255</v>
      </c>
      <c r="F235">
        <f t="shared" si="18"/>
        <v>1</v>
      </c>
      <c r="G235">
        <f t="shared" si="19"/>
        <v>0</v>
      </c>
      <c r="H235" t="str">
        <f t="shared" si="20"/>
        <v>ShowOnProjectSetupWorkflowUtilities</v>
      </c>
      <c r="I235">
        <f t="shared" si="21"/>
        <v>0</v>
      </c>
      <c r="J235" t="str">
        <f>IF('SSDL schema'!G235 = "", "", 'SSDL schema'!G235)</f>
        <v/>
      </c>
      <c r="K235">
        <f t="shared" si="22"/>
        <v>1</v>
      </c>
      <c r="L235">
        <v>1</v>
      </c>
      <c r="M235" t="s">
        <v>1167</v>
      </c>
      <c r="N235">
        <v>1</v>
      </c>
      <c r="O235" t="s">
        <v>1167</v>
      </c>
      <c r="P235" t="str">
        <f>VLOOKUP(A235, 'SSDL schema'!A234:O728, 11, FALSE)</f>
        <v>yes</v>
      </c>
      <c r="Q235" t="str">
        <f t="shared" si="23"/>
        <v>yes</v>
      </c>
      <c r="S235" t="str">
        <f>IF('SSDL schema'!I235 = "", "", 'SSDL schema'!I235)</f>
        <v>S</v>
      </c>
    </row>
    <row r="236" spans="1:19" x14ac:dyDescent="0.35">
      <c r="A236" s="5" t="str">
        <f>'SSDL schema'!A236</f>
        <v>COST_CENTER_DESCRIPTION</v>
      </c>
      <c r="B236" s="14" t="str">
        <f>IF('SSDL schema'!E236 = "", "", 'SSDL schema'!E236)</f>
        <v>Cost Center Name</v>
      </c>
      <c r="C236" t="str">
        <f>IF('SSDL schema'!F236 = "", "", 'SSDL schema'!F236)</f>
        <v>ERP - Invoice - Cost Center</v>
      </c>
      <c r="D236" t="str">
        <f>IF('SSDL schema'!B236 = "", "", 'SSDL schema'!B236)</f>
        <v>nvarchar</v>
      </c>
      <c r="E236">
        <f>IF('SSDL schema'!C236 = "", "", 'SSDL schema'!C236)</f>
        <v>255</v>
      </c>
      <c r="F236">
        <f t="shared" si="18"/>
        <v>1</v>
      </c>
      <c r="G236">
        <f t="shared" si="19"/>
        <v>0</v>
      </c>
      <c r="H236" t="str">
        <f t="shared" si="20"/>
        <v>ShowOnProjectSetupWorkflowUtilities</v>
      </c>
      <c r="I236">
        <f t="shared" si="21"/>
        <v>0</v>
      </c>
      <c r="J236" t="str">
        <f>IF('SSDL schema'!G236 = "", "", 'SSDL schema'!G236)</f>
        <v/>
      </c>
      <c r="K236">
        <f t="shared" si="22"/>
        <v>1</v>
      </c>
      <c r="L236">
        <v>1</v>
      </c>
      <c r="M236" t="s">
        <v>1167</v>
      </c>
      <c r="N236">
        <v>1</v>
      </c>
      <c r="O236" t="s">
        <v>1167</v>
      </c>
      <c r="P236" t="str">
        <f>VLOOKUP(A236, 'SSDL schema'!A235:O729, 11, FALSE)</f>
        <v>yes</v>
      </c>
      <c r="Q236" t="str">
        <f t="shared" si="23"/>
        <v>yes</v>
      </c>
      <c r="S236" t="str">
        <f>IF('SSDL schema'!I236 = "", "", 'SSDL schema'!I236)</f>
        <v>S</v>
      </c>
    </row>
    <row r="237" spans="1:19" x14ac:dyDescent="0.35">
      <c r="A237" s="5" t="str">
        <f>'SSDL schema'!A237</f>
        <v>COST_CENTER_HIERARCHY_L1</v>
      </c>
      <c r="B237" s="14" t="str">
        <f>IF('SSDL schema'!E237 = "", "", 'SSDL schema'!E237)</f>
        <v>Cost Center Hierarchy 1</v>
      </c>
      <c r="C237" t="str">
        <f>IF('SSDL schema'!F237 = "", "", 'SSDL schema'!F237)</f>
        <v>ERP - Invoice - Cost Center</v>
      </c>
      <c r="D237" t="str">
        <f>IF('SSDL schema'!B237 = "", "", 'SSDL schema'!B237)</f>
        <v>nvarchar</v>
      </c>
      <c r="E237">
        <f>IF('SSDL schema'!C237 = "", "", 'SSDL schema'!C237)</f>
        <v>255</v>
      </c>
      <c r="F237">
        <f t="shared" si="18"/>
        <v>1</v>
      </c>
      <c r="G237">
        <f t="shared" si="19"/>
        <v>0</v>
      </c>
      <c r="H237" t="str">
        <f t="shared" si="20"/>
        <v>ShowOnProjectSetupWorkflowUtilities</v>
      </c>
      <c r="I237">
        <f t="shared" si="21"/>
        <v>0</v>
      </c>
      <c r="J237" t="str">
        <f>IF('SSDL schema'!G237 = "", "", 'SSDL schema'!G237)</f>
        <v/>
      </c>
      <c r="K237">
        <f t="shared" si="22"/>
        <v>0</v>
      </c>
      <c r="L237">
        <v>1</v>
      </c>
      <c r="M237" t="s">
        <v>1167</v>
      </c>
      <c r="N237">
        <v>1</v>
      </c>
      <c r="O237" t="s">
        <v>1167</v>
      </c>
      <c r="P237" t="str">
        <f>VLOOKUP(A237, 'SSDL schema'!A236:O730, 11, FALSE)</f>
        <v>yes</v>
      </c>
      <c r="Q237" t="str">
        <f t="shared" si="23"/>
        <v>yes</v>
      </c>
      <c r="S237" t="str">
        <f>IF('SSDL schema'!I237 = "", "", 'SSDL schema'!I237)</f>
        <v/>
      </c>
    </row>
    <row r="238" spans="1:19" x14ac:dyDescent="0.35">
      <c r="A238" s="5" t="str">
        <f>'SSDL schema'!A238</f>
        <v>COST_CENTER_HIERARCHY_L2</v>
      </c>
      <c r="B238" s="14" t="str">
        <f>IF('SSDL schema'!E238 = "", "", 'SSDL schema'!E238)</f>
        <v>Cost Center Hierarchy 2</v>
      </c>
      <c r="C238" t="str">
        <f>IF('SSDL schema'!F238 = "", "", 'SSDL schema'!F238)</f>
        <v>ERP - Invoice - Cost Center</v>
      </c>
      <c r="D238" t="str">
        <f>IF('SSDL schema'!B238 = "", "", 'SSDL schema'!B238)</f>
        <v>nvarchar</v>
      </c>
      <c r="E238">
        <f>IF('SSDL schema'!C238 = "", "", 'SSDL schema'!C238)</f>
        <v>255</v>
      </c>
      <c r="F238">
        <f t="shared" si="18"/>
        <v>1</v>
      </c>
      <c r="G238">
        <f t="shared" si="19"/>
        <v>0</v>
      </c>
      <c r="H238" t="str">
        <f t="shared" si="20"/>
        <v>ShowOnProjectSetupWorkflowUtilities</v>
      </c>
      <c r="I238">
        <f t="shared" si="21"/>
        <v>0</v>
      </c>
      <c r="J238" t="str">
        <f>IF('SSDL schema'!G238 = "", "", 'SSDL schema'!G238)</f>
        <v/>
      </c>
      <c r="K238">
        <f t="shared" si="22"/>
        <v>0</v>
      </c>
      <c r="L238">
        <v>1</v>
      </c>
      <c r="M238" t="s">
        <v>1167</v>
      </c>
      <c r="N238">
        <v>1</v>
      </c>
      <c r="O238" t="s">
        <v>1167</v>
      </c>
      <c r="P238" t="str">
        <f>VLOOKUP(A238, 'SSDL schema'!A237:O731, 11, FALSE)</f>
        <v>yes</v>
      </c>
      <c r="Q238" t="str">
        <f t="shared" si="23"/>
        <v>yes</v>
      </c>
      <c r="S238" t="str">
        <f>IF('SSDL schema'!I238 = "", "", 'SSDL schema'!I238)</f>
        <v/>
      </c>
    </row>
    <row r="239" spans="1:19" x14ac:dyDescent="0.35">
      <c r="A239" s="5" t="str">
        <f>'SSDL schema'!A239</f>
        <v>COST_CENTER_HIERARCHY_L3</v>
      </c>
      <c r="B239" s="14" t="str">
        <f>IF('SSDL schema'!E239 = "", "", 'SSDL schema'!E239)</f>
        <v>Cost Center Hierarchy 3</v>
      </c>
      <c r="C239" t="str">
        <f>IF('SSDL schema'!F239 = "", "", 'SSDL schema'!F239)</f>
        <v>ERP - Invoice - Cost Center</v>
      </c>
      <c r="D239" t="str">
        <f>IF('SSDL schema'!B239 = "", "", 'SSDL schema'!B239)</f>
        <v>nvarchar</v>
      </c>
      <c r="E239">
        <f>IF('SSDL schema'!C239 = "", "", 'SSDL schema'!C239)</f>
        <v>255</v>
      </c>
      <c r="F239">
        <f t="shared" si="18"/>
        <v>1</v>
      </c>
      <c r="G239">
        <f t="shared" si="19"/>
        <v>0</v>
      </c>
      <c r="H239" t="str">
        <f t="shared" si="20"/>
        <v>ShowOnProjectSetupWorkflowUtilities</v>
      </c>
      <c r="I239">
        <f t="shared" si="21"/>
        <v>0</v>
      </c>
      <c r="J239" t="str">
        <f>IF('SSDL schema'!G239 = "", "", 'SSDL schema'!G239)</f>
        <v/>
      </c>
      <c r="K239">
        <f t="shared" si="22"/>
        <v>0</v>
      </c>
      <c r="L239">
        <v>1</v>
      </c>
      <c r="M239" t="s">
        <v>1167</v>
      </c>
      <c r="N239">
        <v>1</v>
      </c>
      <c r="O239" t="s">
        <v>1167</v>
      </c>
      <c r="P239" t="str">
        <f>VLOOKUP(A239, 'SSDL schema'!A238:O732, 11, FALSE)</f>
        <v>yes</v>
      </c>
      <c r="Q239" t="str">
        <f t="shared" si="23"/>
        <v>yes</v>
      </c>
      <c r="S239" t="str">
        <f>IF('SSDL schema'!I239 = "", "", 'SSDL schema'!I239)</f>
        <v/>
      </c>
    </row>
    <row r="240" spans="1:19" x14ac:dyDescent="0.35">
      <c r="A240" s="5" t="str">
        <f>'SSDL schema'!A240</f>
        <v>COST_CENTER_HIERARCHY_L4</v>
      </c>
      <c r="B240" s="14" t="str">
        <f>IF('SSDL schema'!E240 = "", "", 'SSDL schema'!E240)</f>
        <v>Cost Center Hierarchy 4</v>
      </c>
      <c r="C240" t="str">
        <f>IF('SSDL schema'!F240 = "", "", 'SSDL schema'!F240)</f>
        <v>ERP - Invoice - Cost Center</v>
      </c>
      <c r="D240" t="str">
        <f>IF('SSDL schema'!B240 = "", "", 'SSDL schema'!B240)</f>
        <v>nvarchar</v>
      </c>
      <c r="E240">
        <f>IF('SSDL schema'!C240 = "", "", 'SSDL schema'!C240)</f>
        <v>255</v>
      </c>
      <c r="F240">
        <f t="shared" si="18"/>
        <v>1</v>
      </c>
      <c r="G240">
        <f t="shared" si="19"/>
        <v>0</v>
      </c>
      <c r="H240" t="str">
        <f t="shared" si="20"/>
        <v>ShowOnProjectSetupWorkflowUtilities</v>
      </c>
      <c r="I240">
        <f t="shared" si="21"/>
        <v>0</v>
      </c>
      <c r="J240" t="str">
        <f>IF('SSDL schema'!G240 = "", "", 'SSDL schema'!G240)</f>
        <v/>
      </c>
      <c r="K240">
        <f t="shared" si="22"/>
        <v>0</v>
      </c>
      <c r="L240">
        <v>1</v>
      </c>
      <c r="M240" t="s">
        <v>1167</v>
      </c>
      <c r="N240">
        <v>1</v>
      </c>
      <c r="O240" t="s">
        <v>1167</v>
      </c>
      <c r="P240" t="str">
        <f>VLOOKUP(A240, 'SSDL schema'!A239:O733, 11, FALSE)</f>
        <v>yes</v>
      </c>
      <c r="Q240" t="str">
        <f t="shared" si="23"/>
        <v>yes</v>
      </c>
      <c r="S240" t="str">
        <f>IF('SSDL schema'!I240 = "", "", 'SSDL schema'!I240)</f>
        <v/>
      </c>
    </row>
    <row r="241" spans="1:19" x14ac:dyDescent="0.35">
      <c r="A241" s="5" t="str">
        <f>'SSDL schema'!A241</f>
        <v>COST_CENTER_HIERARCHY_L5</v>
      </c>
      <c r="B241" s="14" t="str">
        <f>IF('SSDL schema'!E241 = "", "", 'SSDL schema'!E241)</f>
        <v>Cost Center Hierarchy 5</v>
      </c>
      <c r="C241" t="str">
        <f>IF('SSDL schema'!F241 = "", "", 'SSDL schema'!F241)</f>
        <v>ERP - Invoice - Cost Center</v>
      </c>
      <c r="D241" t="str">
        <f>IF('SSDL schema'!B241 = "", "", 'SSDL schema'!B241)</f>
        <v>nvarchar</v>
      </c>
      <c r="E241">
        <f>IF('SSDL schema'!C241 = "", "", 'SSDL schema'!C241)</f>
        <v>255</v>
      </c>
      <c r="F241">
        <f t="shared" si="18"/>
        <v>1</v>
      </c>
      <c r="G241">
        <f t="shared" si="19"/>
        <v>0</v>
      </c>
      <c r="H241" t="str">
        <f t="shared" si="20"/>
        <v>ShowOnProjectSetupWorkflowUtilities</v>
      </c>
      <c r="I241">
        <f t="shared" si="21"/>
        <v>0</v>
      </c>
      <c r="J241" t="str">
        <f>IF('SSDL schema'!G241 = "", "", 'SSDL schema'!G241)</f>
        <v/>
      </c>
      <c r="K241">
        <f t="shared" si="22"/>
        <v>0</v>
      </c>
      <c r="L241">
        <v>1</v>
      </c>
      <c r="M241" t="s">
        <v>1167</v>
      </c>
      <c r="N241">
        <v>1</v>
      </c>
      <c r="O241" t="s">
        <v>1167</v>
      </c>
      <c r="P241" t="str">
        <f>VLOOKUP(A241, 'SSDL schema'!A240:O734, 11, FALSE)</f>
        <v>yes</v>
      </c>
      <c r="Q241" t="str">
        <f t="shared" si="23"/>
        <v>yes</v>
      </c>
      <c r="S241" t="str">
        <f>IF('SSDL schema'!I241 = "", "", 'SSDL schema'!I241)</f>
        <v/>
      </c>
    </row>
    <row r="242" spans="1:19" x14ac:dyDescent="0.35">
      <c r="A242" s="5" t="str">
        <f>'SSDL schema'!A242</f>
        <v>CONTRACT_SOURCE_SYSTEM</v>
      </c>
      <c r="B242" s="14" t="str">
        <f>IF('SSDL schema'!E242 = "", "", 'SSDL schema'!E242)</f>
        <v>Contract Source System</v>
      </c>
      <c r="C242" t="str">
        <f>IF('SSDL schema'!F242 = "", "", 'SSDL schema'!F242)</f>
        <v>ERP - Contract</v>
      </c>
      <c r="D242" t="str">
        <f>IF('SSDL schema'!B242 = "", "", 'SSDL schema'!B242)</f>
        <v>nvarchar</v>
      </c>
      <c r="E242">
        <f>IF('SSDL schema'!C242 = "", "", 'SSDL schema'!C242)</f>
        <v>255</v>
      </c>
      <c r="F242">
        <f t="shared" si="18"/>
        <v>1</v>
      </c>
      <c r="G242">
        <f t="shared" si="19"/>
        <v>0</v>
      </c>
      <c r="H242" t="str">
        <f t="shared" si="20"/>
        <v>ShowOnProjectSetupWorkflowUtilities</v>
      </c>
      <c r="I242">
        <f t="shared" si="21"/>
        <v>0</v>
      </c>
      <c r="J242" t="str">
        <f>IF('SSDL schema'!G242 = "", "", 'SSDL schema'!G242)</f>
        <v>SbG, Ariba</v>
      </c>
      <c r="K242">
        <f t="shared" si="22"/>
        <v>0</v>
      </c>
      <c r="L242">
        <v>1</v>
      </c>
      <c r="M242" t="s">
        <v>1167</v>
      </c>
      <c r="N242">
        <v>1</v>
      </c>
      <c r="O242" t="s">
        <v>1167</v>
      </c>
      <c r="P242" t="str">
        <f>VLOOKUP(A242, 'SSDL schema'!A241:O735, 11, FALSE)</f>
        <v>yes</v>
      </c>
      <c r="Q242" t="str">
        <f t="shared" si="23"/>
        <v>yes</v>
      </c>
      <c r="S242" t="str">
        <f>IF('SSDL schema'!I242 = "", "", 'SSDL schema'!I242)</f>
        <v/>
      </c>
    </row>
    <row r="243" spans="1:19" x14ac:dyDescent="0.35">
      <c r="A243" s="5" t="str">
        <f>'SSDL schema'!A243</f>
        <v>CONTRACT_NUMBER</v>
      </c>
      <c r="B243" s="14" t="str">
        <f>IF('SSDL schema'!E243 = "", "", 'SSDL schema'!E243)</f>
        <v>Contract Number</v>
      </c>
      <c r="C243" t="str">
        <f>IF('SSDL schema'!F243 = "", "", 'SSDL schema'!F243)</f>
        <v>ERP - Contract</v>
      </c>
      <c r="D243" t="str">
        <f>IF('SSDL schema'!B243 = "", "", 'SSDL schema'!B243)</f>
        <v>nvarchar</v>
      </c>
      <c r="E243">
        <f>IF('SSDL schema'!C243 = "", "", 'SSDL schema'!C243)</f>
        <v>255</v>
      </c>
      <c r="F243">
        <f t="shared" si="18"/>
        <v>1</v>
      </c>
      <c r="G243">
        <f t="shared" si="19"/>
        <v>0</v>
      </c>
      <c r="H243" t="str">
        <f t="shared" si="20"/>
        <v>ShowOnProjectSetupWorkflowUtilities</v>
      </c>
      <c r="I243">
        <f t="shared" si="21"/>
        <v>0</v>
      </c>
      <c r="J243" t="str">
        <f>IF('SSDL schema'!G243 = "", "", 'SSDL schema'!G243)</f>
        <v/>
      </c>
      <c r="K243">
        <f t="shared" si="22"/>
        <v>1</v>
      </c>
      <c r="L243">
        <v>1</v>
      </c>
      <c r="M243" t="s">
        <v>1167</v>
      </c>
      <c r="N243">
        <v>1</v>
      </c>
      <c r="O243" t="s">
        <v>1167</v>
      </c>
      <c r="P243" t="str">
        <f>VLOOKUP(A243, 'SSDL schema'!A242:O736, 11, FALSE)</f>
        <v>yes</v>
      </c>
      <c r="Q243" t="str">
        <f t="shared" si="23"/>
        <v>yes</v>
      </c>
      <c r="S243" t="str">
        <f>IF('SSDL schema'!I243 = "", "", 'SSDL schema'!I243)</f>
        <v>S</v>
      </c>
    </row>
    <row r="244" spans="1:19" x14ac:dyDescent="0.35">
      <c r="A244" s="5" t="str">
        <f>'SSDL schema'!A244</f>
        <v>CONTRACT_LINE_NUMBER</v>
      </c>
      <c r="B244" s="14" t="str">
        <f>IF('SSDL schema'!E244 = "", "", 'SSDL schema'!E244)</f>
        <v>Contract Line Number</v>
      </c>
      <c r="C244" t="str">
        <f>IF('SSDL schema'!F244 = "", "", 'SSDL schema'!F244)</f>
        <v>ERP - Contract</v>
      </c>
      <c r="D244" t="str">
        <f>IF('SSDL schema'!B244 = "", "", 'SSDL schema'!B244)</f>
        <v>nvarchar</v>
      </c>
      <c r="E244">
        <f>IF('SSDL schema'!C244 = "", "", 'SSDL schema'!C244)</f>
        <v>255</v>
      </c>
      <c r="F244">
        <f t="shared" si="18"/>
        <v>1</v>
      </c>
      <c r="G244">
        <f t="shared" si="19"/>
        <v>0</v>
      </c>
      <c r="H244" t="str">
        <f t="shared" si="20"/>
        <v>ShowOnProjectSetupWorkflowUtilities</v>
      </c>
      <c r="I244">
        <f t="shared" si="21"/>
        <v>0</v>
      </c>
      <c r="J244" t="str">
        <f>IF('SSDL schema'!G244 = "", "", 'SSDL schema'!G244)</f>
        <v/>
      </c>
      <c r="K244">
        <f t="shared" si="22"/>
        <v>0</v>
      </c>
      <c r="L244">
        <v>1</v>
      </c>
      <c r="M244" t="s">
        <v>1167</v>
      </c>
      <c r="N244">
        <v>1</v>
      </c>
      <c r="O244" t="s">
        <v>1167</v>
      </c>
      <c r="P244" t="str">
        <f>VLOOKUP(A244, 'SSDL schema'!A243:O737, 11, FALSE)</f>
        <v>yes</v>
      </c>
      <c r="Q244" t="str">
        <f t="shared" si="23"/>
        <v>yes</v>
      </c>
      <c r="S244" t="str">
        <f>IF('SSDL schema'!I244 = "", "", 'SSDL schema'!I244)</f>
        <v/>
      </c>
    </row>
    <row r="245" spans="1:19" x14ac:dyDescent="0.35">
      <c r="A245" s="5" t="str">
        <f>'SSDL schema'!A245</f>
        <v>CONTRACT_AMOUNT</v>
      </c>
      <c r="B245" s="14" t="str">
        <f>IF('SSDL schema'!E245 = "", "", 'SSDL schema'!E245)</f>
        <v>Contract Amount</v>
      </c>
      <c r="C245" t="str">
        <f>IF('SSDL schema'!F245 = "", "", 'SSDL schema'!F245)</f>
        <v>ERP - Contract</v>
      </c>
      <c r="D245" t="str">
        <f>IF('SSDL schema'!B245 = "", "", 'SSDL schema'!B245)</f>
        <v>float</v>
      </c>
      <c r="E245" t="str">
        <f>IF('SSDL schema'!C245 = "", "", 'SSDL schema'!C245)</f>
        <v/>
      </c>
      <c r="F245">
        <f t="shared" si="18"/>
        <v>1</v>
      </c>
      <c r="G245">
        <f t="shared" si="19"/>
        <v>0</v>
      </c>
      <c r="H245" t="str">
        <f t="shared" si="20"/>
        <v>ShowOnProjectSetupWorkflowUtilities</v>
      </c>
      <c r="I245">
        <f t="shared" si="21"/>
        <v>0</v>
      </c>
      <c r="J245" t="str">
        <f>IF('SSDL schema'!G245 = "", "", 'SSDL schema'!G245)</f>
        <v/>
      </c>
      <c r="K245">
        <f t="shared" si="22"/>
        <v>1</v>
      </c>
      <c r="L245">
        <v>1</v>
      </c>
      <c r="M245" t="s">
        <v>1167</v>
      </c>
      <c r="N245">
        <v>1</v>
      </c>
      <c r="O245" t="s">
        <v>1167</v>
      </c>
      <c r="P245" t="str">
        <f>VLOOKUP(A245, 'SSDL schema'!A244:O738, 11, FALSE)</f>
        <v>yes</v>
      </c>
      <c r="Q245" t="str">
        <f t="shared" si="23"/>
        <v>yes</v>
      </c>
      <c r="S245" t="str">
        <f>IF('SSDL schema'!I245 = "", "", 'SSDL schema'!I245)</f>
        <v>S</v>
      </c>
    </row>
    <row r="246" spans="1:19" x14ac:dyDescent="0.35">
      <c r="A246" s="5" t="str">
        <f>'SSDL schema'!A246</f>
        <v>CONTRACT_START_DATE</v>
      </c>
      <c r="B246" s="14" t="str">
        <f>IF('SSDL schema'!E246 = "", "", 'SSDL schema'!E246)</f>
        <v>Contract Start Date</v>
      </c>
      <c r="C246" t="str">
        <f>IF('SSDL schema'!F246 = "", "", 'SSDL schema'!F246)</f>
        <v>ERP - Contract</v>
      </c>
      <c r="D246" t="str">
        <f>IF('SSDL schema'!B246 = "", "", 'SSDL schema'!B246)</f>
        <v>date</v>
      </c>
      <c r="E246" t="str">
        <f>IF('SSDL schema'!C246 = "", "", 'SSDL schema'!C246)</f>
        <v/>
      </c>
      <c r="F246">
        <f t="shared" si="18"/>
        <v>1</v>
      </c>
      <c r="G246">
        <f t="shared" si="19"/>
        <v>0</v>
      </c>
      <c r="H246" t="str">
        <f t="shared" si="20"/>
        <v>ShowOnProjectSetupWorkflowUtilities</v>
      </c>
      <c r="I246">
        <f t="shared" si="21"/>
        <v>0</v>
      </c>
      <c r="J246" t="str">
        <f>IF('SSDL schema'!G246 = "", "", 'SSDL schema'!G246)</f>
        <v/>
      </c>
      <c r="K246">
        <f t="shared" si="22"/>
        <v>1</v>
      </c>
      <c r="L246">
        <v>1</v>
      </c>
      <c r="M246" t="s">
        <v>1167</v>
      </c>
      <c r="N246">
        <v>1</v>
      </c>
      <c r="O246" t="s">
        <v>1167</v>
      </c>
      <c r="P246" t="str">
        <f>VLOOKUP(A246, 'SSDL schema'!A245:O739, 11, FALSE)</f>
        <v>yes</v>
      </c>
      <c r="Q246" t="str">
        <f t="shared" si="23"/>
        <v>yes</v>
      </c>
      <c r="S246" t="str">
        <f>IF('SSDL schema'!I246 = "", "", 'SSDL schema'!I246)</f>
        <v>S</v>
      </c>
    </row>
    <row r="247" spans="1:19" x14ac:dyDescent="0.35">
      <c r="A247" s="5" t="str">
        <f>'SSDL schema'!A247</f>
        <v>CONTRACT_END_DATE</v>
      </c>
      <c r="B247" s="14" t="str">
        <f>IF('SSDL schema'!E247 = "", "", 'SSDL schema'!E247)</f>
        <v>Contract End Date</v>
      </c>
      <c r="C247" t="str">
        <f>IF('SSDL schema'!F247 = "", "", 'SSDL schema'!F247)</f>
        <v>ERP - Contract</v>
      </c>
      <c r="D247" t="str">
        <f>IF('SSDL schema'!B247 = "", "", 'SSDL schema'!B247)</f>
        <v>date</v>
      </c>
      <c r="E247" t="str">
        <f>IF('SSDL schema'!C247 = "", "", 'SSDL schema'!C247)</f>
        <v/>
      </c>
      <c r="F247">
        <f t="shared" si="18"/>
        <v>1</v>
      </c>
      <c r="G247">
        <f t="shared" si="19"/>
        <v>0</v>
      </c>
      <c r="H247" t="str">
        <f t="shared" si="20"/>
        <v>ShowOnProjectSetupWorkflowUtilities</v>
      </c>
      <c r="I247">
        <f t="shared" si="21"/>
        <v>0</v>
      </c>
      <c r="J247" t="str">
        <f>IF('SSDL schema'!G247 = "", "", 'SSDL schema'!G247)</f>
        <v/>
      </c>
      <c r="K247">
        <f t="shared" si="22"/>
        <v>1</v>
      </c>
      <c r="L247">
        <v>1</v>
      </c>
      <c r="M247" t="s">
        <v>1167</v>
      </c>
      <c r="N247">
        <v>1</v>
      </c>
      <c r="O247" t="s">
        <v>1167</v>
      </c>
      <c r="P247" t="str">
        <f>VLOOKUP(A247, 'SSDL schema'!A246:O740, 11, FALSE)</f>
        <v>yes</v>
      </c>
      <c r="Q247" t="str">
        <f t="shared" si="23"/>
        <v>yes</v>
      </c>
      <c r="S247" t="str">
        <f>IF('SSDL schema'!I247 = "", "", 'SSDL schema'!I247)</f>
        <v>S</v>
      </c>
    </row>
    <row r="248" spans="1:19" x14ac:dyDescent="0.35">
      <c r="A248" s="5" t="str">
        <f>'SSDL schema'!A248</f>
        <v>CONTRACT_SUPPLIER_NUMBER</v>
      </c>
      <c r="B248" s="14" t="str">
        <f>IF('SSDL schema'!E248 = "", "", 'SSDL schema'!E248)</f>
        <v>Contract Supplier Number</v>
      </c>
      <c r="C248" t="str">
        <f>IF('SSDL schema'!F248 = "", "", 'SSDL schema'!F248)</f>
        <v>ERP - Contract</v>
      </c>
      <c r="D248" t="str">
        <f>IF('SSDL schema'!B248 = "", "", 'SSDL schema'!B248)</f>
        <v>nvarchar</v>
      </c>
      <c r="E248">
        <f>IF('SSDL schema'!C248 = "", "", 'SSDL schema'!C248)</f>
        <v>255</v>
      </c>
      <c r="F248">
        <f t="shared" si="18"/>
        <v>1</v>
      </c>
      <c r="G248">
        <f t="shared" si="19"/>
        <v>0</v>
      </c>
      <c r="H248" t="str">
        <f t="shared" si="20"/>
        <v>ShowOnProjectSetupWorkflowUtilities</v>
      </c>
      <c r="I248">
        <f t="shared" si="21"/>
        <v>0</v>
      </c>
      <c r="J248" t="str">
        <f>IF('SSDL schema'!G248 = "", "", 'SSDL schema'!G248)</f>
        <v/>
      </c>
      <c r="K248">
        <f t="shared" si="22"/>
        <v>0</v>
      </c>
      <c r="L248">
        <v>1</v>
      </c>
      <c r="M248" t="s">
        <v>1167</v>
      </c>
      <c r="N248">
        <v>1</v>
      </c>
      <c r="O248" t="s">
        <v>1167</v>
      </c>
      <c r="P248" t="str">
        <f>VLOOKUP(A248, 'SSDL schema'!A247:O741, 11, FALSE)</f>
        <v>yes</v>
      </c>
      <c r="Q248" t="str">
        <f t="shared" si="23"/>
        <v>yes</v>
      </c>
      <c r="S248" t="str">
        <f>IF('SSDL schema'!I248 = "", "", 'SSDL schema'!I248)</f>
        <v/>
      </c>
    </row>
    <row r="249" spans="1:19" x14ac:dyDescent="0.35">
      <c r="A249" s="5" t="str">
        <f>'SSDL schema'!A249</f>
        <v>CONTRACT_SUPPLIER_NAME</v>
      </c>
      <c r="B249" s="14" t="str">
        <f>IF('SSDL schema'!E249 = "", "", 'SSDL schema'!E249)</f>
        <v>Contract Supplier Name</v>
      </c>
      <c r="C249" t="str">
        <f>IF('SSDL schema'!F249 = "", "", 'SSDL schema'!F249)</f>
        <v>ERP - Contract</v>
      </c>
      <c r="D249" t="str">
        <f>IF('SSDL schema'!B249 = "", "", 'SSDL schema'!B249)</f>
        <v>nvarchar</v>
      </c>
      <c r="E249">
        <f>IF('SSDL schema'!C249 = "", "", 'SSDL schema'!C249)</f>
        <v>255</v>
      </c>
      <c r="F249">
        <f t="shared" si="18"/>
        <v>1</v>
      </c>
      <c r="G249">
        <f t="shared" si="19"/>
        <v>0</v>
      </c>
      <c r="H249" t="str">
        <f t="shared" si="20"/>
        <v>ShowOnProjectSetupWorkflowUtilities</v>
      </c>
      <c r="I249">
        <f t="shared" si="21"/>
        <v>0</v>
      </c>
      <c r="J249" t="str">
        <f>IF('SSDL schema'!G249 = "", "", 'SSDL schema'!G249)</f>
        <v/>
      </c>
      <c r="K249">
        <f t="shared" si="22"/>
        <v>1</v>
      </c>
      <c r="L249">
        <v>1</v>
      </c>
      <c r="M249" t="s">
        <v>1167</v>
      </c>
      <c r="N249">
        <v>1</v>
      </c>
      <c r="O249" t="s">
        <v>1167</v>
      </c>
      <c r="P249" t="str">
        <f>VLOOKUP(A249, 'SSDL schema'!A248:O742, 11, FALSE)</f>
        <v>yes</v>
      </c>
      <c r="Q249" t="str">
        <f t="shared" si="23"/>
        <v>yes</v>
      </c>
      <c r="S249" t="str">
        <f>IF('SSDL schema'!I249 = "", "", 'SSDL schema'!I249)</f>
        <v>S</v>
      </c>
    </row>
    <row r="250" spans="1:19" x14ac:dyDescent="0.35">
      <c r="A250" s="5" t="str">
        <f>'SSDL schema'!A250</f>
        <v>CONTRACT_DESCRIPTION</v>
      </c>
      <c r="B250" s="14" t="str">
        <f>IF('SSDL schema'!E250 = "", "", 'SSDL schema'!E250)</f>
        <v>Contract Description</v>
      </c>
      <c r="C250" t="str">
        <f>IF('SSDL schema'!F250 = "", "", 'SSDL schema'!F250)</f>
        <v>ERP - Contract</v>
      </c>
      <c r="D250" t="str">
        <f>IF('SSDL schema'!B250 = "", "", 'SSDL schema'!B250)</f>
        <v>nvarchar</v>
      </c>
      <c r="E250">
        <f>IF('SSDL schema'!C250 = "", "", 'SSDL schema'!C250)</f>
        <v>2000</v>
      </c>
      <c r="F250">
        <f t="shared" si="18"/>
        <v>1</v>
      </c>
      <c r="G250">
        <f t="shared" si="19"/>
        <v>0</v>
      </c>
      <c r="H250" t="str">
        <f t="shared" si="20"/>
        <v>ShowOnProjectSetupWorkflowUtilities</v>
      </c>
      <c r="I250">
        <f t="shared" si="21"/>
        <v>0</v>
      </c>
      <c r="J250" t="str">
        <f>IF('SSDL schema'!G250 = "", "", 'SSDL schema'!G250)</f>
        <v/>
      </c>
      <c r="K250">
        <f t="shared" si="22"/>
        <v>1</v>
      </c>
      <c r="L250">
        <v>1</v>
      </c>
      <c r="M250" t="s">
        <v>1167</v>
      </c>
      <c r="N250">
        <v>1</v>
      </c>
      <c r="O250" t="s">
        <v>1167</v>
      </c>
      <c r="P250" t="str">
        <f>VLOOKUP(A250, 'SSDL schema'!A249:O743, 11, FALSE)</f>
        <v>yes</v>
      </c>
      <c r="Q250" t="str">
        <f t="shared" si="23"/>
        <v>yes</v>
      </c>
      <c r="S250" t="str">
        <f>IF('SSDL schema'!I250 = "", "", 'SSDL schema'!I250)</f>
        <v>S</v>
      </c>
    </row>
    <row r="251" spans="1:19" x14ac:dyDescent="0.35">
      <c r="A251" s="5" t="str">
        <f>'SSDL schema'!A251</f>
        <v>CONTRACT_DESCRIPTION_2</v>
      </c>
      <c r="B251" s="14" t="str">
        <f>IF('SSDL schema'!E251 = "", "", 'SSDL schema'!E251)</f>
        <v>Contract Description 2</v>
      </c>
      <c r="C251" t="str">
        <f>IF('SSDL schema'!F251 = "", "", 'SSDL schema'!F251)</f>
        <v>ERP - Contract</v>
      </c>
      <c r="D251" t="str">
        <f>IF('SSDL schema'!B251 = "", "", 'SSDL schema'!B251)</f>
        <v>nvarchar</v>
      </c>
      <c r="E251">
        <f>IF('SSDL schema'!C251 = "", "", 'SSDL schema'!C251)</f>
        <v>2000</v>
      </c>
      <c r="F251">
        <f t="shared" si="18"/>
        <v>1</v>
      </c>
      <c r="G251">
        <f t="shared" si="19"/>
        <v>0</v>
      </c>
      <c r="H251" t="str">
        <f t="shared" si="20"/>
        <v>ShowOnProjectSetupWorkflowUtilities</v>
      </c>
      <c r="I251">
        <f t="shared" si="21"/>
        <v>0</v>
      </c>
      <c r="J251" t="str">
        <f>IF('SSDL schema'!G251 = "", "", 'SSDL schema'!G251)</f>
        <v/>
      </c>
      <c r="K251">
        <f t="shared" si="22"/>
        <v>0</v>
      </c>
      <c r="L251">
        <v>1</v>
      </c>
      <c r="M251" t="s">
        <v>1167</v>
      </c>
      <c r="N251">
        <v>1</v>
      </c>
      <c r="O251" t="s">
        <v>1167</v>
      </c>
      <c r="P251" t="str">
        <f>VLOOKUP(A251, 'SSDL schema'!A250:O744, 11, FALSE)</f>
        <v>yes</v>
      </c>
      <c r="Q251" t="str">
        <f t="shared" si="23"/>
        <v>yes</v>
      </c>
      <c r="S251" t="str">
        <f>IF('SSDL schema'!I251 = "", "", 'SSDL schema'!I251)</f>
        <v/>
      </c>
    </row>
    <row r="252" spans="1:19" x14ac:dyDescent="0.35">
      <c r="A252" s="5" t="str">
        <f>'SSDL schema'!A252</f>
        <v>CONTRACT_CATEGORY_CODE</v>
      </c>
      <c r="B252" s="14" t="str">
        <f>IF('SSDL schema'!E252 = "", "", 'SSDL schema'!E252)</f>
        <v>Contract Category Code</v>
      </c>
      <c r="C252" t="str">
        <f>IF('SSDL schema'!F252 = "", "", 'SSDL schema'!F252)</f>
        <v>ERP - Contract</v>
      </c>
      <c r="D252" t="str">
        <f>IF('SSDL schema'!B252 = "", "", 'SSDL schema'!B252)</f>
        <v>nvarchar</v>
      </c>
      <c r="E252">
        <f>IF('SSDL schema'!C252 = "", "", 'SSDL schema'!C252)</f>
        <v>255</v>
      </c>
      <c r="F252">
        <f t="shared" si="18"/>
        <v>1</v>
      </c>
      <c r="G252">
        <f t="shared" si="19"/>
        <v>0</v>
      </c>
      <c r="H252" t="str">
        <f t="shared" si="20"/>
        <v>ShowOnProjectSetupWorkflowUtilities</v>
      </c>
      <c r="I252">
        <f t="shared" si="21"/>
        <v>0</v>
      </c>
      <c r="J252" t="str">
        <f>IF('SSDL schema'!G252 = "", "", 'SSDL schema'!G252)</f>
        <v/>
      </c>
      <c r="K252">
        <f t="shared" si="22"/>
        <v>0</v>
      </c>
      <c r="L252">
        <v>1</v>
      </c>
      <c r="M252" t="s">
        <v>1167</v>
      </c>
      <c r="N252">
        <v>1</v>
      </c>
      <c r="O252" t="s">
        <v>1167</v>
      </c>
      <c r="P252" t="str">
        <f>VLOOKUP(A252, 'SSDL schema'!A251:O745, 11, FALSE)</f>
        <v>yes</v>
      </c>
      <c r="Q252" t="str">
        <f t="shared" si="23"/>
        <v>yes</v>
      </c>
      <c r="S252" t="str">
        <f>IF('SSDL schema'!I252 = "", "", 'SSDL schema'!I252)</f>
        <v/>
      </c>
    </row>
    <row r="253" spans="1:19" x14ac:dyDescent="0.35">
      <c r="A253" s="5" t="str">
        <f>'SSDL schema'!A253</f>
        <v>CONTRACT_CATEGORY_1</v>
      </c>
      <c r="B253" s="14" t="str">
        <f>IF('SSDL schema'!E253 = "", "", 'SSDL schema'!E253)</f>
        <v>Contract Category 1</v>
      </c>
      <c r="C253" t="str">
        <f>IF('SSDL schema'!F253 = "", "", 'SSDL schema'!F253)</f>
        <v>ERP - Contract</v>
      </c>
      <c r="D253" t="str">
        <f>IF('SSDL schema'!B253 = "", "", 'SSDL schema'!B253)</f>
        <v>nvarchar</v>
      </c>
      <c r="E253">
        <f>IF('SSDL schema'!C253 = "", "", 'SSDL schema'!C253)</f>
        <v>255</v>
      </c>
      <c r="F253">
        <f t="shared" si="18"/>
        <v>1</v>
      </c>
      <c r="G253">
        <f t="shared" si="19"/>
        <v>0</v>
      </c>
      <c r="H253" t="str">
        <f t="shared" si="20"/>
        <v>ShowOnProjectSetupWorkflowUtilities</v>
      </c>
      <c r="I253">
        <f t="shared" si="21"/>
        <v>0</v>
      </c>
      <c r="J253" t="str">
        <f>IF('SSDL schema'!G253 = "", "", 'SSDL schema'!G253)</f>
        <v/>
      </c>
      <c r="K253">
        <f t="shared" si="22"/>
        <v>0</v>
      </c>
      <c r="L253">
        <v>1</v>
      </c>
      <c r="M253" t="s">
        <v>1167</v>
      </c>
      <c r="N253">
        <v>1</v>
      </c>
      <c r="O253" t="s">
        <v>1167</v>
      </c>
      <c r="P253" t="str">
        <f>VLOOKUP(A253, 'SSDL schema'!A252:O746, 11, FALSE)</f>
        <v>yes</v>
      </c>
      <c r="Q253" t="str">
        <f t="shared" si="23"/>
        <v>yes</v>
      </c>
      <c r="S253" t="str">
        <f>IF('SSDL schema'!I253 = "", "", 'SSDL schema'!I253)</f>
        <v/>
      </c>
    </row>
    <row r="254" spans="1:19" x14ac:dyDescent="0.35">
      <c r="A254" s="5" t="str">
        <f>'SSDL schema'!A254</f>
        <v>CONTRACT_CATEGORY_2</v>
      </c>
      <c r="B254" s="14" t="str">
        <f>IF('SSDL schema'!E254 = "", "", 'SSDL schema'!E254)</f>
        <v>Contract Category 2</v>
      </c>
      <c r="C254" t="str">
        <f>IF('SSDL schema'!F254 = "", "", 'SSDL schema'!F254)</f>
        <v>ERP - Contract</v>
      </c>
      <c r="D254" t="str">
        <f>IF('SSDL schema'!B254 = "", "", 'SSDL schema'!B254)</f>
        <v>nvarchar</v>
      </c>
      <c r="E254">
        <f>IF('SSDL schema'!C254 = "", "", 'SSDL schema'!C254)</f>
        <v>255</v>
      </c>
      <c r="F254">
        <f t="shared" si="18"/>
        <v>1</v>
      </c>
      <c r="G254">
        <f t="shared" si="19"/>
        <v>0</v>
      </c>
      <c r="H254" t="str">
        <f t="shared" si="20"/>
        <v>ShowOnProjectSetupWorkflowUtilities</v>
      </c>
      <c r="I254">
        <f t="shared" si="21"/>
        <v>0</v>
      </c>
      <c r="J254" t="str">
        <f>IF('SSDL schema'!G254 = "", "", 'SSDL schema'!G254)</f>
        <v/>
      </c>
      <c r="K254">
        <f t="shared" si="22"/>
        <v>0</v>
      </c>
      <c r="L254">
        <v>1</v>
      </c>
      <c r="M254" t="s">
        <v>1167</v>
      </c>
      <c r="N254">
        <v>1</v>
      </c>
      <c r="O254" t="s">
        <v>1167</v>
      </c>
      <c r="P254" t="str">
        <f>VLOOKUP(A254, 'SSDL schema'!A253:O747, 11, FALSE)</f>
        <v>yes</v>
      </c>
      <c r="Q254" t="str">
        <f t="shared" si="23"/>
        <v>yes</v>
      </c>
      <c r="S254" t="str">
        <f>IF('SSDL schema'!I254 = "", "", 'SSDL schema'!I254)</f>
        <v/>
      </c>
    </row>
    <row r="255" spans="1:19" x14ac:dyDescent="0.35">
      <c r="A255" s="5" t="str">
        <f>'SSDL schema'!A255</f>
        <v>CONTRACT_CATEGORY_3</v>
      </c>
      <c r="B255" s="14" t="str">
        <f>IF('SSDL schema'!E255 = "", "", 'SSDL schema'!E255)</f>
        <v>Contract Category 3</v>
      </c>
      <c r="C255" t="str">
        <f>IF('SSDL schema'!F255 = "", "", 'SSDL schema'!F255)</f>
        <v>ERP - Contract</v>
      </c>
      <c r="D255" t="str">
        <f>IF('SSDL schema'!B255 = "", "", 'SSDL schema'!B255)</f>
        <v>nvarchar</v>
      </c>
      <c r="E255">
        <f>IF('SSDL schema'!C255 = "", "", 'SSDL schema'!C255)</f>
        <v>255</v>
      </c>
      <c r="F255">
        <f t="shared" si="18"/>
        <v>1</v>
      </c>
      <c r="G255">
        <f t="shared" si="19"/>
        <v>0</v>
      </c>
      <c r="H255" t="str">
        <f t="shared" si="20"/>
        <v>ShowOnProjectSetupWorkflowUtilities</v>
      </c>
      <c r="I255">
        <f t="shared" si="21"/>
        <v>0</v>
      </c>
      <c r="J255" t="str">
        <f>IF('SSDL schema'!G255 = "", "", 'SSDL schema'!G255)</f>
        <v/>
      </c>
      <c r="K255">
        <f t="shared" si="22"/>
        <v>0</v>
      </c>
      <c r="L255">
        <v>1</v>
      </c>
      <c r="M255" t="s">
        <v>1167</v>
      </c>
      <c r="N255">
        <v>1</v>
      </c>
      <c r="O255" t="s">
        <v>1167</v>
      </c>
      <c r="P255" t="str">
        <f>VLOOKUP(A255, 'SSDL schema'!A254:O748, 11, FALSE)</f>
        <v>yes</v>
      </c>
      <c r="Q255" t="str">
        <f t="shared" si="23"/>
        <v>yes</v>
      </c>
      <c r="S255" t="str">
        <f>IF('SSDL schema'!I255 = "", "", 'SSDL schema'!I255)</f>
        <v/>
      </c>
    </row>
    <row r="256" spans="1:19" x14ac:dyDescent="0.35">
      <c r="A256" s="5" t="str">
        <f>'SSDL schema'!A256</f>
        <v>CONTRACT_CATEGORY_4</v>
      </c>
      <c r="B256" s="14" t="str">
        <f>IF('SSDL schema'!E256 = "", "", 'SSDL schema'!E256)</f>
        <v>Contract Category 4</v>
      </c>
      <c r="C256" t="str">
        <f>IF('SSDL schema'!F256 = "", "", 'SSDL schema'!F256)</f>
        <v>ERP - Contract</v>
      </c>
      <c r="D256" t="str">
        <f>IF('SSDL schema'!B256 = "", "", 'SSDL schema'!B256)</f>
        <v>nvarchar</v>
      </c>
      <c r="E256">
        <f>IF('SSDL schema'!C256 = "", "", 'SSDL schema'!C256)</f>
        <v>255</v>
      </c>
      <c r="F256">
        <f t="shared" si="18"/>
        <v>1</v>
      </c>
      <c r="G256">
        <f t="shared" si="19"/>
        <v>0</v>
      </c>
      <c r="H256" t="str">
        <f t="shared" si="20"/>
        <v>ShowOnProjectSetupWorkflowUtilities</v>
      </c>
      <c r="I256">
        <f t="shared" si="21"/>
        <v>0</v>
      </c>
      <c r="J256" t="str">
        <f>IF('SSDL schema'!G256 = "", "", 'SSDL schema'!G256)</f>
        <v/>
      </c>
      <c r="K256">
        <f t="shared" si="22"/>
        <v>0</v>
      </c>
      <c r="L256">
        <v>1</v>
      </c>
      <c r="M256" t="s">
        <v>1167</v>
      </c>
      <c r="N256">
        <v>1</v>
      </c>
      <c r="O256" t="s">
        <v>1167</v>
      </c>
      <c r="P256" t="str">
        <f>VLOOKUP(A256, 'SSDL schema'!A255:O749, 11, FALSE)</f>
        <v>yes</v>
      </c>
      <c r="Q256" t="str">
        <f t="shared" si="23"/>
        <v>yes</v>
      </c>
      <c r="S256" t="str">
        <f>IF('SSDL schema'!I256 = "", "", 'SSDL schema'!I256)</f>
        <v/>
      </c>
    </row>
    <row r="257" spans="1:19" x14ac:dyDescent="0.35">
      <c r="A257" s="5" t="str">
        <f>'SSDL schema'!A257</f>
        <v>CONTRACT_OWNER</v>
      </c>
      <c r="B257" s="14" t="str">
        <f>IF('SSDL schema'!E257 = "", "", 'SSDL schema'!E257)</f>
        <v>Contract Owner</v>
      </c>
      <c r="C257" t="str">
        <f>IF('SSDL schema'!F257 = "", "", 'SSDL schema'!F257)</f>
        <v>ERP - Contract</v>
      </c>
      <c r="D257" t="str">
        <f>IF('SSDL schema'!B257 = "", "", 'SSDL schema'!B257)</f>
        <v>nvarchar</v>
      </c>
      <c r="E257">
        <f>IF('SSDL schema'!C257 = "", "", 'SSDL schema'!C257)</f>
        <v>255</v>
      </c>
      <c r="F257">
        <f t="shared" si="18"/>
        <v>1</v>
      </c>
      <c r="G257">
        <f t="shared" si="19"/>
        <v>0</v>
      </c>
      <c r="H257" t="str">
        <f t="shared" si="20"/>
        <v>ShowOnProjectSetupWorkflowUtilities</v>
      </c>
      <c r="I257">
        <f t="shared" si="21"/>
        <v>0</v>
      </c>
      <c r="J257" t="str">
        <f>IF('SSDL schema'!G257 = "", "", 'SSDL schema'!G257)</f>
        <v/>
      </c>
      <c r="K257">
        <f t="shared" si="22"/>
        <v>0</v>
      </c>
      <c r="L257">
        <v>1</v>
      </c>
      <c r="M257" t="s">
        <v>1167</v>
      </c>
      <c r="N257">
        <v>1</v>
      </c>
      <c r="O257" t="s">
        <v>1167</v>
      </c>
      <c r="P257" t="str">
        <f>VLOOKUP(A257, 'SSDL schema'!A256:O750, 11, FALSE)</f>
        <v>yes</v>
      </c>
      <c r="Q257" t="str">
        <f t="shared" si="23"/>
        <v>yes</v>
      </c>
      <c r="S257" t="str">
        <f>IF('SSDL schema'!I257 = "", "", 'SSDL schema'!I257)</f>
        <v/>
      </c>
    </row>
    <row r="258" spans="1:19" x14ac:dyDescent="0.35">
      <c r="A258" s="5" t="str">
        <f>'SSDL schema'!A258</f>
        <v>CONTRACT_STATUS</v>
      </c>
      <c r="B258" s="14" t="str">
        <f>IF('SSDL schema'!E258 = "", "", 'SSDL schema'!E258)</f>
        <v>Contract Status</v>
      </c>
      <c r="C258" t="str">
        <f>IF('SSDL schema'!F258 = "", "", 'SSDL schema'!F258)</f>
        <v>ERP - Contract</v>
      </c>
      <c r="D258" t="str">
        <f>IF('SSDL schema'!B258 = "", "", 'SSDL schema'!B258)</f>
        <v>nvarchar</v>
      </c>
      <c r="E258">
        <f>IF('SSDL schema'!C258 = "", "", 'SSDL schema'!C258)</f>
        <v>255</v>
      </c>
      <c r="F258">
        <f t="shared" si="18"/>
        <v>1</v>
      </c>
      <c r="G258">
        <f t="shared" si="19"/>
        <v>0</v>
      </c>
      <c r="H258" t="str">
        <f t="shared" si="20"/>
        <v>ShowOnProjectSetupWorkflowUtilities</v>
      </c>
      <c r="I258">
        <f t="shared" si="21"/>
        <v>0</v>
      </c>
      <c r="J258" t="str">
        <f>IF('SSDL schema'!G258 = "", "", 'SSDL schema'!G258)</f>
        <v/>
      </c>
      <c r="K258">
        <f t="shared" si="22"/>
        <v>0</v>
      </c>
      <c r="L258">
        <v>1</v>
      </c>
      <c r="M258" t="s">
        <v>1167</v>
      </c>
      <c r="N258">
        <v>1</v>
      </c>
      <c r="O258" t="s">
        <v>1167</v>
      </c>
      <c r="P258" t="str">
        <f>VLOOKUP(A258, 'SSDL schema'!A257:O751, 11, FALSE)</f>
        <v>yes</v>
      </c>
      <c r="Q258" t="str">
        <f t="shared" si="23"/>
        <v>yes</v>
      </c>
      <c r="S258" t="str">
        <f>IF('SSDL schema'!I258 = "", "", 'SSDL schema'!I258)</f>
        <v/>
      </c>
    </row>
    <row r="259" spans="1:19" x14ac:dyDescent="0.35">
      <c r="A259" s="5" t="str">
        <f>'SSDL schema'!A259</f>
        <v>CONTRACT_TYPE</v>
      </c>
      <c r="B259" s="14" t="str">
        <f>IF('SSDL schema'!E259 = "", "", 'SSDL schema'!E259)</f>
        <v>Contract Type</v>
      </c>
      <c r="C259" t="str">
        <f>IF('SSDL schema'!F259 = "", "", 'SSDL schema'!F259)</f>
        <v>ERP - Contract</v>
      </c>
      <c r="D259" t="str">
        <f>IF('SSDL schema'!B259 = "", "", 'SSDL schema'!B259)</f>
        <v>nvarchar</v>
      </c>
      <c r="E259">
        <f>IF('SSDL schema'!C259 = "", "", 'SSDL schema'!C259)</f>
        <v>255</v>
      </c>
      <c r="F259">
        <f t="shared" ref="F259:F322" si="24">IF(LEFT(C259, 3) = "GEP", 0, 1)</f>
        <v>1</v>
      </c>
      <c r="G259">
        <f t="shared" ref="G259:G322" si="25">IF(R259 = "PK", 1, 0)</f>
        <v>0</v>
      </c>
      <c r="H259" t="str">
        <f t="shared" ref="H259:H322" si="26">IF(P259 = "no", "HideEverywhere", "ShowOnProjectSetupWorkflowUtilities")</f>
        <v>ShowOnProjectSetupWorkflowUtilities</v>
      </c>
      <c r="I259">
        <f t="shared" ref="I259:I322" si="27">IF(P259 = "yes", 0, 1)</f>
        <v>0</v>
      </c>
      <c r="J259" t="str">
        <f>IF('SSDL schema'!G259 = "", "", 'SSDL schema'!G259)</f>
        <v/>
      </c>
      <c r="K259">
        <f t="shared" ref="K259:K322" si="28">IF(S259 = "S", 1, 0)</f>
        <v>0</v>
      </c>
      <c r="L259">
        <v>1</v>
      </c>
      <c r="M259" t="s">
        <v>1167</v>
      </c>
      <c r="N259">
        <v>1</v>
      </c>
      <c r="O259" t="s">
        <v>1167</v>
      </c>
      <c r="P259" t="str">
        <f>VLOOKUP(A259, 'SSDL schema'!A258:O752, 11, FALSE)</f>
        <v>yes</v>
      </c>
      <c r="Q259" t="str">
        <f t="shared" ref="Q259:Q322" si="29">IF(LEFT(C259, 3) = "GEP", "no", "yes")</f>
        <v>yes</v>
      </c>
      <c r="S259" t="str">
        <f>IF('SSDL schema'!I259 = "", "", 'SSDL schema'!I259)</f>
        <v/>
      </c>
    </row>
    <row r="260" spans="1:19" x14ac:dyDescent="0.35">
      <c r="A260" s="5" t="str">
        <f>'SSDL schema'!A260</f>
        <v>CONTRACT_BUSINESS_UNIT</v>
      </c>
      <c r="B260" s="14" t="str">
        <f>IF('SSDL schema'!E260 = "", "", 'SSDL schema'!E260)</f>
        <v>Contract Business Unit</v>
      </c>
      <c r="C260" t="str">
        <f>IF('SSDL schema'!F260 = "", "", 'SSDL schema'!F260)</f>
        <v>ERP - Contract</v>
      </c>
      <c r="D260" t="str">
        <f>IF('SSDL schema'!B260 = "", "", 'SSDL schema'!B260)</f>
        <v>nvarchar</v>
      </c>
      <c r="E260">
        <f>IF('SSDL schema'!C260 = "", "", 'SSDL schema'!C260)</f>
        <v>255</v>
      </c>
      <c r="F260">
        <f t="shared" si="24"/>
        <v>1</v>
      </c>
      <c r="G260">
        <f t="shared" si="25"/>
        <v>0</v>
      </c>
      <c r="H260" t="str">
        <f t="shared" si="26"/>
        <v>ShowOnProjectSetupWorkflowUtilities</v>
      </c>
      <c r="I260">
        <f t="shared" si="27"/>
        <v>0</v>
      </c>
      <c r="J260" t="str">
        <f>IF('SSDL schema'!G260 = "", "", 'SSDL schema'!G260)</f>
        <v/>
      </c>
      <c r="K260">
        <f t="shared" si="28"/>
        <v>0</v>
      </c>
      <c r="L260">
        <v>1</v>
      </c>
      <c r="M260" t="s">
        <v>1167</v>
      </c>
      <c r="N260">
        <v>1</v>
      </c>
      <c r="O260" t="s">
        <v>1167</v>
      </c>
      <c r="P260" t="str">
        <f>VLOOKUP(A260, 'SSDL schema'!A259:O753, 11, FALSE)</f>
        <v>yes</v>
      </c>
      <c r="Q260" t="str">
        <f t="shared" si="29"/>
        <v>yes</v>
      </c>
      <c r="S260" t="str">
        <f>IF('SSDL schema'!I260 = "", "", 'SSDL schema'!I260)</f>
        <v/>
      </c>
    </row>
    <row r="261" spans="1:19" x14ac:dyDescent="0.35">
      <c r="A261" s="5" t="str">
        <f>'SSDL schema'!A261</f>
        <v>CONTRACT_COMPANY</v>
      </c>
      <c r="B261" s="14" t="str">
        <f>IF('SSDL schema'!E261 = "", "", 'SSDL schema'!E261)</f>
        <v>Contract Company</v>
      </c>
      <c r="C261" t="str">
        <f>IF('SSDL schema'!F261 = "", "", 'SSDL schema'!F261)</f>
        <v>ERP - Contract</v>
      </c>
      <c r="D261" t="str">
        <f>IF('SSDL schema'!B261 = "", "", 'SSDL schema'!B261)</f>
        <v>nvarchar</v>
      </c>
      <c r="E261">
        <f>IF('SSDL schema'!C261 = "", "", 'SSDL schema'!C261)</f>
        <v>255</v>
      </c>
      <c r="F261">
        <f t="shared" si="24"/>
        <v>1</v>
      </c>
      <c r="G261">
        <f t="shared" si="25"/>
        <v>0</v>
      </c>
      <c r="H261" t="str">
        <f t="shared" si="26"/>
        <v>ShowOnProjectSetupWorkflowUtilities</v>
      </c>
      <c r="I261">
        <f t="shared" si="27"/>
        <v>0</v>
      </c>
      <c r="J261" t="str">
        <f>IF('SSDL schema'!G261 = "", "", 'SSDL schema'!G261)</f>
        <v/>
      </c>
      <c r="K261">
        <f t="shared" si="28"/>
        <v>0</v>
      </c>
      <c r="L261">
        <v>1</v>
      </c>
      <c r="M261" t="s">
        <v>1167</v>
      </c>
      <c r="N261">
        <v>1</v>
      </c>
      <c r="O261" t="s">
        <v>1167</v>
      </c>
      <c r="P261" t="str">
        <f>VLOOKUP(A261, 'SSDL schema'!A260:O754, 11, FALSE)</f>
        <v>yes</v>
      </c>
      <c r="Q261" t="str">
        <f t="shared" si="29"/>
        <v>yes</v>
      </c>
      <c r="S261" t="str">
        <f>IF('SSDL schema'!I261 = "", "", 'SSDL schema'!I261)</f>
        <v/>
      </c>
    </row>
    <row r="262" spans="1:19" x14ac:dyDescent="0.35">
      <c r="A262" s="5" t="str">
        <f>'SSDL schema'!A262</f>
        <v>CONTRACT_BU_COUNTRY</v>
      </c>
      <c r="B262" s="14" t="str">
        <f>IF('SSDL schema'!E262 = "", "", 'SSDL schema'!E262)</f>
        <v>Contract BU Country</v>
      </c>
      <c r="C262" t="str">
        <f>IF('SSDL schema'!F262 = "", "", 'SSDL schema'!F262)</f>
        <v>ERP - Contract</v>
      </c>
      <c r="D262" t="str">
        <f>IF('SSDL schema'!B262 = "", "", 'SSDL schema'!B262)</f>
        <v>nvarchar</v>
      </c>
      <c r="E262">
        <f>IF('SSDL schema'!C262 = "", "", 'SSDL schema'!C262)</f>
        <v>255</v>
      </c>
      <c r="F262">
        <f t="shared" si="24"/>
        <v>1</v>
      </c>
      <c r="G262">
        <f t="shared" si="25"/>
        <v>0</v>
      </c>
      <c r="H262" t="str">
        <f t="shared" si="26"/>
        <v>ShowOnProjectSetupWorkflowUtilities</v>
      </c>
      <c r="I262">
        <f t="shared" si="27"/>
        <v>0</v>
      </c>
      <c r="J262" t="str">
        <f>IF('SSDL schema'!G262 = "", "", 'SSDL schema'!G262)</f>
        <v/>
      </c>
      <c r="K262">
        <f t="shared" si="28"/>
        <v>0</v>
      </c>
      <c r="L262">
        <v>1</v>
      </c>
      <c r="M262" t="s">
        <v>1167</v>
      </c>
      <c r="N262">
        <v>1</v>
      </c>
      <c r="O262" t="s">
        <v>1167</v>
      </c>
      <c r="P262" t="str">
        <f>VLOOKUP(A262, 'SSDL schema'!A261:O755, 11, FALSE)</f>
        <v>yes</v>
      </c>
      <c r="Q262" t="str">
        <f t="shared" si="29"/>
        <v>yes</v>
      </c>
      <c r="S262" t="str">
        <f>IF('SSDL schema'!I262 = "", "", 'SSDL schema'!I262)</f>
        <v/>
      </c>
    </row>
    <row r="263" spans="1:19" x14ac:dyDescent="0.35">
      <c r="A263" s="5" t="str">
        <f>'SSDL schema'!A263</f>
        <v>CONTRACT_BU_REGION</v>
      </c>
      <c r="B263" s="14" t="str">
        <f>IF('SSDL schema'!E263 = "", "", 'SSDL schema'!E263)</f>
        <v>Contract BU Region</v>
      </c>
      <c r="C263" t="str">
        <f>IF('SSDL schema'!F263 = "", "", 'SSDL schema'!F263)</f>
        <v>ERP - Contract</v>
      </c>
      <c r="D263" t="str">
        <f>IF('SSDL schema'!B263 = "", "", 'SSDL schema'!B263)</f>
        <v>nvarchar</v>
      </c>
      <c r="E263">
        <f>IF('SSDL schema'!C263 = "", "", 'SSDL schema'!C263)</f>
        <v>255</v>
      </c>
      <c r="F263">
        <f t="shared" si="24"/>
        <v>1</v>
      </c>
      <c r="G263">
        <f t="shared" si="25"/>
        <v>0</v>
      </c>
      <c r="H263" t="str">
        <f t="shared" si="26"/>
        <v>ShowOnProjectSetupWorkflowUtilities</v>
      </c>
      <c r="I263">
        <f t="shared" si="27"/>
        <v>0</v>
      </c>
      <c r="J263" t="str">
        <f>IF('SSDL schema'!G263 = "", "", 'SSDL schema'!G263)</f>
        <v/>
      </c>
      <c r="K263">
        <f t="shared" si="28"/>
        <v>0</v>
      </c>
      <c r="L263">
        <v>1</v>
      </c>
      <c r="M263" t="s">
        <v>1167</v>
      </c>
      <c r="N263">
        <v>1</v>
      </c>
      <c r="O263" t="s">
        <v>1167</v>
      </c>
      <c r="P263" t="str">
        <f>VLOOKUP(A263, 'SSDL schema'!A262:O756, 11, FALSE)</f>
        <v>yes</v>
      </c>
      <c r="Q263" t="str">
        <f t="shared" si="29"/>
        <v>yes</v>
      </c>
      <c r="S263" t="str">
        <f>IF('SSDL schema'!I263 = "", "", 'SSDL schema'!I263)</f>
        <v/>
      </c>
    </row>
    <row r="264" spans="1:19" x14ac:dyDescent="0.35">
      <c r="A264" s="5" t="str">
        <f>'SSDL schema'!A264</f>
        <v>CONTRACT_RENEWAL_TYPE</v>
      </c>
      <c r="B264" s="14" t="str">
        <f>IF('SSDL schema'!E264 = "", "", 'SSDL schema'!E264)</f>
        <v>Contract Renewal Type</v>
      </c>
      <c r="C264" t="str">
        <f>IF('SSDL schema'!F264 = "", "", 'SSDL schema'!F264)</f>
        <v>ERP - Contract</v>
      </c>
      <c r="D264" t="str">
        <f>IF('SSDL schema'!B264 = "", "", 'SSDL schema'!B264)</f>
        <v>nvarchar</v>
      </c>
      <c r="E264">
        <f>IF('SSDL schema'!C264 = "", "", 'SSDL schema'!C264)</f>
        <v>255</v>
      </c>
      <c r="F264">
        <f t="shared" si="24"/>
        <v>1</v>
      </c>
      <c r="G264">
        <f t="shared" si="25"/>
        <v>0</v>
      </c>
      <c r="H264" t="str">
        <f t="shared" si="26"/>
        <v>ShowOnProjectSetupWorkflowUtilities</v>
      </c>
      <c r="I264">
        <f t="shared" si="27"/>
        <v>0</v>
      </c>
      <c r="J264" t="str">
        <f>IF('SSDL schema'!G264 = "", "", 'SSDL schema'!G264)</f>
        <v/>
      </c>
      <c r="K264">
        <f t="shared" si="28"/>
        <v>0</v>
      </c>
      <c r="L264">
        <v>1</v>
      </c>
      <c r="M264" t="s">
        <v>1167</v>
      </c>
      <c r="N264">
        <v>1</v>
      </c>
      <c r="O264" t="s">
        <v>1167</v>
      </c>
      <c r="P264" t="str">
        <f>VLOOKUP(A264, 'SSDL schema'!A263:O757, 11, FALSE)</f>
        <v>yes</v>
      </c>
      <c r="Q264" t="str">
        <f t="shared" si="29"/>
        <v>yes</v>
      </c>
      <c r="S264" t="str">
        <f>IF('SSDL schema'!I264 = "", "", 'SSDL schema'!I264)</f>
        <v/>
      </c>
    </row>
    <row r="265" spans="1:19" x14ac:dyDescent="0.35">
      <c r="A265" s="5" t="str">
        <f>'SSDL schema'!A265</f>
        <v>CLIENT_CHILD_SUPPLIER</v>
      </c>
      <c r="B265" s="14" t="str">
        <f>IF('SSDL schema'!E265 = "", "", 'SSDL schema'!E265)</f>
        <v>Client Child Supplier</v>
      </c>
      <c r="C265" t="str">
        <f>IF('SSDL schema'!F265 = "", "", 'SSDL schema'!F265)</f>
        <v>ERP - Existing Enrichment</v>
      </c>
      <c r="D265" t="str">
        <f>IF('SSDL schema'!B265 = "", "", 'SSDL schema'!B265)</f>
        <v>nvarchar</v>
      </c>
      <c r="E265">
        <f>IF('SSDL schema'!C265 = "", "", 'SSDL schema'!C265)</f>
        <v>255</v>
      </c>
      <c r="F265">
        <f t="shared" si="24"/>
        <v>1</v>
      </c>
      <c r="G265">
        <f t="shared" si="25"/>
        <v>0</v>
      </c>
      <c r="H265" t="str">
        <f t="shared" si="26"/>
        <v>ShowOnProjectSetupWorkflowUtilities</v>
      </c>
      <c r="I265">
        <f t="shared" si="27"/>
        <v>0</v>
      </c>
      <c r="J265" t="str">
        <f>IF('SSDL schema'!G265 = "", "", 'SSDL schema'!G265)</f>
        <v/>
      </c>
      <c r="K265">
        <f t="shared" si="28"/>
        <v>0</v>
      </c>
      <c r="L265">
        <v>1</v>
      </c>
      <c r="M265" t="s">
        <v>1167</v>
      </c>
      <c r="N265">
        <v>1</v>
      </c>
      <c r="O265" t="s">
        <v>1167</v>
      </c>
      <c r="P265" t="str">
        <f>VLOOKUP(A265, 'SSDL schema'!A264:O758, 11, FALSE)</f>
        <v>yes</v>
      </c>
      <c r="Q265" t="str">
        <f t="shared" si="29"/>
        <v>yes</v>
      </c>
      <c r="S265" t="str">
        <f>IF('SSDL schema'!I265 = "", "", 'SSDL schema'!I265)</f>
        <v/>
      </c>
    </row>
    <row r="266" spans="1:19" x14ac:dyDescent="0.35">
      <c r="A266" s="5" t="str">
        <f>'SSDL schema'!A266</f>
        <v>CLIENT_PARENT_SUPPLIER</v>
      </c>
      <c r="B266" s="14" t="str">
        <f>IF('SSDL schema'!E266 = "", "", 'SSDL schema'!E266)</f>
        <v>Client Parent Supplier</v>
      </c>
      <c r="C266" t="str">
        <f>IF('SSDL schema'!F266 = "", "", 'SSDL schema'!F266)</f>
        <v>ERP - Existing Enrichment</v>
      </c>
      <c r="D266" t="str">
        <f>IF('SSDL schema'!B266 = "", "", 'SSDL schema'!B266)</f>
        <v>nvarchar</v>
      </c>
      <c r="E266">
        <f>IF('SSDL schema'!C266 = "", "", 'SSDL schema'!C266)</f>
        <v>255</v>
      </c>
      <c r="F266">
        <f t="shared" si="24"/>
        <v>1</v>
      </c>
      <c r="G266">
        <f t="shared" si="25"/>
        <v>0</v>
      </c>
      <c r="H266" t="str">
        <f t="shared" si="26"/>
        <v>ShowOnProjectSetupWorkflowUtilities</v>
      </c>
      <c r="I266">
        <f t="shared" si="27"/>
        <v>0</v>
      </c>
      <c r="J266" t="str">
        <f>IF('SSDL schema'!G266 = "", "", 'SSDL schema'!G266)</f>
        <v/>
      </c>
      <c r="K266">
        <f t="shared" si="28"/>
        <v>0</v>
      </c>
      <c r="L266">
        <v>1</v>
      </c>
      <c r="M266" t="s">
        <v>1167</v>
      </c>
      <c r="N266">
        <v>1</v>
      </c>
      <c r="O266" t="s">
        <v>1167</v>
      </c>
      <c r="P266" t="str">
        <f>VLOOKUP(A266, 'SSDL schema'!A265:O759, 11, FALSE)</f>
        <v>yes</v>
      </c>
      <c r="Q266" t="str">
        <f t="shared" si="29"/>
        <v>yes</v>
      </c>
      <c r="S266" t="str">
        <f>IF('SSDL schema'!I266 = "", "", 'SSDL schema'!I266)</f>
        <v/>
      </c>
    </row>
    <row r="267" spans="1:19" x14ac:dyDescent="0.35">
      <c r="A267" s="5" t="str">
        <f>'SSDL schema'!A267</f>
        <v>CLIENT_CATEGORY_CODE</v>
      </c>
      <c r="B267" s="14" t="str">
        <f>IF('SSDL schema'!E267 = "", "", 'SSDL schema'!E267)</f>
        <v>Client Category Code</v>
      </c>
      <c r="C267" t="str">
        <f>IF('SSDL schema'!F267 = "", "", 'SSDL schema'!F267)</f>
        <v>ERP - Existing Enrichment</v>
      </c>
      <c r="D267" t="str">
        <f>IF('SSDL schema'!B267 = "", "", 'SSDL schema'!B267)</f>
        <v>nvarchar</v>
      </c>
      <c r="E267">
        <f>IF('SSDL schema'!C267 = "", "", 'SSDL schema'!C267)</f>
        <v>255</v>
      </c>
      <c r="F267">
        <f t="shared" si="24"/>
        <v>1</v>
      </c>
      <c r="G267">
        <f t="shared" si="25"/>
        <v>0</v>
      </c>
      <c r="H267" t="str">
        <f t="shared" si="26"/>
        <v>ShowOnProjectSetupWorkflowUtilities</v>
      </c>
      <c r="I267">
        <f t="shared" si="27"/>
        <v>0</v>
      </c>
      <c r="J267" t="str">
        <f>IF('SSDL schema'!G267 = "", "", 'SSDL schema'!G267)</f>
        <v/>
      </c>
      <c r="K267">
        <f t="shared" si="28"/>
        <v>0</v>
      </c>
      <c r="L267">
        <v>1</v>
      </c>
      <c r="M267" t="s">
        <v>1167</v>
      </c>
      <c r="N267">
        <v>1</v>
      </c>
      <c r="O267" t="s">
        <v>1167</v>
      </c>
      <c r="P267" t="str">
        <f>VLOOKUP(A267, 'SSDL schema'!A266:O760, 11, FALSE)</f>
        <v>yes</v>
      </c>
      <c r="Q267" t="str">
        <f t="shared" si="29"/>
        <v>yes</v>
      </c>
      <c r="S267" t="str">
        <f>IF('SSDL schema'!I267 = "", "", 'SSDL schema'!I267)</f>
        <v/>
      </c>
    </row>
    <row r="268" spans="1:19" x14ac:dyDescent="0.35">
      <c r="A268" s="5" t="str">
        <f>'SSDL schema'!A268</f>
        <v>CLIENT_CATEGORY_1</v>
      </c>
      <c r="B268" s="14" t="str">
        <f>IF('SSDL schema'!E268 = "", "", 'SSDL schema'!E268)</f>
        <v>Client Category 1</v>
      </c>
      <c r="C268" t="str">
        <f>IF('SSDL schema'!F268 = "", "", 'SSDL schema'!F268)</f>
        <v>ERP - Existing Enrichment</v>
      </c>
      <c r="D268" t="str">
        <f>IF('SSDL schema'!B268 = "", "", 'SSDL schema'!B268)</f>
        <v>nvarchar</v>
      </c>
      <c r="E268">
        <f>IF('SSDL schema'!C268 = "", "", 'SSDL schema'!C268)</f>
        <v>255</v>
      </c>
      <c r="F268">
        <f t="shared" si="24"/>
        <v>1</v>
      </c>
      <c r="G268">
        <f t="shared" si="25"/>
        <v>0</v>
      </c>
      <c r="H268" t="str">
        <f t="shared" si="26"/>
        <v>ShowOnProjectSetupWorkflowUtilities</v>
      </c>
      <c r="I268">
        <f t="shared" si="27"/>
        <v>0</v>
      </c>
      <c r="J268" t="str">
        <f>IF('SSDL schema'!G268 = "", "", 'SSDL schema'!G268)</f>
        <v/>
      </c>
      <c r="K268">
        <f t="shared" si="28"/>
        <v>0</v>
      </c>
      <c r="L268">
        <v>1</v>
      </c>
      <c r="M268" t="s">
        <v>1167</v>
      </c>
      <c r="N268">
        <v>1</v>
      </c>
      <c r="O268" t="s">
        <v>1167</v>
      </c>
      <c r="P268" t="str">
        <f>VLOOKUP(A268, 'SSDL schema'!A267:O761, 11, FALSE)</f>
        <v>yes</v>
      </c>
      <c r="Q268" t="str">
        <f t="shared" si="29"/>
        <v>yes</v>
      </c>
      <c r="S268" t="str">
        <f>IF('SSDL schema'!I268 = "", "", 'SSDL schema'!I268)</f>
        <v/>
      </c>
    </row>
    <row r="269" spans="1:19" x14ac:dyDescent="0.35">
      <c r="A269" s="5" t="str">
        <f>'SSDL schema'!A269</f>
        <v>CLIENT_CATEGORY_2</v>
      </c>
      <c r="B269" s="14" t="str">
        <f>IF('SSDL schema'!E269 = "", "", 'SSDL schema'!E269)</f>
        <v>Client Category 2</v>
      </c>
      <c r="C269" t="str">
        <f>IF('SSDL schema'!F269 = "", "", 'SSDL schema'!F269)</f>
        <v>ERP - Existing Enrichment</v>
      </c>
      <c r="D269" t="str">
        <f>IF('SSDL schema'!B269 = "", "", 'SSDL schema'!B269)</f>
        <v>nvarchar</v>
      </c>
      <c r="E269">
        <f>IF('SSDL schema'!C269 = "", "", 'SSDL schema'!C269)</f>
        <v>255</v>
      </c>
      <c r="F269">
        <f t="shared" si="24"/>
        <v>1</v>
      </c>
      <c r="G269">
        <f t="shared" si="25"/>
        <v>0</v>
      </c>
      <c r="H269" t="str">
        <f t="shared" si="26"/>
        <v>ShowOnProjectSetupWorkflowUtilities</v>
      </c>
      <c r="I269">
        <f t="shared" si="27"/>
        <v>0</v>
      </c>
      <c r="J269" t="str">
        <f>IF('SSDL schema'!G269 = "", "", 'SSDL schema'!G269)</f>
        <v/>
      </c>
      <c r="K269">
        <f t="shared" si="28"/>
        <v>0</v>
      </c>
      <c r="L269">
        <v>1</v>
      </c>
      <c r="M269" t="s">
        <v>1167</v>
      </c>
      <c r="N269">
        <v>1</v>
      </c>
      <c r="O269" t="s">
        <v>1167</v>
      </c>
      <c r="P269" t="str">
        <f>VLOOKUP(A269, 'SSDL schema'!A268:O762, 11, FALSE)</f>
        <v>yes</v>
      </c>
      <c r="Q269" t="str">
        <f t="shared" si="29"/>
        <v>yes</v>
      </c>
      <c r="S269" t="str">
        <f>IF('SSDL schema'!I269 = "", "", 'SSDL schema'!I269)</f>
        <v/>
      </c>
    </row>
    <row r="270" spans="1:19" x14ac:dyDescent="0.35">
      <c r="A270" s="5" t="str">
        <f>'SSDL schema'!A270</f>
        <v>CLIENT_CATEGORY_3</v>
      </c>
      <c r="B270" s="14" t="str">
        <f>IF('SSDL schema'!E270 = "", "", 'SSDL schema'!E270)</f>
        <v>Client Category 3</v>
      </c>
      <c r="C270" t="str">
        <f>IF('SSDL schema'!F270 = "", "", 'SSDL schema'!F270)</f>
        <v>ERP - Existing Enrichment</v>
      </c>
      <c r="D270" t="str">
        <f>IF('SSDL schema'!B270 = "", "", 'SSDL schema'!B270)</f>
        <v>nvarchar</v>
      </c>
      <c r="E270">
        <f>IF('SSDL schema'!C270 = "", "", 'SSDL schema'!C270)</f>
        <v>255</v>
      </c>
      <c r="F270">
        <f t="shared" si="24"/>
        <v>1</v>
      </c>
      <c r="G270">
        <f t="shared" si="25"/>
        <v>0</v>
      </c>
      <c r="H270" t="str">
        <f t="shared" si="26"/>
        <v>ShowOnProjectSetupWorkflowUtilities</v>
      </c>
      <c r="I270">
        <f t="shared" si="27"/>
        <v>0</v>
      </c>
      <c r="J270" t="str">
        <f>IF('SSDL schema'!G270 = "", "", 'SSDL schema'!G270)</f>
        <v/>
      </c>
      <c r="K270">
        <f t="shared" si="28"/>
        <v>0</v>
      </c>
      <c r="L270">
        <v>1</v>
      </c>
      <c r="M270" t="s">
        <v>1167</v>
      </c>
      <c r="N270">
        <v>1</v>
      </c>
      <c r="O270" t="s">
        <v>1167</v>
      </c>
      <c r="P270" t="str">
        <f>VLOOKUP(A270, 'SSDL schema'!A269:O763, 11, FALSE)</f>
        <v>yes</v>
      </c>
      <c r="Q270" t="str">
        <f t="shared" si="29"/>
        <v>yes</v>
      </c>
      <c r="S270" t="str">
        <f>IF('SSDL schema'!I270 = "", "", 'SSDL schema'!I270)</f>
        <v/>
      </c>
    </row>
    <row r="271" spans="1:19" x14ac:dyDescent="0.35">
      <c r="A271" s="5" t="str">
        <f>'SSDL schema'!A271</f>
        <v>CLIENT_CATEGORY_4</v>
      </c>
      <c r="B271" s="14" t="str">
        <f>IF('SSDL schema'!E271 = "", "", 'SSDL schema'!E271)</f>
        <v>Client Category 4</v>
      </c>
      <c r="C271" t="str">
        <f>IF('SSDL schema'!F271 = "", "", 'SSDL schema'!F271)</f>
        <v>ERP - Existing Enrichment</v>
      </c>
      <c r="D271" t="str">
        <f>IF('SSDL schema'!B271 = "", "", 'SSDL schema'!B271)</f>
        <v>nvarchar</v>
      </c>
      <c r="E271">
        <f>IF('SSDL schema'!C271 = "", "", 'SSDL schema'!C271)</f>
        <v>255</v>
      </c>
      <c r="F271">
        <f t="shared" si="24"/>
        <v>1</v>
      </c>
      <c r="G271">
        <f t="shared" si="25"/>
        <v>0</v>
      </c>
      <c r="H271" t="str">
        <f t="shared" si="26"/>
        <v>ShowOnProjectSetupWorkflowUtilities</v>
      </c>
      <c r="I271">
        <f t="shared" si="27"/>
        <v>0</v>
      </c>
      <c r="J271" t="str">
        <f>IF('SSDL schema'!G271 = "", "", 'SSDL schema'!G271)</f>
        <v/>
      </c>
      <c r="K271">
        <f t="shared" si="28"/>
        <v>0</v>
      </c>
      <c r="L271">
        <v>1</v>
      </c>
      <c r="M271" t="s">
        <v>1167</v>
      </c>
      <c r="N271">
        <v>1</v>
      </c>
      <c r="O271" t="s">
        <v>1167</v>
      </c>
      <c r="P271" t="str">
        <f>VLOOKUP(A271, 'SSDL schema'!A270:O764, 11, FALSE)</f>
        <v>yes</v>
      </c>
      <c r="Q271" t="str">
        <f t="shared" si="29"/>
        <v>yes</v>
      </c>
      <c r="S271" t="str">
        <f>IF('SSDL schema'!I271 = "", "", 'SSDL schema'!I271)</f>
        <v/>
      </c>
    </row>
    <row r="272" spans="1:19" x14ac:dyDescent="0.35">
      <c r="A272" s="5" t="str">
        <f>'SSDL schema'!A272</f>
        <v>GEP_CATEGORY_KEY</v>
      </c>
      <c r="B272" s="14" t="str">
        <f>IF('SSDL schema'!E272 = "", "", 'SSDL schema'!E272)</f>
        <v>GEP Category Key</v>
      </c>
      <c r="C272" t="str">
        <f>IF('SSDL schema'!F272 = "", "", 'SSDL schema'!F272)</f>
        <v>GEP - Category</v>
      </c>
      <c r="D272" t="str">
        <f>IF('SSDL schema'!B272 = "", "", 'SSDL schema'!B272)</f>
        <v>nvarchar</v>
      </c>
      <c r="E272">
        <f>IF('SSDL schema'!C272 = "", "", 'SSDL schema'!C272)</f>
        <v>255</v>
      </c>
      <c r="F272">
        <f t="shared" si="24"/>
        <v>0</v>
      </c>
      <c r="G272">
        <f t="shared" si="25"/>
        <v>0</v>
      </c>
      <c r="H272" t="str">
        <f t="shared" si="26"/>
        <v>ShowOnProjectSetupWorkflowUtilities</v>
      </c>
      <c r="I272">
        <f t="shared" si="27"/>
        <v>0</v>
      </c>
      <c r="J272" t="str">
        <f>IF('SSDL schema'!G272 = "", "", 'SSDL schema'!G272)</f>
        <v/>
      </c>
      <c r="K272">
        <f t="shared" si="28"/>
        <v>0</v>
      </c>
      <c r="L272">
        <v>1</v>
      </c>
      <c r="M272" t="s">
        <v>1167</v>
      </c>
      <c r="N272">
        <v>1</v>
      </c>
      <c r="O272" t="s">
        <v>1167</v>
      </c>
      <c r="P272" t="str">
        <f>VLOOKUP(A272, 'SSDL schema'!A271:O765, 11, FALSE)</f>
        <v>yes</v>
      </c>
      <c r="Q272" t="str">
        <f t="shared" si="29"/>
        <v>no</v>
      </c>
      <c r="S272" t="str">
        <f>IF('SSDL schema'!I272 = "", "", 'SSDL schema'!I272)</f>
        <v/>
      </c>
    </row>
    <row r="273" spans="1:19" x14ac:dyDescent="0.35">
      <c r="A273" s="5" t="str">
        <f>'SSDL schema'!A273</f>
        <v>GEP_CATEGORY_CODE</v>
      </c>
      <c r="B273" s="14" t="str">
        <f>IF('SSDL schema'!E273 = "", "", 'SSDL schema'!E273)</f>
        <v>GEP Category Code</v>
      </c>
      <c r="C273" t="str">
        <f>IF('SSDL schema'!F273 = "", "", 'SSDL schema'!F273)</f>
        <v>GEP - Category</v>
      </c>
      <c r="D273" t="str">
        <f>IF('SSDL schema'!B273 = "", "", 'SSDL schema'!B273)</f>
        <v>nvarchar</v>
      </c>
      <c r="E273">
        <f>IF('SSDL schema'!C273 = "", "", 'SSDL schema'!C273)</f>
        <v>255</v>
      </c>
      <c r="F273">
        <f t="shared" si="24"/>
        <v>0</v>
      </c>
      <c r="G273">
        <f t="shared" si="25"/>
        <v>0</v>
      </c>
      <c r="H273" t="str">
        <f t="shared" si="26"/>
        <v>ShowOnProjectSetupWorkflowUtilities</v>
      </c>
      <c r="I273">
        <f t="shared" si="27"/>
        <v>0</v>
      </c>
      <c r="J273" t="str">
        <f>IF('SSDL schema'!G273 = "", "", 'SSDL schema'!G273)</f>
        <v/>
      </c>
      <c r="K273">
        <f t="shared" si="28"/>
        <v>0</v>
      </c>
      <c r="L273">
        <v>1</v>
      </c>
      <c r="M273" t="s">
        <v>1167</v>
      </c>
      <c r="N273">
        <v>1</v>
      </c>
      <c r="O273" t="s">
        <v>1167</v>
      </c>
      <c r="P273" t="str">
        <f>VLOOKUP(A273, 'SSDL schema'!A272:O766, 11, FALSE)</f>
        <v>yes</v>
      </c>
      <c r="Q273" t="str">
        <f t="shared" si="29"/>
        <v>no</v>
      </c>
      <c r="S273" t="str">
        <f>IF('SSDL schema'!I273 = "", "", 'SSDL schema'!I273)</f>
        <v/>
      </c>
    </row>
    <row r="274" spans="1:19" x14ac:dyDescent="0.35">
      <c r="A274" s="5" t="str">
        <f>'SSDL schema'!A274</f>
        <v>GEP_CATEGORY_LEVEL_1</v>
      </c>
      <c r="B274" s="14" t="str">
        <f>IF('SSDL schema'!E274 = "", "", 'SSDL schema'!E274)</f>
        <v>GEP Category Level 1</v>
      </c>
      <c r="C274" t="str">
        <f>IF('SSDL schema'!F274 = "", "", 'SSDL schema'!F274)</f>
        <v>GEP - Category</v>
      </c>
      <c r="D274" t="str">
        <f>IF('SSDL schema'!B274 = "", "", 'SSDL schema'!B274)</f>
        <v>nvarchar</v>
      </c>
      <c r="E274">
        <f>IF('SSDL schema'!C274 = "", "", 'SSDL schema'!C274)</f>
        <v>255</v>
      </c>
      <c r="F274">
        <f t="shared" si="24"/>
        <v>0</v>
      </c>
      <c r="G274">
        <f t="shared" si="25"/>
        <v>0</v>
      </c>
      <c r="H274" t="str">
        <f t="shared" si="26"/>
        <v>ShowOnProjectSetupWorkflowUtilities</v>
      </c>
      <c r="I274">
        <f t="shared" si="27"/>
        <v>1</v>
      </c>
      <c r="J274" t="str">
        <f>IF('SSDL schema'!G274 = "", "", 'SSDL schema'!G274)</f>
        <v/>
      </c>
      <c r="K274">
        <f t="shared" si="28"/>
        <v>1</v>
      </c>
      <c r="L274">
        <v>1</v>
      </c>
      <c r="M274" t="s">
        <v>1167</v>
      </c>
      <c r="N274">
        <v>1</v>
      </c>
      <c r="O274" t="s">
        <v>1167</v>
      </c>
      <c r="P274" t="str">
        <f>VLOOKUP(A274, 'SSDL schema'!A273:O767, 11, FALSE)</f>
        <v>yes  (selected by default, user should not unselect)</v>
      </c>
      <c r="Q274" t="str">
        <f t="shared" si="29"/>
        <v>no</v>
      </c>
      <c r="S274" t="str">
        <f>IF('SSDL schema'!I274 = "", "", 'SSDL schema'!I274)</f>
        <v>S</v>
      </c>
    </row>
    <row r="275" spans="1:19" x14ac:dyDescent="0.35">
      <c r="A275" s="5" t="str">
        <f>'SSDL schema'!A275</f>
        <v>GEP_CATEGORY_LEVEL_2</v>
      </c>
      <c r="B275" s="14" t="str">
        <f>IF('SSDL schema'!E275 = "", "", 'SSDL schema'!E275)</f>
        <v>GEP Category Level 2</v>
      </c>
      <c r="C275" t="str">
        <f>IF('SSDL schema'!F275 = "", "", 'SSDL schema'!F275)</f>
        <v>GEP - Category</v>
      </c>
      <c r="D275" t="str">
        <f>IF('SSDL schema'!B275 = "", "", 'SSDL schema'!B275)</f>
        <v>nvarchar</v>
      </c>
      <c r="E275">
        <f>IF('SSDL schema'!C275 = "", "", 'SSDL schema'!C275)</f>
        <v>255</v>
      </c>
      <c r="F275">
        <f t="shared" si="24"/>
        <v>0</v>
      </c>
      <c r="G275">
        <f t="shared" si="25"/>
        <v>0</v>
      </c>
      <c r="H275" t="str">
        <f t="shared" si="26"/>
        <v>ShowOnProjectSetupWorkflowUtilities</v>
      </c>
      <c r="I275">
        <f t="shared" si="27"/>
        <v>1</v>
      </c>
      <c r="J275" t="str">
        <f>IF('SSDL schema'!G275 = "", "", 'SSDL schema'!G275)</f>
        <v/>
      </c>
      <c r="K275">
        <f t="shared" si="28"/>
        <v>1</v>
      </c>
      <c r="L275">
        <v>1</v>
      </c>
      <c r="M275" t="s">
        <v>1167</v>
      </c>
      <c r="N275">
        <v>1</v>
      </c>
      <c r="O275" t="s">
        <v>1167</v>
      </c>
      <c r="P275" t="str">
        <f>VLOOKUP(A275, 'SSDL schema'!A274:O768, 11, FALSE)</f>
        <v>yes  (selected by default, user should not unselect)</v>
      </c>
      <c r="Q275" t="str">
        <f t="shared" si="29"/>
        <v>no</v>
      </c>
      <c r="S275" t="str">
        <f>IF('SSDL schema'!I275 = "", "", 'SSDL schema'!I275)</f>
        <v>S</v>
      </c>
    </row>
    <row r="276" spans="1:19" x14ac:dyDescent="0.35">
      <c r="A276" s="5" t="str">
        <f>'SSDL schema'!A276</f>
        <v>GEP_CATEGORY_LEVEL_3</v>
      </c>
      <c r="B276" s="14" t="str">
        <f>IF('SSDL schema'!E276 = "", "", 'SSDL schema'!E276)</f>
        <v>GEP Category Level 3</v>
      </c>
      <c r="C276" t="str">
        <f>IF('SSDL schema'!F276 = "", "", 'SSDL schema'!F276)</f>
        <v>GEP - Category</v>
      </c>
      <c r="D276" t="str">
        <f>IF('SSDL schema'!B276 = "", "", 'SSDL schema'!B276)</f>
        <v>nvarchar</v>
      </c>
      <c r="E276">
        <f>IF('SSDL schema'!C276 = "", "", 'SSDL schema'!C276)</f>
        <v>255</v>
      </c>
      <c r="F276">
        <f t="shared" si="24"/>
        <v>0</v>
      </c>
      <c r="G276">
        <f t="shared" si="25"/>
        <v>0</v>
      </c>
      <c r="H276" t="str">
        <f t="shared" si="26"/>
        <v>ShowOnProjectSetupWorkflowUtilities</v>
      </c>
      <c r="I276">
        <f t="shared" si="27"/>
        <v>1</v>
      </c>
      <c r="J276" t="str">
        <f>IF('SSDL schema'!G276 = "", "", 'SSDL schema'!G276)</f>
        <v/>
      </c>
      <c r="K276">
        <f t="shared" si="28"/>
        <v>1</v>
      </c>
      <c r="L276">
        <v>1</v>
      </c>
      <c r="M276" t="s">
        <v>1167</v>
      </c>
      <c r="N276">
        <v>1</v>
      </c>
      <c r="O276" t="s">
        <v>1167</v>
      </c>
      <c r="P276" t="str">
        <f>VLOOKUP(A276, 'SSDL schema'!A275:O769, 11, FALSE)</f>
        <v>yes  (selected by default, user should not unselect)</v>
      </c>
      <c r="Q276" t="str">
        <f t="shared" si="29"/>
        <v>no</v>
      </c>
      <c r="S276" t="str">
        <f>IF('SSDL schema'!I276 = "", "", 'SSDL schema'!I276)</f>
        <v>S</v>
      </c>
    </row>
    <row r="277" spans="1:19" x14ac:dyDescent="0.35">
      <c r="A277" s="5" t="str">
        <f>'SSDL schema'!A277</f>
        <v>GEP_CATEGORY_LEVEL_4</v>
      </c>
      <c r="B277" s="14" t="str">
        <f>IF('SSDL schema'!E277 = "", "", 'SSDL schema'!E277)</f>
        <v>GEP Category Level 4</v>
      </c>
      <c r="C277" t="str">
        <f>IF('SSDL schema'!F277 = "", "", 'SSDL schema'!F277)</f>
        <v>GEP - Category</v>
      </c>
      <c r="D277" t="str">
        <f>IF('SSDL schema'!B277 = "", "", 'SSDL schema'!B277)</f>
        <v>nvarchar</v>
      </c>
      <c r="E277">
        <f>IF('SSDL schema'!C277 = "", "", 'SSDL schema'!C277)</f>
        <v>255</v>
      </c>
      <c r="F277">
        <f t="shared" si="24"/>
        <v>0</v>
      </c>
      <c r="G277">
        <f t="shared" si="25"/>
        <v>0</v>
      </c>
      <c r="H277" t="str">
        <f t="shared" si="26"/>
        <v>ShowOnProjectSetupWorkflowUtilities</v>
      </c>
      <c r="I277">
        <f t="shared" si="27"/>
        <v>1</v>
      </c>
      <c r="J277" t="str">
        <f>IF('SSDL schema'!G277 = "", "", 'SSDL schema'!G277)</f>
        <v/>
      </c>
      <c r="K277">
        <f t="shared" si="28"/>
        <v>1</v>
      </c>
      <c r="L277">
        <v>1</v>
      </c>
      <c r="M277" t="s">
        <v>1167</v>
      </c>
      <c r="N277">
        <v>1</v>
      </c>
      <c r="O277" t="s">
        <v>1167</v>
      </c>
      <c r="P277" t="str">
        <f>VLOOKUP(A277, 'SSDL schema'!A276:O770, 11, FALSE)</f>
        <v>yes  (selected by default, user should not unselect)</v>
      </c>
      <c r="Q277" t="str">
        <f t="shared" si="29"/>
        <v>no</v>
      </c>
      <c r="S277" t="str">
        <f>IF('SSDL schema'!I277 = "", "", 'SSDL schema'!I277)</f>
        <v>S</v>
      </c>
    </row>
    <row r="278" spans="1:19" x14ac:dyDescent="0.35">
      <c r="A278" s="5" t="str">
        <f>'SSDL schema'!A278</f>
        <v>GEP_CATEGORY_LEVEL_5</v>
      </c>
      <c r="B278" s="14" t="str">
        <f>IF('SSDL schema'!E278 = "", "", 'SSDL schema'!E278)</f>
        <v>GEP Category Level 5</v>
      </c>
      <c r="C278" t="str">
        <f>IF('SSDL schema'!F278 = "", "", 'SSDL schema'!F278)</f>
        <v>GEP - Category</v>
      </c>
      <c r="D278" t="str">
        <f>IF('SSDL schema'!B278 = "", "", 'SSDL schema'!B278)</f>
        <v>nvarchar</v>
      </c>
      <c r="E278">
        <f>IF('SSDL schema'!C278 = "", "", 'SSDL schema'!C278)</f>
        <v>255</v>
      </c>
      <c r="F278">
        <f t="shared" si="24"/>
        <v>0</v>
      </c>
      <c r="G278">
        <f t="shared" si="25"/>
        <v>0</v>
      </c>
      <c r="H278" t="str">
        <f t="shared" si="26"/>
        <v>ShowOnProjectSetupWorkflowUtilities</v>
      </c>
      <c r="I278">
        <f t="shared" si="27"/>
        <v>1</v>
      </c>
      <c r="J278" t="str">
        <f>IF('SSDL schema'!G278 = "", "", 'SSDL schema'!G278)</f>
        <v/>
      </c>
      <c r="K278">
        <f t="shared" si="28"/>
        <v>0</v>
      </c>
      <c r="L278">
        <v>1</v>
      </c>
      <c r="M278" t="s">
        <v>1167</v>
      </c>
      <c r="N278">
        <v>1</v>
      </c>
      <c r="O278" t="s">
        <v>1167</v>
      </c>
      <c r="P278" t="str">
        <f>VLOOKUP(A278, 'SSDL schema'!A277:O771, 11, FALSE)</f>
        <v>yes  (selected by default, user should not unselect)</v>
      </c>
      <c r="Q278" t="str">
        <f t="shared" si="29"/>
        <v>no</v>
      </c>
      <c r="S278" t="str">
        <f>IF('SSDL schema'!I278 = "", "", 'SSDL schema'!I278)</f>
        <v/>
      </c>
    </row>
    <row r="279" spans="1:19" x14ac:dyDescent="0.35">
      <c r="A279" s="5" t="str">
        <f>'SSDL schema'!A279</f>
        <v>GEP_CATEGORY_LEVEL_6</v>
      </c>
      <c r="B279" s="14" t="str">
        <f>IF('SSDL schema'!E279 = "", "", 'SSDL schema'!E279)</f>
        <v>GEP Category Level 6</v>
      </c>
      <c r="C279" t="str">
        <f>IF('SSDL schema'!F279 = "", "", 'SSDL schema'!F279)</f>
        <v>GEP - Category</v>
      </c>
      <c r="D279" t="str">
        <f>IF('SSDL schema'!B279 = "", "", 'SSDL schema'!B279)</f>
        <v>nvarchar</v>
      </c>
      <c r="E279">
        <f>IF('SSDL schema'!C279 = "", "", 'SSDL schema'!C279)</f>
        <v>255</v>
      </c>
      <c r="F279">
        <f t="shared" si="24"/>
        <v>0</v>
      </c>
      <c r="G279">
        <f t="shared" si="25"/>
        <v>0</v>
      </c>
      <c r="H279" t="str">
        <f t="shared" si="26"/>
        <v>ShowOnProjectSetupWorkflowUtilities</v>
      </c>
      <c r="I279">
        <f t="shared" si="27"/>
        <v>1</v>
      </c>
      <c r="J279" t="str">
        <f>IF('SSDL schema'!G279 = "", "", 'SSDL schema'!G279)</f>
        <v/>
      </c>
      <c r="K279">
        <f t="shared" si="28"/>
        <v>0</v>
      </c>
      <c r="L279">
        <v>1</v>
      </c>
      <c r="M279" t="s">
        <v>1167</v>
      </c>
      <c r="N279">
        <v>1</v>
      </c>
      <c r="O279" t="s">
        <v>1167</v>
      </c>
      <c r="P279" t="str">
        <f>VLOOKUP(A279, 'SSDL schema'!A278:O772, 11, FALSE)</f>
        <v>yes  (selected by default, user should not unselect)</v>
      </c>
      <c r="Q279" t="str">
        <f t="shared" si="29"/>
        <v>no</v>
      </c>
      <c r="S279" t="str">
        <f>IF('SSDL schema'!I279 = "", "", 'SSDL schema'!I279)</f>
        <v/>
      </c>
    </row>
    <row r="280" spans="1:19" x14ac:dyDescent="0.35">
      <c r="A280" s="5" t="str">
        <f>'SSDL schema'!A280</f>
        <v>GEP_CATEGORY_LEVEL_7</v>
      </c>
      <c r="B280" s="14" t="str">
        <f>IF('SSDL schema'!E280 = "", "", 'SSDL schema'!E280)</f>
        <v>GEP Category Level 7</v>
      </c>
      <c r="C280" t="str">
        <f>IF('SSDL schema'!F280 = "", "", 'SSDL schema'!F280)</f>
        <v>GEP - Category</v>
      </c>
      <c r="D280" t="str">
        <f>IF('SSDL schema'!B280 = "", "", 'SSDL schema'!B280)</f>
        <v>nvarchar</v>
      </c>
      <c r="E280">
        <f>IF('SSDL schema'!C280 = "", "", 'SSDL schema'!C280)</f>
        <v>255</v>
      </c>
      <c r="F280">
        <f t="shared" si="24"/>
        <v>0</v>
      </c>
      <c r="G280">
        <f t="shared" si="25"/>
        <v>0</v>
      </c>
      <c r="H280" t="str">
        <f t="shared" si="26"/>
        <v>ShowOnProjectSetupWorkflowUtilities</v>
      </c>
      <c r="I280">
        <f t="shared" si="27"/>
        <v>1</v>
      </c>
      <c r="J280" t="str">
        <f>IF('SSDL schema'!G280 = "", "", 'SSDL schema'!G280)</f>
        <v/>
      </c>
      <c r="K280">
        <f t="shared" si="28"/>
        <v>0</v>
      </c>
      <c r="L280">
        <v>1</v>
      </c>
      <c r="M280" t="s">
        <v>1167</v>
      </c>
      <c r="N280">
        <v>1</v>
      </c>
      <c r="O280" t="s">
        <v>1167</v>
      </c>
      <c r="P280" t="str">
        <f>VLOOKUP(A280, 'SSDL schema'!A279:O773, 11, FALSE)</f>
        <v>yes  (selected by default, user should not unselect)</v>
      </c>
      <c r="Q280" t="str">
        <f t="shared" si="29"/>
        <v>no</v>
      </c>
      <c r="S280" t="str">
        <f>IF('SSDL schema'!I280 = "", "", 'SSDL schema'!I280)</f>
        <v/>
      </c>
    </row>
    <row r="281" spans="1:19" x14ac:dyDescent="0.35">
      <c r="A281" s="5" t="str">
        <f>'SSDL schema'!A281</f>
        <v>GEP_CATEGORY_VERSION</v>
      </c>
      <c r="B281" s="14" t="str">
        <f>IF('SSDL schema'!E281 = "", "", 'SSDL schema'!E281)</f>
        <v>GEP Category Version</v>
      </c>
      <c r="C281" t="str">
        <f>IF('SSDL schema'!F281 = "", "", 'SSDL schema'!F281)</f>
        <v>GEP - Category</v>
      </c>
      <c r="D281" t="str">
        <f>IF('SSDL schema'!B281 = "", "", 'SSDL schema'!B281)</f>
        <v>nvarchar</v>
      </c>
      <c r="E281">
        <f>IF('SSDL schema'!C281 = "", "", 'SSDL schema'!C281)</f>
        <v>255</v>
      </c>
      <c r="F281">
        <f t="shared" si="24"/>
        <v>0</v>
      </c>
      <c r="G281">
        <f t="shared" si="25"/>
        <v>0</v>
      </c>
      <c r="H281" t="str">
        <f t="shared" si="26"/>
        <v>ShowOnProjectSetupWorkflowUtilities</v>
      </c>
      <c r="I281">
        <f t="shared" si="27"/>
        <v>0</v>
      </c>
      <c r="J281" t="str">
        <f>IF('SSDL schema'!G281 = "", "", 'SSDL schema'!G281)</f>
        <v/>
      </c>
      <c r="K281">
        <f t="shared" si="28"/>
        <v>0</v>
      </c>
      <c r="L281">
        <v>1</v>
      </c>
      <c r="M281" t="s">
        <v>1167</v>
      </c>
      <c r="N281">
        <v>1</v>
      </c>
      <c r="O281" t="s">
        <v>1167</v>
      </c>
      <c r="P281" t="str">
        <f>VLOOKUP(A281, 'SSDL schema'!A280:O774, 11, FALSE)</f>
        <v>yes</v>
      </c>
      <c r="Q281" t="str">
        <f t="shared" si="29"/>
        <v>no</v>
      </c>
      <c r="S281" t="str">
        <f>IF('SSDL schema'!I281 = "", "", 'SSDL schema'!I281)</f>
        <v/>
      </c>
    </row>
    <row r="282" spans="1:19" x14ac:dyDescent="0.35">
      <c r="A282" s="5" t="str">
        <f>'SSDL schema'!A282</f>
        <v>GEP_PRODUCT_SERVICE_FLAG</v>
      </c>
      <c r="B282" s="14" t="str">
        <f>IF('SSDL schema'!E282 = "", "", 'SSDL schema'!E282)</f>
        <v>GEP Product Service Flag</v>
      </c>
      <c r="C282" t="str">
        <f>IF('SSDL schema'!F282 = "", "", 'SSDL schema'!F282)</f>
        <v>GEP - Category</v>
      </c>
      <c r="D282" t="str">
        <f>IF('SSDL schema'!B282 = "", "", 'SSDL schema'!B282)</f>
        <v>nvarchar</v>
      </c>
      <c r="E282">
        <f>IF('SSDL schema'!C282 = "", "", 'SSDL schema'!C282)</f>
        <v>255</v>
      </c>
      <c r="F282">
        <f t="shared" si="24"/>
        <v>0</v>
      </c>
      <c r="G282">
        <f t="shared" si="25"/>
        <v>0</v>
      </c>
      <c r="H282" t="str">
        <f t="shared" si="26"/>
        <v>ShowOnProjectSetupWorkflowUtilities</v>
      </c>
      <c r="I282">
        <f t="shared" si="27"/>
        <v>0</v>
      </c>
      <c r="J282" t="str">
        <f>IF('SSDL schema'!G282 = "", "", 'SSDL schema'!G282)</f>
        <v/>
      </c>
      <c r="K282">
        <f t="shared" si="28"/>
        <v>0</v>
      </c>
      <c r="L282">
        <v>1</v>
      </c>
      <c r="M282" t="s">
        <v>1167</v>
      </c>
      <c r="N282">
        <v>1</v>
      </c>
      <c r="O282" t="s">
        <v>1167</v>
      </c>
      <c r="P282" t="str">
        <f>VLOOKUP(A282, 'SSDL schema'!A281:O775, 11, FALSE)</f>
        <v>yes</v>
      </c>
      <c r="Q282" t="str">
        <f t="shared" si="29"/>
        <v>no</v>
      </c>
      <c r="S282" t="str">
        <f>IF('SSDL schema'!I282 = "", "", 'SSDL schema'!I282)</f>
        <v/>
      </c>
    </row>
    <row r="283" spans="1:19" x14ac:dyDescent="0.35">
      <c r="A283" s="5" t="str">
        <f>'SSDL schema'!A283</f>
        <v>GEP_DIRECT_INDIRECT_FLAG</v>
      </c>
      <c r="B283" s="14" t="str">
        <f>IF('SSDL schema'!E283 = "", "", 'SSDL schema'!E283)</f>
        <v>GEP Direct Indirect Flag</v>
      </c>
      <c r="C283" t="str">
        <f>IF('SSDL schema'!F283 = "", "", 'SSDL schema'!F283)</f>
        <v>GEP - Category</v>
      </c>
      <c r="D283" t="str">
        <f>IF('SSDL schema'!B283 = "", "", 'SSDL schema'!B283)</f>
        <v>nvarchar</v>
      </c>
      <c r="E283">
        <f>IF('SSDL schema'!C283 = "", "", 'SSDL schema'!C283)</f>
        <v>255</v>
      </c>
      <c r="F283">
        <f t="shared" si="24"/>
        <v>0</v>
      </c>
      <c r="G283">
        <f t="shared" si="25"/>
        <v>0</v>
      </c>
      <c r="H283" t="str">
        <f t="shared" si="26"/>
        <v>ShowOnProjectSetupWorkflowUtilities</v>
      </c>
      <c r="I283">
        <f t="shared" si="27"/>
        <v>0</v>
      </c>
      <c r="J283" t="str">
        <f>IF('SSDL schema'!G283 = "", "", 'SSDL schema'!G283)</f>
        <v/>
      </c>
      <c r="K283">
        <f t="shared" si="28"/>
        <v>0</v>
      </c>
      <c r="L283">
        <v>1</v>
      </c>
      <c r="M283" t="s">
        <v>1167</v>
      </c>
      <c r="N283">
        <v>1</v>
      </c>
      <c r="O283" t="s">
        <v>1167</v>
      </c>
      <c r="P283" t="str">
        <f>VLOOKUP(A283, 'SSDL schema'!A282:O776, 11, FALSE)</f>
        <v>yes</v>
      </c>
      <c r="Q283" t="str">
        <f t="shared" si="29"/>
        <v>no</v>
      </c>
      <c r="S283" t="str">
        <f>IF('SSDL schema'!I283 = "", "", 'SSDL schema'!I283)</f>
        <v/>
      </c>
    </row>
    <row r="284" spans="1:19" x14ac:dyDescent="0.35">
      <c r="A284" s="5" t="str">
        <f>'SSDL schema'!A284</f>
        <v>GEP_SOURCING_CATEGORY</v>
      </c>
      <c r="B284" s="14" t="str">
        <f>IF('SSDL schema'!E284 = "", "", 'SSDL schema'!E284)</f>
        <v>GEP Sourcing Category</v>
      </c>
      <c r="C284" t="str">
        <f>IF('SSDL schema'!F284 = "", "", 'SSDL schema'!F284)</f>
        <v>GEP - Category</v>
      </c>
      <c r="D284" t="str">
        <f>IF('SSDL schema'!B284 = "", "", 'SSDL schema'!B284)</f>
        <v>nvarchar</v>
      </c>
      <c r="E284">
        <f>IF('SSDL schema'!C284 = "", "", 'SSDL schema'!C284)</f>
        <v>255</v>
      </c>
      <c r="F284">
        <f t="shared" si="24"/>
        <v>0</v>
      </c>
      <c r="G284">
        <f t="shared" si="25"/>
        <v>0</v>
      </c>
      <c r="H284" t="str">
        <f t="shared" si="26"/>
        <v>ShowOnProjectSetupWorkflowUtilities</v>
      </c>
      <c r="I284">
        <f t="shared" si="27"/>
        <v>0</v>
      </c>
      <c r="J284" t="str">
        <f>IF('SSDL schema'!G284 = "", "", 'SSDL schema'!G284)</f>
        <v/>
      </c>
      <c r="K284">
        <f t="shared" si="28"/>
        <v>0</v>
      </c>
      <c r="L284">
        <v>1</v>
      </c>
      <c r="M284" t="s">
        <v>1167</v>
      </c>
      <c r="N284">
        <v>1</v>
      </c>
      <c r="O284" t="s">
        <v>1167</v>
      </c>
      <c r="P284" t="str">
        <f>VLOOKUP(A284, 'SSDL schema'!A283:O777, 11, FALSE)</f>
        <v>yes</v>
      </c>
      <c r="Q284" t="str">
        <f t="shared" si="29"/>
        <v>no</v>
      </c>
      <c r="S284" t="str">
        <f>IF('SSDL schema'!I284 = "", "", 'SSDL schema'!I284)</f>
        <v/>
      </c>
    </row>
    <row r="285" spans="1:19" x14ac:dyDescent="0.35">
      <c r="A285" s="5" t="str">
        <f>'SSDL schema'!A285</f>
        <v>GEP_MRO_CAPITAL_FLAG</v>
      </c>
      <c r="B285" s="14" t="str">
        <f>IF('SSDL schema'!E285 = "", "", 'SSDL schema'!E285)</f>
        <v>GEP MRO Capital Flag</v>
      </c>
      <c r="C285" t="str">
        <f>IF('SSDL schema'!F285 = "", "", 'SSDL schema'!F285)</f>
        <v>GEP - Category</v>
      </c>
      <c r="D285" t="str">
        <f>IF('SSDL schema'!B285 = "", "", 'SSDL schema'!B285)</f>
        <v>nvarchar</v>
      </c>
      <c r="E285">
        <f>IF('SSDL schema'!C285 = "", "", 'SSDL schema'!C285)</f>
        <v>255</v>
      </c>
      <c r="F285">
        <f t="shared" si="24"/>
        <v>0</v>
      </c>
      <c r="G285">
        <f t="shared" si="25"/>
        <v>0</v>
      </c>
      <c r="H285" t="str">
        <f t="shared" si="26"/>
        <v>ShowOnProjectSetupWorkflowUtilities</v>
      </c>
      <c r="I285">
        <f t="shared" si="27"/>
        <v>0</v>
      </c>
      <c r="J285" t="str">
        <f>IF('SSDL schema'!G285 = "", "", 'SSDL schema'!G285)</f>
        <v/>
      </c>
      <c r="K285">
        <f t="shared" si="28"/>
        <v>0</v>
      </c>
      <c r="L285">
        <v>1</v>
      </c>
      <c r="M285" t="s">
        <v>1167</v>
      </c>
      <c r="N285">
        <v>1</v>
      </c>
      <c r="O285" t="s">
        <v>1167</v>
      </c>
      <c r="P285" t="str">
        <f>VLOOKUP(A285, 'SSDL schema'!A284:O778, 11, FALSE)</f>
        <v>yes</v>
      </c>
      <c r="Q285" t="str">
        <f t="shared" si="29"/>
        <v>no</v>
      </c>
      <c r="S285" t="str">
        <f>IF('SSDL schema'!I285 = "", "", 'SSDL schema'!I285)</f>
        <v/>
      </c>
    </row>
    <row r="286" spans="1:19" x14ac:dyDescent="0.35">
      <c r="A286" s="5" t="str">
        <f>'SSDL schema'!A286</f>
        <v>GEP_UNSPSC_KEY</v>
      </c>
      <c r="B286" s="14" t="str">
        <f>IF('SSDL schema'!E286 = "", "", 'SSDL schema'!E286)</f>
        <v>GEP UNSPSC Key</v>
      </c>
      <c r="C286" t="str">
        <f>IF('SSDL schema'!F286 = "", "", 'SSDL schema'!F286)</f>
        <v>GEP - Category</v>
      </c>
      <c r="D286" t="str">
        <f>IF('SSDL schema'!B286 = "", "", 'SSDL schema'!B286)</f>
        <v>nvarchar</v>
      </c>
      <c r="E286">
        <f>IF('SSDL schema'!C286 = "", "", 'SSDL schema'!C286)</f>
        <v>255</v>
      </c>
      <c r="F286">
        <f t="shared" si="24"/>
        <v>0</v>
      </c>
      <c r="G286">
        <f t="shared" si="25"/>
        <v>0</v>
      </c>
      <c r="H286" t="str">
        <f t="shared" si="26"/>
        <v>ShowOnProjectSetupWorkflowUtilities</v>
      </c>
      <c r="I286">
        <f t="shared" si="27"/>
        <v>0</v>
      </c>
      <c r="J286" t="str">
        <f>IF('SSDL schema'!G286 = "", "", 'SSDL schema'!G286)</f>
        <v/>
      </c>
      <c r="K286">
        <f t="shared" si="28"/>
        <v>0</v>
      </c>
      <c r="L286">
        <v>1</v>
      </c>
      <c r="M286" t="s">
        <v>1167</v>
      </c>
      <c r="N286">
        <v>1</v>
      </c>
      <c r="O286" t="s">
        <v>1167</v>
      </c>
      <c r="P286" t="str">
        <f>VLOOKUP(A286, 'SSDL schema'!A285:O779, 11, FALSE)</f>
        <v>yes</v>
      </c>
      <c r="Q286" t="str">
        <f t="shared" si="29"/>
        <v>no</v>
      </c>
      <c r="S286" t="str">
        <f>IF('SSDL schema'!I286 = "", "", 'SSDL schema'!I286)</f>
        <v/>
      </c>
    </row>
    <row r="287" spans="1:19" x14ac:dyDescent="0.35">
      <c r="A287" s="5" t="str">
        <f>'SSDL schema'!A287</f>
        <v>GEP_UNSPSC_CODE</v>
      </c>
      <c r="B287" s="14" t="str">
        <f>IF('SSDL schema'!E287 = "", "", 'SSDL schema'!E287)</f>
        <v>GEP UNSPSC Code</v>
      </c>
      <c r="C287" t="str">
        <f>IF('SSDL schema'!F287 = "", "", 'SSDL schema'!F287)</f>
        <v>GEP - Category</v>
      </c>
      <c r="D287" t="str">
        <f>IF('SSDL schema'!B287 = "", "", 'SSDL schema'!B287)</f>
        <v>nvarchar</v>
      </c>
      <c r="E287">
        <f>IF('SSDL schema'!C287 = "", "", 'SSDL schema'!C287)</f>
        <v>255</v>
      </c>
      <c r="F287">
        <f t="shared" si="24"/>
        <v>0</v>
      </c>
      <c r="G287">
        <f t="shared" si="25"/>
        <v>0</v>
      </c>
      <c r="H287" t="str">
        <f t="shared" si="26"/>
        <v>ShowOnProjectSetupWorkflowUtilities</v>
      </c>
      <c r="I287">
        <f t="shared" si="27"/>
        <v>0</v>
      </c>
      <c r="J287" t="str">
        <f>IF('SSDL schema'!G287 = "", "", 'SSDL schema'!G287)</f>
        <v/>
      </c>
      <c r="K287">
        <f t="shared" si="28"/>
        <v>0</v>
      </c>
      <c r="L287">
        <v>1</v>
      </c>
      <c r="M287" t="s">
        <v>1167</v>
      </c>
      <c r="N287">
        <v>1</v>
      </c>
      <c r="O287" t="s">
        <v>1167</v>
      </c>
      <c r="P287" t="str">
        <f>VLOOKUP(A287, 'SSDL schema'!A286:O780, 11, FALSE)</f>
        <v>yes</v>
      </c>
      <c r="Q287" t="str">
        <f t="shared" si="29"/>
        <v>no</v>
      </c>
      <c r="S287" t="str">
        <f>IF('SSDL schema'!I287 = "", "", 'SSDL schema'!I287)</f>
        <v/>
      </c>
    </row>
    <row r="288" spans="1:19" x14ac:dyDescent="0.35">
      <c r="A288" s="5" t="str">
        <f>'SSDL schema'!A288</f>
        <v>GEP_UNSPSC_L1_SEGMENT</v>
      </c>
      <c r="B288" s="14" t="str">
        <f>IF('SSDL schema'!E288 = "", "", 'SSDL schema'!E288)</f>
        <v>GEP UNSPSC L1 Segment</v>
      </c>
      <c r="C288" t="str">
        <f>IF('SSDL schema'!F288 = "", "", 'SSDL schema'!F288)</f>
        <v>GEP - Category</v>
      </c>
      <c r="D288" t="str">
        <f>IF('SSDL schema'!B288 = "", "", 'SSDL schema'!B288)</f>
        <v>nvarchar</v>
      </c>
      <c r="E288">
        <f>IF('SSDL schema'!C288 = "", "", 'SSDL schema'!C288)</f>
        <v>255</v>
      </c>
      <c r="F288">
        <f t="shared" si="24"/>
        <v>0</v>
      </c>
      <c r="G288">
        <f t="shared" si="25"/>
        <v>0</v>
      </c>
      <c r="H288" t="str">
        <f t="shared" si="26"/>
        <v>ShowOnProjectSetupWorkflowUtilities</v>
      </c>
      <c r="I288">
        <f t="shared" si="27"/>
        <v>0</v>
      </c>
      <c r="J288" t="str">
        <f>IF('SSDL schema'!G288 = "", "", 'SSDL schema'!G288)</f>
        <v/>
      </c>
      <c r="K288">
        <f t="shared" si="28"/>
        <v>0</v>
      </c>
      <c r="L288">
        <v>1</v>
      </c>
      <c r="M288" t="s">
        <v>1167</v>
      </c>
      <c r="N288">
        <v>1</v>
      </c>
      <c r="O288" t="s">
        <v>1167</v>
      </c>
      <c r="P288" t="str">
        <f>VLOOKUP(A288, 'SSDL schema'!A287:O781, 11, FALSE)</f>
        <v>yes</v>
      </c>
      <c r="Q288" t="str">
        <f t="shared" si="29"/>
        <v>no</v>
      </c>
      <c r="S288" t="str">
        <f>IF('SSDL schema'!I288 = "", "", 'SSDL schema'!I288)</f>
        <v/>
      </c>
    </row>
    <row r="289" spans="1:19" x14ac:dyDescent="0.35">
      <c r="A289" s="5" t="str">
        <f>'SSDL schema'!A289</f>
        <v>GEP_UNSPSC_L2_FAMILY</v>
      </c>
      <c r="B289" s="14" t="str">
        <f>IF('SSDL schema'!E289 = "", "", 'SSDL schema'!E289)</f>
        <v>GEP UNSPSC L2 Family</v>
      </c>
      <c r="C289" t="str">
        <f>IF('SSDL schema'!F289 = "", "", 'SSDL schema'!F289)</f>
        <v>GEP - Category</v>
      </c>
      <c r="D289" t="str">
        <f>IF('SSDL schema'!B289 = "", "", 'SSDL schema'!B289)</f>
        <v>nvarchar</v>
      </c>
      <c r="E289">
        <f>IF('SSDL schema'!C289 = "", "", 'SSDL schema'!C289)</f>
        <v>255</v>
      </c>
      <c r="F289">
        <f t="shared" si="24"/>
        <v>0</v>
      </c>
      <c r="G289">
        <f t="shared" si="25"/>
        <v>0</v>
      </c>
      <c r="H289" t="str">
        <f t="shared" si="26"/>
        <v>ShowOnProjectSetupWorkflowUtilities</v>
      </c>
      <c r="I289">
        <f t="shared" si="27"/>
        <v>0</v>
      </c>
      <c r="J289" t="str">
        <f>IF('SSDL schema'!G289 = "", "", 'SSDL schema'!G289)</f>
        <v/>
      </c>
      <c r="K289">
        <f t="shared" si="28"/>
        <v>0</v>
      </c>
      <c r="L289">
        <v>1</v>
      </c>
      <c r="M289" t="s">
        <v>1167</v>
      </c>
      <c r="N289">
        <v>1</v>
      </c>
      <c r="O289" t="s">
        <v>1167</v>
      </c>
      <c r="P289" t="str">
        <f>VLOOKUP(A289, 'SSDL schema'!A288:O782, 11, FALSE)</f>
        <v>yes</v>
      </c>
      <c r="Q289" t="str">
        <f t="shared" si="29"/>
        <v>no</v>
      </c>
      <c r="S289" t="str">
        <f>IF('SSDL schema'!I289 = "", "", 'SSDL schema'!I289)</f>
        <v/>
      </c>
    </row>
    <row r="290" spans="1:19" x14ac:dyDescent="0.35">
      <c r="A290" s="5" t="str">
        <f>'SSDL schema'!A290</f>
        <v>GEP_UNSPSC_L3_CATEGORY</v>
      </c>
      <c r="B290" s="14" t="str">
        <f>IF('SSDL schema'!E290 = "", "", 'SSDL schema'!E290)</f>
        <v>GEP UNSPSC L3 Category</v>
      </c>
      <c r="C290" t="str">
        <f>IF('SSDL schema'!F290 = "", "", 'SSDL schema'!F290)</f>
        <v>GEP - Category</v>
      </c>
      <c r="D290" t="str">
        <f>IF('SSDL schema'!B290 = "", "", 'SSDL schema'!B290)</f>
        <v>nvarchar</v>
      </c>
      <c r="E290">
        <f>IF('SSDL schema'!C290 = "", "", 'SSDL schema'!C290)</f>
        <v>255</v>
      </c>
      <c r="F290">
        <f t="shared" si="24"/>
        <v>0</v>
      </c>
      <c r="G290">
        <f t="shared" si="25"/>
        <v>0</v>
      </c>
      <c r="H290" t="str">
        <f t="shared" si="26"/>
        <v>ShowOnProjectSetupWorkflowUtilities</v>
      </c>
      <c r="I290">
        <f t="shared" si="27"/>
        <v>0</v>
      </c>
      <c r="J290" t="str">
        <f>IF('SSDL schema'!G290 = "", "", 'SSDL schema'!G290)</f>
        <v/>
      </c>
      <c r="K290">
        <f t="shared" si="28"/>
        <v>0</v>
      </c>
      <c r="L290">
        <v>1</v>
      </c>
      <c r="M290" t="s">
        <v>1167</v>
      </c>
      <c r="N290">
        <v>1</v>
      </c>
      <c r="O290" t="s">
        <v>1167</v>
      </c>
      <c r="P290" t="str">
        <f>VLOOKUP(A290, 'SSDL schema'!A289:O783, 11, FALSE)</f>
        <v>yes</v>
      </c>
      <c r="Q290" t="str">
        <f t="shared" si="29"/>
        <v>no</v>
      </c>
      <c r="S290" t="str">
        <f>IF('SSDL schema'!I290 = "", "", 'SSDL schema'!I290)</f>
        <v/>
      </c>
    </row>
    <row r="291" spans="1:19" x14ac:dyDescent="0.35">
      <c r="A291" s="5" t="str">
        <f>'SSDL schema'!A291</f>
        <v>GEP_UNSPSC_L4_COMMODITY</v>
      </c>
      <c r="B291" s="14" t="str">
        <f>IF('SSDL schema'!E291 = "", "", 'SSDL schema'!E291)</f>
        <v>GEP UNSPSC L4 Commodity</v>
      </c>
      <c r="C291" t="str">
        <f>IF('SSDL schema'!F291 = "", "", 'SSDL schema'!F291)</f>
        <v>GEP - Category</v>
      </c>
      <c r="D291" t="str">
        <f>IF('SSDL schema'!B291 = "", "", 'SSDL schema'!B291)</f>
        <v>nvarchar</v>
      </c>
      <c r="E291">
        <f>IF('SSDL schema'!C291 = "", "", 'SSDL schema'!C291)</f>
        <v>255</v>
      </c>
      <c r="F291">
        <f t="shared" si="24"/>
        <v>0</v>
      </c>
      <c r="G291">
        <f t="shared" si="25"/>
        <v>0</v>
      </c>
      <c r="H291" t="str">
        <f t="shared" si="26"/>
        <v>ShowOnProjectSetupWorkflowUtilities</v>
      </c>
      <c r="I291">
        <f t="shared" si="27"/>
        <v>0</v>
      </c>
      <c r="J291" t="str">
        <f>IF('SSDL schema'!G291 = "", "", 'SSDL schema'!G291)</f>
        <v/>
      </c>
      <c r="K291">
        <f t="shared" si="28"/>
        <v>0</v>
      </c>
      <c r="L291">
        <v>1</v>
      </c>
      <c r="M291" t="s">
        <v>1167</v>
      </c>
      <c r="N291">
        <v>1</v>
      </c>
      <c r="O291" t="s">
        <v>1167</v>
      </c>
      <c r="P291" t="str">
        <f>VLOOKUP(A291, 'SSDL schema'!A290:O784, 11, FALSE)</f>
        <v>yes</v>
      </c>
      <c r="Q291" t="str">
        <f t="shared" si="29"/>
        <v>no</v>
      </c>
      <c r="S291" t="str">
        <f>IF('SSDL schema'!I291 = "", "", 'SSDL schema'!I291)</f>
        <v/>
      </c>
    </row>
    <row r="292" spans="1:19" x14ac:dyDescent="0.35">
      <c r="A292" s="5" t="str">
        <f>'SSDL schema'!A292</f>
        <v>GEP_UNSPSC_VERSION</v>
      </c>
      <c r="B292" s="14" t="str">
        <f>IF('SSDL schema'!E292 = "", "", 'SSDL schema'!E292)</f>
        <v>GEP UNSPSC Version</v>
      </c>
      <c r="C292" t="str">
        <f>IF('SSDL schema'!F292 = "", "", 'SSDL schema'!F292)</f>
        <v>GEP - Category</v>
      </c>
      <c r="D292" t="str">
        <f>IF('SSDL schema'!B292 = "", "", 'SSDL schema'!B292)</f>
        <v>nvarchar</v>
      </c>
      <c r="E292">
        <f>IF('SSDL schema'!C292 = "", "", 'SSDL schema'!C292)</f>
        <v>255</v>
      </c>
      <c r="F292">
        <f t="shared" si="24"/>
        <v>0</v>
      </c>
      <c r="G292">
        <f t="shared" si="25"/>
        <v>0</v>
      </c>
      <c r="H292" t="str">
        <f t="shared" si="26"/>
        <v>ShowOnProjectSetupWorkflowUtilities</v>
      </c>
      <c r="I292">
        <f t="shared" si="27"/>
        <v>0</v>
      </c>
      <c r="J292" t="str">
        <f>IF('SSDL schema'!G292 = "", "", 'SSDL schema'!G292)</f>
        <v/>
      </c>
      <c r="K292">
        <f t="shared" si="28"/>
        <v>0</v>
      </c>
      <c r="L292">
        <v>1</v>
      </c>
      <c r="M292" t="s">
        <v>1167</v>
      </c>
      <c r="N292">
        <v>1</v>
      </c>
      <c r="O292" t="s">
        <v>1167</v>
      </c>
      <c r="P292" t="str">
        <f>VLOOKUP(A292, 'SSDL schema'!A291:O785, 11, FALSE)</f>
        <v>yes</v>
      </c>
      <c r="Q292" t="str">
        <f t="shared" si="29"/>
        <v>no</v>
      </c>
      <c r="S292" t="str">
        <f>IF('SSDL schema'!I292 = "", "", 'SSDL schema'!I292)</f>
        <v/>
      </c>
    </row>
    <row r="293" spans="1:19" x14ac:dyDescent="0.35">
      <c r="A293" s="5" t="str">
        <f>'SSDL schema'!A293</f>
        <v>GEP_UNSPSC_STATUS</v>
      </c>
      <c r="B293" s="14" t="str">
        <f>IF('SSDL schema'!E293 = "", "", 'SSDL schema'!E293)</f>
        <v>GEP UNSPSC Status</v>
      </c>
      <c r="C293" t="str">
        <f>IF('SSDL schema'!F293 = "", "", 'SSDL schema'!F293)</f>
        <v>GEP - Category</v>
      </c>
      <c r="D293" t="str">
        <f>IF('SSDL schema'!B293 = "", "", 'SSDL schema'!B293)</f>
        <v>nvarchar</v>
      </c>
      <c r="E293">
        <f>IF('SSDL schema'!C293 = "", "", 'SSDL schema'!C293)</f>
        <v>255</v>
      </c>
      <c r="F293">
        <f t="shared" si="24"/>
        <v>0</v>
      </c>
      <c r="G293">
        <f t="shared" si="25"/>
        <v>0</v>
      </c>
      <c r="H293" t="str">
        <f t="shared" si="26"/>
        <v>ShowOnProjectSetupWorkflowUtilities</v>
      </c>
      <c r="I293">
        <f t="shared" si="27"/>
        <v>0</v>
      </c>
      <c r="J293" t="str">
        <f>IF('SSDL schema'!G293 = "", "", 'SSDL schema'!G293)</f>
        <v>Active</v>
      </c>
      <c r="K293">
        <f t="shared" si="28"/>
        <v>0</v>
      </c>
      <c r="L293">
        <v>1</v>
      </c>
      <c r="M293" t="s">
        <v>1167</v>
      </c>
      <c r="N293">
        <v>1</v>
      </c>
      <c r="O293" t="s">
        <v>1167</v>
      </c>
      <c r="P293" t="str">
        <f>VLOOKUP(A293, 'SSDL schema'!A292:O786, 11, FALSE)</f>
        <v>yes</v>
      </c>
      <c r="Q293" t="str">
        <f t="shared" si="29"/>
        <v>no</v>
      </c>
      <c r="S293" t="str">
        <f>IF('SSDL schema'!I293 = "", "", 'SSDL schema'!I293)</f>
        <v/>
      </c>
    </row>
    <row r="294" spans="1:19" x14ac:dyDescent="0.35">
      <c r="A294" s="5" t="str">
        <f>'SSDL schema'!A294</f>
        <v>PO_SOURCE_SYSTEM</v>
      </c>
      <c r="B294" s="14" t="str">
        <f>IF('SSDL schema'!E294 = "", "", 'SSDL schema'!E294)</f>
        <v>PO Source System</v>
      </c>
      <c r="C294" t="str">
        <f>IF('SSDL schema'!F294 = "", "", 'SSDL schema'!F294)</f>
        <v>ERP - PO</v>
      </c>
      <c r="D294" t="str">
        <f>IF('SSDL schema'!B294 = "", "", 'SSDL schema'!B294)</f>
        <v>nvarchar</v>
      </c>
      <c r="E294">
        <f>IF('SSDL schema'!C294 = "", "", 'SSDL schema'!C294)</f>
        <v>255</v>
      </c>
      <c r="F294">
        <f t="shared" si="24"/>
        <v>1</v>
      </c>
      <c r="G294">
        <f t="shared" si="25"/>
        <v>0</v>
      </c>
      <c r="H294" t="str">
        <f t="shared" si="26"/>
        <v>ShowOnProjectSetupWorkflowUtilities</v>
      </c>
      <c r="I294">
        <f t="shared" si="27"/>
        <v>0</v>
      </c>
      <c r="J294" t="str">
        <f>IF('SSDL schema'!G294 = "", "", 'SSDL schema'!G294)</f>
        <v>SbG, Ariba</v>
      </c>
      <c r="K294">
        <f t="shared" si="28"/>
        <v>0</v>
      </c>
      <c r="L294">
        <v>1</v>
      </c>
      <c r="M294" t="s">
        <v>1167</v>
      </c>
      <c r="N294">
        <v>1</v>
      </c>
      <c r="O294" t="s">
        <v>1167</v>
      </c>
      <c r="P294" t="str">
        <f>VLOOKUP(A294, 'SSDL schema'!A293:O787, 11, FALSE)</f>
        <v>yes</v>
      </c>
      <c r="Q294" t="str">
        <f t="shared" si="29"/>
        <v>yes</v>
      </c>
      <c r="S294" t="str">
        <f>IF('SSDL schema'!I294 = "", "", 'SSDL schema'!I294)</f>
        <v/>
      </c>
    </row>
    <row r="295" spans="1:19" x14ac:dyDescent="0.35">
      <c r="A295" s="5" t="str">
        <f>'SSDL schema'!A295</f>
        <v>PO_STATUS</v>
      </c>
      <c r="B295" s="14" t="str">
        <f>IF('SSDL schema'!E295 = "", "", 'SSDL schema'!E295)</f>
        <v>PO Status</v>
      </c>
      <c r="C295" t="str">
        <f>IF('SSDL schema'!F295 = "", "", 'SSDL schema'!F295)</f>
        <v>ERP - PO</v>
      </c>
      <c r="D295" t="str">
        <f>IF('SSDL schema'!B295 = "", "", 'SSDL schema'!B295)</f>
        <v>nvarchar</v>
      </c>
      <c r="E295">
        <f>IF('SSDL schema'!C295 = "", "", 'SSDL schema'!C295)</f>
        <v>255</v>
      </c>
      <c r="F295">
        <f t="shared" si="24"/>
        <v>1</v>
      </c>
      <c r="G295">
        <f t="shared" si="25"/>
        <v>0</v>
      </c>
      <c r="H295" t="str">
        <f t="shared" si="26"/>
        <v>ShowOnProjectSetupWorkflowUtilities</v>
      </c>
      <c r="I295">
        <f t="shared" si="27"/>
        <v>0</v>
      </c>
      <c r="J295" t="str">
        <f>IF('SSDL schema'!G295 = "", "", 'SSDL schema'!G295)</f>
        <v>Draft, Open, Closed</v>
      </c>
      <c r="K295">
        <f t="shared" si="28"/>
        <v>0</v>
      </c>
      <c r="L295">
        <v>1</v>
      </c>
      <c r="M295" t="s">
        <v>1167</v>
      </c>
      <c r="N295">
        <v>1</v>
      </c>
      <c r="O295" t="s">
        <v>1167</v>
      </c>
      <c r="P295" t="str">
        <f>VLOOKUP(A295, 'SSDL schema'!A294:O788, 11, FALSE)</f>
        <v>yes</v>
      </c>
      <c r="Q295" t="str">
        <f t="shared" si="29"/>
        <v>yes</v>
      </c>
      <c r="S295" t="str">
        <f>IF('SSDL schema'!I295 = "", "", 'SSDL schema'!I295)</f>
        <v/>
      </c>
    </row>
    <row r="296" spans="1:19" x14ac:dyDescent="0.35">
      <c r="A296" s="5" t="str">
        <f>'SSDL schema'!A296</f>
        <v>PO_TYPE</v>
      </c>
      <c r="B296" s="14" t="str">
        <f>IF('SSDL schema'!E296 = "", "", 'SSDL schema'!E296)</f>
        <v>PO Type</v>
      </c>
      <c r="C296" t="str">
        <f>IF('SSDL schema'!F296 = "", "", 'SSDL schema'!F296)</f>
        <v>ERP - PO</v>
      </c>
      <c r="D296" t="str">
        <f>IF('SSDL schema'!B296 = "", "", 'SSDL schema'!B296)</f>
        <v>nvarchar</v>
      </c>
      <c r="E296">
        <f>IF('SSDL schema'!C296 = "", "", 'SSDL schema'!C296)</f>
        <v>255</v>
      </c>
      <c r="F296">
        <f t="shared" si="24"/>
        <v>1</v>
      </c>
      <c r="G296">
        <f t="shared" si="25"/>
        <v>0</v>
      </c>
      <c r="H296" t="str">
        <f t="shared" si="26"/>
        <v>ShowOnProjectSetupWorkflowUtilities</v>
      </c>
      <c r="I296">
        <f t="shared" si="27"/>
        <v>0</v>
      </c>
      <c r="J296" t="str">
        <f>IF('SSDL schema'!G296 = "", "", 'SSDL schema'!G296)</f>
        <v>Catalog, Blanket</v>
      </c>
      <c r="K296">
        <f t="shared" si="28"/>
        <v>0</v>
      </c>
      <c r="L296">
        <v>1</v>
      </c>
      <c r="M296" t="s">
        <v>1167</v>
      </c>
      <c r="N296">
        <v>1</v>
      </c>
      <c r="O296" t="s">
        <v>1167</v>
      </c>
      <c r="P296" t="str">
        <f>VLOOKUP(A296, 'SSDL schema'!A295:O789, 11, FALSE)</f>
        <v>yes</v>
      </c>
      <c r="Q296" t="str">
        <f t="shared" si="29"/>
        <v>yes</v>
      </c>
      <c r="S296" t="str">
        <f>IF('SSDL schema'!I296 = "", "", 'SSDL schema'!I296)</f>
        <v/>
      </c>
    </row>
    <row r="297" spans="1:19" x14ac:dyDescent="0.35">
      <c r="A297" s="5" t="str">
        <f>'SSDL schema'!A297</f>
        <v>PO_DOCUMENT_TYPE</v>
      </c>
      <c r="B297" s="14" t="str">
        <f>IF('SSDL schema'!E297 = "", "", 'SSDL schema'!E297)</f>
        <v>PO Document Type</v>
      </c>
      <c r="C297" t="str">
        <f>IF('SSDL schema'!F297 = "", "", 'SSDL schema'!F297)</f>
        <v>ERP - PO</v>
      </c>
      <c r="D297" t="str">
        <f>IF('SSDL schema'!B297 = "", "", 'SSDL schema'!B297)</f>
        <v>nvarchar</v>
      </c>
      <c r="E297">
        <f>IF('SSDL schema'!C297 = "", "", 'SSDL schema'!C297)</f>
        <v>255</v>
      </c>
      <c r="F297">
        <f t="shared" si="24"/>
        <v>1</v>
      </c>
      <c r="G297">
        <f t="shared" si="25"/>
        <v>0</v>
      </c>
      <c r="H297" t="str">
        <f t="shared" si="26"/>
        <v>ShowOnProjectSetupWorkflowUtilities</v>
      </c>
      <c r="I297">
        <f t="shared" si="27"/>
        <v>0</v>
      </c>
      <c r="J297" t="str">
        <f>IF('SSDL schema'!G297 = "", "", 'SSDL schema'!G297)</f>
        <v>SAP Doc Type</v>
      </c>
      <c r="K297">
        <f t="shared" si="28"/>
        <v>0</v>
      </c>
      <c r="L297">
        <v>1</v>
      </c>
      <c r="M297" t="s">
        <v>1167</v>
      </c>
      <c r="N297">
        <v>1</v>
      </c>
      <c r="O297" t="s">
        <v>1167</v>
      </c>
      <c r="P297" t="str">
        <f>VLOOKUP(A297, 'SSDL schema'!A296:O790, 11, FALSE)</f>
        <v>yes</v>
      </c>
      <c r="Q297" t="str">
        <f t="shared" si="29"/>
        <v>yes</v>
      </c>
      <c r="S297" t="str">
        <f>IF('SSDL schema'!I297 = "", "", 'SSDL schema'!I297)</f>
        <v/>
      </c>
    </row>
    <row r="298" spans="1:19" x14ac:dyDescent="0.35">
      <c r="A298" s="5" t="str">
        <f>'SSDL schema'!A298</f>
        <v>PO_NUMBER</v>
      </c>
      <c r="B298" s="14" t="str">
        <f>IF('SSDL schema'!E298 = "", "", 'SSDL schema'!E298)</f>
        <v>PO Number</v>
      </c>
      <c r="C298" t="str">
        <f>IF('SSDL schema'!F298 = "", "", 'SSDL schema'!F298)</f>
        <v>ERP - Invoice</v>
      </c>
      <c r="D298" t="str">
        <f>IF('SSDL schema'!B298 = "", "", 'SSDL schema'!B298)</f>
        <v>nvarchar</v>
      </c>
      <c r="E298">
        <f>IF('SSDL schema'!C298 = "", "", 'SSDL schema'!C298)</f>
        <v>255</v>
      </c>
      <c r="F298">
        <f t="shared" si="24"/>
        <v>1</v>
      </c>
      <c r="G298">
        <f t="shared" si="25"/>
        <v>0</v>
      </c>
      <c r="H298" t="str">
        <f t="shared" si="26"/>
        <v>ShowOnProjectSetupWorkflowUtilities</v>
      </c>
      <c r="I298">
        <f t="shared" si="27"/>
        <v>0</v>
      </c>
      <c r="J298" t="str">
        <f>IF('SSDL schema'!G298 = "", "", 'SSDL schema'!G298)</f>
        <v/>
      </c>
      <c r="K298">
        <f t="shared" si="28"/>
        <v>1</v>
      </c>
      <c r="L298">
        <v>1</v>
      </c>
      <c r="M298" t="s">
        <v>1167</v>
      </c>
      <c r="N298">
        <v>1</v>
      </c>
      <c r="O298" t="s">
        <v>1167</v>
      </c>
      <c r="P298" t="str">
        <f>VLOOKUP(A298, 'SSDL schema'!A297:O791, 11, FALSE)</f>
        <v>yes</v>
      </c>
      <c r="Q298" t="str">
        <f t="shared" si="29"/>
        <v>yes</v>
      </c>
      <c r="S298" t="str">
        <f>IF('SSDL schema'!I298 = "", "", 'SSDL schema'!I298)</f>
        <v>S</v>
      </c>
    </row>
    <row r="299" spans="1:19" x14ac:dyDescent="0.35">
      <c r="A299" s="5" t="str">
        <f>'SSDL schema'!A299</f>
        <v>PO_LINE_NUMBER</v>
      </c>
      <c r="B299" s="14" t="str">
        <f>IF('SSDL schema'!E299 = "", "", 'SSDL schema'!E299)</f>
        <v>PO Line Number</v>
      </c>
      <c r="C299" t="str">
        <f>IF('SSDL schema'!F299 = "", "", 'SSDL schema'!F299)</f>
        <v>ERP - Invoice</v>
      </c>
      <c r="D299" t="str">
        <f>IF('SSDL schema'!B299 = "", "", 'SSDL schema'!B299)</f>
        <v>nvarchar</v>
      </c>
      <c r="E299">
        <f>IF('SSDL schema'!C299 = "", "", 'SSDL schema'!C299)</f>
        <v>255</v>
      </c>
      <c r="F299">
        <f t="shared" si="24"/>
        <v>1</v>
      </c>
      <c r="G299">
        <f t="shared" si="25"/>
        <v>0</v>
      </c>
      <c r="H299" t="str">
        <f t="shared" si="26"/>
        <v>ShowOnProjectSetupWorkflowUtilities</v>
      </c>
      <c r="I299">
        <f t="shared" si="27"/>
        <v>0</v>
      </c>
      <c r="J299" t="str">
        <f>IF('SSDL schema'!G299 = "", "", 'SSDL schema'!G299)</f>
        <v/>
      </c>
      <c r="K299">
        <f t="shared" si="28"/>
        <v>1</v>
      </c>
      <c r="L299">
        <v>1</v>
      </c>
      <c r="M299" t="s">
        <v>1167</v>
      </c>
      <c r="N299">
        <v>1</v>
      </c>
      <c r="O299" t="s">
        <v>1167</v>
      </c>
      <c r="P299" t="str">
        <f>VLOOKUP(A299, 'SSDL schema'!A298:O792, 11, FALSE)</f>
        <v>yes</v>
      </c>
      <c r="Q299" t="str">
        <f t="shared" si="29"/>
        <v>yes</v>
      </c>
      <c r="S299" t="str">
        <f>IF('SSDL schema'!I299 = "", "", 'SSDL schema'!I299)</f>
        <v>S</v>
      </c>
    </row>
    <row r="300" spans="1:19" x14ac:dyDescent="0.35">
      <c r="A300" s="5" t="str">
        <f>'SSDL schema'!A300</f>
        <v>PO_EXTRA_PO_KEY</v>
      </c>
      <c r="B300" s="14" t="str">
        <f>IF('SSDL schema'!E300 = "", "", 'SSDL schema'!E300)</f>
        <v>PO Number 2</v>
      </c>
      <c r="C300" t="str">
        <f>IF('SSDL schema'!F300 = "", "", 'SSDL schema'!F300)</f>
        <v>ERP - PO</v>
      </c>
      <c r="D300" t="str">
        <f>IF('SSDL schema'!B300 = "", "", 'SSDL schema'!B300)</f>
        <v>nvarchar</v>
      </c>
      <c r="E300">
        <f>IF('SSDL schema'!C300 = "", "", 'SSDL schema'!C300)</f>
        <v>255</v>
      </c>
      <c r="F300">
        <f t="shared" si="24"/>
        <v>1</v>
      </c>
      <c r="G300">
        <f t="shared" si="25"/>
        <v>0</v>
      </c>
      <c r="H300" t="str">
        <f t="shared" si="26"/>
        <v>ShowOnProjectSetupWorkflowUtilities</v>
      </c>
      <c r="I300">
        <f t="shared" si="27"/>
        <v>0</v>
      </c>
      <c r="J300" t="str">
        <f>IF('SSDL schema'!G300 = "", "", 'SSDL schema'!G300)</f>
        <v>Extra PO Key</v>
      </c>
      <c r="K300">
        <f t="shared" si="28"/>
        <v>0</v>
      </c>
      <c r="L300">
        <v>1</v>
      </c>
      <c r="M300" t="s">
        <v>1167</v>
      </c>
      <c r="N300">
        <v>1</v>
      </c>
      <c r="O300" t="s">
        <v>1167</v>
      </c>
      <c r="P300" t="str">
        <f>VLOOKUP(A300, 'SSDL schema'!A299:O793, 11, FALSE)</f>
        <v>yes</v>
      </c>
      <c r="Q300" t="str">
        <f t="shared" si="29"/>
        <v>yes</v>
      </c>
      <c r="S300" t="str">
        <f>IF('SSDL schema'!I300 = "", "", 'SSDL schema'!I300)</f>
        <v/>
      </c>
    </row>
    <row r="301" spans="1:19" x14ac:dyDescent="0.35">
      <c r="A301" s="5" t="str">
        <f>'SSDL schema'!A301</f>
        <v>PO_EXTRA_PO_LINE_KEY</v>
      </c>
      <c r="B301" s="14" t="str">
        <f>IF('SSDL schema'!E301 = "", "", 'SSDL schema'!E301)</f>
        <v>PO Number 3</v>
      </c>
      <c r="C301" t="str">
        <f>IF('SSDL schema'!F301 = "", "", 'SSDL schema'!F301)</f>
        <v>ERP - PO</v>
      </c>
      <c r="D301" t="str">
        <f>IF('SSDL schema'!B301 = "", "", 'SSDL schema'!B301)</f>
        <v>nvarchar</v>
      </c>
      <c r="E301">
        <f>IF('SSDL schema'!C301 = "", "", 'SSDL schema'!C301)</f>
        <v>255</v>
      </c>
      <c r="F301">
        <f t="shared" si="24"/>
        <v>1</v>
      </c>
      <c r="G301">
        <f t="shared" si="25"/>
        <v>0</v>
      </c>
      <c r="H301" t="str">
        <f t="shared" si="26"/>
        <v>ShowOnProjectSetupWorkflowUtilities</v>
      </c>
      <c r="I301">
        <f t="shared" si="27"/>
        <v>0</v>
      </c>
      <c r="J301" t="str">
        <f>IF('SSDL schema'!G301 = "", "", 'SSDL schema'!G301)</f>
        <v>Extra PO Line Key</v>
      </c>
      <c r="K301">
        <f t="shared" si="28"/>
        <v>0</v>
      </c>
      <c r="L301">
        <v>1</v>
      </c>
      <c r="M301" t="s">
        <v>1167</v>
      </c>
      <c r="N301">
        <v>1</v>
      </c>
      <c r="O301" t="s">
        <v>1167</v>
      </c>
      <c r="P301" t="str">
        <f>VLOOKUP(A301, 'SSDL schema'!A300:O794, 11, FALSE)</f>
        <v>yes</v>
      </c>
      <c r="Q301" t="str">
        <f t="shared" si="29"/>
        <v>yes</v>
      </c>
      <c r="S301" t="str">
        <f>IF('SSDL schema'!I301 = "", "", 'SSDL schema'!I301)</f>
        <v/>
      </c>
    </row>
    <row r="302" spans="1:19" x14ac:dyDescent="0.35">
      <c r="A302" s="5" t="str">
        <f>'SSDL schema'!A302</f>
        <v>PO_DOCUMENT_DATE</v>
      </c>
      <c r="B302" s="14" t="str">
        <f>IF('SSDL schema'!E302 = "", "", 'SSDL schema'!E302)</f>
        <v>PO Date</v>
      </c>
      <c r="C302" t="str">
        <f>IF('SSDL schema'!F302 = "", "", 'SSDL schema'!F302)</f>
        <v>ERP - PO</v>
      </c>
      <c r="D302" t="str">
        <f>IF('SSDL schema'!B302 = "", "", 'SSDL schema'!B302)</f>
        <v>date</v>
      </c>
      <c r="E302" t="str">
        <f>IF('SSDL schema'!C302 = "", "", 'SSDL schema'!C302)</f>
        <v/>
      </c>
      <c r="F302">
        <f t="shared" si="24"/>
        <v>1</v>
      </c>
      <c r="G302">
        <f t="shared" si="25"/>
        <v>0</v>
      </c>
      <c r="H302" t="str">
        <f t="shared" si="26"/>
        <v>ShowOnProjectSetupWorkflowUtilities</v>
      </c>
      <c r="I302">
        <f t="shared" si="27"/>
        <v>0</v>
      </c>
      <c r="J302" t="str">
        <f>IF('SSDL schema'!G302 = "", "", 'SSDL schema'!G302)</f>
        <v>Order Date</v>
      </c>
      <c r="K302">
        <f t="shared" si="28"/>
        <v>0</v>
      </c>
      <c r="L302">
        <v>1</v>
      </c>
      <c r="M302" t="s">
        <v>1167</v>
      </c>
      <c r="N302">
        <v>1</v>
      </c>
      <c r="O302" t="s">
        <v>1167</v>
      </c>
      <c r="P302" t="str">
        <f>VLOOKUP(A302, 'SSDL schema'!A301:O795, 11, FALSE)</f>
        <v>yes</v>
      </c>
      <c r="Q302" t="str">
        <f t="shared" si="29"/>
        <v>yes</v>
      </c>
      <c r="S302" t="str">
        <f>IF('SSDL schema'!I302 = "", "", 'SSDL schema'!I302)</f>
        <v/>
      </c>
    </row>
    <row r="303" spans="1:19" x14ac:dyDescent="0.35">
      <c r="A303" s="5" t="str">
        <f>'SSDL schema'!A303</f>
        <v>PO_COMPANY_CODE</v>
      </c>
      <c r="B303" s="14" t="str">
        <f>IF('SSDL schema'!E303 = "", "", 'SSDL schema'!E303)</f>
        <v>PO Company Code</v>
      </c>
      <c r="C303" t="str">
        <f>IF('SSDL schema'!F303 = "", "", 'SSDL schema'!F303)</f>
        <v>ERP - PO</v>
      </c>
      <c r="D303" t="str">
        <f>IF('SSDL schema'!B303 = "", "", 'SSDL schema'!B303)</f>
        <v>nvarchar</v>
      </c>
      <c r="E303">
        <f>IF('SSDL schema'!C303 = "", "", 'SSDL schema'!C303)</f>
        <v>255</v>
      </c>
      <c r="F303">
        <f t="shared" si="24"/>
        <v>1</v>
      </c>
      <c r="G303">
        <f t="shared" si="25"/>
        <v>0</v>
      </c>
      <c r="H303" t="str">
        <f t="shared" si="26"/>
        <v>ShowOnProjectSetupWorkflowUtilities</v>
      </c>
      <c r="I303">
        <f t="shared" si="27"/>
        <v>0</v>
      </c>
      <c r="J303" t="str">
        <f>IF('SSDL schema'!G303 = "", "", 'SSDL schema'!G303)</f>
        <v/>
      </c>
      <c r="K303">
        <f t="shared" si="28"/>
        <v>0</v>
      </c>
      <c r="L303">
        <v>1</v>
      </c>
      <c r="M303" t="s">
        <v>1167</v>
      </c>
      <c r="N303">
        <v>1</v>
      </c>
      <c r="O303" t="s">
        <v>1167</v>
      </c>
      <c r="P303" t="str">
        <f>VLOOKUP(A303, 'SSDL schema'!A302:O796, 11, FALSE)</f>
        <v>yes</v>
      </c>
      <c r="Q303" t="str">
        <f t="shared" si="29"/>
        <v>yes</v>
      </c>
      <c r="S303" t="str">
        <f>IF('SSDL schema'!I303 = "", "", 'SSDL schema'!I303)</f>
        <v/>
      </c>
    </row>
    <row r="304" spans="1:19" x14ac:dyDescent="0.35">
      <c r="A304" s="5" t="str">
        <f>'SSDL schema'!A304</f>
        <v>PO_COMPANY_NAME</v>
      </c>
      <c r="B304" s="14" t="str">
        <f>IF('SSDL schema'!E304 = "", "", 'SSDL schema'!E304)</f>
        <v>PO Company Name</v>
      </c>
      <c r="C304" t="str">
        <f>IF('SSDL schema'!F304 = "", "", 'SSDL schema'!F304)</f>
        <v>ERP - PO</v>
      </c>
      <c r="D304" t="str">
        <f>IF('SSDL schema'!B304 = "", "", 'SSDL schema'!B304)</f>
        <v>nvarchar</v>
      </c>
      <c r="E304">
        <f>IF('SSDL schema'!C304 = "", "", 'SSDL schema'!C304)</f>
        <v>255</v>
      </c>
      <c r="F304">
        <f t="shared" si="24"/>
        <v>1</v>
      </c>
      <c r="G304">
        <f t="shared" si="25"/>
        <v>0</v>
      </c>
      <c r="H304" t="str">
        <f t="shared" si="26"/>
        <v>ShowOnProjectSetupWorkflowUtilities</v>
      </c>
      <c r="I304">
        <f t="shared" si="27"/>
        <v>0</v>
      </c>
      <c r="J304" t="str">
        <f>IF('SSDL schema'!G304 = "", "", 'SSDL schema'!G304)</f>
        <v/>
      </c>
      <c r="K304">
        <f t="shared" si="28"/>
        <v>0</v>
      </c>
      <c r="L304">
        <v>1</v>
      </c>
      <c r="M304" t="s">
        <v>1167</v>
      </c>
      <c r="N304">
        <v>1</v>
      </c>
      <c r="O304" t="s">
        <v>1167</v>
      </c>
      <c r="P304" t="str">
        <f>VLOOKUP(A304, 'SSDL schema'!A303:O797, 11, FALSE)</f>
        <v>yes</v>
      </c>
      <c r="Q304" t="str">
        <f t="shared" si="29"/>
        <v>yes</v>
      </c>
      <c r="S304" t="str">
        <f>IF('SSDL schema'!I304 = "", "", 'SSDL schema'!I304)</f>
        <v/>
      </c>
    </row>
    <row r="305" spans="1:19" x14ac:dyDescent="0.35">
      <c r="A305" s="5" t="str">
        <f>'SSDL schema'!A305</f>
        <v>PO_LINE_AMOUNT_NORMALIZED</v>
      </c>
      <c r="B305" s="14" t="str">
        <f>IF('SSDL schema'!E305 = "", "", 'SSDL schema'!E305)</f>
        <v>PO Line Amount Normalized</v>
      </c>
      <c r="C305" t="str">
        <f>IF('SSDL schema'!F305 = "", "", 'SSDL schema'!F305)</f>
        <v>ERP - PO</v>
      </c>
      <c r="D305" t="str">
        <f>IF('SSDL schema'!B305 = "", "", 'SSDL schema'!B305)</f>
        <v>float</v>
      </c>
      <c r="E305" t="str">
        <f>IF('SSDL schema'!C305 = "", "", 'SSDL schema'!C305)</f>
        <v/>
      </c>
      <c r="F305">
        <f t="shared" si="24"/>
        <v>1</v>
      </c>
      <c r="G305">
        <f t="shared" si="25"/>
        <v>0</v>
      </c>
      <c r="H305" t="str">
        <f t="shared" si="26"/>
        <v>ShowOnProjectSetupWorkflowUtilities</v>
      </c>
      <c r="I305">
        <f t="shared" si="27"/>
        <v>0</v>
      </c>
      <c r="J305" t="str">
        <f>IF('SSDL schema'!G305 = "", "", 'SSDL schema'!G305)</f>
        <v/>
      </c>
      <c r="K305">
        <f t="shared" si="28"/>
        <v>0</v>
      </c>
      <c r="L305">
        <v>1</v>
      </c>
      <c r="M305" t="s">
        <v>1167</v>
      </c>
      <c r="N305">
        <v>1</v>
      </c>
      <c r="O305" t="s">
        <v>1167</v>
      </c>
      <c r="P305" t="str">
        <f>VLOOKUP(A305, 'SSDL schema'!A304:O798, 11, FALSE)</f>
        <v>yes</v>
      </c>
      <c r="Q305" t="str">
        <f t="shared" si="29"/>
        <v>yes</v>
      </c>
      <c r="S305" t="str">
        <f>IF('SSDL schema'!I305 = "", "", 'SSDL schema'!I305)</f>
        <v/>
      </c>
    </row>
    <row r="306" spans="1:19" x14ac:dyDescent="0.35">
      <c r="A306" s="5" t="str">
        <f>'SSDL schema'!A306</f>
        <v>GEP_CATEGORY_MANAGER_LOCAL</v>
      </c>
      <c r="B306" s="14" t="str">
        <f>IF('SSDL schema'!E306 = "", "", 'SSDL schema'!E306)</f>
        <v>GEP Category Manager Local</v>
      </c>
      <c r="C306" t="str">
        <f>IF('SSDL schema'!F306 = "", "", 'SSDL schema'!F306)</f>
        <v>GEP - Miscellaneous</v>
      </c>
      <c r="D306" t="str">
        <f>IF('SSDL schema'!B306 = "", "", 'SSDL schema'!B306)</f>
        <v>nvarchar</v>
      </c>
      <c r="E306">
        <f>IF('SSDL schema'!C306 = "", "", 'SSDL schema'!C306)</f>
        <v>255</v>
      </c>
      <c r="F306">
        <f t="shared" si="24"/>
        <v>0</v>
      </c>
      <c r="G306">
        <f t="shared" si="25"/>
        <v>0</v>
      </c>
      <c r="H306" t="str">
        <f t="shared" si="26"/>
        <v>ShowOnProjectSetupWorkflowUtilities</v>
      </c>
      <c r="I306">
        <f t="shared" si="27"/>
        <v>0</v>
      </c>
      <c r="J306" t="str">
        <f>IF('SSDL schema'!G306 = "", "", 'SSDL schema'!G306)</f>
        <v/>
      </c>
      <c r="K306">
        <f t="shared" si="28"/>
        <v>0</v>
      </c>
      <c r="L306">
        <v>1</v>
      </c>
      <c r="M306" t="s">
        <v>1167</v>
      </c>
      <c r="N306">
        <v>1</v>
      </c>
      <c r="O306" t="s">
        <v>1167</v>
      </c>
      <c r="P306" t="str">
        <f>VLOOKUP(A306, 'SSDL schema'!A305:O799, 11, FALSE)</f>
        <v>yes</v>
      </c>
      <c r="Q306" t="str">
        <f t="shared" si="29"/>
        <v>no</v>
      </c>
      <c r="S306" t="str">
        <f>IF('SSDL schema'!I306 = "", "", 'SSDL schema'!I306)</f>
        <v/>
      </c>
    </row>
    <row r="307" spans="1:19" x14ac:dyDescent="0.35">
      <c r="A307" s="5" t="str">
        <f>'SSDL schema'!A307</f>
        <v>PO_LINE_AMOUNT_CURRENCY</v>
      </c>
      <c r="B307" s="14" t="str">
        <f>IF('SSDL schema'!E307 = "", "", 'SSDL schema'!E307)</f>
        <v>PO Line Amount Currency</v>
      </c>
      <c r="C307" t="str">
        <f>IF('SSDL schema'!F307 = "", "", 'SSDL schema'!F307)</f>
        <v>ERP - PO</v>
      </c>
      <c r="D307" t="str">
        <f>IF('SSDL schema'!B307 = "", "", 'SSDL schema'!B307)</f>
        <v>nvarchar</v>
      </c>
      <c r="E307">
        <f>IF('SSDL schema'!C307 = "", "", 'SSDL schema'!C307)</f>
        <v>255</v>
      </c>
      <c r="F307">
        <f t="shared" si="24"/>
        <v>1</v>
      </c>
      <c r="G307">
        <f t="shared" si="25"/>
        <v>0</v>
      </c>
      <c r="H307" t="str">
        <f t="shared" si="26"/>
        <v>ShowOnProjectSetupWorkflowUtilities</v>
      </c>
      <c r="I307">
        <f t="shared" si="27"/>
        <v>0</v>
      </c>
      <c r="J307" t="str">
        <f>IF('SSDL schema'!G307 = "", "", 'SSDL schema'!G307)</f>
        <v/>
      </c>
      <c r="K307">
        <f t="shared" si="28"/>
        <v>0</v>
      </c>
      <c r="L307">
        <v>1</v>
      </c>
      <c r="M307" t="s">
        <v>1167</v>
      </c>
      <c r="N307">
        <v>1</v>
      </c>
      <c r="O307" t="s">
        <v>1167</v>
      </c>
      <c r="P307" t="str">
        <f>VLOOKUP(A307, 'SSDL schema'!A306:O800, 11, FALSE)</f>
        <v>yes</v>
      </c>
      <c r="Q307" t="str">
        <f t="shared" si="29"/>
        <v>yes</v>
      </c>
      <c r="S307" t="str">
        <f>IF('SSDL schema'!I307 = "", "", 'SSDL schema'!I307)</f>
        <v/>
      </c>
    </row>
    <row r="308" spans="1:19" x14ac:dyDescent="0.35">
      <c r="A308" s="5" t="str">
        <f>'SSDL schema'!A308</f>
        <v>PO_OPEN_LINE_AMOUNT_NORMALIZED</v>
      </c>
      <c r="B308" s="14" t="str">
        <f>IF('SSDL schema'!E308 = "", "", 'SSDL schema'!E308)</f>
        <v>PO Open Line Amount Normalized</v>
      </c>
      <c r="C308" t="str">
        <f>IF('SSDL schema'!F308 = "", "", 'SSDL schema'!F308)</f>
        <v>ERP - PO</v>
      </c>
      <c r="D308" t="str">
        <f>IF('SSDL schema'!B308 = "", "", 'SSDL schema'!B308)</f>
        <v>float</v>
      </c>
      <c r="E308" t="str">
        <f>IF('SSDL schema'!C308 = "", "", 'SSDL schema'!C308)</f>
        <v/>
      </c>
      <c r="F308">
        <f t="shared" si="24"/>
        <v>1</v>
      </c>
      <c r="G308">
        <f t="shared" si="25"/>
        <v>0</v>
      </c>
      <c r="H308" t="str">
        <f t="shared" si="26"/>
        <v>ShowOnProjectSetupWorkflowUtilities</v>
      </c>
      <c r="I308">
        <f t="shared" si="27"/>
        <v>0</v>
      </c>
      <c r="J308" t="str">
        <f>IF('SSDL schema'!G308 = "", "", 'SSDL schema'!G308)</f>
        <v/>
      </c>
      <c r="K308">
        <f t="shared" si="28"/>
        <v>0</v>
      </c>
      <c r="L308">
        <v>1</v>
      </c>
      <c r="M308" t="s">
        <v>1167</v>
      </c>
      <c r="N308">
        <v>1</v>
      </c>
      <c r="O308" t="s">
        <v>1167</v>
      </c>
      <c r="P308" t="str">
        <f>VLOOKUP(A308, 'SSDL schema'!A307:O801, 11, FALSE)</f>
        <v>yes</v>
      </c>
      <c r="Q308" t="str">
        <f t="shared" si="29"/>
        <v>yes</v>
      </c>
      <c r="S308" t="str">
        <f>IF('SSDL schema'!I308 = "", "", 'SSDL schema'!I308)</f>
        <v/>
      </c>
    </row>
    <row r="309" spans="1:19" x14ac:dyDescent="0.35">
      <c r="A309" s="5" t="str">
        <f>'SSDL schema'!A309</f>
        <v>PO_LINE_AMOUNT_LOCAL</v>
      </c>
      <c r="B309" s="14" t="str">
        <f>IF('SSDL schema'!E309 = "", "", 'SSDL schema'!E309)</f>
        <v>PO Line Amount Local</v>
      </c>
      <c r="C309" t="str">
        <f>IF('SSDL schema'!F309 = "", "", 'SSDL schema'!F309)</f>
        <v>ERP - PO</v>
      </c>
      <c r="D309" t="str">
        <f>IF('SSDL schema'!B309 = "", "", 'SSDL schema'!B309)</f>
        <v>float</v>
      </c>
      <c r="E309" t="str">
        <f>IF('SSDL schema'!C309 = "", "", 'SSDL schema'!C309)</f>
        <v/>
      </c>
      <c r="F309">
        <f t="shared" si="24"/>
        <v>1</v>
      </c>
      <c r="G309">
        <f t="shared" si="25"/>
        <v>0</v>
      </c>
      <c r="H309" t="str">
        <f t="shared" si="26"/>
        <v>ShowOnProjectSetupWorkflowUtilities</v>
      </c>
      <c r="I309">
        <f t="shared" si="27"/>
        <v>0</v>
      </c>
      <c r="J309" t="str">
        <f>IF('SSDL schema'!G309 = "", "", 'SSDL schema'!G309)</f>
        <v/>
      </c>
      <c r="K309">
        <f t="shared" si="28"/>
        <v>0</v>
      </c>
      <c r="L309">
        <v>1</v>
      </c>
      <c r="M309" t="s">
        <v>1167</v>
      </c>
      <c r="N309">
        <v>1</v>
      </c>
      <c r="O309" t="s">
        <v>1167</v>
      </c>
      <c r="P309" t="str">
        <f>VLOOKUP(A309, 'SSDL schema'!A308:O802, 11, FALSE)</f>
        <v>yes</v>
      </c>
      <c r="Q309" t="str">
        <f t="shared" si="29"/>
        <v>yes</v>
      </c>
      <c r="S309" t="str">
        <f>IF('SSDL schema'!I309 = "", "", 'SSDL schema'!I309)</f>
        <v/>
      </c>
    </row>
    <row r="310" spans="1:19" x14ac:dyDescent="0.35">
      <c r="A310" s="5" t="str">
        <f>'SSDL schema'!A310</f>
        <v>PO_OPEN_LINE_AMOUNT_CURRENCY</v>
      </c>
      <c r="B310" s="14" t="str">
        <f>IF('SSDL schema'!E310 = "", "", 'SSDL schema'!E310)</f>
        <v>PO Open Line Amount Currency</v>
      </c>
      <c r="C310" t="str">
        <f>IF('SSDL schema'!F310 = "", "", 'SSDL schema'!F310)</f>
        <v>ERP - PO</v>
      </c>
      <c r="D310" t="str">
        <f>IF('SSDL schema'!B310 = "", "", 'SSDL schema'!B310)</f>
        <v>nvarchar</v>
      </c>
      <c r="E310">
        <f>IF('SSDL schema'!C310 = "", "", 'SSDL schema'!C310)</f>
        <v>255</v>
      </c>
      <c r="F310">
        <f t="shared" si="24"/>
        <v>1</v>
      </c>
      <c r="G310">
        <f t="shared" si="25"/>
        <v>0</v>
      </c>
      <c r="H310" t="str">
        <f t="shared" si="26"/>
        <v>ShowOnProjectSetupWorkflowUtilities</v>
      </c>
      <c r="I310">
        <f t="shared" si="27"/>
        <v>0</v>
      </c>
      <c r="J310" t="str">
        <f>IF('SSDL schema'!G310 = "", "", 'SSDL schema'!G310)</f>
        <v/>
      </c>
      <c r="K310">
        <f t="shared" si="28"/>
        <v>0</v>
      </c>
      <c r="L310">
        <v>1</v>
      </c>
      <c r="M310" t="s">
        <v>1167</v>
      </c>
      <c r="N310">
        <v>1</v>
      </c>
      <c r="O310" t="s">
        <v>1167</v>
      </c>
      <c r="P310" t="str">
        <f>VLOOKUP(A310, 'SSDL schema'!A309:O803, 11, FALSE)</f>
        <v>yes</v>
      </c>
      <c r="Q310" t="str">
        <f t="shared" si="29"/>
        <v>yes</v>
      </c>
      <c r="S310" t="str">
        <f>IF('SSDL schema'!I310 = "", "", 'SSDL schema'!I310)</f>
        <v/>
      </c>
    </row>
    <row r="311" spans="1:19" x14ac:dyDescent="0.35">
      <c r="A311" s="5" t="str">
        <f>'SSDL schema'!A311</f>
        <v>PO_UNIT_PRICE_NORMALIZED</v>
      </c>
      <c r="B311" s="14" t="str">
        <f>IF('SSDL schema'!E311 = "", "", 'SSDL schema'!E311)</f>
        <v>PO Unit Price Normalized</v>
      </c>
      <c r="C311" t="str">
        <f>IF('SSDL schema'!F311 = "", "", 'SSDL schema'!F311)</f>
        <v>ERP - PO</v>
      </c>
      <c r="D311" t="str">
        <f>IF('SSDL schema'!B311 = "", "", 'SSDL schema'!B311)</f>
        <v>float</v>
      </c>
      <c r="E311" t="str">
        <f>IF('SSDL schema'!C311 = "", "", 'SSDL schema'!C311)</f>
        <v/>
      </c>
      <c r="F311">
        <f t="shared" si="24"/>
        <v>1</v>
      </c>
      <c r="G311">
        <f t="shared" si="25"/>
        <v>0</v>
      </c>
      <c r="H311" t="str">
        <f t="shared" si="26"/>
        <v>ShowOnProjectSetupWorkflowUtilities</v>
      </c>
      <c r="I311">
        <f t="shared" si="27"/>
        <v>0</v>
      </c>
      <c r="J311" t="str">
        <f>IF('SSDL schema'!G311 = "", "", 'SSDL schema'!G311)</f>
        <v/>
      </c>
      <c r="K311">
        <f t="shared" si="28"/>
        <v>1</v>
      </c>
      <c r="L311">
        <v>1</v>
      </c>
      <c r="M311" t="s">
        <v>1167</v>
      </c>
      <c r="N311">
        <v>1</v>
      </c>
      <c r="O311" t="s">
        <v>1167</v>
      </c>
      <c r="P311" t="str">
        <f>VLOOKUP(A311, 'SSDL schema'!A310:O804, 11, FALSE)</f>
        <v>yes</v>
      </c>
      <c r="Q311" t="str">
        <f t="shared" si="29"/>
        <v>yes</v>
      </c>
      <c r="S311" t="str">
        <f>IF('SSDL schema'!I311 = "", "", 'SSDL schema'!I311)</f>
        <v>S</v>
      </c>
    </row>
    <row r="312" spans="1:19" x14ac:dyDescent="0.35">
      <c r="A312" s="5" t="str">
        <f>'SSDL schema'!A312</f>
        <v>PO_OPEN_LINE_AMOUNT_LOCAL</v>
      </c>
      <c r="B312" s="14" t="str">
        <f>IF('SSDL schema'!E312 = "", "", 'SSDL schema'!E312)</f>
        <v>PO Open Line Amount Local</v>
      </c>
      <c r="C312" t="str">
        <f>IF('SSDL schema'!F312 = "", "", 'SSDL schema'!F312)</f>
        <v>ERP - PO</v>
      </c>
      <c r="D312" t="str">
        <f>IF('SSDL schema'!B312 = "", "", 'SSDL schema'!B312)</f>
        <v>float</v>
      </c>
      <c r="E312" t="str">
        <f>IF('SSDL schema'!C312 = "", "", 'SSDL schema'!C312)</f>
        <v/>
      </c>
      <c r="F312">
        <f t="shared" si="24"/>
        <v>1</v>
      </c>
      <c r="G312">
        <f t="shared" si="25"/>
        <v>0</v>
      </c>
      <c r="H312" t="str">
        <f t="shared" si="26"/>
        <v>ShowOnProjectSetupWorkflowUtilities</v>
      </c>
      <c r="I312">
        <f t="shared" si="27"/>
        <v>0</v>
      </c>
      <c r="J312" t="str">
        <f>IF('SSDL schema'!G312 = "", "", 'SSDL schema'!G312)</f>
        <v/>
      </c>
      <c r="K312">
        <f t="shared" si="28"/>
        <v>0</v>
      </c>
      <c r="L312">
        <v>1</v>
      </c>
      <c r="M312" t="s">
        <v>1167</v>
      </c>
      <c r="N312">
        <v>1</v>
      </c>
      <c r="O312" t="s">
        <v>1167</v>
      </c>
      <c r="P312" t="str">
        <f>VLOOKUP(A312, 'SSDL schema'!A311:O805, 11, FALSE)</f>
        <v>yes</v>
      </c>
      <c r="Q312" t="str">
        <f t="shared" si="29"/>
        <v>yes</v>
      </c>
      <c r="S312" t="str">
        <f>IF('SSDL schema'!I312 = "", "", 'SSDL schema'!I312)</f>
        <v/>
      </c>
    </row>
    <row r="313" spans="1:19" x14ac:dyDescent="0.35">
      <c r="A313" s="5" t="str">
        <f>'SSDL schema'!A313</f>
        <v>PO_UNIT_PRICE_CURRENCY</v>
      </c>
      <c r="B313" s="14" t="str">
        <f>IF('SSDL schema'!E313 = "", "", 'SSDL schema'!E313)</f>
        <v>PO Unit Price Currency</v>
      </c>
      <c r="C313" t="str">
        <f>IF('SSDL schema'!F313 = "", "", 'SSDL schema'!F313)</f>
        <v>ERP - PO</v>
      </c>
      <c r="D313" t="str">
        <f>IF('SSDL schema'!B313 = "", "", 'SSDL schema'!B313)</f>
        <v>nvarchar</v>
      </c>
      <c r="E313">
        <f>IF('SSDL schema'!C313 = "", "", 'SSDL schema'!C313)</f>
        <v>255</v>
      </c>
      <c r="F313">
        <f t="shared" si="24"/>
        <v>1</v>
      </c>
      <c r="G313">
        <f t="shared" si="25"/>
        <v>0</v>
      </c>
      <c r="H313" t="str">
        <f t="shared" si="26"/>
        <v>ShowOnProjectSetupWorkflowUtilities</v>
      </c>
      <c r="I313">
        <f t="shared" si="27"/>
        <v>0</v>
      </c>
      <c r="J313" t="str">
        <f>IF('SSDL schema'!G313 = "", "", 'SSDL schema'!G313)</f>
        <v/>
      </c>
      <c r="K313">
        <f t="shared" si="28"/>
        <v>0</v>
      </c>
      <c r="L313">
        <v>1</v>
      </c>
      <c r="M313" t="s">
        <v>1167</v>
      </c>
      <c r="N313">
        <v>1</v>
      </c>
      <c r="O313" t="s">
        <v>1167</v>
      </c>
      <c r="P313" t="str">
        <f>VLOOKUP(A313, 'SSDL schema'!A312:O806, 11, FALSE)</f>
        <v>yes</v>
      </c>
      <c r="Q313" t="str">
        <f t="shared" si="29"/>
        <v>yes</v>
      </c>
      <c r="S313" t="str">
        <f>IF('SSDL schema'!I313 = "", "", 'SSDL schema'!I313)</f>
        <v/>
      </c>
    </row>
    <row r="314" spans="1:19" x14ac:dyDescent="0.35">
      <c r="A314" s="5" t="str">
        <f>'SSDL schema'!A314</f>
        <v>PO_PAYMENT_TERM</v>
      </c>
      <c r="B314" s="14" t="str">
        <f>IF('SSDL schema'!E314 = "", "", 'SSDL schema'!E314)</f>
        <v>PO Payment Term</v>
      </c>
      <c r="C314" t="str">
        <f>IF('SSDL schema'!F314 = "", "", 'SSDL schema'!F314)</f>
        <v>ERP - PO</v>
      </c>
      <c r="D314" t="str">
        <f>IF('SSDL schema'!B314 = "", "", 'SSDL schema'!B314)</f>
        <v>nvarchar</v>
      </c>
      <c r="E314">
        <f>IF('SSDL schema'!C314 = "", "", 'SSDL schema'!C314)</f>
        <v>255</v>
      </c>
      <c r="F314">
        <f t="shared" si="24"/>
        <v>1</v>
      </c>
      <c r="G314">
        <f t="shared" si="25"/>
        <v>0</v>
      </c>
      <c r="H314" t="str">
        <f t="shared" si="26"/>
        <v>ShowOnProjectSetupWorkflowUtilities</v>
      </c>
      <c r="I314">
        <f t="shared" si="27"/>
        <v>0</v>
      </c>
      <c r="J314" t="str">
        <f>IF('SSDL schema'!G314 = "", "", 'SSDL schema'!G314)</f>
        <v/>
      </c>
      <c r="K314">
        <f t="shared" si="28"/>
        <v>0</v>
      </c>
      <c r="L314">
        <v>1</v>
      </c>
      <c r="M314" t="s">
        <v>1167</v>
      </c>
      <c r="N314">
        <v>1</v>
      </c>
      <c r="O314" t="s">
        <v>1167</v>
      </c>
      <c r="P314" t="str">
        <f>VLOOKUP(A314, 'SSDL schema'!A313:O807, 11, FALSE)</f>
        <v>yes</v>
      </c>
      <c r="Q314" t="str">
        <f t="shared" si="29"/>
        <v>yes</v>
      </c>
      <c r="S314" t="str">
        <f>IF('SSDL schema'!I314 = "", "", 'SSDL schema'!I314)</f>
        <v/>
      </c>
    </row>
    <row r="315" spans="1:19" x14ac:dyDescent="0.35">
      <c r="A315" s="5" t="str">
        <f>'SSDL schema'!A315</f>
        <v>GEP_NORM_PO_PAYMENT_TERM</v>
      </c>
      <c r="B315" s="14" t="str">
        <f>IF('SSDL schema'!E315 = "", "", 'SSDL schema'!E315)</f>
        <v>GEP Normalized PO Payment Term</v>
      </c>
      <c r="C315" t="str">
        <f>IF('SSDL schema'!F315 = "", "", 'SSDL schema'!F315)</f>
        <v>GEP - Payment Term</v>
      </c>
      <c r="D315" t="str">
        <f>IF('SSDL schema'!B315 = "", "", 'SSDL schema'!B315)</f>
        <v>nvarchar</v>
      </c>
      <c r="E315">
        <f>IF('SSDL schema'!C315 = "", "", 'SSDL schema'!C315)</f>
        <v>255</v>
      </c>
      <c r="F315">
        <f t="shared" si="24"/>
        <v>0</v>
      </c>
      <c r="G315">
        <f t="shared" si="25"/>
        <v>0</v>
      </c>
      <c r="H315" t="str">
        <f t="shared" si="26"/>
        <v>ShowOnProjectSetupWorkflowUtilities</v>
      </c>
      <c r="I315">
        <f t="shared" si="27"/>
        <v>0</v>
      </c>
      <c r="J315" t="str">
        <f>IF('SSDL schema'!G315 = "", "", 'SSDL schema'!G315)</f>
        <v/>
      </c>
      <c r="K315">
        <f t="shared" si="28"/>
        <v>0</v>
      </c>
      <c r="L315">
        <v>1</v>
      </c>
      <c r="M315" t="s">
        <v>1167</v>
      </c>
      <c r="N315">
        <v>1</v>
      </c>
      <c r="O315" t="s">
        <v>1167</v>
      </c>
      <c r="P315" t="str">
        <f>VLOOKUP(A315, 'SSDL schema'!A314:O808, 11, FALSE)</f>
        <v>yes</v>
      </c>
      <c r="Q315" t="str">
        <f t="shared" si="29"/>
        <v>no</v>
      </c>
      <c r="S315" t="str">
        <f>IF('SSDL schema'!I315 = "", "", 'SSDL schema'!I315)</f>
        <v/>
      </c>
    </row>
    <row r="316" spans="1:19" x14ac:dyDescent="0.35">
      <c r="A316" s="5" t="str">
        <f>'SSDL schema'!A316</f>
        <v>PO_QUANTITY</v>
      </c>
      <c r="B316" s="14" t="str">
        <f>IF('SSDL schema'!E316 = "", "", 'SSDL schema'!E316)</f>
        <v>PO Quantity</v>
      </c>
      <c r="C316" t="str">
        <f>IF('SSDL schema'!F316 = "", "", 'SSDL schema'!F316)</f>
        <v>ERP - PO</v>
      </c>
      <c r="D316" t="str">
        <f>IF('SSDL schema'!B316 = "", "", 'SSDL schema'!B316)</f>
        <v>float</v>
      </c>
      <c r="E316" t="str">
        <f>IF('SSDL schema'!C316 = "", "", 'SSDL schema'!C316)</f>
        <v/>
      </c>
      <c r="F316">
        <f t="shared" si="24"/>
        <v>1</v>
      </c>
      <c r="G316">
        <f t="shared" si="25"/>
        <v>0</v>
      </c>
      <c r="H316" t="str">
        <f t="shared" si="26"/>
        <v>ShowOnProjectSetupWorkflowUtilities</v>
      </c>
      <c r="I316">
        <f t="shared" si="27"/>
        <v>0</v>
      </c>
      <c r="J316" t="str">
        <f>IF('SSDL schema'!G316 = "", "", 'SSDL schema'!G316)</f>
        <v/>
      </c>
      <c r="K316">
        <f t="shared" si="28"/>
        <v>1</v>
      </c>
      <c r="L316">
        <v>1</v>
      </c>
      <c r="M316" t="s">
        <v>1167</v>
      </c>
      <c r="N316">
        <v>1</v>
      </c>
      <c r="O316" t="s">
        <v>1167</v>
      </c>
      <c r="P316" t="str">
        <f>VLOOKUP(A316, 'SSDL schema'!A315:O809, 11, FALSE)</f>
        <v>yes</v>
      </c>
      <c r="Q316" t="str">
        <f t="shared" si="29"/>
        <v>yes</v>
      </c>
      <c r="S316" t="str">
        <f>IF('SSDL schema'!I316 = "", "", 'SSDL schema'!I316)</f>
        <v>S</v>
      </c>
    </row>
    <row r="317" spans="1:19" x14ac:dyDescent="0.35">
      <c r="A317" s="5" t="str">
        <f>'SSDL schema'!A317</f>
        <v>PO_QUANTITY_NORMALIZED</v>
      </c>
      <c r="B317" s="14" t="str">
        <f>IF('SSDL schema'!E317 = "", "", 'SSDL schema'!E317)</f>
        <v>GEP Normalized PO Quanity</v>
      </c>
      <c r="C317" t="str">
        <f>IF('SSDL schema'!F317 = "", "", 'SSDL schema'!F317)</f>
        <v>GEP - Amount</v>
      </c>
      <c r="D317" t="str">
        <f>IF('SSDL schema'!B317 = "", "", 'SSDL schema'!B317)</f>
        <v>float</v>
      </c>
      <c r="E317" t="str">
        <f>IF('SSDL schema'!C317 = "", "", 'SSDL schema'!C317)</f>
        <v/>
      </c>
      <c r="F317">
        <f t="shared" si="24"/>
        <v>0</v>
      </c>
      <c r="G317">
        <f t="shared" si="25"/>
        <v>0</v>
      </c>
      <c r="H317" t="str">
        <f t="shared" si="26"/>
        <v>ShowOnProjectSetupWorkflowUtilities</v>
      </c>
      <c r="I317">
        <f t="shared" si="27"/>
        <v>0</v>
      </c>
      <c r="J317" t="str">
        <f>IF('SSDL schema'!G317 = "", "", 'SSDL schema'!G317)</f>
        <v>Convert to Standard UOM</v>
      </c>
      <c r="K317">
        <f t="shared" si="28"/>
        <v>0</v>
      </c>
      <c r="L317">
        <v>1</v>
      </c>
      <c r="M317" t="s">
        <v>1167</v>
      </c>
      <c r="N317">
        <v>1</v>
      </c>
      <c r="O317" t="s">
        <v>1167</v>
      </c>
      <c r="P317" t="str">
        <f>VLOOKUP(A317, 'SSDL schema'!A316:O810, 11, FALSE)</f>
        <v>yes</v>
      </c>
      <c r="Q317" t="str">
        <f t="shared" si="29"/>
        <v>no</v>
      </c>
      <c r="S317" t="str">
        <f>IF('SSDL schema'!I317 = "", "", 'SSDL schema'!I317)</f>
        <v/>
      </c>
    </row>
    <row r="318" spans="1:19" x14ac:dyDescent="0.35">
      <c r="A318" s="5" t="str">
        <f>'SSDL schema'!A318</f>
        <v>PO_UOM</v>
      </c>
      <c r="B318" s="14" t="str">
        <f>IF('SSDL schema'!E318 = "", "", 'SSDL schema'!E318)</f>
        <v>PO UOM</v>
      </c>
      <c r="C318" t="str">
        <f>IF('SSDL schema'!F318 = "", "", 'SSDL schema'!F318)</f>
        <v>ERP - PO</v>
      </c>
      <c r="D318" t="str">
        <f>IF('SSDL schema'!B318 = "", "", 'SSDL schema'!B318)</f>
        <v>nvarchar</v>
      </c>
      <c r="E318">
        <f>IF('SSDL schema'!C318 = "", "", 'SSDL schema'!C318)</f>
        <v>255</v>
      </c>
      <c r="F318">
        <f t="shared" si="24"/>
        <v>1</v>
      </c>
      <c r="G318">
        <f t="shared" si="25"/>
        <v>0</v>
      </c>
      <c r="H318" t="str">
        <f t="shared" si="26"/>
        <v>ShowOnProjectSetupWorkflowUtilities</v>
      </c>
      <c r="I318">
        <f t="shared" si="27"/>
        <v>0</v>
      </c>
      <c r="J318" t="str">
        <f>IF('SSDL schema'!G318 = "", "", 'SSDL schema'!G318)</f>
        <v/>
      </c>
      <c r="K318">
        <f t="shared" si="28"/>
        <v>1</v>
      </c>
      <c r="L318">
        <v>1</v>
      </c>
      <c r="M318" t="s">
        <v>1167</v>
      </c>
      <c r="N318">
        <v>1</v>
      </c>
      <c r="O318" t="s">
        <v>1167</v>
      </c>
      <c r="P318" t="str">
        <f>VLOOKUP(A318, 'SSDL schema'!A317:O811, 11, FALSE)</f>
        <v>yes</v>
      </c>
      <c r="Q318" t="str">
        <f t="shared" si="29"/>
        <v>yes</v>
      </c>
      <c r="S318" t="str">
        <f>IF('SSDL schema'!I318 = "", "", 'SSDL schema'!I318)</f>
        <v>S</v>
      </c>
    </row>
    <row r="319" spans="1:19" x14ac:dyDescent="0.35">
      <c r="A319" s="5" t="str">
        <f>'SSDL schema'!A319</f>
        <v>PO_UOM_NORMALIZED</v>
      </c>
      <c r="B319" s="14" t="str">
        <f>IF('SSDL schema'!E319 = "", "", 'SSDL schema'!E319)</f>
        <v>GEP Normalized PO UOM</v>
      </c>
      <c r="C319" t="str">
        <f>IF('SSDL schema'!F319 = "", "", 'SSDL schema'!F319)</f>
        <v>GEP - Amount</v>
      </c>
      <c r="D319" t="str">
        <f>IF('SSDL schema'!B319 = "", "", 'SSDL schema'!B319)</f>
        <v>nvarchar</v>
      </c>
      <c r="E319">
        <f>IF('SSDL schema'!C319 = "", "", 'SSDL schema'!C319)</f>
        <v>255</v>
      </c>
      <c r="F319">
        <f t="shared" si="24"/>
        <v>0</v>
      </c>
      <c r="G319">
        <f t="shared" si="25"/>
        <v>0</v>
      </c>
      <c r="H319" t="str">
        <f t="shared" si="26"/>
        <v>ShowOnProjectSetupWorkflowUtilities</v>
      </c>
      <c r="I319">
        <f t="shared" si="27"/>
        <v>0</v>
      </c>
      <c r="J319" t="str">
        <f>IF('SSDL schema'!G319 = "", "", 'SSDL schema'!G319)</f>
        <v>Convert to Standard UOM</v>
      </c>
      <c r="K319">
        <f t="shared" si="28"/>
        <v>0</v>
      </c>
      <c r="L319">
        <v>1</v>
      </c>
      <c r="M319" t="s">
        <v>1167</v>
      </c>
      <c r="N319">
        <v>1</v>
      </c>
      <c r="O319" t="s">
        <v>1167</v>
      </c>
      <c r="P319" t="str">
        <f>VLOOKUP(A319, 'SSDL schema'!A318:O812, 11, FALSE)</f>
        <v>yes</v>
      </c>
      <c r="Q319" t="str">
        <f t="shared" si="29"/>
        <v>no</v>
      </c>
      <c r="S319" t="str">
        <f>IF('SSDL schema'!I319 = "", "", 'SSDL schema'!I319)</f>
        <v/>
      </c>
    </row>
    <row r="320" spans="1:19" x14ac:dyDescent="0.35">
      <c r="A320" s="5" t="str">
        <f>'SSDL schema'!A320</f>
        <v>PO_DESCRIPTION_1</v>
      </c>
      <c r="B320" s="14" t="str">
        <f>IF('SSDL schema'!E320 = "", "", 'SSDL schema'!E320)</f>
        <v>PO Description</v>
      </c>
      <c r="C320" t="str">
        <f>IF('SSDL schema'!F320 = "", "", 'SSDL schema'!F320)</f>
        <v>ERP - PO</v>
      </c>
      <c r="D320" t="str">
        <f>IF('SSDL schema'!B320 = "", "", 'SSDL schema'!B320)</f>
        <v>nvarchar</v>
      </c>
      <c r="E320">
        <f>IF('SSDL schema'!C320 = "", "", 'SSDL schema'!C320)</f>
        <v>2000</v>
      </c>
      <c r="F320">
        <f t="shared" si="24"/>
        <v>1</v>
      </c>
      <c r="G320">
        <f t="shared" si="25"/>
        <v>0</v>
      </c>
      <c r="H320" t="str">
        <f t="shared" si="26"/>
        <v>ShowOnProjectSetupWorkflowUtilities</v>
      </c>
      <c r="I320">
        <f t="shared" si="27"/>
        <v>0</v>
      </c>
      <c r="J320" t="str">
        <f>IF('SSDL schema'!G320 = "", "", 'SSDL schema'!G320)</f>
        <v/>
      </c>
      <c r="K320">
        <f t="shared" si="28"/>
        <v>1</v>
      </c>
      <c r="L320">
        <v>1</v>
      </c>
      <c r="M320" t="s">
        <v>1167</v>
      </c>
      <c r="N320">
        <v>1</v>
      </c>
      <c r="O320" t="s">
        <v>1167</v>
      </c>
      <c r="P320" t="str">
        <f>VLOOKUP(A320, 'SSDL schema'!A319:O813, 11, FALSE)</f>
        <v>yes</v>
      </c>
      <c r="Q320" t="str">
        <f t="shared" si="29"/>
        <v>yes</v>
      </c>
      <c r="S320" t="str">
        <f>IF('SSDL schema'!I320 = "", "", 'SSDL schema'!I320)</f>
        <v>S</v>
      </c>
    </row>
    <row r="321" spans="1:19" x14ac:dyDescent="0.35">
      <c r="A321" s="5" t="str">
        <f>'SSDL schema'!A321</f>
        <v>PO_DESCRIPTION_2</v>
      </c>
      <c r="B321" s="14" t="str">
        <f>IF('SSDL schema'!E321 = "", "", 'SSDL schema'!E321)</f>
        <v>PO Description 2</v>
      </c>
      <c r="C321" t="str">
        <f>IF('SSDL schema'!F321 = "", "", 'SSDL schema'!F321)</f>
        <v>ERP - PO</v>
      </c>
      <c r="D321" t="str">
        <f>IF('SSDL schema'!B321 = "", "", 'SSDL schema'!B321)</f>
        <v>nvarchar</v>
      </c>
      <c r="E321">
        <f>IF('SSDL schema'!C321 = "", "", 'SSDL schema'!C321)</f>
        <v>2000</v>
      </c>
      <c r="F321">
        <f t="shared" si="24"/>
        <v>1</v>
      </c>
      <c r="G321">
        <f t="shared" si="25"/>
        <v>0</v>
      </c>
      <c r="H321" t="str">
        <f t="shared" si="26"/>
        <v>ShowOnProjectSetupWorkflowUtilities</v>
      </c>
      <c r="I321">
        <f t="shared" si="27"/>
        <v>0</v>
      </c>
      <c r="J321" t="str">
        <f>IF('SSDL schema'!G321 = "", "", 'SSDL schema'!G321)</f>
        <v/>
      </c>
      <c r="K321">
        <f t="shared" si="28"/>
        <v>0</v>
      </c>
      <c r="L321">
        <v>1</v>
      </c>
      <c r="M321" t="s">
        <v>1167</v>
      </c>
      <c r="N321">
        <v>1</v>
      </c>
      <c r="O321" t="s">
        <v>1167</v>
      </c>
      <c r="P321" t="str">
        <f>VLOOKUP(A321, 'SSDL schema'!A320:O814, 11, FALSE)</f>
        <v>yes</v>
      </c>
      <c r="Q321" t="str">
        <f t="shared" si="29"/>
        <v>yes</v>
      </c>
      <c r="S321" t="str">
        <f>IF('SSDL schema'!I321 = "", "", 'SSDL schema'!I321)</f>
        <v/>
      </c>
    </row>
    <row r="322" spans="1:19" x14ac:dyDescent="0.35">
      <c r="A322" s="5" t="str">
        <f>'SSDL schema'!A322</f>
        <v>PO_PLANT_CODE</v>
      </c>
      <c r="B322" s="14" t="str">
        <f>IF('SSDL schema'!E322 = "", "", 'SSDL schema'!E322)</f>
        <v>PO Plant Code</v>
      </c>
      <c r="C322" t="str">
        <f>IF('SSDL schema'!F322 = "", "", 'SSDL schema'!F322)</f>
        <v>ERP - PO</v>
      </c>
      <c r="D322" t="str">
        <f>IF('SSDL schema'!B322 = "", "", 'SSDL schema'!B322)</f>
        <v>nvarchar</v>
      </c>
      <c r="E322">
        <f>IF('SSDL schema'!C322 = "", "", 'SSDL schema'!C322)</f>
        <v>255</v>
      </c>
      <c r="F322">
        <f t="shared" si="24"/>
        <v>1</v>
      </c>
      <c r="G322">
        <f t="shared" si="25"/>
        <v>0</v>
      </c>
      <c r="H322" t="str">
        <f t="shared" si="26"/>
        <v>ShowOnProjectSetupWorkflowUtilities</v>
      </c>
      <c r="I322">
        <f t="shared" si="27"/>
        <v>0</v>
      </c>
      <c r="J322" t="str">
        <f>IF('SSDL schema'!G322 = "", "", 'SSDL schema'!G322)</f>
        <v>Plant Code, Ship to Plant</v>
      </c>
      <c r="K322">
        <f t="shared" si="28"/>
        <v>0</v>
      </c>
      <c r="L322">
        <v>1</v>
      </c>
      <c r="M322" t="s">
        <v>1167</v>
      </c>
      <c r="N322">
        <v>1</v>
      </c>
      <c r="O322" t="s">
        <v>1167</v>
      </c>
      <c r="P322" t="str">
        <f>VLOOKUP(A322, 'SSDL schema'!A321:O815, 11, FALSE)</f>
        <v>yes</v>
      </c>
      <c r="Q322" t="str">
        <f t="shared" si="29"/>
        <v>yes</v>
      </c>
      <c r="S322" t="str">
        <f>IF('SSDL schema'!I322 = "", "", 'SSDL schema'!I322)</f>
        <v/>
      </c>
    </row>
    <row r="323" spans="1:19" x14ac:dyDescent="0.35">
      <c r="A323" s="5" t="str">
        <f>'SSDL schema'!A323</f>
        <v>PO_PLANT_NAME</v>
      </c>
      <c r="B323" s="14" t="str">
        <f>IF('SSDL schema'!E323 = "", "", 'SSDL schema'!E323)</f>
        <v>PO Plant Name</v>
      </c>
      <c r="C323" t="str">
        <f>IF('SSDL schema'!F323 = "", "", 'SSDL schema'!F323)</f>
        <v>ERP - PO</v>
      </c>
      <c r="D323" t="str">
        <f>IF('SSDL schema'!B323 = "", "", 'SSDL schema'!B323)</f>
        <v>nvarchar</v>
      </c>
      <c r="E323">
        <f>IF('SSDL schema'!C323 = "", "", 'SSDL schema'!C323)</f>
        <v>255</v>
      </c>
      <c r="F323">
        <f t="shared" ref="F323:F386" si="30">IF(LEFT(C323, 3) = "GEP", 0, 1)</f>
        <v>1</v>
      </c>
      <c r="G323">
        <f t="shared" ref="G323:G386" si="31">IF(R323 = "PK", 1, 0)</f>
        <v>0</v>
      </c>
      <c r="H323" t="str">
        <f t="shared" ref="H323:H386" si="32">IF(P323 = "no", "HideEverywhere", "ShowOnProjectSetupWorkflowUtilities")</f>
        <v>ShowOnProjectSetupWorkflowUtilities</v>
      </c>
      <c r="I323">
        <f t="shared" ref="I323:I386" si="33">IF(P323 = "yes", 0, 1)</f>
        <v>0</v>
      </c>
      <c r="J323" t="str">
        <f>IF('SSDL schema'!G323 = "", "", 'SSDL schema'!G323)</f>
        <v>Plant Name</v>
      </c>
      <c r="K323">
        <f t="shared" ref="K323:K386" si="34">IF(S323 = "S", 1, 0)</f>
        <v>0</v>
      </c>
      <c r="L323">
        <v>1</v>
      </c>
      <c r="M323" t="s">
        <v>1167</v>
      </c>
      <c r="N323">
        <v>1</v>
      </c>
      <c r="O323" t="s">
        <v>1167</v>
      </c>
      <c r="P323" t="str">
        <f>VLOOKUP(A323, 'SSDL schema'!A322:O816, 11, FALSE)</f>
        <v>yes</v>
      </c>
      <c r="Q323" t="str">
        <f t="shared" ref="Q323:Q386" si="35">IF(LEFT(C323, 3) = "GEP", "no", "yes")</f>
        <v>yes</v>
      </c>
      <c r="S323" t="str">
        <f>IF('SSDL schema'!I323 = "", "", 'SSDL schema'!I323)</f>
        <v/>
      </c>
    </row>
    <row r="324" spans="1:19" x14ac:dyDescent="0.35">
      <c r="A324" s="5" t="str">
        <f>'SSDL schema'!A324</f>
        <v>PO_PLANT_ADDRESS</v>
      </c>
      <c r="B324" s="14" t="str">
        <f>IF('SSDL schema'!E324 = "", "", 'SSDL schema'!E324)</f>
        <v>PO Plant Address</v>
      </c>
      <c r="C324" t="str">
        <f>IF('SSDL schema'!F324 = "", "", 'SSDL schema'!F324)</f>
        <v>ERP - PO</v>
      </c>
      <c r="D324" t="str">
        <f>IF('SSDL schema'!B324 = "", "", 'SSDL schema'!B324)</f>
        <v>nvarchar</v>
      </c>
      <c r="E324">
        <f>IF('SSDL schema'!C324 = "", "", 'SSDL schema'!C324)</f>
        <v>255</v>
      </c>
      <c r="F324">
        <f t="shared" si="30"/>
        <v>1</v>
      </c>
      <c r="G324">
        <f t="shared" si="31"/>
        <v>0</v>
      </c>
      <c r="H324" t="str">
        <f t="shared" si="32"/>
        <v>ShowOnProjectSetupWorkflowUtilities</v>
      </c>
      <c r="I324">
        <f t="shared" si="33"/>
        <v>0</v>
      </c>
      <c r="J324" t="str">
        <f>IF('SSDL schema'!G324 = "", "", 'SSDL schema'!G324)</f>
        <v>Plant Address</v>
      </c>
      <c r="K324">
        <f t="shared" si="34"/>
        <v>0</v>
      </c>
      <c r="L324">
        <v>1</v>
      </c>
      <c r="M324" t="s">
        <v>1167</v>
      </c>
      <c r="N324">
        <v>1</v>
      </c>
      <c r="O324" t="s">
        <v>1167</v>
      </c>
      <c r="P324" t="str">
        <f>VLOOKUP(A324, 'SSDL schema'!A323:O817, 11, FALSE)</f>
        <v>yes</v>
      </c>
      <c r="Q324" t="str">
        <f t="shared" si="35"/>
        <v>yes</v>
      </c>
      <c r="S324" t="str">
        <f>IF('SSDL schema'!I324 = "", "", 'SSDL schema'!I324)</f>
        <v/>
      </c>
    </row>
    <row r="325" spans="1:19" x14ac:dyDescent="0.35">
      <c r="A325" s="5" t="str">
        <f>'SSDL schema'!A325</f>
        <v>PO_PLANT_CITY</v>
      </c>
      <c r="B325" s="14" t="str">
        <f>IF('SSDL schema'!E325 = "", "", 'SSDL schema'!E325)</f>
        <v>PO Plant City</v>
      </c>
      <c r="C325" t="str">
        <f>IF('SSDL schema'!F325 = "", "", 'SSDL schema'!F325)</f>
        <v>ERP - PO</v>
      </c>
      <c r="D325" t="str">
        <f>IF('SSDL schema'!B325 = "", "", 'SSDL schema'!B325)</f>
        <v>nvarchar</v>
      </c>
      <c r="E325">
        <f>IF('SSDL schema'!C325 = "", "", 'SSDL schema'!C325)</f>
        <v>255</v>
      </c>
      <c r="F325">
        <f t="shared" si="30"/>
        <v>1</v>
      </c>
      <c r="G325">
        <f t="shared" si="31"/>
        <v>0</v>
      </c>
      <c r="H325" t="str">
        <f t="shared" si="32"/>
        <v>ShowOnProjectSetupWorkflowUtilities</v>
      </c>
      <c r="I325">
        <f t="shared" si="33"/>
        <v>0</v>
      </c>
      <c r="J325" t="str">
        <f>IF('SSDL schema'!G325 = "", "", 'SSDL schema'!G325)</f>
        <v>Plant City</v>
      </c>
      <c r="K325">
        <f t="shared" si="34"/>
        <v>0</v>
      </c>
      <c r="L325">
        <v>1</v>
      </c>
      <c r="M325" t="s">
        <v>1167</v>
      </c>
      <c r="N325">
        <v>1</v>
      </c>
      <c r="O325" t="s">
        <v>1167</v>
      </c>
      <c r="P325" t="str">
        <f>VLOOKUP(A325, 'SSDL schema'!A324:O818, 11, FALSE)</f>
        <v>yes</v>
      </c>
      <c r="Q325" t="str">
        <f t="shared" si="35"/>
        <v>yes</v>
      </c>
      <c r="S325" t="str">
        <f>IF('SSDL schema'!I325 = "", "", 'SSDL schema'!I325)</f>
        <v/>
      </c>
    </row>
    <row r="326" spans="1:19" x14ac:dyDescent="0.35">
      <c r="A326" s="5" t="str">
        <f>'SSDL schema'!A326</f>
        <v>PO_PLANT_STATE</v>
      </c>
      <c r="B326" s="14" t="str">
        <f>IF('SSDL schema'!E326 = "", "", 'SSDL schema'!E326)</f>
        <v>PO Plant State</v>
      </c>
      <c r="C326" t="str">
        <f>IF('SSDL schema'!F326 = "", "", 'SSDL schema'!F326)</f>
        <v>ERP - PO</v>
      </c>
      <c r="D326" t="str">
        <f>IF('SSDL schema'!B326 = "", "", 'SSDL schema'!B326)</f>
        <v>nvarchar</v>
      </c>
      <c r="E326">
        <f>IF('SSDL schema'!C326 = "", "", 'SSDL schema'!C326)</f>
        <v>255</v>
      </c>
      <c r="F326">
        <f t="shared" si="30"/>
        <v>1</v>
      </c>
      <c r="G326">
        <f t="shared" si="31"/>
        <v>0</v>
      </c>
      <c r="H326" t="str">
        <f t="shared" si="32"/>
        <v>ShowOnProjectSetupWorkflowUtilities</v>
      </c>
      <c r="I326">
        <f t="shared" si="33"/>
        <v>0</v>
      </c>
      <c r="J326" t="str">
        <f>IF('SSDL schema'!G326 = "", "", 'SSDL schema'!G326)</f>
        <v>Plant State</v>
      </c>
      <c r="K326">
        <f t="shared" si="34"/>
        <v>0</v>
      </c>
      <c r="L326">
        <v>1</v>
      </c>
      <c r="M326" t="s">
        <v>1167</v>
      </c>
      <c r="N326">
        <v>1</v>
      </c>
      <c r="O326" t="s">
        <v>1167</v>
      </c>
      <c r="P326" t="str">
        <f>VLOOKUP(A326, 'SSDL schema'!A325:O819, 11, FALSE)</f>
        <v>yes</v>
      </c>
      <c r="Q326" t="str">
        <f t="shared" si="35"/>
        <v>yes</v>
      </c>
      <c r="S326" t="str">
        <f>IF('SSDL schema'!I326 = "", "", 'SSDL schema'!I326)</f>
        <v/>
      </c>
    </row>
    <row r="327" spans="1:19" x14ac:dyDescent="0.35">
      <c r="A327" s="5" t="str">
        <f>'SSDL schema'!A327</f>
        <v>PO_PLANT_ZIP</v>
      </c>
      <c r="B327" s="14" t="str">
        <f>IF('SSDL schema'!E327 = "", "", 'SSDL schema'!E327)</f>
        <v>PO Plant Zip</v>
      </c>
      <c r="C327" t="str">
        <f>IF('SSDL schema'!F327 = "", "", 'SSDL schema'!F327)</f>
        <v>ERP - PO</v>
      </c>
      <c r="D327" t="str">
        <f>IF('SSDL schema'!B327 = "", "", 'SSDL schema'!B327)</f>
        <v>nvarchar</v>
      </c>
      <c r="E327">
        <f>IF('SSDL schema'!C327 = "", "", 'SSDL schema'!C327)</f>
        <v>255</v>
      </c>
      <c r="F327">
        <f t="shared" si="30"/>
        <v>1</v>
      </c>
      <c r="G327">
        <f t="shared" si="31"/>
        <v>0</v>
      </c>
      <c r="H327" t="str">
        <f t="shared" si="32"/>
        <v>ShowOnProjectSetupWorkflowUtilities</v>
      </c>
      <c r="I327">
        <f t="shared" si="33"/>
        <v>0</v>
      </c>
      <c r="J327" t="str">
        <f>IF('SSDL schema'!G327 = "", "", 'SSDL schema'!G327)</f>
        <v>Plant Zip</v>
      </c>
      <c r="K327">
        <f t="shared" si="34"/>
        <v>0</v>
      </c>
      <c r="L327">
        <v>1</v>
      </c>
      <c r="M327" t="s">
        <v>1167</v>
      </c>
      <c r="N327">
        <v>1</v>
      </c>
      <c r="O327" t="s">
        <v>1167</v>
      </c>
      <c r="P327" t="str">
        <f>VLOOKUP(A327, 'SSDL schema'!A326:O820, 11, FALSE)</f>
        <v>yes</v>
      </c>
      <c r="Q327" t="str">
        <f t="shared" si="35"/>
        <v>yes</v>
      </c>
      <c r="S327" t="str">
        <f>IF('SSDL schema'!I327 = "", "", 'SSDL schema'!I327)</f>
        <v/>
      </c>
    </row>
    <row r="328" spans="1:19" x14ac:dyDescent="0.35">
      <c r="A328" s="5" t="str">
        <f>'SSDL schema'!A328</f>
        <v>PO_PLANT_COUNTRY</v>
      </c>
      <c r="B328" s="14" t="str">
        <f>IF('SSDL schema'!E328 = "", "", 'SSDL schema'!E328)</f>
        <v>PO Plant Country</v>
      </c>
      <c r="C328" t="str">
        <f>IF('SSDL schema'!F328 = "", "", 'SSDL schema'!F328)</f>
        <v>ERP - PO</v>
      </c>
      <c r="D328" t="str">
        <f>IF('SSDL schema'!B328 = "", "", 'SSDL schema'!B328)</f>
        <v>nvarchar</v>
      </c>
      <c r="E328">
        <f>IF('SSDL schema'!C328 = "", "", 'SSDL schema'!C328)</f>
        <v>255</v>
      </c>
      <c r="F328">
        <f t="shared" si="30"/>
        <v>1</v>
      </c>
      <c r="G328">
        <f t="shared" si="31"/>
        <v>0</v>
      </c>
      <c r="H328" t="str">
        <f t="shared" si="32"/>
        <v>ShowOnProjectSetupWorkflowUtilities</v>
      </c>
      <c r="I328">
        <f t="shared" si="33"/>
        <v>0</v>
      </c>
      <c r="J328" t="str">
        <f>IF('SSDL schema'!G328 = "", "", 'SSDL schema'!G328)</f>
        <v>Plant Country</v>
      </c>
      <c r="K328">
        <f t="shared" si="34"/>
        <v>0</v>
      </c>
      <c r="L328">
        <v>1</v>
      </c>
      <c r="M328" t="s">
        <v>1167</v>
      </c>
      <c r="N328">
        <v>1</v>
      </c>
      <c r="O328" t="s">
        <v>1167</v>
      </c>
      <c r="P328" t="str">
        <f>VLOOKUP(A328, 'SSDL schema'!A327:O821, 11, FALSE)</f>
        <v>yes</v>
      </c>
      <c r="Q328" t="str">
        <f t="shared" si="35"/>
        <v>yes</v>
      </c>
      <c r="S328" t="str">
        <f>IF('SSDL schema'!I328 = "", "", 'SSDL schema'!I328)</f>
        <v/>
      </c>
    </row>
    <row r="329" spans="1:19" x14ac:dyDescent="0.35">
      <c r="A329" s="5" t="str">
        <f>'SSDL schema'!A329</f>
        <v>PO_PLANT_REGION</v>
      </c>
      <c r="B329" s="14" t="str">
        <f>IF('SSDL schema'!E329 = "", "", 'SSDL schema'!E329)</f>
        <v>PO Plant Region</v>
      </c>
      <c r="C329" t="str">
        <f>IF('SSDL schema'!F329 = "", "", 'SSDL schema'!F329)</f>
        <v>ERP - PO</v>
      </c>
      <c r="D329" t="str">
        <f>IF('SSDL schema'!B329 = "", "", 'SSDL schema'!B329)</f>
        <v>nvarchar</v>
      </c>
      <c r="E329">
        <f>IF('SSDL schema'!C329 = "", "", 'SSDL schema'!C329)</f>
        <v>255</v>
      </c>
      <c r="F329">
        <f t="shared" si="30"/>
        <v>1</v>
      </c>
      <c r="G329">
        <f t="shared" si="31"/>
        <v>0</v>
      </c>
      <c r="H329" t="str">
        <f t="shared" si="32"/>
        <v>ShowOnProjectSetupWorkflowUtilities</v>
      </c>
      <c r="I329">
        <f t="shared" si="33"/>
        <v>0</v>
      </c>
      <c r="J329" t="str">
        <f>IF('SSDL schema'!G329 = "", "", 'SSDL schema'!G329)</f>
        <v>Plant Region</v>
      </c>
      <c r="K329">
        <f t="shared" si="34"/>
        <v>0</v>
      </c>
      <c r="L329">
        <v>1</v>
      </c>
      <c r="M329" t="s">
        <v>1167</v>
      </c>
      <c r="N329">
        <v>1</v>
      </c>
      <c r="O329" t="s">
        <v>1167</v>
      </c>
      <c r="P329" t="str">
        <f>VLOOKUP(A329, 'SSDL schema'!A328:O822, 11, FALSE)</f>
        <v>yes</v>
      </c>
      <c r="Q329" t="str">
        <f t="shared" si="35"/>
        <v>yes</v>
      </c>
      <c r="S329" t="str">
        <f>IF('SSDL schema'!I329 = "", "", 'SSDL schema'!I329)</f>
        <v/>
      </c>
    </row>
    <row r="330" spans="1:19" x14ac:dyDescent="0.35">
      <c r="A330" s="5" t="str">
        <f>'SSDL schema'!A330</f>
        <v>PO_PLANT_TYPE</v>
      </c>
      <c r="B330" s="14" t="str">
        <f>IF('SSDL schema'!E330 = "", "", 'SSDL schema'!E330)</f>
        <v>PO Plant Type</v>
      </c>
      <c r="C330" t="str">
        <f>IF('SSDL schema'!F330 = "", "", 'SSDL schema'!F330)</f>
        <v>ERP - PO</v>
      </c>
      <c r="D330" t="str">
        <f>IF('SSDL schema'!B330 = "", "", 'SSDL schema'!B330)</f>
        <v>nvarchar</v>
      </c>
      <c r="E330">
        <f>IF('SSDL schema'!C330 = "", "", 'SSDL schema'!C330)</f>
        <v>255</v>
      </c>
      <c r="F330">
        <f t="shared" si="30"/>
        <v>1</v>
      </c>
      <c r="G330">
        <f t="shared" si="31"/>
        <v>0</v>
      </c>
      <c r="H330" t="str">
        <f t="shared" si="32"/>
        <v>ShowOnProjectSetupWorkflowUtilities</v>
      </c>
      <c r="I330">
        <f t="shared" si="33"/>
        <v>0</v>
      </c>
      <c r="J330" t="str">
        <f>IF('SSDL schema'!G330 = "", "", 'SSDL schema'!G330)</f>
        <v>Office, Plant, Store</v>
      </c>
      <c r="K330">
        <f t="shared" si="34"/>
        <v>0</v>
      </c>
      <c r="L330">
        <v>1</v>
      </c>
      <c r="M330" t="s">
        <v>1167</v>
      </c>
      <c r="N330">
        <v>1</v>
      </c>
      <c r="O330" t="s">
        <v>1167</v>
      </c>
      <c r="P330" t="str">
        <f>VLOOKUP(A330, 'SSDL schema'!A329:O823, 11, FALSE)</f>
        <v>yes</v>
      </c>
      <c r="Q330" t="str">
        <f t="shared" si="35"/>
        <v>yes</v>
      </c>
      <c r="S330" t="str">
        <f>IF('SSDL schema'!I330 = "", "", 'SSDL schema'!I330)</f>
        <v/>
      </c>
    </row>
    <row r="331" spans="1:19" x14ac:dyDescent="0.35">
      <c r="A331" s="5" t="str">
        <f>'SSDL schema'!A331</f>
        <v>PO_CATALOG_STATUS</v>
      </c>
      <c r="B331" s="14" t="str">
        <f>IF('SSDL schema'!E331 = "", "", 'SSDL schema'!E331)</f>
        <v>PO Catalog</v>
      </c>
      <c r="C331" t="str">
        <f>IF('SSDL schema'!F331 = "", "", 'SSDL schema'!F331)</f>
        <v>ERP - PO</v>
      </c>
      <c r="D331" t="str">
        <f>IF('SSDL schema'!B331 = "", "", 'SSDL schema'!B331)</f>
        <v>nvarchar</v>
      </c>
      <c r="E331">
        <f>IF('SSDL schema'!C331 = "", "", 'SSDL schema'!C331)</f>
        <v>255</v>
      </c>
      <c r="F331">
        <f t="shared" si="30"/>
        <v>1</v>
      </c>
      <c r="G331">
        <f t="shared" si="31"/>
        <v>0</v>
      </c>
      <c r="H331" t="str">
        <f t="shared" si="32"/>
        <v>ShowOnProjectSetupWorkflowUtilities</v>
      </c>
      <c r="I331">
        <f t="shared" si="33"/>
        <v>0</v>
      </c>
      <c r="J331" t="str">
        <f>IF('SSDL schema'!G331 = "", "", 'SSDL schema'!G331)</f>
        <v>Catalog name</v>
      </c>
      <c r="K331">
        <f t="shared" si="34"/>
        <v>0</v>
      </c>
      <c r="L331">
        <v>1</v>
      </c>
      <c r="M331" t="s">
        <v>1167</v>
      </c>
      <c r="N331">
        <v>1</v>
      </c>
      <c r="O331" t="s">
        <v>1167</v>
      </c>
      <c r="P331" t="str">
        <f>VLOOKUP(A331, 'SSDL schema'!A330:O824, 11, FALSE)</f>
        <v>yes</v>
      </c>
      <c r="Q331" t="str">
        <f t="shared" si="35"/>
        <v>yes</v>
      </c>
      <c r="S331" t="str">
        <f>IF('SSDL schema'!I331 = "", "", 'SSDL schema'!I331)</f>
        <v/>
      </c>
    </row>
    <row r="332" spans="1:19" x14ac:dyDescent="0.35">
      <c r="A332" s="5" t="str">
        <f>'SSDL schema'!A332</f>
        <v>PO_SUPPLIER_NUMBER</v>
      </c>
      <c r="B332" s="14" t="str">
        <f>IF('SSDL schema'!E332 = "", "", 'SSDL schema'!E332)</f>
        <v>PO Supplier Number</v>
      </c>
      <c r="C332" t="str">
        <f>IF('SSDL schema'!F332 = "", "", 'SSDL schema'!F332)</f>
        <v>ERP - PO</v>
      </c>
      <c r="D332" t="str">
        <f>IF('SSDL schema'!B332 = "", "", 'SSDL schema'!B332)</f>
        <v>nvarchar</v>
      </c>
      <c r="E332">
        <f>IF('SSDL schema'!C332 = "", "", 'SSDL schema'!C332)</f>
        <v>255</v>
      </c>
      <c r="F332">
        <f t="shared" si="30"/>
        <v>1</v>
      </c>
      <c r="G332">
        <f t="shared" si="31"/>
        <v>0</v>
      </c>
      <c r="H332" t="str">
        <f t="shared" si="32"/>
        <v>ShowOnProjectSetupWorkflowUtilities</v>
      </c>
      <c r="I332">
        <f t="shared" si="33"/>
        <v>0</v>
      </c>
      <c r="J332" t="str">
        <f>IF('SSDL schema'!G332 = "", "", 'SSDL schema'!G332)</f>
        <v/>
      </c>
      <c r="K332">
        <f t="shared" si="34"/>
        <v>0</v>
      </c>
      <c r="L332">
        <v>1</v>
      </c>
      <c r="M332" t="s">
        <v>1167</v>
      </c>
      <c r="N332">
        <v>1</v>
      </c>
      <c r="O332" t="s">
        <v>1167</v>
      </c>
      <c r="P332" t="str">
        <f>VLOOKUP(A332, 'SSDL schema'!A331:O825, 11, FALSE)</f>
        <v>yes</v>
      </c>
      <c r="Q332" t="str">
        <f t="shared" si="35"/>
        <v>yes</v>
      </c>
      <c r="S332" t="str">
        <f>IF('SSDL schema'!I332 = "", "", 'SSDL schema'!I332)</f>
        <v/>
      </c>
    </row>
    <row r="333" spans="1:19" x14ac:dyDescent="0.35">
      <c r="A333" s="5" t="str">
        <f>'SSDL schema'!A333</f>
        <v>PO_SUPPLIER_NAME</v>
      </c>
      <c r="B333" s="14" t="str">
        <f>IF('SSDL schema'!E333 = "", "", 'SSDL schema'!E333)</f>
        <v>PO Supplier Name</v>
      </c>
      <c r="C333" t="str">
        <f>IF('SSDL schema'!F333 = "", "", 'SSDL schema'!F333)</f>
        <v>ERP - PO</v>
      </c>
      <c r="D333" t="str">
        <f>IF('SSDL schema'!B333 = "", "", 'SSDL schema'!B333)</f>
        <v>nvarchar</v>
      </c>
      <c r="E333">
        <f>IF('SSDL schema'!C333 = "", "", 'SSDL schema'!C333)</f>
        <v>255</v>
      </c>
      <c r="F333">
        <f t="shared" si="30"/>
        <v>1</v>
      </c>
      <c r="G333">
        <f t="shared" si="31"/>
        <v>0</v>
      </c>
      <c r="H333" t="str">
        <f t="shared" si="32"/>
        <v>ShowOnProjectSetupWorkflowUtilities</v>
      </c>
      <c r="I333">
        <f t="shared" si="33"/>
        <v>0</v>
      </c>
      <c r="J333" t="str">
        <f>IF('SSDL schema'!G333 = "", "", 'SSDL schema'!G333)</f>
        <v/>
      </c>
      <c r="K333">
        <f t="shared" si="34"/>
        <v>0</v>
      </c>
      <c r="L333">
        <v>1</v>
      </c>
      <c r="M333" t="s">
        <v>1167</v>
      </c>
      <c r="N333">
        <v>1</v>
      </c>
      <c r="O333" t="s">
        <v>1167</v>
      </c>
      <c r="P333" t="str">
        <f>VLOOKUP(A333, 'SSDL schema'!A332:O826, 11, FALSE)</f>
        <v>yes</v>
      </c>
      <c r="Q333" t="str">
        <f t="shared" si="35"/>
        <v>yes</v>
      </c>
      <c r="S333" t="str">
        <f>IF('SSDL schema'!I333 = "", "", 'SSDL schema'!I333)</f>
        <v/>
      </c>
    </row>
    <row r="334" spans="1:19" x14ac:dyDescent="0.35">
      <c r="A334" s="5" t="str">
        <f>'SSDL schema'!A334</f>
        <v>PO_BUYER_CODE</v>
      </c>
      <c r="B334" s="14" t="str">
        <f>IF('SSDL schema'!E334 = "", "", 'SSDL schema'!E334)</f>
        <v>PO Buyer Code</v>
      </c>
      <c r="C334" t="str">
        <f>IF('SSDL schema'!F334 = "", "", 'SSDL schema'!F334)</f>
        <v>ERP - PO</v>
      </c>
      <c r="D334" t="str">
        <f>IF('SSDL schema'!B334 = "", "", 'SSDL schema'!B334)</f>
        <v>nvarchar</v>
      </c>
      <c r="E334">
        <f>IF('SSDL schema'!C334 = "", "", 'SSDL schema'!C334)</f>
        <v>255</v>
      </c>
      <c r="F334">
        <f t="shared" si="30"/>
        <v>1</v>
      </c>
      <c r="G334">
        <f t="shared" si="31"/>
        <v>0</v>
      </c>
      <c r="H334" t="str">
        <f t="shared" si="32"/>
        <v>ShowOnProjectSetupWorkflowUtilities</v>
      </c>
      <c r="I334">
        <f t="shared" si="33"/>
        <v>0</v>
      </c>
      <c r="J334" t="str">
        <f>IF('SSDL schema'!G334 = "", "", 'SSDL schema'!G334)</f>
        <v/>
      </c>
      <c r="K334">
        <f t="shared" si="34"/>
        <v>0</v>
      </c>
      <c r="L334">
        <v>1</v>
      </c>
      <c r="M334" t="s">
        <v>1167</v>
      </c>
      <c r="N334">
        <v>1</v>
      </c>
      <c r="O334" t="s">
        <v>1167</v>
      </c>
      <c r="P334" t="str">
        <f>VLOOKUP(A334, 'SSDL schema'!A333:O827, 11, FALSE)</f>
        <v>yes</v>
      </c>
      <c r="Q334" t="str">
        <f t="shared" si="35"/>
        <v>yes</v>
      </c>
      <c r="S334" t="str">
        <f>IF('SSDL schema'!I334 = "", "", 'SSDL schema'!I334)</f>
        <v/>
      </c>
    </row>
    <row r="335" spans="1:19" x14ac:dyDescent="0.35">
      <c r="A335" s="5" t="str">
        <f>'SSDL schema'!A335</f>
        <v>PO_BUYER_NAME</v>
      </c>
      <c r="B335" s="14" t="str">
        <f>IF('SSDL schema'!E335 = "", "", 'SSDL schema'!E335)</f>
        <v>PO Buyer Name</v>
      </c>
      <c r="C335" t="str">
        <f>IF('SSDL schema'!F335 = "", "", 'SSDL schema'!F335)</f>
        <v>ERP - PO</v>
      </c>
      <c r="D335" t="str">
        <f>IF('SSDL schema'!B335 = "", "", 'SSDL schema'!B335)</f>
        <v>nvarchar</v>
      </c>
      <c r="E335">
        <f>IF('SSDL schema'!C335 = "", "", 'SSDL schema'!C335)</f>
        <v>255</v>
      </c>
      <c r="F335">
        <f t="shared" si="30"/>
        <v>1</v>
      </c>
      <c r="G335">
        <f t="shared" si="31"/>
        <v>0</v>
      </c>
      <c r="H335" t="str">
        <f t="shared" si="32"/>
        <v>ShowOnProjectSetupWorkflowUtilities</v>
      </c>
      <c r="I335">
        <f t="shared" si="33"/>
        <v>0</v>
      </c>
      <c r="J335" t="str">
        <f>IF('SSDL schema'!G335 = "", "", 'SSDL schema'!G335)</f>
        <v>Buyer Name</v>
      </c>
      <c r="K335">
        <f t="shared" si="34"/>
        <v>1</v>
      </c>
      <c r="L335">
        <v>1</v>
      </c>
      <c r="M335" t="s">
        <v>1167</v>
      </c>
      <c r="N335">
        <v>1</v>
      </c>
      <c r="O335" t="s">
        <v>1167</v>
      </c>
      <c r="P335" t="str">
        <f>VLOOKUP(A335, 'SSDL schema'!A334:O828, 11, FALSE)</f>
        <v>yes</v>
      </c>
      <c r="Q335" t="str">
        <f t="shared" si="35"/>
        <v>yes</v>
      </c>
      <c r="S335" t="str">
        <f>IF('SSDL schema'!I335 = "", "", 'SSDL schema'!I335)</f>
        <v>S</v>
      </c>
    </row>
    <row r="336" spans="1:19" x14ac:dyDescent="0.35">
      <c r="A336" s="5" t="str">
        <f>'SSDL schema'!A336</f>
        <v>PO_PURCHASING_GROUP_CODE</v>
      </c>
      <c r="B336" s="14" t="str">
        <f>IF('SSDL schema'!E336 = "", "", 'SSDL schema'!E336)</f>
        <v>PO Purchasing Group Code</v>
      </c>
      <c r="C336" t="str">
        <f>IF('SSDL schema'!F336 = "", "", 'SSDL schema'!F336)</f>
        <v>ERP - PO</v>
      </c>
      <c r="D336" t="str">
        <f>IF('SSDL schema'!B336 = "", "", 'SSDL schema'!B336)</f>
        <v>nvarchar</v>
      </c>
      <c r="E336">
        <f>IF('SSDL schema'!C336 = "", "", 'SSDL schema'!C336)</f>
        <v>255</v>
      </c>
      <c r="F336">
        <f t="shared" si="30"/>
        <v>1</v>
      </c>
      <c r="G336">
        <f t="shared" si="31"/>
        <v>0</v>
      </c>
      <c r="H336" t="str">
        <f t="shared" si="32"/>
        <v>ShowOnProjectSetupWorkflowUtilities</v>
      </c>
      <c r="I336">
        <f t="shared" si="33"/>
        <v>0</v>
      </c>
      <c r="J336" t="str">
        <f>IF('SSDL schema'!G336 = "", "", 'SSDL schema'!G336)</f>
        <v/>
      </c>
      <c r="K336">
        <f t="shared" si="34"/>
        <v>0</v>
      </c>
      <c r="L336">
        <v>1</v>
      </c>
      <c r="M336" t="s">
        <v>1167</v>
      </c>
      <c r="N336">
        <v>1</v>
      </c>
      <c r="O336" t="s">
        <v>1167</v>
      </c>
      <c r="P336" t="str">
        <f>VLOOKUP(A336, 'SSDL schema'!A335:O829, 11, FALSE)</f>
        <v>yes</v>
      </c>
      <c r="Q336" t="str">
        <f t="shared" si="35"/>
        <v>yes</v>
      </c>
      <c r="S336" t="str">
        <f>IF('SSDL schema'!I336 = "", "", 'SSDL schema'!I336)</f>
        <v/>
      </c>
    </row>
    <row r="337" spans="1:19" x14ac:dyDescent="0.35">
      <c r="A337" s="5" t="str">
        <f>'SSDL schema'!A337</f>
        <v>PO_PURCHASING_GROUP_NAME</v>
      </c>
      <c r="B337" s="14" t="str">
        <f>IF('SSDL schema'!E337 = "", "", 'SSDL schema'!E337)</f>
        <v>PO Purchasing Group Name</v>
      </c>
      <c r="C337" t="str">
        <f>IF('SSDL schema'!F337 = "", "", 'SSDL schema'!F337)</f>
        <v>ERP - PO</v>
      </c>
      <c r="D337" t="str">
        <f>IF('SSDL schema'!B337 = "", "", 'SSDL schema'!B337)</f>
        <v>nvarchar</v>
      </c>
      <c r="E337">
        <f>IF('SSDL schema'!C337 = "", "", 'SSDL schema'!C337)</f>
        <v>255</v>
      </c>
      <c r="F337">
        <f t="shared" si="30"/>
        <v>1</v>
      </c>
      <c r="G337">
        <f t="shared" si="31"/>
        <v>0</v>
      </c>
      <c r="H337" t="str">
        <f t="shared" si="32"/>
        <v>ShowOnProjectSetupWorkflowUtilities</v>
      </c>
      <c r="I337">
        <f t="shared" si="33"/>
        <v>0</v>
      </c>
      <c r="J337" t="str">
        <f>IF('SSDL schema'!G337 = "", "", 'SSDL schema'!G337)</f>
        <v>Cat Mgr</v>
      </c>
      <c r="K337">
        <f t="shared" si="34"/>
        <v>0</v>
      </c>
      <c r="L337">
        <v>1</v>
      </c>
      <c r="M337" t="s">
        <v>1167</v>
      </c>
      <c r="N337">
        <v>1</v>
      </c>
      <c r="O337" t="s">
        <v>1167</v>
      </c>
      <c r="P337" t="str">
        <f>VLOOKUP(A337, 'SSDL schema'!A336:O830, 11, FALSE)</f>
        <v>yes</v>
      </c>
      <c r="Q337" t="str">
        <f t="shared" si="35"/>
        <v>yes</v>
      </c>
      <c r="S337" t="str">
        <f>IF('SSDL schema'!I337 = "", "", 'SSDL schema'!I337)</f>
        <v/>
      </c>
    </row>
    <row r="338" spans="1:19" x14ac:dyDescent="0.35">
      <c r="A338" s="5" t="str">
        <f>'SSDL schema'!A338</f>
        <v>PO_PURCHASING_GROUP_NAME_2</v>
      </c>
      <c r="B338" s="14" t="str">
        <f>IF('SSDL schema'!E338 = "", "", 'SSDL schema'!E338)</f>
        <v>PO Purchasing Group Name 2</v>
      </c>
      <c r="C338" t="str">
        <f>IF('SSDL schema'!F338 = "", "", 'SSDL schema'!F338)</f>
        <v>ERP - PO</v>
      </c>
      <c r="D338" t="str">
        <f>IF('SSDL schema'!B338 = "", "", 'SSDL schema'!B338)</f>
        <v>nvarchar</v>
      </c>
      <c r="E338">
        <f>IF('SSDL schema'!C338 = "", "", 'SSDL schema'!C338)</f>
        <v>255</v>
      </c>
      <c r="F338">
        <f t="shared" si="30"/>
        <v>1</v>
      </c>
      <c r="G338">
        <f t="shared" si="31"/>
        <v>0</v>
      </c>
      <c r="H338" t="str">
        <f t="shared" si="32"/>
        <v>ShowOnProjectSetupWorkflowUtilities</v>
      </c>
      <c r="I338">
        <f t="shared" si="33"/>
        <v>0</v>
      </c>
      <c r="J338" t="str">
        <f>IF('SSDL schema'!G338 = "", "", 'SSDL schema'!G338)</f>
        <v>Tower/ Director</v>
      </c>
      <c r="K338">
        <f t="shared" si="34"/>
        <v>0</v>
      </c>
      <c r="L338">
        <v>1</v>
      </c>
      <c r="M338" t="s">
        <v>1167</v>
      </c>
      <c r="N338">
        <v>1</v>
      </c>
      <c r="O338" t="s">
        <v>1167</v>
      </c>
      <c r="P338" t="str">
        <f>VLOOKUP(A338, 'SSDL schema'!A337:O831, 11, FALSE)</f>
        <v>yes</v>
      </c>
      <c r="Q338" t="str">
        <f t="shared" si="35"/>
        <v>yes</v>
      </c>
      <c r="S338" t="str">
        <f>IF('SSDL schema'!I338 = "", "", 'SSDL schema'!I338)</f>
        <v/>
      </c>
    </row>
    <row r="339" spans="1:19" x14ac:dyDescent="0.35">
      <c r="A339" s="5" t="str">
        <f>'SSDL schema'!A339</f>
        <v>PO_PURCHASING_ORG_CODE</v>
      </c>
      <c r="B339" s="14" t="str">
        <f>IF('SSDL schema'!E339 = "", "", 'SSDL schema'!E339)</f>
        <v>PO Purchasing Org Code</v>
      </c>
      <c r="C339" t="str">
        <f>IF('SSDL schema'!F339 = "", "", 'SSDL schema'!F339)</f>
        <v>ERP - PO</v>
      </c>
      <c r="D339" t="str">
        <f>IF('SSDL schema'!B339 = "", "", 'SSDL schema'!B339)</f>
        <v>nvarchar</v>
      </c>
      <c r="E339">
        <f>IF('SSDL schema'!C339 = "", "", 'SSDL schema'!C339)</f>
        <v>255</v>
      </c>
      <c r="F339">
        <f t="shared" si="30"/>
        <v>1</v>
      </c>
      <c r="G339">
        <f t="shared" si="31"/>
        <v>0</v>
      </c>
      <c r="H339" t="str">
        <f t="shared" si="32"/>
        <v>ShowOnProjectSetupWorkflowUtilities</v>
      </c>
      <c r="I339">
        <f t="shared" si="33"/>
        <v>0</v>
      </c>
      <c r="J339" t="str">
        <f>IF('SSDL schema'!G339 = "", "", 'SSDL schema'!G339)</f>
        <v/>
      </c>
      <c r="K339">
        <f t="shared" si="34"/>
        <v>0</v>
      </c>
      <c r="L339">
        <v>1</v>
      </c>
      <c r="M339" t="s">
        <v>1167</v>
      </c>
      <c r="N339">
        <v>1</v>
      </c>
      <c r="O339" t="s">
        <v>1167</v>
      </c>
      <c r="P339" t="str">
        <f>VLOOKUP(A339, 'SSDL schema'!A338:O832, 11, FALSE)</f>
        <v>yes</v>
      </c>
      <c r="Q339" t="str">
        <f t="shared" si="35"/>
        <v>yes</v>
      </c>
      <c r="S339" t="str">
        <f>IF('SSDL schema'!I339 = "", "", 'SSDL schema'!I339)</f>
        <v/>
      </c>
    </row>
    <row r="340" spans="1:19" x14ac:dyDescent="0.35">
      <c r="A340" s="5" t="str">
        <f>'SSDL schema'!A340</f>
        <v>PO_PURCHASING_ORG_NAME</v>
      </c>
      <c r="B340" s="14" t="str">
        <f>IF('SSDL schema'!E340 = "", "", 'SSDL schema'!E340)</f>
        <v>PO Purchasing Org Name</v>
      </c>
      <c r="C340" t="str">
        <f>IF('SSDL schema'!F340 = "", "", 'SSDL schema'!F340)</f>
        <v>ERP - PO</v>
      </c>
      <c r="D340" t="str">
        <f>IF('SSDL schema'!B340 = "", "", 'SSDL schema'!B340)</f>
        <v>nvarchar</v>
      </c>
      <c r="E340">
        <f>IF('SSDL schema'!C340 = "", "", 'SSDL schema'!C340)</f>
        <v>255</v>
      </c>
      <c r="F340">
        <f t="shared" si="30"/>
        <v>1</v>
      </c>
      <c r="G340">
        <f t="shared" si="31"/>
        <v>0</v>
      </c>
      <c r="H340" t="str">
        <f t="shared" si="32"/>
        <v>ShowOnProjectSetupWorkflowUtilities</v>
      </c>
      <c r="I340">
        <f t="shared" si="33"/>
        <v>0</v>
      </c>
      <c r="J340" t="str">
        <f>IF('SSDL schema'!G340 = "", "", 'SSDL schema'!G340)</f>
        <v/>
      </c>
      <c r="K340">
        <f t="shared" si="34"/>
        <v>0</v>
      </c>
      <c r="L340">
        <v>1</v>
      </c>
      <c r="M340" t="s">
        <v>1167</v>
      </c>
      <c r="N340">
        <v>1</v>
      </c>
      <c r="O340" t="s">
        <v>1167</v>
      </c>
      <c r="P340" t="str">
        <f>VLOOKUP(A340, 'SSDL schema'!A339:O833, 11, FALSE)</f>
        <v>yes</v>
      </c>
      <c r="Q340" t="str">
        <f t="shared" si="35"/>
        <v>yes</v>
      </c>
      <c r="S340" t="str">
        <f>IF('SSDL schema'!I340 = "", "", 'SSDL schema'!I340)</f>
        <v/>
      </c>
    </row>
    <row r="341" spans="1:19" x14ac:dyDescent="0.35">
      <c r="A341" s="5" t="str">
        <f>'SSDL schema'!A341</f>
        <v>PO_CREATED_BY</v>
      </c>
      <c r="B341" s="14" t="str">
        <f>IF('SSDL schema'!E341 = "", "", 'SSDL schema'!E341)</f>
        <v>PO Created By</v>
      </c>
      <c r="C341" t="str">
        <f>IF('SSDL schema'!F341 = "", "", 'SSDL schema'!F341)</f>
        <v>ERP - PO</v>
      </c>
      <c r="D341" t="str">
        <f>IF('SSDL schema'!B341 = "", "", 'SSDL schema'!B341)</f>
        <v>nvarchar</v>
      </c>
      <c r="E341">
        <f>IF('SSDL schema'!C341 = "", "", 'SSDL schema'!C341)</f>
        <v>255</v>
      </c>
      <c r="F341">
        <f t="shared" si="30"/>
        <v>1</v>
      </c>
      <c r="G341">
        <f t="shared" si="31"/>
        <v>0</v>
      </c>
      <c r="H341" t="str">
        <f t="shared" si="32"/>
        <v>ShowOnProjectSetupWorkflowUtilities</v>
      </c>
      <c r="I341">
        <f t="shared" si="33"/>
        <v>0</v>
      </c>
      <c r="J341" t="str">
        <f>IF('SSDL schema'!G341 = "", "", 'SSDL schema'!G341)</f>
        <v/>
      </c>
      <c r="K341">
        <f t="shared" si="34"/>
        <v>0</v>
      </c>
      <c r="L341">
        <v>1</v>
      </c>
      <c r="M341" t="s">
        <v>1167</v>
      </c>
      <c r="N341">
        <v>1</v>
      </c>
      <c r="O341" t="s">
        <v>1167</v>
      </c>
      <c r="P341" t="str">
        <f>VLOOKUP(A341, 'SSDL schema'!A340:O834, 11, FALSE)</f>
        <v>yes</v>
      </c>
      <c r="Q341" t="str">
        <f t="shared" si="35"/>
        <v>yes</v>
      </c>
      <c r="S341" t="str">
        <f>IF('SSDL schema'!I341 = "", "", 'SSDL schema'!I341)</f>
        <v/>
      </c>
    </row>
    <row r="342" spans="1:19" x14ac:dyDescent="0.35">
      <c r="A342" s="5" t="str">
        <f>'SSDL schema'!A342</f>
        <v>PO_APPROVER</v>
      </c>
      <c r="B342" s="14" t="str">
        <f>IF('SSDL schema'!E342 = "", "", 'SSDL schema'!E342)</f>
        <v>PO Approver</v>
      </c>
      <c r="C342" t="str">
        <f>IF('SSDL schema'!F342 = "", "", 'SSDL schema'!F342)</f>
        <v>ERP - PO</v>
      </c>
      <c r="D342" t="str">
        <f>IF('SSDL schema'!B342 = "", "", 'SSDL schema'!B342)</f>
        <v>nvarchar</v>
      </c>
      <c r="E342">
        <f>IF('SSDL schema'!C342 = "", "", 'SSDL schema'!C342)</f>
        <v>255</v>
      </c>
      <c r="F342">
        <f t="shared" si="30"/>
        <v>1</v>
      </c>
      <c r="G342">
        <f t="shared" si="31"/>
        <v>0</v>
      </c>
      <c r="H342" t="str">
        <f t="shared" si="32"/>
        <v>ShowOnProjectSetupWorkflowUtilities</v>
      </c>
      <c r="I342">
        <f t="shared" si="33"/>
        <v>0</v>
      </c>
      <c r="J342" t="str">
        <f>IF('SSDL schema'!G342 = "", "", 'SSDL schema'!G342)</f>
        <v/>
      </c>
      <c r="K342">
        <f t="shared" si="34"/>
        <v>0</v>
      </c>
      <c r="L342">
        <v>1</v>
      </c>
      <c r="M342" t="s">
        <v>1167</v>
      </c>
      <c r="N342">
        <v>1</v>
      </c>
      <c r="O342" t="s">
        <v>1167</v>
      </c>
      <c r="P342" t="str">
        <f>VLOOKUP(A342, 'SSDL schema'!A341:O835, 11, FALSE)</f>
        <v>yes</v>
      </c>
      <c r="Q342" t="str">
        <f t="shared" si="35"/>
        <v>yes</v>
      </c>
      <c r="S342" t="str">
        <f>IF('SSDL schema'!I342 = "", "", 'SSDL schema'!I342)</f>
        <v/>
      </c>
    </row>
    <row r="343" spans="1:19" x14ac:dyDescent="0.35">
      <c r="A343" s="5" t="str">
        <f>'SSDL schema'!A343</f>
        <v>PO_GL_CODE</v>
      </c>
      <c r="B343" s="14" t="str">
        <f>IF('SSDL schema'!E343 = "", "", 'SSDL schema'!E343)</f>
        <v>PO GL Code</v>
      </c>
      <c r="C343" t="str">
        <f>IF('SSDL schema'!F343 = "", "", 'SSDL schema'!F343)</f>
        <v>ERP - PO</v>
      </c>
      <c r="D343" t="str">
        <f>IF('SSDL schema'!B343 = "", "", 'SSDL schema'!B343)</f>
        <v>nvarchar</v>
      </c>
      <c r="E343">
        <f>IF('SSDL schema'!C343 = "", "", 'SSDL schema'!C343)</f>
        <v>255</v>
      </c>
      <c r="F343">
        <f t="shared" si="30"/>
        <v>1</v>
      </c>
      <c r="G343">
        <f t="shared" si="31"/>
        <v>0</v>
      </c>
      <c r="H343" t="str">
        <f t="shared" si="32"/>
        <v>ShowOnProjectSetupWorkflowUtilities</v>
      </c>
      <c r="I343">
        <f t="shared" si="33"/>
        <v>0</v>
      </c>
      <c r="J343" t="str">
        <f>IF('SSDL schema'!G343 = "", "", 'SSDL schema'!G343)</f>
        <v/>
      </c>
      <c r="K343">
        <f t="shared" si="34"/>
        <v>0</v>
      </c>
      <c r="L343">
        <v>1</v>
      </c>
      <c r="M343" t="s">
        <v>1167</v>
      </c>
      <c r="N343">
        <v>1</v>
      </c>
      <c r="O343" t="s">
        <v>1167</v>
      </c>
      <c r="P343" t="str">
        <f>VLOOKUP(A343, 'SSDL schema'!A342:O836, 11, FALSE)</f>
        <v>yes</v>
      </c>
      <c r="Q343" t="str">
        <f t="shared" si="35"/>
        <v>yes</v>
      </c>
      <c r="S343" t="str">
        <f>IF('SSDL schema'!I343 = "", "", 'SSDL schema'!I343)</f>
        <v/>
      </c>
    </row>
    <row r="344" spans="1:19" x14ac:dyDescent="0.35">
      <c r="A344" s="5" t="str">
        <f>'SSDL schema'!A344</f>
        <v>PO_GL_NAME</v>
      </c>
      <c r="B344" s="14" t="str">
        <f>IF('SSDL schema'!E344 = "", "", 'SSDL schema'!E344)</f>
        <v>PO GL Name</v>
      </c>
      <c r="C344" t="str">
        <f>IF('SSDL schema'!F344 = "", "", 'SSDL schema'!F344)</f>
        <v>ERP - PO</v>
      </c>
      <c r="D344" t="str">
        <f>IF('SSDL schema'!B344 = "", "", 'SSDL schema'!B344)</f>
        <v>nvarchar</v>
      </c>
      <c r="E344">
        <f>IF('SSDL schema'!C344 = "", "", 'SSDL schema'!C344)</f>
        <v>255</v>
      </c>
      <c r="F344">
        <f t="shared" si="30"/>
        <v>1</v>
      </c>
      <c r="G344">
        <f t="shared" si="31"/>
        <v>0</v>
      </c>
      <c r="H344" t="str">
        <f t="shared" si="32"/>
        <v>ShowOnProjectSetupWorkflowUtilities</v>
      </c>
      <c r="I344">
        <f t="shared" si="33"/>
        <v>0</v>
      </c>
      <c r="J344" t="str">
        <f>IF('SSDL schema'!G344 = "", "", 'SSDL schema'!G344)</f>
        <v/>
      </c>
      <c r="K344">
        <f t="shared" si="34"/>
        <v>0</v>
      </c>
      <c r="L344">
        <v>1</v>
      </c>
      <c r="M344" t="s">
        <v>1167</v>
      </c>
      <c r="N344">
        <v>1</v>
      </c>
      <c r="O344" t="s">
        <v>1167</v>
      </c>
      <c r="P344" t="str">
        <f>VLOOKUP(A344, 'SSDL schema'!A343:O837, 11, FALSE)</f>
        <v>yes</v>
      </c>
      <c r="Q344" t="str">
        <f t="shared" si="35"/>
        <v>yes</v>
      </c>
      <c r="S344" t="str">
        <f>IF('SSDL schema'!I344 = "", "", 'SSDL schema'!I344)</f>
        <v/>
      </c>
    </row>
    <row r="345" spans="1:19" x14ac:dyDescent="0.35">
      <c r="A345" s="5" t="str">
        <f>'SSDL schema'!A345</f>
        <v>PO_COST_CENTER_CODE</v>
      </c>
      <c r="B345" s="14" t="str">
        <f>IF('SSDL schema'!E345 = "", "", 'SSDL schema'!E345)</f>
        <v>PO Cost Center Code</v>
      </c>
      <c r="C345" t="str">
        <f>IF('SSDL schema'!F345 = "", "", 'SSDL schema'!F345)</f>
        <v>ERP - PO</v>
      </c>
      <c r="D345" t="str">
        <f>IF('SSDL schema'!B345 = "", "", 'SSDL schema'!B345)</f>
        <v>nvarchar</v>
      </c>
      <c r="E345">
        <f>IF('SSDL schema'!C345 = "", "", 'SSDL schema'!C345)</f>
        <v>255</v>
      </c>
      <c r="F345">
        <f t="shared" si="30"/>
        <v>1</v>
      </c>
      <c r="G345">
        <f t="shared" si="31"/>
        <v>0</v>
      </c>
      <c r="H345" t="str">
        <f t="shared" si="32"/>
        <v>ShowOnProjectSetupWorkflowUtilities</v>
      </c>
      <c r="I345">
        <f t="shared" si="33"/>
        <v>0</v>
      </c>
      <c r="J345" t="str">
        <f>IF('SSDL schema'!G345 = "", "", 'SSDL schema'!G345)</f>
        <v/>
      </c>
      <c r="K345">
        <f t="shared" si="34"/>
        <v>0</v>
      </c>
      <c r="L345">
        <v>1</v>
      </c>
      <c r="M345" t="s">
        <v>1167</v>
      </c>
      <c r="N345">
        <v>1</v>
      </c>
      <c r="O345" t="s">
        <v>1167</v>
      </c>
      <c r="P345" t="str">
        <f>VLOOKUP(A345, 'SSDL schema'!A344:O838, 11, FALSE)</f>
        <v>yes</v>
      </c>
      <c r="Q345" t="str">
        <f t="shared" si="35"/>
        <v>yes</v>
      </c>
      <c r="S345" t="str">
        <f>IF('SSDL schema'!I345 = "", "", 'SSDL schema'!I345)</f>
        <v/>
      </c>
    </row>
    <row r="346" spans="1:19" x14ac:dyDescent="0.35">
      <c r="A346" s="5" t="str">
        <f>'SSDL schema'!A346</f>
        <v>PO_COST_CENTER_NAME</v>
      </c>
      <c r="B346" s="14" t="str">
        <f>IF('SSDL schema'!E346 = "", "", 'SSDL schema'!E346)</f>
        <v>PO Cost Center Name</v>
      </c>
      <c r="C346" t="str">
        <f>IF('SSDL schema'!F346 = "", "", 'SSDL schema'!F346)</f>
        <v>ERP - PO</v>
      </c>
      <c r="D346" t="str">
        <f>IF('SSDL schema'!B346 = "", "", 'SSDL schema'!B346)</f>
        <v>nvarchar</v>
      </c>
      <c r="E346">
        <f>IF('SSDL schema'!C346 = "", "", 'SSDL schema'!C346)</f>
        <v>255</v>
      </c>
      <c r="F346">
        <f t="shared" si="30"/>
        <v>1</v>
      </c>
      <c r="G346">
        <f t="shared" si="31"/>
        <v>0</v>
      </c>
      <c r="H346" t="str">
        <f t="shared" si="32"/>
        <v>ShowOnProjectSetupWorkflowUtilities</v>
      </c>
      <c r="I346">
        <f t="shared" si="33"/>
        <v>0</v>
      </c>
      <c r="J346" t="str">
        <f>IF('SSDL schema'!G346 = "", "", 'SSDL schema'!G346)</f>
        <v/>
      </c>
      <c r="K346">
        <f t="shared" si="34"/>
        <v>0</v>
      </c>
      <c r="L346">
        <v>1</v>
      </c>
      <c r="M346" t="s">
        <v>1167</v>
      </c>
      <c r="N346">
        <v>1</v>
      </c>
      <c r="O346" t="s">
        <v>1167</v>
      </c>
      <c r="P346" t="str">
        <f>VLOOKUP(A346, 'SSDL schema'!A345:O839, 11, FALSE)</f>
        <v>yes</v>
      </c>
      <c r="Q346" t="str">
        <f t="shared" si="35"/>
        <v>yes</v>
      </c>
      <c r="S346" t="str">
        <f>IF('SSDL schema'!I346 = "", "", 'SSDL schema'!I346)</f>
        <v/>
      </c>
    </row>
    <row r="347" spans="1:19" x14ac:dyDescent="0.35">
      <c r="A347" s="5" t="str">
        <f>'SSDL schema'!A347</f>
        <v>PO_LANGUAGE</v>
      </c>
      <c r="B347" s="14" t="str">
        <f>IF('SSDL schema'!E347 = "", "", 'SSDL schema'!E347)</f>
        <v>PO Language</v>
      </c>
      <c r="C347" t="str">
        <f>IF('SSDL schema'!F347 = "", "", 'SSDL schema'!F347)</f>
        <v>ERP - PO</v>
      </c>
      <c r="D347" t="str">
        <f>IF('SSDL schema'!B347 = "", "", 'SSDL schema'!B347)</f>
        <v>nvarchar</v>
      </c>
      <c r="E347">
        <f>IF('SSDL schema'!C347 = "", "", 'SSDL schema'!C347)</f>
        <v>255</v>
      </c>
      <c r="F347">
        <f t="shared" si="30"/>
        <v>1</v>
      </c>
      <c r="G347">
        <f t="shared" si="31"/>
        <v>0</v>
      </c>
      <c r="H347" t="str">
        <f t="shared" si="32"/>
        <v>ShowOnProjectSetupWorkflowUtilities</v>
      </c>
      <c r="I347">
        <f t="shared" si="33"/>
        <v>0</v>
      </c>
      <c r="J347" t="str">
        <f>IF('SSDL schema'!G347 = "", "", 'SSDL schema'!G347)</f>
        <v/>
      </c>
      <c r="K347">
        <f t="shared" si="34"/>
        <v>0</v>
      </c>
      <c r="L347">
        <v>1</v>
      </c>
      <c r="M347" t="s">
        <v>1167</v>
      </c>
      <c r="N347">
        <v>1</v>
      </c>
      <c r="O347" t="s">
        <v>1167</v>
      </c>
      <c r="P347" t="str">
        <f>VLOOKUP(A347, 'SSDL schema'!A346:O840, 11, FALSE)</f>
        <v>yes</v>
      </c>
      <c r="Q347" t="str">
        <f t="shared" si="35"/>
        <v>yes</v>
      </c>
      <c r="S347" t="str">
        <f>IF('SSDL schema'!I347 = "", "", 'SSDL schema'!I347)</f>
        <v/>
      </c>
    </row>
    <row r="348" spans="1:19" x14ac:dyDescent="0.35">
      <c r="A348" s="5" t="str">
        <f>'SSDL schema'!A348</f>
        <v>PO_CATEGORY_CODE</v>
      </c>
      <c r="B348" s="14" t="str">
        <f>IF('SSDL schema'!E348 = "", "", 'SSDL schema'!E348)</f>
        <v>PO Category Code</v>
      </c>
      <c r="C348" t="str">
        <f>IF('SSDL schema'!F348 = "", "", 'SSDL schema'!F348)</f>
        <v>ERP - PO</v>
      </c>
      <c r="D348" t="str">
        <f>IF('SSDL schema'!B348 = "", "", 'SSDL schema'!B348)</f>
        <v>nvarchar</v>
      </c>
      <c r="E348">
        <f>IF('SSDL schema'!C348 = "", "", 'SSDL schema'!C348)</f>
        <v>255</v>
      </c>
      <c r="F348">
        <f t="shared" si="30"/>
        <v>1</v>
      </c>
      <c r="G348">
        <f t="shared" si="31"/>
        <v>0</v>
      </c>
      <c r="H348" t="str">
        <f t="shared" si="32"/>
        <v>ShowOnProjectSetupWorkflowUtilities</v>
      </c>
      <c r="I348">
        <f t="shared" si="33"/>
        <v>0</v>
      </c>
      <c r="J348" t="str">
        <f>IF('SSDL schema'!G348 = "", "", 'SSDL schema'!G348)</f>
        <v/>
      </c>
      <c r="K348">
        <f t="shared" si="34"/>
        <v>0</v>
      </c>
      <c r="L348">
        <v>1</v>
      </c>
      <c r="M348" t="s">
        <v>1167</v>
      </c>
      <c r="N348">
        <v>1</v>
      </c>
      <c r="O348" t="s">
        <v>1167</v>
      </c>
      <c r="P348" t="str">
        <f>VLOOKUP(A348, 'SSDL schema'!A347:O841, 11, FALSE)</f>
        <v>yes</v>
      </c>
      <c r="Q348" t="str">
        <f t="shared" si="35"/>
        <v>yes</v>
      </c>
      <c r="S348" t="str">
        <f>IF('SSDL schema'!I348 = "", "", 'SSDL schema'!I348)</f>
        <v/>
      </c>
    </row>
    <row r="349" spans="1:19" x14ac:dyDescent="0.35">
      <c r="A349" s="5" t="str">
        <f>'SSDL schema'!A349</f>
        <v>PO_CATEGORY_1</v>
      </c>
      <c r="B349" s="14" t="str">
        <f>IF('SSDL schema'!E349 = "", "", 'SSDL schema'!E349)</f>
        <v>PO Category 1</v>
      </c>
      <c r="C349" t="str">
        <f>IF('SSDL schema'!F349 = "", "", 'SSDL schema'!F349)</f>
        <v>ERP - PO</v>
      </c>
      <c r="D349" t="str">
        <f>IF('SSDL schema'!B349 = "", "", 'SSDL schema'!B349)</f>
        <v>nvarchar</v>
      </c>
      <c r="E349">
        <f>IF('SSDL schema'!C349 = "", "", 'SSDL schema'!C349)</f>
        <v>255</v>
      </c>
      <c r="F349">
        <f t="shared" si="30"/>
        <v>1</v>
      </c>
      <c r="G349">
        <f t="shared" si="31"/>
        <v>0</v>
      </c>
      <c r="H349" t="str">
        <f t="shared" si="32"/>
        <v>ShowOnProjectSetupWorkflowUtilities</v>
      </c>
      <c r="I349">
        <f t="shared" si="33"/>
        <v>0</v>
      </c>
      <c r="J349" t="str">
        <f>IF('SSDL schema'!G349 = "", "", 'SSDL schema'!G349)</f>
        <v/>
      </c>
      <c r="K349">
        <f t="shared" si="34"/>
        <v>0</v>
      </c>
      <c r="L349">
        <v>1</v>
      </c>
      <c r="M349" t="s">
        <v>1167</v>
      </c>
      <c r="N349">
        <v>1</v>
      </c>
      <c r="O349" t="s">
        <v>1167</v>
      </c>
      <c r="P349" t="str">
        <f>VLOOKUP(A349, 'SSDL schema'!A348:O842, 11, FALSE)</f>
        <v>yes</v>
      </c>
      <c r="Q349" t="str">
        <f t="shared" si="35"/>
        <v>yes</v>
      </c>
      <c r="S349" t="str">
        <f>IF('SSDL schema'!I349 = "", "", 'SSDL schema'!I349)</f>
        <v/>
      </c>
    </row>
    <row r="350" spans="1:19" x14ac:dyDescent="0.35">
      <c r="A350" s="5" t="str">
        <f>'SSDL schema'!A350</f>
        <v>PO_CATEGORY_2</v>
      </c>
      <c r="B350" s="14" t="str">
        <f>IF('SSDL schema'!E350 = "", "", 'SSDL schema'!E350)</f>
        <v>PO Category 2</v>
      </c>
      <c r="C350" t="str">
        <f>IF('SSDL schema'!F350 = "", "", 'SSDL schema'!F350)</f>
        <v>ERP - PO</v>
      </c>
      <c r="D350" t="str">
        <f>IF('SSDL schema'!B350 = "", "", 'SSDL schema'!B350)</f>
        <v>nvarchar</v>
      </c>
      <c r="E350">
        <f>IF('SSDL schema'!C350 = "", "", 'SSDL schema'!C350)</f>
        <v>255</v>
      </c>
      <c r="F350">
        <f t="shared" si="30"/>
        <v>1</v>
      </c>
      <c r="G350">
        <f t="shared" si="31"/>
        <v>0</v>
      </c>
      <c r="H350" t="str">
        <f t="shared" si="32"/>
        <v>ShowOnProjectSetupWorkflowUtilities</v>
      </c>
      <c r="I350">
        <f t="shared" si="33"/>
        <v>0</v>
      </c>
      <c r="J350" t="str">
        <f>IF('SSDL schema'!G350 = "", "", 'SSDL schema'!G350)</f>
        <v/>
      </c>
      <c r="K350">
        <f t="shared" si="34"/>
        <v>0</v>
      </c>
      <c r="L350">
        <v>1</v>
      </c>
      <c r="M350" t="s">
        <v>1167</v>
      </c>
      <c r="N350">
        <v>1</v>
      </c>
      <c r="O350" t="s">
        <v>1167</v>
      </c>
      <c r="P350" t="str">
        <f>VLOOKUP(A350, 'SSDL schema'!A349:O843, 11, FALSE)</f>
        <v>yes</v>
      </c>
      <c r="Q350" t="str">
        <f t="shared" si="35"/>
        <v>yes</v>
      </c>
      <c r="S350" t="str">
        <f>IF('SSDL schema'!I350 = "", "", 'SSDL schema'!I350)</f>
        <v/>
      </c>
    </row>
    <row r="351" spans="1:19" x14ac:dyDescent="0.35">
      <c r="A351" s="5" t="str">
        <f>'SSDL schema'!A351</f>
        <v>PO_CATEGORY_3</v>
      </c>
      <c r="B351" s="14" t="str">
        <f>IF('SSDL schema'!E351 = "", "", 'SSDL schema'!E351)</f>
        <v>PO Category 3</v>
      </c>
      <c r="C351" t="str">
        <f>IF('SSDL schema'!F351 = "", "", 'SSDL schema'!F351)</f>
        <v>ERP - PO</v>
      </c>
      <c r="D351" t="str">
        <f>IF('SSDL schema'!B351 = "", "", 'SSDL schema'!B351)</f>
        <v>nvarchar</v>
      </c>
      <c r="E351">
        <f>IF('SSDL schema'!C351 = "", "", 'SSDL schema'!C351)</f>
        <v>255</v>
      </c>
      <c r="F351">
        <f t="shared" si="30"/>
        <v>1</v>
      </c>
      <c r="G351">
        <f t="shared" si="31"/>
        <v>0</v>
      </c>
      <c r="H351" t="str">
        <f t="shared" si="32"/>
        <v>ShowOnProjectSetupWorkflowUtilities</v>
      </c>
      <c r="I351">
        <f t="shared" si="33"/>
        <v>0</v>
      </c>
      <c r="J351" t="str">
        <f>IF('SSDL schema'!G351 = "", "", 'SSDL schema'!G351)</f>
        <v/>
      </c>
      <c r="K351">
        <f t="shared" si="34"/>
        <v>0</v>
      </c>
      <c r="L351">
        <v>1</v>
      </c>
      <c r="M351" t="s">
        <v>1167</v>
      </c>
      <c r="N351">
        <v>1</v>
      </c>
      <c r="O351" t="s">
        <v>1167</v>
      </c>
      <c r="P351" t="str">
        <f>VLOOKUP(A351, 'SSDL schema'!A350:O844, 11, FALSE)</f>
        <v>yes</v>
      </c>
      <c r="Q351" t="str">
        <f t="shared" si="35"/>
        <v>yes</v>
      </c>
      <c r="S351" t="str">
        <f>IF('SSDL schema'!I351 = "", "", 'SSDL schema'!I351)</f>
        <v/>
      </c>
    </row>
    <row r="352" spans="1:19" x14ac:dyDescent="0.35">
      <c r="A352" s="5" t="str">
        <f>'SSDL schema'!A352</f>
        <v>PO_CATEGORY_4</v>
      </c>
      <c r="B352" s="14" t="str">
        <f>IF('SSDL schema'!E352 = "", "", 'SSDL schema'!E352)</f>
        <v>PO Category 4</v>
      </c>
      <c r="C352" t="str">
        <f>IF('SSDL schema'!F352 = "", "", 'SSDL schema'!F352)</f>
        <v>ERP - PO</v>
      </c>
      <c r="D352" t="str">
        <f>IF('SSDL schema'!B352 = "", "", 'SSDL schema'!B352)</f>
        <v>nvarchar</v>
      </c>
      <c r="E352">
        <f>IF('SSDL schema'!C352 = "", "", 'SSDL schema'!C352)</f>
        <v>255</v>
      </c>
      <c r="F352">
        <f t="shared" si="30"/>
        <v>1</v>
      </c>
      <c r="G352">
        <f t="shared" si="31"/>
        <v>0</v>
      </c>
      <c r="H352" t="str">
        <f t="shared" si="32"/>
        <v>ShowOnProjectSetupWorkflowUtilities</v>
      </c>
      <c r="I352">
        <f t="shared" si="33"/>
        <v>0</v>
      </c>
      <c r="J352" t="str">
        <f>IF('SSDL schema'!G352 = "", "", 'SSDL schema'!G352)</f>
        <v/>
      </c>
      <c r="K352">
        <f t="shared" si="34"/>
        <v>0</v>
      </c>
      <c r="L352">
        <v>1</v>
      </c>
      <c r="M352" t="s">
        <v>1167</v>
      </c>
      <c r="N352">
        <v>1</v>
      </c>
      <c r="O352" t="s">
        <v>1167</v>
      </c>
      <c r="P352" t="str">
        <f>VLOOKUP(A352, 'SSDL schema'!A351:O845, 11, FALSE)</f>
        <v>yes</v>
      </c>
      <c r="Q352" t="str">
        <f t="shared" si="35"/>
        <v>yes</v>
      </c>
      <c r="S352" t="str">
        <f>IF('SSDL schema'!I352 = "", "", 'SSDL schema'!I352)</f>
        <v/>
      </c>
    </row>
    <row r="353" spans="1:19" x14ac:dyDescent="0.35">
      <c r="A353" s="5" t="str">
        <f>'SSDL schema'!A353</f>
        <v>ITEM_MATERIAL_NUMBER</v>
      </c>
      <c r="B353" s="14" t="str">
        <f>IF('SSDL schema'!E353 = "", "", 'SSDL schema'!E353)</f>
        <v>Material Number</v>
      </c>
      <c r="C353" t="str">
        <f>IF('SSDL schema'!F353 = "", "", 'SSDL schema'!F353)</f>
        <v>ERP - Item Master</v>
      </c>
      <c r="D353" t="str">
        <f>IF('SSDL schema'!B353 = "", "", 'SSDL schema'!B353)</f>
        <v>nvarchar</v>
      </c>
      <c r="E353">
        <f>IF('SSDL schema'!C353 = "", "", 'SSDL schema'!C353)</f>
        <v>255</v>
      </c>
      <c r="F353">
        <f t="shared" si="30"/>
        <v>1</v>
      </c>
      <c r="G353">
        <f t="shared" si="31"/>
        <v>0</v>
      </c>
      <c r="H353" t="str">
        <f t="shared" si="32"/>
        <v>ShowOnProjectSetupWorkflowUtilities</v>
      </c>
      <c r="I353">
        <f t="shared" si="33"/>
        <v>0</v>
      </c>
      <c r="J353" t="str">
        <f>IF('SSDL schema'!G353 = "", "", 'SSDL schema'!G353)</f>
        <v/>
      </c>
      <c r="K353">
        <f t="shared" si="34"/>
        <v>1</v>
      </c>
      <c r="L353">
        <v>1</v>
      </c>
      <c r="M353" t="s">
        <v>1167</v>
      </c>
      <c r="N353">
        <v>1</v>
      </c>
      <c r="O353" t="s">
        <v>1167</v>
      </c>
      <c r="P353" t="str">
        <f>VLOOKUP(A353, 'SSDL schema'!A352:O846, 11, FALSE)</f>
        <v>yes</v>
      </c>
      <c r="Q353" t="str">
        <f t="shared" si="35"/>
        <v>yes</v>
      </c>
      <c r="S353" t="str">
        <f>IF('SSDL schema'!I353 = "", "", 'SSDL schema'!I353)</f>
        <v>S</v>
      </c>
    </row>
    <row r="354" spans="1:19" x14ac:dyDescent="0.35">
      <c r="A354" s="5" t="str">
        <f>'SSDL schema'!A354</f>
        <v>ITEM_MATERIAL_REVISION_NUMBER</v>
      </c>
      <c r="B354" s="14" t="str">
        <f>IF('SSDL schema'!E354 = "", "", 'SSDL schema'!E354)</f>
        <v>Maerial Revision Number</v>
      </c>
      <c r="C354" t="str">
        <f>IF('SSDL schema'!F354 = "", "", 'SSDL schema'!F354)</f>
        <v>ERP - Item Master</v>
      </c>
      <c r="D354" t="str">
        <f>IF('SSDL schema'!B354 = "", "", 'SSDL schema'!B354)</f>
        <v>nvarchar</v>
      </c>
      <c r="E354">
        <f>IF('SSDL schema'!C354 = "", "", 'SSDL schema'!C354)</f>
        <v>255</v>
      </c>
      <c r="F354">
        <f t="shared" si="30"/>
        <v>1</v>
      </c>
      <c r="G354">
        <f t="shared" si="31"/>
        <v>0</v>
      </c>
      <c r="H354" t="str">
        <f t="shared" si="32"/>
        <v>ShowOnProjectSetupWorkflowUtilities</v>
      </c>
      <c r="I354">
        <f t="shared" si="33"/>
        <v>0</v>
      </c>
      <c r="J354" t="str">
        <f>IF('SSDL schema'!G354 = "", "", 'SSDL schema'!G354)</f>
        <v/>
      </c>
      <c r="K354">
        <f t="shared" si="34"/>
        <v>0</v>
      </c>
      <c r="L354">
        <v>1</v>
      </c>
      <c r="M354" t="s">
        <v>1167</v>
      </c>
      <c r="N354">
        <v>1</v>
      </c>
      <c r="O354" t="s">
        <v>1167</v>
      </c>
      <c r="P354" t="str">
        <f>VLOOKUP(A354, 'SSDL schema'!A353:O847, 11, FALSE)</f>
        <v>yes</v>
      </c>
      <c r="Q354" t="str">
        <f t="shared" si="35"/>
        <v>yes</v>
      </c>
      <c r="S354" t="str">
        <f>IF('SSDL schema'!I354 = "", "", 'SSDL schema'!I354)</f>
        <v/>
      </c>
    </row>
    <row r="355" spans="1:19" x14ac:dyDescent="0.35">
      <c r="A355" s="5" t="str">
        <f>'SSDL schema'!A355</f>
        <v>ITEM_MATERIAL_DESCRIPTION</v>
      </c>
      <c r="B355" s="14" t="str">
        <f>IF('SSDL schema'!E355 = "", "", 'SSDL schema'!E355)</f>
        <v>Material Description</v>
      </c>
      <c r="C355" t="str">
        <f>IF('SSDL schema'!F355 = "", "", 'SSDL schema'!F355)</f>
        <v>ERP - Item Master</v>
      </c>
      <c r="D355" t="str">
        <f>IF('SSDL schema'!B355 = "", "", 'SSDL schema'!B355)</f>
        <v>nvarchar</v>
      </c>
      <c r="E355">
        <f>IF('SSDL schema'!C355 = "", "", 'SSDL schema'!C355)</f>
        <v>255</v>
      </c>
      <c r="F355">
        <f t="shared" si="30"/>
        <v>1</v>
      </c>
      <c r="G355">
        <f t="shared" si="31"/>
        <v>0</v>
      </c>
      <c r="H355" t="str">
        <f t="shared" si="32"/>
        <v>ShowOnProjectSetupWorkflowUtilities</v>
      </c>
      <c r="I355">
        <f t="shared" si="33"/>
        <v>0</v>
      </c>
      <c r="J355" t="str">
        <f>IF('SSDL schema'!G355 = "", "", 'SSDL schema'!G355)</f>
        <v/>
      </c>
      <c r="K355">
        <f t="shared" si="34"/>
        <v>1</v>
      </c>
      <c r="L355">
        <v>1</v>
      </c>
      <c r="M355" t="s">
        <v>1167</v>
      </c>
      <c r="N355">
        <v>1</v>
      </c>
      <c r="O355" t="s">
        <v>1167</v>
      </c>
      <c r="P355" t="str">
        <f>VLOOKUP(A355, 'SSDL schema'!A354:O848, 11, FALSE)</f>
        <v>yes</v>
      </c>
      <c r="Q355" t="str">
        <f t="shared" si="35"/>
        <v>yes</v>
      </c>
      <c r="S355" t="str">
        <f>IF('SSDL schema'!I355 = "", "", 'SSDL schema'!I355)</f>
        <v>S</v>
      </c>
    </row>
    <row r="356" spans="1:19" x14ac:dyDescent="0.35">
      <c r="A356" s="5" t="str">
        <f>'SSDL schema'!A356</f>
        <v>ITEM_MATERIAL_GROUP_CODE</v>
      </c>
      <c r="B356" s="14" t="str">
        <f>IF('SSDL schema'!E356 = "", "", 'SSDL schema'!E356)</f>
        <v>Material Group Code</v>
      </c>
      <c r="C356" t="str">
        <f>IF('SSDL schema'!F356 = "", "", 'SSDL schema'!F356)</f>
        <v>ERP - Item Master</v>
      </c>
      <c r="D356" t="str">
        <f>IF('SSDL schema'!B356 = "", "", 'SSDL schema'!B356)</f>
        <v>nvarchar</v>
      </c>
      <c r="E356">
        <f>IF('SSDL schema'!C356 = "", "", 'SSDL schema'!C356)</f>
        <v>255</v>
      </c>
      <c r="F356">
        <f t="shared" si="30"/>
        <v>1</v>
      </c>
      <c r="G356">
        <f t="shared" si="31"/>
        <v>0</v>
      </c>
      <c r="H356" t="str">
        <f t="shared" si="32"/>
        <v>ShowOnProjectSetupWorkflowUtilities</v>
      </c>
      <c r="I356">
        <f t="shared" si="33"/>
        <v>0</v>
      </c>
      <c r="J356" t="str">
        <f>IF('SSDL schema'!G356 = "", "", 'SSDL schema'!G356)</f>
        <v/>
      </c>
      <c r="K356">
        <f t="shared" si="34"/>
        <v>0</v>
      </c>
      <c r="L356">
        <v>1</v>
      </c>
      <c r="M356" t="s">
        <v>1167</v>
      </c>
      <c r="N356">
        <v>1</v>
      </c>
      <c r="O356" t="s">
        <v>1167</v>
      </c>
      <c r="P356" t="str">
        <f>VLOOKUP(A356, 'SSDL schema'!A355:O849, 11, FALSE)</f>
        <v>yes</v>
      </c>
      <c r="Q356" t="str">
        <f t="shared" si="35"/>
        <v>yes</v>
      </c>
      <c r="S356" t="str">
        <f>IF('SSDL schema'!I356 = "", "", 'SSDL schema'!I356)</f>
        <v/>
      </c>
    </row>
    <row r="357" spans="1:19" x14ac:dyDescent="0.35">
      <c r="A357" s="5" t="str">
        <f>'SSDL schema'!A357</f>
        <v>ITEM_MATERIAL_GROUP_DESCRIPTION</v>
      </c>
      <c r="B357" s="14" t="str">
        <f>IF('SSDL schema'!E357 = "", "", 'SSDL schema'!E357)</f>
        <v>Material Group Description</v>
      </c>
      <c r="C357" t="str">
        <f>IF('SSDL schema'!F357 = "", "", 'SSDL schema'!F357)</f>
        <v>ERP - Item Master</v>
      </c>
      <c r="D357" t="str">
        <f>IF('SSDL schema'!B357 = "", "", 'SSDL schema'!B357)</f>
        <v>nvarchar</v>
      </c>
      <c r="E357">
        <f>IF('SSDL schema'!C357 = "", "", 'SSDL schema'!C357)</f>
        <v>255</v>
      </c>
      <c r="F357">
        <f t="shared" si="30"/>
        <v>1</v>
      </c>
      <c r="G357">
        <f t="shared" si="31"/>
        <v>0</v>
      </c>
      <c r="H357" t="str">
        <f t="shared" si="32"/>
        <v>ShowOnProjectSetupWorkflowUtilities</v>
      </c>
      <c r="I357">
        <f t="shared" si="33"/>
        <v>0</v>
      </c>
      <c r="J357" t="str">
        <f>IF('SSDL schema'!G357 = "", "", 'SSDL schema'!G357)</f>
        <v/>
      </c>
      <c r="K357">
        <f t="shared" si="34"/>
        <v>1</v>
      </c>
      <c r="L357">
        <v>1</v>
      </c>
      <c r="M357" t="s">
        <v>1167</v>
      </c>
      <c r="N357">
        <v>1</v>
      </c>
      <c r="O357" t="s">
        <v>1167</v>
      </c>
      <c r="P357" t="str">
        <f>VLOOKUP(A357, 'SSDL schema'!A356:O850, 11, FALSE)</f>
        <v>yes</v>
      </c>
      <c r="Q357" t="str">
        <f t="shared" si="35"/>
        <v>yes</v>
      </c>
      <c r="S357" t="str">
        <f>IF('SSDL schema'!I357 = "", "", 'SSDL schema'!I357)</f>
        <v>S</v>
      </c>
    </row>
    <row r="358" spans="1:19" x14ac:dyDescent="0.35">
      <c r="A358" s="5" t="str">
        <f>'SSDL schema'!A358</f>
        <v>ITEM_MATERIAL_TYPE</v>
      </c>
      <c r="B358" s="14" t="str">
        <f>IF('SSDL schema'!E358 = "", "", 'SSDL schema'!E358)</f>
        <v>Material Type</v>
      </c>
      <c r="C358" t="str">
        <f>IF('SSDL schema'!F358 = "", "", 'SSDL schema'!F358)</f>
        <v>ERP - Item Master</v>
      </c>
      <c r="D358" t="str">
        <f>IF('SSDL schema'!B358 = "", "", 'SSDL schema'!B358)</f>
        <v>nvarchar</v>
      </c>
      <c r="E358">
        <f>IF('SSDL schema'!C358 = "", "", 'SSDL schema'!C358)</f>
        <v>255</v>
      </c>
      <c r="F358">
        <f t="shared" si="30"/>
        <v>1</v>
      </c>
      <c r="G358">
        <f t="shared" si="31"/>
        <v>0</v>
      </c>
      <c r="H358" t="str">
        <f t="shared" si="32"/>
        <v>ShowOnProjectSetupWorkflowUtilities</v>
      </c>
      <c r="I358">
        <f t="shared" si="33"/>
        <v>0</v>
      </c>
      <c r="J358" t="str">
        <f>IF('SSDL schema'!G358 = "", "", 'SSDL schema'!G358)</f>
        <v>Direct, Indirect</v>
      </c>
      <c r="K358">
        <f t="shared" si="34"/>
        <v>0</v>
      </c>
      <c r="L358">
        <v>1</v>
      </c>
      <c r="M358" t="s">
        <v>1167</v>
      </c>
      <c r="N358">
        <v>1</v>
      </c>
      <c r="O358" t="s">
        <v>1167</v>
      </c>
      <c r="P358" t="str">
        <f>VLOOKUP(A358, 'SSDL schema'!A357:O851, 11, FALSE)</f>
        <v>yes</v>
      </c>
      <c r="Q358" t="str">
        <f t="shared" si="35"/>
        <v>yes</v>
      </c>
      <c r="S358" t="str">
        <f>IF('SSDL schema'!I358 = "", "", 'SSDL schema'!I358)</f>
        <v/>
      </c>
    </row>
    <row r="359" spans="1:19" x14ac:dyDescent="0.35">
      <c r="A359" s="5" t="str">
        <f>'SSDL schema'!A359</f>
        <v>ITEM_MANUFACTURER_NAME</v>
      </c>
      <c r="B359" s="14" t="str">
        <f>IF('SSDL schema'!E359 = "", "", 'SSDL schema'!E359)</f>
        <v>Manufacturer Name</v>
      </c>
      <c r="C359" t="str">
        <f>IF('SSDL schema'!F359 = "", "", 'SSDL schema'!F359)</f>
        <v>ERP - Item Master</v>
      </c>
      <c r="D359" t="str">
        <f>IF('SSDL schema'!B359 = "", "", 'SSDL schema'!B359)</f>
        <v>nvarchar</v>
      </c>
      <c r="E359">
        <f>IF('SSDL schema'!C359 = "", "", 'SSDL schema'!C359)</f>
        <v>255</v>
      </c>
      <c r="F359">
        <f t="shared" si="30"/>
        <v>1</v>
      </c>
      <c r="G359">
        <f t="shared" si="31"/>
        <v>0</v>
      </c>
      <c r="H359" t="str">
        <f t="shared" si="32"/>
        <v>ShowOnProjectSetupWorkflowUtilities</v>
      </c>
      <c r="I359">
        <f t="shared" si="33"/>
        <v>0</v>
      </c>
      <c r="J359" t="str">
        <f>IF('SSDL schema'!G359 = "", "", 'SSDL schema'!G359)</f>
        <v/>
      </c>
      <c r="K359">
        <f t="shared" si="34"/>
        <v>0</v>
      </c>
      <c r="L359">
        <v>1</v>
      </c>
      <c r="M359" t="s">
        <v>1167</v>
      </c>
      <c r="N359">
        <v>1</v>
      </c>
      <c r="O359" t="s">
        <v>1167</v>
      </c>
      <c r="P359" t="str">
        <f>VLOOKUP(A359, 'SSDL schema'!A358:O852, 11, FALSE)</f>
        <v>yes</v>
      </c>
      <c r="Q359" t="str">
        <f t="shared" si="35"/>
        <v>yes</v>
      </c>
      <c r="S359" t="str">
        <f>IF('SSDL schema'!I359 = "", "", 'SSDL schema'!I359)</f>
        <v/>
      </c>
    </row>
    <row r="360" spans="1:19" x14ac:dyDescent="0.35">
      <c r="A360" s="5" t="str">
        <f>'SSDL schema'!A360</f>
        <v>ITEM_MANUFACTURER_PART_NUMBER</v>
      </c>
      <c r="B360" s="14" t="str">
        <f>IF('SSDL schema'!E360 = "", "", 'SSDL schema'!E360)</f>
        <v>Manufacturer Part No</v>
      </c>
      <c r="C360" t="str">
        <f>IF('SSDL schema'!F360 = "", "", 'SSDL schema'!F360)</f>
        <v>ERP - Item Master</v>
      </c>
      <c r="D360" t="str">
        <f>IF('SSDL schema'!B360 = "", "", 'SSDL schema'!B360)</f>
        <v>nvarchar</v>
      </c>
      <c r="E360">
        <f>IF('SSDL schema'!C360 = "", "", 'SSDL schema'!C360)</f>
        <v>255</v>
      </c>
      <c r="F360">
        <f t="shared" si="30"/>
        <v>1</v>
      </c>
      <c r="G360">
        <f t="shared" si="31"/>
        <v>0</v>
      </c>
      <c r="H360" t="str">
        <f t="shared" si="32"/>
        <v>ShowOnProjectSetupWorkflowUtilities</v>
      </c>
      <c r="I360">
        <f t="shared" si="33"/>
        <v>0</v>
      </c>
      <c r="J360" t="str">
        <f>IF('SSDL schema'!G360 = "", "", 'SSDL schema'!G360)</f>
        <v/>
      </c>
      <c r="K360">
        <f t="shared" si="34"/>
        <v>0</v>
      </c>
      <c r="L360">
        <v>1</v>
      </c>
      <c r="M360" t="s">
        <v>1167</v>
      </c>
      <c r="N360">
        <v>1</v>
      </c>
      <c r="O360" t="s">
        <v>1167</v>
      </c>
      <c r="P360" t="str">
        <f>VLOOKUP(A360, 'SSDL schema'!A359:O853, 11, FALSE)</f>
        <v>yes</v>
      </c>
      <c r="Q360" t="str">
        <f t="shared" si="35"/>
        <v>yes</v>
      </c>
      <c r="S360" t="str">
        <f>IF('SSDL schema'!I360 = "", "", 'SSDL schema'!I360)</f>
        <v/>
      </c>
    </row>
    <row r="361" spans="1:19" x14ac:dyDescent="0.35">
      <c r="A361" s="5" t="str">
        <f>'SSDL schema'!A361</f>
        <v>ITEM_SUPPLIER_PART_NUMBER</v>
      </c>
      <c r="B361" s="14" t="str">
        <f>IF('SSDL schema'!E361 = "", "", 'SSDL schema'!E361)</f>
        <v>Supplier Part No</v>
      </c>
      <c r="C361" t="str">
        <f>IF('SSDL schema'!F361 = "", "", 'SSDL schema'!F361)</f>
        <v>ERP - Item Master</v>
      </c>
      <c r="D361" t="str">
        <f>IF('SSDL schema'!B361 = "", "", 'SSDL schema'!B361)</f>
        <v>nvarchar</v>
      </c>
      <c r="E361">
        <f>IF('SSDL schema'!C361 = "", "", 'SSDL schema'!C361)</f>
        <v>255</v>
      </c>
      <c r="F361">
        <f t="shared" si="30"/>
        <v>1</v>
      </c>
      <c r="G361">
        <f t="shared" si="31"/>
        <v>0</v>
      </c>
      <c r="H361" t="str">
        <f t="shared" si="32"/>
        <v>ShowOnProjectSetupWorkflowUtilities</v>
      </c>
      <c r="I361">
        <f t="shared" si="33"/>
        <v>0</v>
      </c>
      <c r="J361" t="str">
        <f>IF('SSDL schema'!G361 = "", "", 'SSDL schema'!G361)</f>
        <v/>
      </c>
      <c r="K361">
        <f t="shared" si="34"/>
        <v>0</v>
      </c>
      <c r="L361">
        <v>1</v>
      </c>
      <c r="M361" t="s">
        <v>1167</v>
      </c>
      <c r="N361">
        <v>1</v>
      </c>
      <c r="O361" t="s">
        <v>1167</v>
      </c>
      <c r="P361" t="str">
        <f>VLOOKUP(A361, 'SSDL schema'!A360:O854, 11, FALSE)</f>
        <v>yes</v>
      </c>
      <c r="Q361" t="str">
        <f t="shared" si="35"/>
        <v>yes</v>
      </c>
      <c r="S361" t="str">
        <f>IF('SSDL schema'!I361 = "", "", 'SSDL schema'!I361)</f>
        <v/>
      </c>
    </row>
    <row r="362" spans="1:19" x14ac:dyDescent="0.35">
      <c r="A362" s="5" t="str">
        <f>'SSDL schema'!A362</f>
        <v>ITEM_MATERIAL_CATEGORY_CODE</v>
      </c>
      <c r="B362" s="14" t="str">
        <f>IF('SSDL schema'!E362 = "", "", 'SSDL schema'!E362)</f>
        <v>Material Category Code</v>
      </c>
      <c r="C362" t="str">
        <f>IF('SSDL schema'!F362 = "", "", 'SSDL schema'!F362)</f>
        <v>ERP - Item Master</v>
      </c>
      <c r="D362" t="str">
        <f>IF('SSDL schema'!B362 = "", "", 'SSDL schema'!B362)</f>
        <v>nvarchar</v>
      </c>
      <c r="E362">
        <f>IF('SSDL schema'!C362 = "", "", 'SSDL schema'!C362)</f>
        <v>255</v>
      </c>
      <c r="F362">
        <f t="shared" si="30"/>
        <v>1</v>
      </c>
      <c r="G362">
        <f t="shared" si="31"/>
        <v>0</v>
      </c>
      <c r="H362" t="str">
        <f t="shared" si="32"/>
        <v>ShowOnProjectSetupWorkflowUtilities</v>
      </c>
      <c r="I362">
        <f t="shared" si="33"/>
        <v>0</v>
      </c>
      <c r="J362" t="str">
        <f>IF('SSDL schema'!G362 = "", "", 'SSDL schema'!G362)</f>
        <v>UNSPSC, eClass</v>
      </c>
      <c r="K362">
        <f t="shared" si="34"/>
        <v>0</v>
      </c>
      <c r="L362">
        <v>1</v>
      </c>
      <c r="M362" t="s">
        <v>1167</v>
      </c>
      <c r="N362">
        <v>1</v>
      </c>
      <c r="O362" t="s">
        <v>1167</v>
      </c>
      <c r="P362" t="str">
        <f>VLOOKUP(A362, 'SSDL schema'!A361:O855, 11, FALSE)</f>
        <v>yes</v>
      </c>
      <c r="Q362" t="str">
        <f t="shared" si="35"/>
        <v>yes</v>
      </c>
      <c r="S362" t="str">
        <f>IF('SSDL schema'!I362 = "", "", 'SSDL schema'!I362)</f>
        <v/>
      </c>
    </row>
    <row r="363" spans="1:19" x14ac:dyDescent="0.35">
      <c r="A363" s="5" t="str">
        <f>'SSDL schema'!A363</f>
        <v>ITEM_MATERIAL_CATEGORY_1</v>
      </c>
      <c r="B363" s="14" t="str">
        <f>IF('SSDL schema'!E363 = "", "", 'SSDL schema'!E363)</f>
        <v>Material Category L1</v>
      </c>
      <c r="C363" t="str">
        <f>IF('SSDL schema'!F363 = "", "", 'SSDL schema'!F363)</f>
        <v>ERP - Item Master</v>
      </c>
      <c r="D363" t="str">
        <f>IF('SSDL schema'!B363 = "", "", 'SSDL schema'!B363)</f>
        <v>nvarchar</v>
      </c>
      <c r="E363">
        <f>IF('SSDL schema'!C363 = "", "", 'SSDL schema'!C363)</f>
        <v>255</v>
      </c>
      <c r="F363">
        <f t="shared" si="30"/>
        <v>1</v>
      </c>
      <c r="G363">
        <f t="shared" si="31"/>
        <v>0</v>
      </c>
      <c r="H363" t="str">
        <f t="shared" si="32"/>
        <v>ShowOnProjectSetupWorkflowUtilities</v>
      </c>
      <c r="I363">
        <f t="shared" si="33"/>
        <v>0</v>
      </c>
      <c r="J363" t="str">
        <f>IF('SSDL schema'!G363 = "", "", 'SSDL schema'!G363)</f>
        <v>UNSPSC, eClass</v>
      </c>
      <c r="K363">
        <f t="shared" si="34"/>
        <v>0</v>
      </c>
      <c r="L363">
        <v>1</v>
      </c>
      <c r="M363" t="s">
        <v>1167</v>
      </c>
      <c r="N363">
        <v>1</v>
      </c>
      <c r="O363" t="s">
        <v>1167</v>
      </c>
      <c r="P363" t="str">
        <f>VLOOKUP(A363, 'SSDL schema'!A362:O856, 11, FALSE)</f>
        <v>yes</v>
      </c>
      <c r="Q363" t="str">
        <f t="shared" si="35"/>
        <v>yes</v>
      </c>
      <c r="S363" t="str">
        <f>IF('SSDL schema'!I363 = "", "", 'SSDL schema'!I363)</f>
        <v/>
      </c>
    </row>
    <row r="364" spans="1:19" x14ac:dyDescent="0.35">
      <c r="A364" s="5" t="str">
        <f>'SSDL schema'!A364</f>
        <v>ITEM_MATERIAL_CATEGORY_2</v>
      </c>
      <c r="B364" s="14" t="str">
        <f>IF('SSDL schema'!E364 = "", "", 'SSDL schema'!E364)</f>
        <v>Material Category L2</v>
      </c>
      <c r="C364" t="str">
        <f>IF('SSDL schema'!F364 = "", "", 'SSDL schema'!F364)</f>
        <v>ERP - Item Master</v>
      </c>
      <c r="D364" t="str">
        <f>IF('SSDL schema'!B364 = "", "", 'SSDL schema'!B364)</f>
        <v>nvarchar</v>
      </c>
      <c r="E364">
        <f>IF('SSDL schema'!C364 = "", "", 'SSDL schema'!C364)</f>
        <v>255</v>
      </c>
      <c r="F364">
        <f t="shared" si="30"/>
        <v>1</v>
      </c>
      <c r="G364">
        <f t="shared" si="31"/>
        <v>0</v>
      </c>
      <c r="H364" t="str">
        <f t="shared" si="32"/>
        <v>ShowOnProjectSetupWorkflowUtilities</v>
      </c>
      <c r="I364">
        <f t="shared" si="33"/>
        <v>0</v>
      </c>
      <c r="J364" t="str">
        <f>IF('SSDL schema'!G364 = "", "", 'SSDL schema'!G364)</f>
        <v>UNSPSC, eClass</v>
      </c>
      <c r="K364">
        <f t="shared" si="34"/>
        <v>0</v>
      </c>
      <c r="L364">
        <v>1</v>
      </c>
      <c r="M364" t="s">
        <v>1167</v>
      </c>
      <c r="N364">
        <v>1</v>
      </c>
      <c r="O364" t="s">
        <v>1167</v>
      </c>
      <c r="P364" t="str">
        <f>VLOOKUP(A364, 'SSDL schema'!A363:O857, 11, FALSE)</f>
        <v>yes</v>
      </c>
      <c r="Q364" t="str">
        <f t="shared" si="35"/>
        <v>yes</v>
      </c>
      <c r="S364" t="str">
        <f>IF('SSDL schema'!I364 = "", "", 'SSDL schema'!I364)</f>
        <v/>
      </c>
    </row>
    <row r="365" spans="1:19" x14ac:dyDescent="0.35">
      <c r="A365" s="5" t="str">
        <f>'SSDL schema'!A365</f>
        <v>ITEM_MATERIAL_CATEGORY_3</v>
      </c>
      <c r="B365" s="14" t="str">
        <f>IF('SSDL schema'!E365 = "", "", 'SSDL schema'!E365)</f>
        <v>Material Category L3</v>
      </c>
      <c r="C365" t="str">
        <f>IF('SSDL schema'!F365 = "", "", 'SSDL schema'!F365)</f>
        <v>ERP - Item Master</v>
      </c>
      <c r="D365" t="str">
        <f>IF('SSDL schema'!B365 = "", "", 'SSDL schema'!B365)</f>
        <v>nvarchar</v>
      </c>
      <c r="E365">
        <f>IF('SSDL schema'!C365 = "", "", 'SSDL schema'!C365)</f>
        <v>255</v>
      </c>
      <c r="F365">
        <f t="shared" si="30"/>
        <v>1</v>
      </c>
      <c r="G365">
        <f t="shared" si="31"/>
        <v>0</v>
      </c>
      <c r="H365" t="str">
        <f t="shared" si="32"/>
        <v>ShowOnProjectSetupWorkflowUtilities</v>
      </c>
      <c r="I365">
        <f t="shared" si="33"/>
        <v>0</v>
      </c>
      <c r="J365" t="str">
        <f>IF('SSDL schema'!G365 = "", "", 'SSDL schema'!G365)</f>
        <v>UNSPSC, eClass</v>
      </c>
      <c r="K365">
        <f t="shared" si="34"/>
        <v>0</v>
      </c>
      <c r="L365">
        <v>1</v>
      </c>
      <c r="M365" t="s">
        <v>1167</v>
      </c>
      <c r="N365">
        <v>1</v>
      </c>
      <c r="O365" t="s">
        <v>1167</v>
      </c>
      <c r="P365" t="str">
        <f>VLOOKUP(A365, 'SSDL schema'!A364:O858, 11, FALSE)</f>
        <v>yes</v>
      </c>
      <c r="Q365" t="str">
        <f t="shared" si="35"/>
        <v>yes</v>
      </c>
      <c r="S365" t="str">
        <f>IF('SSDL schema'!I365 = "", "", 'SSDL schema'!I365)</f>
        <v/>
      </c>
    </row>
    <row r="366" spans="1:19" x14ac:dyDescent="0.35">
      <c r="A366" s="5" t="str">
        <f>'SSDL schema'!A366</f>
        <v>ITEM_MATERIAL_CATEGORY_4</v>
      </c>
      <c r="B366" s="14" t="str">
        <f>IF('SSDL schema'!E366 = "", "", 'SSDL schema'!E366)</f>
        <v>Material Category L4</v>
      </c>
      <c r="C366" t="str">
        <f>IF('SSDL schema'!F366 = "", "", 'SSDL schema'!F366)</f>
        <v>ERP - Item Master</v>
      </c>
      <c r="D366" t="str">
        <f>IF('SSDL schema'!B366 = "", "", 'SSDL schema'!B366)</f>
        <v>nvarchar</v>
      </c>
      <c r="E366">
        <f>IF('SSDL schema'!C366 = "", "", 'SSDL schema'!C366)</f>
        <v>255</v>
      </c>
      <c r="F366">
        <f t="shared" si="30"/>
        <v>1</v>
      </c>
      <c r="G366">
        <f t="shared" si="31"/>
        <v>0</v>
      </c>
      <c r="H366" t="str">
        <f t="shared" si="32"/>
        <v>ShowOnProjectSetupWorkflowUtilities</v>
      </c>
      <c r="I366">
        <f t="shared" si="33"/>
        <v>0</v>
      </c>
      <c r="J366" t="str">
        <f>IF('SSDL schema'!G366 = "", "", 'SSDL schema'!G366)</f>
        <v>UNSPSC, eClass</v>
      </c>
      <c r="K366">
        <f t="shared" si="34"/>
        <v>0</v>
      </c>
      <c r="L366">
        <v>1</v>
      </c>
      <c r="M366" t="s">
        <v>1167</v>
      </c>
      <c r="N366">
        <v>1</v>
      </c>
      <c r="O366" t="s">
        <v>1167</v>
      </c>
      <c r="P366" t="str">
        <f>VLOOKUP(A366, 'SSDL schema'!A365:O859, 11, FALSE)</f>
        <v>yes</v>
      </c>
      <c r="Q366" t="str">
        <f t="shared" si="35"/>
        <v>yes</v>
      </c>
      <c r="S366" t="str">
        <f>IF('SSDL schema'!I366 = "", "", 'SSDL schema'!I366)</f>
        <v/>
      </c>
    </row>
    <row r="367" spans="1:19" x14ac:dyDescent="0.35">
      <c r="A367" s="5" t="str">
        <f>'SSDL schema'!A367</f>
        <v>ITEM_MATERIAL_NAME</v>
      </c>
      <c r="B367" s="14" t="str">
        <f>IF('SSDL schema'!E367 = "", "", 'SSDL schema'!E367)</f>
        <v>Material Name</v>
      </c>
      <c r="C367" t="str">
        <f>IF('SSDL schema'!F367 = "", "", 'SSDL schema'!F367)</f>
        <v>ERP - Item Master</v>
      </c>
      <c r="D367" t="str">
        <f>IF('SSDL schema'!B367 = "", "", 'SSDL schema'!B367)</f>
        <v>nvarchar</v>
      </c>
      <c r="E367">
        <f>IF('SSDL schema'!C367 = "", "", 'SSDL schema'!C367)</f>
        <v>255</v>
      </c>
      <c r="F367">
        <f t="shared" si="30"/>
        <v>1</v>
      </c>
      <c r="G367">
        <f t="shared" si="31"/>
        <v>0</v>
      </c>
      <c r="H367" t="str">
        <f t="shared" si="32"/>
        <v>ShowOnProjectSetupWorkflowUtilities</v>
      </c>
      <c r="I367">
        <f t="shared" si="33"/>
        <v>0</v>
      </c>
      <c r="J367" t="str">
        <f>IF('SSDL schema'!G367 = "", "", 'SSDL schema'!G367)</f>
        <v>Noun, Modifier</v>
      </c>
      <c r="K367">
        <f t="shared" si="34"/>
        <v>0</v>
      </c>
      <c r="L367">
        <v>1</v>
      </c>
      <c r="M367" t="s">
        <v>1167</v>
      </c>
      <c r="N367">
        <v>1</v>
      </c>
      <c r="O367" t="s">
        <v>1167</v>
      </c>
      <c r="P367" t="str">
        <f>VLOOKUP(A367, 'SSDL schema'!A366:O860, 11, FALSE)</f>
        <v>yes</v>
      </c>
      <c r="Q367" t="str">
        <f t="shared" si="35"/>
        <v>yes</v>
      </c>
      <c r="S367" t="str">
        <f>IF('SSDL schema'!I367 = "", "", 'SSDL schema'!I367)</f>
        <v/>
      </c>
    </row>
    <row r="368" spans="1:19" x14ac:dyDescent="0.35">
      <c r="A368" s="5" t="str">
        <f>'SSDL schema'!A368</f>
        <v>ITEM_MATERIAL_STOCK_INDICATOR</v>
      </c>
      <c r="B368" s="14" t="str">
        <f>IF('SSDL schema'!E368 = "", "", 'SSDL schema'!E368)</f>
        <v>Material Stock Indicator</v>
      </c>
      <c r="C368" t="str">
        <f>IF('SSDL schema'!F368 = "", "", 'SSDL schema'!F368)</f>
        <v>ERP - Item Master</v>
      </c>
      <c r="D368" t="str">
        <f>IF('SSDL schema'!B368 = "", "", 'SSDL schema'!B368)</f>
        <v>nvarchar</v>
      </c>
      <c r="E368">
        <f>IF('SSDL schema'!C368 = "", "", 'SSDL schema'!C368)</f>
        <v>255</v>
      </c>
      <c r="F368">
        <f t="shared" si="30"/>
        <v>1</v>
      </c>
      <c r="G368">
        <f t="shared" si="31"/>
        <v>0</v>
      </c>
      <c r="H368" t="str">
        <f t="shared" si="32"/>
        <v>ShowOnProjectSetupWorkflowUtilities</v>
      </c>
      <c r="I368">
        <f t="shared" si="33"/>
        <v>0</v>
      </c>
      <c r="J368" t="str">
        <f>IF('SSDL schema'!G368 = "", "", 'SSDL schema'!G368)</f>
        <v>Stocked, Obsolete</v>
      </c>
      <c r="K368">
        <f t="shared" si="34"/>
        <v>0</v>
      </c>
      <c r="L368">
        <v>1</v>
      </c>
      <c r="M368" t="s">
        <v>1167</v>
      </c>
      <c r="N368">
        <v>1</v>
      </c>
      <c r="O368" t="s">
        <v>1167</v>
      </c>
      <c r="P368" t="str">
        <f>VLOOKUP(A368, 'SSDL schema'!A367:O861, 11, FALSE)</f>
        <v>yes</v>
      </c>
      <c r="Q368" t="str">
        <f t="shared" si="35"/>
        <v>yes</v>
      </c>
      <c r="S368" t="str">
        <f>IF('SSDL schema'!I368 = "", "", 'SSDL schema'!I368)</f>
        <v/>
      </c>
    </row>
    <row r="369" spans="1:19" x14ac:dyDescent="0.35">
      <c r="A369" s="5" t="str">
        <f>'SSDL schema'!A369</f>
        <v>ITEM_MATERIAL_CRITICALITY</v>
      </c>
      <c r="B369" s="14" t="str">
        <f>IF('SSDL schema'!E369 = "", "", 'SSDL schema'!E369)</f>
        <v>Material Criticality</v>
      </c>
      <c r="C369" t="str">
        <f>IF('SSDL schema'!F369 = "", "", 'SSDL schema'!F369)</f>
        <v>ERP - Item Master</v>
      </c>
      <c r="D369" t="str">
        <f>IF('SSDL schema'!B369 = "", "", 'SSDL schema'!B369)</f>
        <v>nvarchar</v>
      </c>
      <c r="E369">
        <f>IF('SSDL schema'!C369 = "", "", 'SSDL schema'!C369)</f>
        <v>255</v>
      </c>
      <c r="F369">
        <f t="shared" si="30"/>
        <v>1</v>
      </c>
      <c r="G369">
        <f t="shared" si="31"/>
        <v>0</v>
      </c>
      <c r="H369" t="str">
        <f t="shared" si="32"/>
        <v>ShowOnProjectSetupWorkflowUtilities</v>
      </c>
      <c r="I369">
        <f t="shared" si="33"/>
        <v>0</v>
      </c>
      <c r="J369" t="str">
        <f>IF('SSDL schema'!G369 = "", "", 'SSDL schema'!G369)</f>
        <v/>
      </c>
      <c r="K369">
        <f t="shared" si="34"/>
        <v>0</v>
      </c>
      <c r="L369">
        <v>1</v>
      </c>
      <c r="M369" t="s">
        <v>1167</v>
      </c>
      <c r="N369">
        <v>1</v>
      </c>
      <c r="O369" t="s">
        <v>1167</v>
      </c>
      <c r="P369" t="str">
        <f>VLOOKUP(A369, 'SSDL schema'!A368:O862, 11, FALSE)</f>
        <v>yes</v>
      </c>
      <c r="Q369" t="str">
        <f t="shared" si="35"/>
        <v>yes</v>
      </c>
      <c r="S369" t="str">
        <f>IF('SSDL schema'!I369 = "", "", 'SSDL schema'!I369)</f>
        <v/>
      </c>
    </row>
    <row r="370" spans="1:19" x14ac:dyDescent="0.35">
      <c r="A370" s="5" t="str">
        <f>'SSDL schema'!A370</f>
        <v>ITEM_MATERIAL_LEAD_TIME</v>
      </c>
      <c r="B370" s="14" t="str">
        <f>IF('SSDL schema'!E370 = "", "", 'SSDL schema'!E370)</f>
        <v>Material Lead Time</v>
      </c>
      <c r="C370" t="str">
        <f>IF('SSDL schema'!F370 = "", "", 'SSDL schema'!F370)</f>
        <v>ERP - Item Master</v>
      </c>
      <c r="D370" t="str">
        <f>IF('SSDL schema'!B370 = "", "", 'SSDL schema'!B370)</f>
        <v>float</v>
      </c>
      <c r="E370" t="str">
        <f>IF('SSDL schema'!C370 = "", "", 'SSDL schema'!C370)</f>
        <v/>
      </c>
      <c r="F370">
        <f t="shared" si="30"/>
        <v>1</v>
      </c>
      <c r="G370">
        <f t="shared" si="31"/>
        <v>0</v>
      </c>
      <c r="H370" t="str">
        <f t="shared" si="32"/>
        <v>ShowOnProjectSetupWorkflowUtilities</v>
      </c>
      <c r="I370">
        <f t="shared" si="33"/>
        <v>0</v>
      </c>
      <c r="J370" t="str">
        <f>IF('SSDL schema'!G370 = "", "", 'SSDL schema'!G370)</f>
        <v/>
      </c>
      <c r="K370">
        <f t="shared" si="34"/>
        <v>0</v>
      </c>
      <c r="L370">
        <v>1</v>
      </c>
      <c r="M370" t="s">
        <v>1167</v>
      </c>
      <c r="N370">
        <v>1</v>
      </c>
      <c r="O370" t="s">
        <v>1167</v>
      </c>
      <c r="P370" t="str">
        <f>VLOOKUP(A370, 'SSDL schema'!A369:O863, 11, FALSE)</f>
        <v>yes</v>
      </c>
      <c r="Q370" t="str">
        <f t="shared" si="35"/>
        <v>yes</v>
      </c>
      <c r="S370" t="str">
        <f>IF('SSDL schema'!I370 = "", "", 'SSDL schema'!I370)</f>
        <v/>
      </c>
    </row>
    <row r="371" spans="1:19" x14ac:dyDescent="0.35">
      <c r="A371" s="5" t="str">
        <f>'SSDL schema'!A371</f>
        <v>ITEM_MATERIAL_STANDARD_COST</v>
      </c>
      <c r="B371" s="14" t="str">
        <f>IF('SSDL schema'!E371 = "", "", 'SSDL schema'!E371)</f>
        <v>Material Standard Cost</v>
      </c>
      <c r="C371" t="str">
        <f>IF('SSDL schema'!F371 = "", "", 'SSDL schema'!F371)</f>
        <v>ERP - Item Master</v>
      </c>
      <c r="D371" t="str">
        <f>IF('SSDL schema'!B371 = "", "", 'SSDL schema'!B371)</f>
        <v>float</v>
      </c>
      <c r="E371" t="str">
        <f>IF('SSDL schema'!C371 = "", "", 'SSDL schema'!C371)</f>
        <v/>
      </c>
      <c r="F371">
        <f t="shared" si="30"/>
        <v>1</v>
      </c>
      <c r="G371">
        <f t="shared" si="31"/>
        <v>0</v>
      </c>
      <c r="H371" t="str">
        <f t="shared" si="32"/>
        <v>ShowOnProjectSetupWorkflowUtilities</v>
      </c>
      <c r="I371">
        <f t="shared" si="33"/>
        <v>0</v>
      </c>
      <c r="J371" t="str">
        <f>IF('SSDL schema'!G371 = "", "", 'SSDL schema'!G371)</f>
        <v/>
      </c>
      <c r="K371">
        <f t="shared" si="34"/>
        <v>0</v>
      </c>
      <c r="L371">
        <v>1</v>
      </c>
      <c r="M371" t="s">
        <v>1167</v>
      </c>
      <c r="N371">
        <v>1</v>
      </c>
      <c r="O371" t="s">
        <v>1167</v>
      </c>
      <c r="P371" t="str">
        <f>VLOOKUP(A371, 'SSDL schema'!A370:O864, 11, FALSE)</f>
        <v>yes</v>
      </c>
      <c r="Q371" t="str">
        <f t="shared" si="35"/>
        <v>yes</v>
      </c>
      <c r="S371" t="str">
        <f>IF('SSDL schema'!I371 = "", "", 'SSDL schema'!I371)</f>
        <v/>
      </c>
    </row>
    <row r="372" spans="1:19" x14ac:dyDescent="0.35">
      <c r="A372" s="5" t="str">
        <f>'SSDL schema'!A372</f>
        <v>ITEM_MATERIAL_STANDARD_COST_CURRENCY</v>
      </c>
      <c r="B372" s="14" t="str">
        <f>IF('SSDL schema'!E372 = "", "", 'SSDL schema'!E372)</f>
        <v>Material Standard Cost Currency</v>
      </c>
      <c r="C372" t="str">
        <f>IF('SSDL schema'!F372 = "", "", 'SSDL schema'!F372)</f>
        <v>ERP - Item Master</v>
      </c>
      <c r="D372" t="str">
        <f>IF('SSDL schema'!B372 = "", "", 'SSDL schema'!B372)</f>
        <v>nvarchar</v>
      </c>
      <c r="E372">
        <f>IF('SSDL schema'!C372 = "", "", 'SSDL schema'!C372)</f>
        <v>255</v>
      </c>
      <c r="F372">
        <f t="shared" si="30"/>
        <v>1</v>
      </c>
      <c r="G372">
        <f t="shared" si="31"/>
        <v>0</v>
      </c>
      <c r="H372" t="str">
        <f t="shared" si="32"/>
        <v>ShowOnProjectSetupWorkflowUtilities</v>
      </c>
      <c r="I372">
        <f t="shared" si="33"/>
        <v>0</v>
      </c>
      <c r="J372" t="str">
        <f>IF('SSDL schema'!G372 = "", "", 'SSDL schema'!G372)</f>
        <v/>
      </c>
      <c r="K372">
        <f t="shared" si="34"/>
        <v>0</v>
      </c>
      <c r="L372">
        <v>1</v>
      </c>
      <c r="M372" t="s">
        <v>1167</v>
      </c>
      <c r="N372">
        <v>1</v>
      </c>
      <c r="O372" t="s">
        <v>1167</v>
      </c>
      <c r="P372" t="str">
        <f>VLOOKUP(A372, 'SSDL schema'!A371:O865, 11, FALSE)</f>
        <v>yes</v>
      </c>
      <c r="Q372" t="str">
        <f t="shared" si="35"/>
        <v>yes</v>
      </c>
      <c r="S372" t="str">
        <f>IF('SSDL schema'!I372 = "", "", 'SSDL schema'!I372)</f>
        <v/>
      </c>
    </row>
    <row r="373" spans="1:19" x14ac:dyDescent="0.35">
      <c r="A373" s="5" t="str">
        <f>'SSDL schema'!A373</f>
        <v>ITEM_MATERIAL_STANDARD_UOM</v>
      </c>
      <c r="B373" s="14" t="str">
        <f>IF('SSDL schema'!E373 = "", "", 'SSDL schema'!E373)</f>
        <v>Material Standard UOM</v>
      </c>
      <c r="C373" t="str">
        <f>IF('SSDL schema'!F373 = "", "", 'SSDL schema'!F373)</f>
        <v>ERP - Item Master</v>
      </c>
      <c r="D373" t="str">
        <f>IF('SSDL schema'!B373 = "", "", 'SSDL schema'!B373)</f>
        <v>nvarchar</v>
      </c>
      <c r="E373">
        <f>IF('SSDL schema'!C373 = "", "", 'SSDL schema'!C373)</f>
        <v>255</v>
      </c>
      <c r="F373">
        <f t="shared" si="30"/>
        <v>1</v>
      </c>
      <c r="G373">
        <f t="shared" si="31"/>
        <v>0</v>
      </c>
      <c r="H373" t="str">
        <f t="shared" si="32"/>
        <v>ShowOnProjectSetupWorkflowUtilities</v>
      </c>
      <c r="I373">
        <f t="shared" si="33"/>
        <v>0</v>
      </c>
      <c r="J373" t="str">
        <f>IF('SSDL schema'!G373 = "", "", 'SSDL schema'!G373)</f>
        <v/>
      </c>
      <c r="K373">
        <f t="shared" si="34"/>
        <v>0</v>
      </c>
      <c r="L373">
        <v>1</v>
      </c>
      <c r="M373" t="s">
        <v>1167</v>
      </c>
      <c r="N373">
        <v>1</v>
      </c>
      <c r="O373" t="s">
        <v>1167</v>
      </c>
      <c r="P373" t="str">
        <f>VLOOKUP(A373, 'SSDL schema'!A372:O866, 11, FALSE)</f>
        <v>yes</v>
      </c>
      <c r="Q373" t="str">
        <f t="shared" si="35"/>
        <v>yes</v>
      </c>
      <c r="S373" t="str">
        <f>IF('SSDL schema'!I373 = "", "", 'SSDL schema'!I373)</f>
        <v/>
      </c>
    </row>
    <row r="374" spans="1:19" x14ac:dyDescent="0.35">
      <c r="A374" s="5" t="str">
        <f>'SSDL schema'!A374</f>
        <v>ITEM_MATERIAL_STANDARD_COST_DATE</v>
      </c>
      <c r="B374" s="14" t="str">
        <f>IF('SSDL schema'!E374 = "", "", 'SSDL schema'!E374)</f>
        <v>Material Standard Cost Date</v>
      </c>
      <c r="C374" t="str">
        <f>IF('SSDL schema'!F374 = "", "", 'SSDL schema'!F374)</f>
        <v>ERP - Item Master</v>
      </c>
      <c r="D374" t="str">
        <f>IF('SSDL schema'!B374 = "", "", 'SSDL schema'!B374)</f>
        <v>date</v>
      </c>
      <c r="E374" t="str">
        <f>IF('SSDL schema'!C374 = "", "", 'SSDL schema'!C374)</f>
        <v/>
      </c>
      <c r="F374">
        <f t="shared" si="30"/>
        <v>1</v>
      </c>
      <c r="G374">
        <f t="shared" si="31"/>
        <v>0</v>
      </c>
      <c r="H374" t="str">
        <f t="shared" si="32"/>
        <v>ShowOnProjectSetupWorkflowUtilities</v>
      </c>
      <c r="I374">
        <f t="shared" si="33"/>
        <v>0</v>
      </c>
      <c r="J374" t="str">
        <f>IF('SSDL schema'!G374 = "", "", 'SSDL schema'!G374)</f>
        <v/>
      </c>
      <c r="K374">
        <f t="shared" si="34"/>
        <v>0</v>
      </c>
      <c r="L374">
        <v>1</v>
      </c>
      <c r="M374" t="s">
        <v>1167</v>
      </c>
      <c r="N374">
        <v>1</v>
      </c>
      <c r="O374" t="s">
        <v>1167</v>
      </c>
      <c r="P374" t="str">
        <f>VLOOKUP(A374, 'SSDL schema'!A373:O867, 11, FALSE)</f>
        <v>yes</v>
      </c>
      <c r="Q374" t="str">
        <f t="shared" si="35"/>
        <v>yes</v>
      </c>
      <c r="S374" t="str">
        <f>IF('SSDL schema'!I374 = "", "", 'SSDL schema'!I374)</f>
        <v/>
      </c>
    </row>
    <row r="375" spans="1:19" x14ac:dyDescent="0.35">
      <c r="A375" s="5" t="str">
        <f>'SSDL schema'!A375</f>
        <v>ITEM_MATERIAL_BOM_EQUIPMENT</v>
      </c>
      <c r="B375" s="14" t="str">
        <f>IF('SSDL schema'!E375 = "", "", 'SSDL schema'!E375)</f>
        <v>Material BOM Equipment</v>
      </c>
      <c r="C375" t="str">
        <f>IF('SSDL schema'!F375 = "", "", 'SSDL schema'!F375)</f>
        <v>ERP - Item Master</v>
      </c>
      <c r="D375" t="str">
        <f>IF('SSDL schema'!B375 = "", "", 'SSDL schema'!B375)</f>
        <v>nvarchar</v>
      </c>
      <c r="E375">
        <f>IF('SSDL schema'!C375 = "", "", 'SSDL schema'!C375)</f>
        <v>255</v>
      </c>
      <c r="F375">
        <f t="shared" si="30"/>
        <v>1</v>
      </c>
      <c r="G375">
        <f t="shared" si="31"/>
        <v>0</v>
      </c>
      <c r="H375" t="str">
        <f t="shared" si="32"/>
        <v>ShowOnProjectSetupWorkflowUtilities</v>
      </c>
      <c r="I375">
        <f t="shared" si="33"/>
        <v>0</v>
      </c>
      <c r="J375" t="str">
        <f>IF('SSDL schema'!G375 = "", "", 'SSDL schema'!G375)</f>
        <v>Parent Equipment of Part</v>
      </c>
      <c r="K375">
        <f t="shared" si="34"/>
        <v>0</v>
      </c>
      <c r="L375">
        <v>1</v>
      </c>
      <c r="M375" t="s">
        <v>1167</v>
      </c>
      <c r="N375">
        <v>1</v>
      </c>
      <c r="O375" t="s">
        <v>1167</v>
      </c>
      <c r="P375" t="str">
        <f>VLOOKUP(A375, 'SSDL schema'!A374:O868, 11, FALSE)</f>
        <v>yes</v>
      </c>
      <c r="Q375" t="str">
        <f t="shared" si="35"/>
        <v>yes</v>
      </c>
      <c r="S375" t="str">
        <f>IF('SSDL schema'!I375 = "", "", 'SSDL schema'!I375)</f>
        <v/>
      </c>
    </row>
    <row r="376" spans="1:19" x14ac:dyDescent="0.35">
      <c r="A376" s="5" t="str">
        <f>'SSDL schema'!A376</f>
        <v>ITEM_MATERIAL_ORIGIN_COUNTRY</v>
      </c>
      <c r="B376" s="14" t="str">
        <f>IF('SSDL schema'!E376 = "", "", 'SSDL schema'!E376)</f>
        <v>Material Origin Country</v>
      </c>
      <c r="C376" t="str">
        <f>IF('SSDL schema'!F376 = "", "", 'SSDL schema'!F376)</f>
        <v>ERP - Item Master</v>
      </c>
      <c r="D376" t="str">
        <f>IF('SSDL schema'!B376 = "", "", 'SSDL schema'!B376)</f>
        <v>nvarchar</v>
      </c>
      <c r="E376">
        <f>IF('SSDL schema'!C376 = "", "", 'SSDL schema'!C376)</f>
        <v>255</v>
      </c>
      <c r="F376">
        <f t="shared" si="30"/>
        <v>1</v>
      </c>
      <c r="G376">
        <f t="shared" si="31"/>
        <v>0</v>
      </c>
      <c r="H376" t="str">
        <f t="shared" si="32"/>
        <v>ShowOnProjectSetupWorkflowUtilities</v>
      </c>
      <c r="I376">
        <f t="shared" si="33"/>
        <v>0</v>
      </c>
      <c r="J376" t="str">
        <f>IF('SSDL schema'!G376 = "", "", 'SSDL schema'!G376)</f>
        <v/>
      </c>
      <c r="K376">
        <f t="shared" si="34"/>
        <v>0</v>
      </c>
      <c r="L376">
        <v>1</v>
      </c>
      <c r="M376" t="s">
        <v>1167</v>
      </c>
      <c r="N376">
        <v>1</v>
      </c>
      <c r="O376" t="s">
        <v>1167</v>
      </c>
      <c r="P376" t="str">
        <f>VLOOKUP(A376, 'SSDL schema'!A375:O869, 11, FALSE)</f>
        <v>yes</v>
      </c>
      <c r="Q376" t="str">
        <f t="shared" si="35"/>
        <v>yes</v>
      </c>
      <c r="S376" t="str">
        <f>IF('SSDL schema'!I376 = "", "", 'SSDL schema'!I376)</f>
        <v/>
      </c>
    </row>
    <row r="377" spans="1:19" x14ac:dyDescent="0.35">
      <c r="A377" s="5" t="str">
        <f>'SSDL schema'!A377</f>
        <v>SOURCESYSTEM_1</v>
      </c>
      <c r="B377" s="14" t="str">
        <f>IF('SSDL schema'!E377 = "", "", 'SSDL schema'!E377)</f>
        <v>Source System 1</v>
      </c>
      <c r="C377" t="str">
        <f>IF('SSDL schema'!F377 = "", "", 'SSDL schema'!F377)</f>
        <v>ERP - Invoice - Source System</v>
      </c>
      <c r="D377" t="str">
        <f>IF('SSDL schema'!B377 = "", "", 'SSDL schema'!B377)</f>
        <v>nvarchar</v>
      </c>
      <c r="E377">
        <f>IF('SSDL schema'!C377 = "", "", 'SSDL schema'!C377)</f>
        <v>255</v>
      </c>
      <c r="F377">
        <f t="shared" si="30"/>
        <v>1</v>
      </c>
      <c r="G377">
        <f t="shared" si="31"/>
        <v>0</v>
      </c>
      <c r="H377" t="str">
        <f t="shared" si="32"/>
        <v>ShowOnProjectSetupWorkflowUtilities</v>
      </c>
      <c r="I377">
        <f t="shared" si="33"/>
        <v>1</v>
      </c>
      <c r="J377" t="str">
        <f>IF('SSDL schema'!G377 = "", "", 'SSDL schema'!G377)</f>
        <v/>
      </c>
      <c r="K377">
        <f t="shared" si="34"/>
        <v>1</v>
      </c>
      <c r="L377">
        <v>1</v>
      </c>
      <c r="M377" t="s">
        <v>1167</v>
      </c>
      <c r="N377">
        <v>1</v>
      </c>
      <c r="O377" t="s">
        <v>1167</v>
      </c>
      <c r="P377" t="str">
        <f>VLOOKUP(A377, 'SSDL schema'!A376:O870, 11, FALSE)</f>
        <v>yes  (selected by default, user should not unselect)</v>
      </c>
      <c r="Q377" t="str">
        <f t="shared" si="35"/>
        <v>yes</v>
      </c>
      <c r="S377" t="str">
        <f>IF('SSDL schema'!I377 = "", "", 'SSDL schema'!I377)</f>
        <v>S</v>
      </c>
    </row>
    <row r="378" spans="1:19" x14ac:dyDescent="0.35">
      <c r="A378" s="5" t="str">
        <f>'SSDL schema'!A378</f>
        <v>SOURCESYSTEM_2</v>
      </c>
      <c r="B378" s="14" t="str">
        <f>IF('SSDL schema'!E378 = "", "", 'SSDL schema'!E378)</f>
        <v>Source System 2</v>
      </c>
      <c r="C378" t="str">
        <f>IF('SSDL schema'!F378 = "", "", 'SSDL schema'!F378)</f>
        <v>ERP - Invoice - Source System</v>
      </c>
      <c r="D378" t="str">
        <f>IF('SSDL schema'!B378 = "", "", 'SSDL schema'!B378)</f>
        <v>nvarchar</v>
      </c>
      <c r="E378">
        <f>IF('SSDL schema'!C378 = "", "", 'SSDL schema'!C378)</f>
        <v>255</v>
      </c>
      <c r="F378">
        <f t="shared" si="30"/>
        <v>1</v>
      </c>
      <c r="G378">
        <f t="shared" si="31"/>
        <v>0</v>
      </c>
      <c r="H378" t="str">
        <f t="shared" si="32"/>
        <v>ShowOnProjectSetupWorkflowUtilities</v>
      </c>
      <c r="I378">
        <f t="shared" si="33"/>
        <v>0</v>
      </c>
      <c r="J378" t="str">
        <f>IF('SSDL schema'!G378 = "", "", 'SSDL schema'!G378)</f>
        <v/>
      </c>
      <c r="K378">
        <f t="shared" si="34"/>
        <v>0</v>
      </c>
      <c r="L378">
        <v>1</v>
      </c>
      <c r="M378" t="s">
        <v>1167</v>
      </c>
      <c r="N378">
        <v>1</v>
      </c>
      <c r="O378" t="s">
        <v>1167</v>
      </c>
      <c r="P378" t="str">
        <f>VLOOKUP(A378, 'SSDL schema'!A377:O871, 11, FALSE)</f>
        <v>yes</v>
      </c>
      <c r="Q378" t="str">
        <f t="shared" si="35"/>
        <v>yes</v>
      </c>
      <c r="S378" t="str">
        <f>IF('SSDL schema'!I378 = "", "", 'SSDL schema'!I378)</f>
        <v/>
      </c>
    </row>
    <row r="379" spans="1:19" x14ac:dyDescent="0.35">
      <c r="A379" s="5" t="str">
        <f>'SSDL schema'!A379</f>
        <v>SOURCESYSTEM_3</v>
      </c>
      <c r="B379" s="14" t="str">
        <f>IF('SSDL schema'!E379 = "", "", 'SSDL schema'!E379)</f>
        <v>Source System 3</v>
      </c>
      <c r="C379" t="str">
        <f>IF('SSDL schema'!F379 = "", "", 'SSDL schema'!F379)</f>
        <v>ERP - Invoice - Source System</v>
      </c>
      <c r="D379" t="str">
        <f>IF('SSDL schema'!B379 = "", "", 'SSDL schema'!B379)</f>
        <v>nvarchar</v>
      </c>
      <c r="E379">
        <f>IF('SSDL schema'!C379 = "", "", 'SSDL schema'!C379)</f>
        <v>255</v>
      </c>
      <c r="F379">
        <f t="shared" si="30"/>
        <v>1</v>
      </c>
      <c r="G379">
        <f t="shared" si="31"/>
        <v>0</v>
      </c>
      <c r="H379" t="str">
        <f t="shared" si="32"/>
        <v>ShowOnProjectSetupWorkflowUtilities</v>
      </c>
      <c r="I379">
        <f t="shared" si="33"/>
        <v>0</v>
      </c>
      <c r="J379" t="str">
        <f>IF('SSDL schema'!G379 = "", "", 'SSDL schema'!G379)</f>
        <v/>
      </c>
      <c r="K379">
        <f t="shared" si="34"/>
        <v>0</v>
      </c>
      <c r="L379">
        <v>1</v>
      </c>
      <c r="M379" t="s">
        <v>1167</v>
      </c>
      <c r="N379">
        <v>1</v>
      </c>
      <c r="O379" t="s">
        <v>1167</v>
      </c>
      <c r="P379" t="str">
        <f>VLOOKUP(A379, 'SSDL schema'!A378:O872, 11, FALSE)</f>
        <v>yes</v>
      </c>
      <c r="Q379" t="str">
        <f t="shared" si="35"/>
        <v>yes</v>
      </c>
      <c r="S379" t="str">
        <f>IF('SSDL schema'!I379 = "", "", 'SSDL schema'!I379)</f>
        <v/>
      </c>
    </row>
    <row r="380" spans="1:19" x14ac:dyDescent="0.35">
      <c r="A380" s="5" t="str">
        <f>'SSDL schema'!A380</f>
        <v>GEP_NORM_SOURCESYSTEM_1</v>
      </c>
      <c r="B380" s="14" t="str">
        <f>IF('SSDL schema'!E380 = "", "", 'SSDL schema'!E380)</f>
        <v>GEP Source System</v>
      </c>
      <c r="C380" t="str">
        <f>IF('SSDL schema'!F380 = "", "", 'SSDL schema'!F380)</f>
        <v>GEP - Source System</v>
      </c>
      <c r="D380" t="str">
        <f>IF('SSDL schema'!B380 = "", "", 'SSDL schema'!B380)</f>
        <v>nvarchar</v>
      </c>
      <c r="E380">
        <f>IF('SSDL schema'!C380 = "", "", 'SSDL schema'!C380)</f>
        <v>255</v>
      </c>
      <c r="F380">
        <f t="shared" si="30"/>
        <v>0</v>
      </c>
      <c r="G380">
        <f t="shared" si="31"/>
        <v>0</v>
      </c>
      <c r="H380" t="str">
        <f t="shared" si="32"/>
        <v>ShowOnProjectSetupWorkflowUtilities</v>
      </c>
      <c r="I380">
        <f t="shared" si="33"/>
        <v>0</v>
      </c>
      <c r="J380" t="str">
        <f>IF('SSDL schema'!G380 = "", "", 'SSDL schema'!G380)</f>
        <v/>
      </c>
      <c r="K380">
        <f t="shared" si="34"/>
        <v>0</v>
      </c>
      <c r="L380">
        <v>1</v>
      </c>
      <c r="M380" t="s">
        <v>1167</v>
      </c>
      <c r="N380">
        <v>1</v>
      </c>
      <c r="O380" t="s">
        <v>1167</v>
      </c>
      <c r="P380" t="str">
        <f>VLOOKUP(A380, 'SSDL schema'!A379:O873, 11, FALSE)</f>
        <v>yes</v>
      </c>
      <c r="Q380" t="str">
        <f t="shared" si="35"/>
        <v>no</v>
      </c>
      <c r="S380" t="str">
        <f>IF('SSDL schema'!I380 = "", "", 'SSDL schema'!I380)</f>
        <v/>
      </c>
    </row>
    <row r="381" spans="1:19" x14ac:dyDescent="0.35">
      <c r="A381" s="5" t="str">
        <f>'SSDL schema'!A381</f>
        <v>GEP_NORM_SOURCESYSTEM_2</v>
      </c>
      <c r="B381" s="14" t="str">
        <f>IF('SSDL schema'!E381 = "", "", 'SSDL schema'!E381)</f>
        <v>GEP Source System Level 2</v>
      </c>
      <c r="C381" t="str">
        <f>IF('SSDL schema'!F381 = "", "", 'SSDL schema'!F381)</f>
        <v>GEP - Source System</v>
      </c>
      <c r="D381" t="str">
        <f>IF('SSDL schema'!B381 = "", "", 'SSDL schema'!B381)</f>
        <v>nvarchar</v>
      </c>
      <c r="E381">
        <f>IF('SSDL schema'!C381 = "", "", 'SSDL schema'!C381)</f>
        <v>255</v>
      </c>
      <c r="F381">
        <f t="shared" si="30"/>
        <v>0</v>
      </c>
      <c r="G381">
        <f t="shared" si="31"/>
        <v>0</v>
      </c>
      <c r="H381" t="str">
        <f t="shared" si="32"/>
        <v>ShowOnProjectSetupWorkflowUtilities</v>
      </c>
      <c r="I381">
        <f t="shared" si="33"/>
        <v>0</v>
      </c>
      <c r="J381" t="str">
        <f>IF('SSDL schema'!G381 = "", "", 'SSDL schema'!G381)</f>
        <v/>
      </c>
      <c r="K381">
        <f t="shared" si="34"/>
        <v>0</v>
      </c>
      <c r="L381">
        <v>1</v>
      </c>
      <c r="M381" t="s">
        <v>1167</v>
      </c>
      <c r="N381">
        <v>1</v>
      </c>
      <c r="O381" t="s">
        <v>1167</v>
      </c>
      <c r="P381" t="str">
        <f>VLOOKUP(A381, 'SSDL schema'!A380:O874, 11, FALSE)</f>
        <v>yes</v>
      </c>
      <c r="Q381" t="str">
        <f t="shared" si="35"/>
        <v>no</v>
      </c>
      <c r="S381" t="str">
        <f>IF('SSDL schema'!I381 = "", "", 'SSDL schema'!I381)</f>
        <v/>
      </c>
    </row>
    <row r="382" spans="1:19" x14ac:dyDescent="0.35">
      <c r="A382" s="5" t="str">
        <f>'SSDL schema'!A382</f>
        <v>GEP_NORM_SOURCESYSTEM_3</v>
      </c>
      <c r="B382" s="14" t="str">
        <f>IF('SSDL schema'!E382 = "", "", 'SSDL schema'!E382)</f>
        <v>GEP Source System Level 3</v>
      </c>
      <c r="C382" t="str">
        <f>IF('SSDL schema'!F382 = "", "", 'SSDL schema'!F382)</f>
        <v>GEP - Source System</v>
      </c>
      <c r="D382" t="str">
        <f>IF('SSDL schema'!B382 = "", "", 'SSDL schema'!B382)</f>
        <v>nvarchar</v>
      </c>
      <c r="E382">
        <f>IF('SSDL schema'!C382 = "", "", 'SSDL schema'!C382)</f>
        <v>255</v>
      </c>
      <c r="F382">
        <f t="shared" si="30"/>
        <v>0</v>
      </c>
      <c r="G382">
        <f t="shared" si="31"/>
        <v>0</v>
      </c>
      <c r="H382" t="str">
        <f t="shared" si="32"/>
        <v>ShowOnProjectSetupWorkflowUtilities</v>
      </c>
      <c r="I382">
        <f t="shared" si="33"/>
        <v>0</v>
      </c>
      <c r="J382" t="str">
        <f>IF('SSDL schema'!G382 = "", "", 'SSDL schema'!G382)</f>
        <v/>
      </c>
      <c r="K382">
        <f t="shared" si="34"/>
        <v>0</v>
      </c>
      <c r="L382">
        <v>1</v>
      </c>
      <c r="M382" t="s">
        <v>1167</v>
      </c>
      <c r="N382">
        <v>1</v>
      </c>
      <c r="O382" t="s">
        <v>1167</v>
      </c>
      <c r="P382" t="str">
        <f>VLOOKUP(A382, 'SSDL schema'!A381:O875, 11, FALSE)</f>
        <v>yes</v>
      </c>
      <c r="Q382" t="str">
        <f t="shared" si="35"/>
        <v>no</v>
      </c>
      <c r="S382" t="str">
        <f>IF('SSDL schema'!I382 = "", "", 'SSDL schema'!I382)</f>
        <v/>
      </c>
    </row>
    <row r="383" spans="1:19" x14ac:dyDescent="0.35">
      <c r="A383" s="5" t="str">
        <f>'SSDL schema'!A383</f>
        <v>PROFIT_CENTER_CODE</v>
      </c>
      <c r="B383" s="14" t="str">
        <f>IF('SSDL schema'!E383 = "", "", 'SSDL schema'!E383)</f>
        <v>Profit Center Code</v>
      </c>
      <c r="C383" t="str">
        <f>IF('SSDL schema'!F383 = "", "", 'SSDL schema'!F383)</f>
        <v>ERP - Invoice - Cost Center</v>
      </c>
      <c r="D383" t="str">
        <f>IF('SSDL schema'!B383 = "", "", 'SSDL schema'!B383)</f>
        <v>nvarchar</v>
      </c>
      <c r="E383">
        <f>IF('SSDL schema'!C383 = "", "", 'SSDL schema'!C383)</f>
        <v>255</v>
      </c>
      <c r="F383">
        <f t="shared" si="30"/>
        <v>1</v>
      </c>
      <c r="G383">
        <f t="shared" si="31"/>
        <v>0</v>
      </c>
      <c r="H383" t="str">
        <f t="shared" si="32"/>
        <v>ShowOnProjectSetupWorkflowUtilities</v>
      </c>
      <c r="I383">
        <f t="shared" si="33"/>
        <v>0</v>
      </c>
      <c r="J383" t="str">
        <f>IF('SSDL schema'!G383 = "", "", 'SSDL schema'!G383)</f>
        <v>RC code</v>
      </c>
      <c r="K383">
        <f t="shared" si="34"/>
        <v>0</v>
      </c>
      <c r="L383">
        <v>1</v>
      </c>
      <c r="M383" t="s">
        <v>1167</v>
      </c>
      <c r="N383">
        <v>1</v>
      </c>
      <c r="O383" t="s">
        <v>1167</v>
      </c>
      <c r="P383" t="str">
        <f>VLOOKUP(A383, 'SSDL schema'!A382:O876, 11, FALSE)</f>
        <v>yes</v>
      </c>
      <c r="Q383" t="str">
        <f t="shared" si="35"/>
        <v>yes</v>
      </c>
      <c r="S383" t="str">
        <f>IF('SSDL schema'!I383 = "", "", 'SSDL schema'!I383)</f>
        <v/>
      </c>
    </row>
    <row r="384" spans="1:19" x14ac:dyDescent="0.35">
      <c r="A384" s="5" t="str">
        <f>'SSDL schema'!A384</f>
        <v>PROFIT_CENTER_NAME</v>
      </c>
      <c r="B384" s="14" t="str">
        <f>IF('SSDL schema'!E384 = "", "", 'SSDL schema'!E384)</f>
        <v>Profit Center Name</v>
      </c>
      <c r="C384" t="str">
        <f>IF('SSDL schema'!F384 = "", "", 'SSDL schema'!F384)</f>
        <v>ERP - Invoice - Cost Center</v>
      </c>
      <c r="D384" t="str">
        <f>IF('SSDL schema'!B384 = "", "", 'SSDL schema'!B384)</f>
        <v>nvarchar</v>
      </c>
      <c r="E384">
        <f>IF('SSDL schema'!C384 = "", "", 'SSDL schema'!C384)</f>
        <v>255</v>
      </c>
      <c r="F384">
        <f t="shared" si="30"/>
        <v>1</v>
      </c>
      <c r="G384">
        <f t="shared" si="31"/>
        <v>0</v>
      </c>
      <c r="H384" t="str">
        <f t="shared" si="32"/>
        <v>ShowOnProjectSetupWorkflowUtilities</v>
      </c>
      <c r="I384">
        <f t="shared" si="33"/>
        <v>0</v>
      </c>
      <c r="J384" t="str">
        <f>IF('SSDL schema'!G384 = "", "", 'SSDL schema'!G384)</f>
        <v/>
      </c>
      <c r="K384">
        <f t="shared" si="34"/>
        <v>0</v>
      </c>
      <c r="L384">
        <v>1</v>
      </c>
      <c r="M384" t="s">
        <v>1167</v>
      </c>
      <c r="N384">
        <v>1</v>
      </c>
      <c r="O384" t="s">
        <v>1167</v>
      </c>
      <c r="P384" t="str">
        <f>VLOOKUP(A384, 'SSDL schema'!A383:O877, 11, FALSE)</f>
        <v>yes</v>
      </c>
      <c r="Q384" t="str">
        <f t="shared" si="35"/>
        <v>yes</v>
      </c>
      <c r="S384" t="str">
        <f>IF('SSDL schema'!I384 = "", "", 'SSDL schema'!I384)</f>
        <v/>
      </c>
    </row>
    <row r="385" spans="1:19" x14ac:dyDescent="0.35">
      <c r="A385" s="5" t="str">
        <f>'SSDL schema'!A385</f>
        <v>PROFIT_CENTER_HIERARCHY_1</v>
      </c>
      <c r="B385" s="14" t="str">
        <f>IF('SSDL schema'!E385 = "", "", 'SSDL schema'!E385)</f>
        <v>Profit Center Hierarchy 1</v>
      </c>
      <c r="C385" t="str">
        <f>IF('SSDL schema'!F385 = "", "", 'SSDL schema'!F385)</f>
        <v>ERP - Invoice - Cost Center</v>
      </c>
      <c r="D385" t="str">
        <f>IF('SSDL schema'!B385 = "", "", 'SSDL schema'!B385)</f>
        <v>nvarchar</v>
      </c>
      <c r="E385">
        <f>IF('SSDL schema'!C385 = "", "", 'SSDL schema'!C385)</f>
        <v>255</v>
      </c>
      <c r="F385">
        <f t="shared" si="30"/>
        <v>1</v>
      </c>
      <c r="G385">
        <f t="shared" si="31"/>
        <v>0</v>
      </c>
      <c r="H385" t="str">
        <f t="shared" si="32"/>
        <v>ShowOnProjectSetupWorkflowUtilities</v>
      </c>
      <c r="I385">
        <f t="shared" si="33"/>
        <v>0</v>
      </c>
      <c r="J385" t="str">
        <f>IF('SSDL schema'!G385 = "", "", 'SSDL schema'!G385)</f>
        <v/>
      </c>
      <c r="K385">
        <f t="shared" si="34"/>
        <v>0</v>
      </c>
      <c r="L385">
        <v>1</v>
      </c>
      <c r="M385" t="s">
        <v>1167</v>
      </c>
      <c r="N385">
        <v>1</v>
      </c>
      <c r="O385" t="s">
        <v>1167</v>
      </c>
      <c r="P385" t="str">
        <f>VLOOKUP(A385, 'SSDL schema'!A384:O878, 11, FALSE)</f>
        <v>yes</v>
      </c>
      <c r="Q385" t="str">
        <f t="shared" si="35"/>
        <v>yes</v>
      </c>
      <c r="S385" t="str">
        <f>IF('SSDL schema'!I385 = "", "", 'SSDL schema'!I385)</f>
        <v/>
      </c>
    </row>
    <row r="386" spans="1:19" x14ac:dyDescent="0.35">
      <c r="A386" s="5" t="str">
        <f>'SSDL schema'!A386</f>
        <v>PROFIT_CENTER_HIERARCHY_2</v>
      </c>
      <c r="B386" s="14" t="str">
        <f>IF('SSDL schema'!E386 = "", "", 'SSDL schema'!E386)</f>
        <v>Profit Center Hierarchy 2</v>
      </c>
      <c r="C386" t="str">
        <f>IF('SSDL schema'!F386 = "", "", 'SSDL schema'!F386)</f>
        <v>ERP - Invoice - Cost Center</v>
      </c>
      <c r="D386" t="str">
        <f>IF('SSDL schema'!B386 = "", "", 'SSDL schema'!B386)</f>
        <v>nvarchar</v>
      </c>
      <c r="E386">
        <f>IF('SSDL schema'!C386 = "", "", 'SSDL schema'!C386)</f>
        <v>255</v>
      </c>
      <c r="F386">
        <f t="shared" si="30"/>
        <v>1</v>
      </c>
      <c r="G386">
        <f t="shared" si="31"/>
        <v>0</v>
      </c>
      <c r="H386" t="str">
        <f t="shared" si="32"/>
        <v>ShowOnProjectSetupWorkflowUtilities</v>
      </c>
      <c r="I386">
        <f t="shared" si="33"/>
        <v>0</v>
      </c>
      <c r="J386" t="str">
        <f>IF('SSDL schema'!G386 = "", "", 'SSDL schema'!G386)</f>
        <v/>
      </c>
      <c r="K386">
        <f t="shared" si="34"/>
        <v>0</v>
      </c>
      <c r="L386">
        <v>1</v>
      </c>
      <c r="M386" t="s">
        <v>1167</v>
      </c>
      <c r="N386">
        <v>1</v>
      </c>
      <c r="O386" t="s">
        <v>1167</v>
      </c>
      <c r="P386" t="str">
        <f>VLOOKUP(A386, 'SSDL schema'!A385:O879, 11, FALSE)</f>
        <v>yes</v>
      </c>
      <c r="Q386" t="str">
        <f t="shared" si="35"/>
        <v>yes</v>
      </c>
      <c r="S386" t="str">
        <f>IF('SSDL schema'!I386 = "", "", 'SSDL schema'!I386)</f>
        <v/>
      </c>
    </row>
    <row r="387" spans="1:19" x14ac:dyDescent="0.35">
      <c r="A387" s="5" t="str">
        <f>'SSDL schema'!A387</f>
        <v>PROFIT_CENTER_HIERARCHY_3</v>
      </c>
      <c r="B387" s="14" t="str">
        <f>IF('SSDL schema'!E387 = "", "", 'SSDL schema'!E387)</f>
        <v>Profit Center Hierarchy 3</v>
      </c>
      <c r="C387" t="str">
        <f>IF('SSDL schema'!F387 = "", "", 'SSDL schema'!F387)</f>
        <v>ERP - Invoice - Cost Center</v>
      </c>
      <c r="D387" t="str">
        <f>IF('SSDL schema'!B387 = "", "", 'SSDL schema'!B387)</f>
        <v>nvarchar</v>
      </c>
      <c r="E387">
        <f>IF('SSDL schema'!C387 = "", "", 'SSDL schema'!C387)</f>
        <v>255</v>
      </c>
      <c r="F387">
        <f t="shared" ref="F387:F450" si="36">IF(LEFT(C387, 3) = "GEP", 0, 1)</f>
        <v>1</v>
      </c>
      <c r="G387">
        <f t="shared" ref="G387:G450" si="37">IF(R387 = "PK", 1, 0)</f>
        <v>0</v>
      </c>
      <c r="H387" t="str">
        <f t="shared" ref="H387:H450" si="38">IF(P387 = "no", "HideEverywhere", "ShowOnProjectSetupWorkflowUtilities")</f>
        <v>ShowOnProjectSetupWorkflowUtilities</v>
      </c>
      <c r="I387">
        <f t="shared" ref="I387:I450" si="39">IF(P387 = "yes", 0, 1)</f>
        <v>0</v>
      </c>
      <c r="J387" t="str">
        <f>IF('SSDL schema'!G387 = "", "", 'SSDL schema'!G387)</f>
        <v/>
      </c>
      <c r="K387">
        <f t="shared" ref="K387:K450" si="40">IF(S387 = "S", 1, 0)</f>
        <v>0</v>
      </c>
      <c r="L387">
        <v>1</v>
      </c>
      <c r="M387" t="s">
        <v>1167</v>
      </c>
      <c r="N387">
        <v>1</v>
      </c>
      <c r="O387" t="s">
        <v>1167</v>
      </c>
      <c r="P387" t="str">
        <f>VLOOKUP(A387, 'SSDL schema'!A386:O880, 11, FALSE)</f>
        <v>yes</v>
      </c>
      <c r="Q387" t="str">
        <f t="shared" ref="Q387:Q450" si="41">IF(LEFT(C387, 3) = "GEP", "no", "yes")</f>
        <v>yes</v>
      </c>
      <c r="S387" t="str">
        <f>IF('SSDL schema'!I387 = "", "", 'SSDL schema'!I387)</f>
        <v/>
      </c>
    </row>
    <row r="388" spans="1:19" x14ac:dyDescent="0.35">
      <c r="A388" s="5" t="str">
        <f>'SSDL schema'!A388</f>
        <v>PROFIT_CENTER_HIERARCHY_4</v>
      </c>
      <c r="B388" s="14" t="str">
        <f>IF('SSDL schema'!E388 = "", "", 'SSDL schema'!E388)</f>
        <v>Profit Center Hierarchy 4</v>
      </c>
      <c r="C388" t="str">
        <f>IF('SSDL schema'!F388 = "", "", 'SSDL schema'!F388)</f>
        <v>ERP - Invoice - Cost Center</v>
      </c>
      <c r="D388" t="str">
        <f>IF('SSDL schema'!B388 = "", "", 'SSDL schema'!B388)</f>
        <v>nvarchar</v>
      </c>
      <c r="E388">
        <f>IF('SSDL schema'!C388 = "", "", 'SSDL schema'!C388)</f>
        <v>255</v>
      </c>
      <c r="F388">
        <f t="shared" si="36"/>
        <v>1</v>
      </c>
      <c r="G388">
        <f t="shared" si="37"/>
        <v>0</v>
      </c>
      <c r="H388" t="str">
        <f t="shared" si="38"/>
        <v>ShowOnProjectSetupWorkflowUtilities</v>
      </c>
      <c r="I388">
        <f t="shared" si="39"/>
        <v>0</v>
      </c>
      <c r="J388" t="str">
        <f>IF('SSDL schema'!G388 = "", "", 'SSDL schema'!G388)</f>
        <v/>
      </c>
      <c r="K388">
        <f t="shared" si="40"/>
        <v>0</v>
      </c>
      <c r="L388">
        <v>1</v>
      </c>
      <c r="M388" t="s">
        <v>1167</v>
      </c>
      <c r="N388">
        <v>1</v>
      </c>
      <c r="O388" t="s">
        <v>1167</v>
      </c>
      <c r="P388" t="str">
        <f>VLOOKUP(A388, 'SSDL schema'!A387:O881, 11, FALSE)</f>
        <v>yes</v>
      </c>
      <c r="Q388" t="str">
        <f t="shared" si="41"/>
        <v>yes</v>
      </c>
      <c r="S388" t="str">
        <f>IF('SSDL schema'!I388 = "", "", 'SSDL schema'!I388)</f>
        <v/>
      </c>
    </row>
    <row r="389" spans="1:19" x14ac:dyDescent="0.35">
      <c r="A389" s="5" t="str">
        <f>'SSDL schema'!A389</f>
        <v>PROFIT_CENTER_HIERARCHY_5</v>
      </c>
      <c r="B389" s="14" t="str">
        <f>IF('SSDL schema'!E389 = "", "", 'SSDL schema'!E389)</f>
        <v>Profit Center Hierarchy 5</v>
      </c>
      <c r="C389" t="str">
        <f>IF('SSDL schema'!F389 = "", "", 'SSDL schema'!F389)</f>
        <v>ERP - Invoice - Cost Center</v>
      </c>
      <c r="D389" t="str">
        <f>IF('SSDL schema'!B389 = "", "", 'SSDL schema'!B389)</f>
        <v>nvarchar</v>
      </c>
      <c r="E389">
        <f>IF('SSDL schema'!C389 = "", "", 'SSDL schema'!C389)</f>
        <v>255</v>
      </c>
      <c r="F389">
        <f t="shared" si="36"/>
        <v>1</v>
      </c>
      <c r="G389">
        <f t="shared" si="37"/>
        <v>0</v>
      </c>
      <c r="H389" t="str">
        <f t="shared" si="38"/>
        <v>ShowOnProjectSetupWorkflowUtilities</v>
      </c>
      <c r="I389">
        <f t="shared" si="39"/>
        <v>0</v>
      </c>
      <c r="J389" t="str">
        <f>IF('SSDL schema'!G389 = "", "", 'SSDL schema'!G389)</f>
        <v/>
      </c>
      <c r="K389">
        <f t="shared" si="40"/>
        <v>0</v>
      </c>
      <c r="L389">
        <v>1</v>
      </c>
      <c r="M389" t="s">
        <v>1167</v>
      </c>
      <c r="N389">
        <v>1</v>
      </c>
      <c r="O389" t="s">
        <v>1167</v>
      </c>
      <c r="P389" t="str">
        <f>VLOOKUP(A389, 'SSDL schema'!A388:O882, 11, FALSE)</f>
        <v>yes</v>
      </c>
      <c r="Q389" t="str">
        <f t="shared" si="41"/>
        <v>yes</v>
      </c>
      <c r="S389" t="str">
        <f>IF('SSDL schema'!I389 = "", "", 'SSDL schema'!I389)</f>
        <v/>
      </c>
    </row>
    <row r="390" spans="1:19" x14ac:dyDescent="0.35">
      <c r="A390" s="5" t="str">
        <f>'SSDL schema'!A390</f>
        <v>PROFIT_CENTER_HIERARCHY_6</v>
      </c>
      <c r="B390" s="14" t="str">
        <f>IF('SSDL schema'!E390 = "", "", 'SSDL schema'!E390)</f>
        <v>Profit Center Hierarchy 6</v>
      </c>
      <c r="C390" t="str">
        <f>IF('SSDL schema'!F390 = "", "", 'SSDL schema'!F390)</f>
        <v>ERP - Invoice - Cost Center</v>
      </c>
      <c r="D390" t="str">
        <f>IF('SSDL schema'!B390 = "", "", 'SSDL schema'!B390)</f>
        <v>nvarchar</v>
      </c>
      <c r="E390">
        <f>IF('SSDL schema'!C390 = "", "", 'SSDL schema'!C390)</f>
        <v>255</v>
      </c>
      <c r="F390">
        <f t="shared" si="36"/>
        <v>1</v>
      </c>
      <c r="G390">
        <f t="shared" si="37"/>
        <v>0</v>
      </c>
      <c r="H390" t="str">
        <f t="shared" si="38"/>
        <v>ShowOnProjectSetupWorkflowUtilities</v>
      </c>
      <c r="I390">
        <f t="shared" si="39"/>
        <v>0</v>
      </c>
      <c r="J390" t="str">
        <f>IF('SSDL schema'!G390 = "", "", 'SSDL schema'!G390)</f>
        <v/>
      </c>
      <c r="K390">
        <f t="shared" si="40"/>
        <v>0</v>
      </c>
      <c r="L390">
        <v>1</v>
      </c>
      <c r="M390" t="s">
        <v>1167</v>
      </c>
      <c r="N390">
        <v>1</v>
      </c>
      <c r="O390" t="s">
        <v>1167</v>
      </c>
      <c r="P390" t="str">
        <f>VLOOKUP(A390, 'SSDL schema'!A389:O883, 11, FALSE)</f>
        <v>yes</v>
      </c>
      <c r="Q390" t="str">
        <f t="shared" si="41"/>
        <v>yes</v>
      </c>
      <c r="S390" t="str">
        <f>IF('SSDL schema'!I390 = "", "", 'SSDL schema'!I390)</f>
        <v/>
      </c>
    </row>
    <row r="391" spans="1:19" x14ac:dyDescent="0.35">
      <c r="A391" s="5" t="str">
        <f>'SSDL schema'!A391</f>
        <v>INCOTERMS_CODE</v>
      </c>
      <c r="B391" s="14" t="str">
        <f>IF('SSDL schema'!E391 = "", "", 'SSDL schema'!E391)</f>
        <v>Inco Terms Code</v>
      </c>
      <c r="C391" t="str">
        <f>IF('SSDL schema'!F391 = "", "", 'SSDL schema'!F391)</f>
        <v>ERP - Miscellaneous</v>
      </c>
      <c r="D391" t="str">
        <f>IF('SSDL schema'!B391 = "", "", 'SSDL schema'!B391)</f>
        <v>nvarchar</v>
      </c>
      <c r="E391">
        <f>IF('SSDL schema'!C391 = "", "", 'SSDL schema'!C391)</f>
        <v>255</v>
      </c>
      <c r="F391">
        <f t="shared" si="36"/>
        <v>1</v>
      </c>
      <c r="G391">
        <f t="shared" si="37"/>
        <v>0</v>
      </c>
      <c r="H391" t="str">
        <f t="shared" si="38"/>
        <v>ShowOnProjectSetupWorkflowUtilities</v>
      </c>
      <c r="I391">
        <f t="shared" si="39"/>
        <v>0</v>
      </c>
      <c r="J391" t="str">
        <f>IF('SSDL schema'!G391 = "", "", 'SSDL schema'!G391)</f>
        <v>Approver Hier.</v>
      </c>
      <c r="K391">
        <f t="shared" si="40"/>
        <v>0</v>
      </c>
      <c r="L391">
        <v>1</v>
      </c>
      <c r="M391" t="s">
        <v>1167</v>
      </c>
      <c r="N391">
        <v>1</v>
      </c>
      <c r="O391" t="s">
        <v>1167</v>
      </c>
      <c r="P391" t="str">
        <f>VLOOKUP(A391, 'SSDL schema'!A390:O884, 11, FALSE)</f>
        <v>yes</v>
      </c>
      <c r="Q391" t="str">
        <f t="shared" si="41"/>
        <v>yes</v>
      </c>
      <c r="S391" t="str">
        <f>IF('SSDL schema'!I391 = "", "", 'SSDL schema'!I391)</f>
        <v/>
      </c>
    </row>
    <row r="392" spans="1:19" x14ac:dyDescent="0.35">
      <c r="A392" s="5" t="str">
        <f>'SSDL schema'!A392</f>
        <v>INCOTERMS_DESCRIPTION</v>
      </c>
      <c r="B392" s="14" t="str">
        <f>IF('SSDL schema'!E392 = "", "", 'SSDL schema'!E392)</f>
        <v>Inco Terms Description</v>
      </c>
      <c r="C392" t="str">
        <f>IF('SSDL schema'!F392 = "", "", 'SSDL schema'!F392)</f>
        <v>ERP - Miscellaneous</v>
      </c>
      <c r="D392" t="str">
        <f>IF('SSDL schema'!B392 = "", "", 'SSDL schema'!B392)</f>
        <v>nvarchar</v>
      </c>
      <c r="E392">
        <f>IF('SSDL schema'!C392 = "", "", 'SSDL schema'!C392)</f>
        <v>255</v>
      </c>
      <c r="F392">
        <f t="shared" si="36"/>
        <v>1</v>
      </c>
      <c r="G392">
        <f t="shared" si="37"/>
        <v>0</v>
      </c>
      <c r="H392" t="str">
        <f t="shared" si="38"/>
        <v>ShowOnProjectSetupWorkflowUtilities</v>
      </c>
      <c r="I392">
        <f t="shared" si="39"/>
        <v>0</v>
      </c>
      <c r="J392" t="str">
        <f>IF('SSDL schema'!G392 = "", "", 'SSDL schema'!G392)</f>
        <v>If in SAP</v>
      </c>
      <c r="K392">
        <f t="shared" si="40"/>
        <v>0</v>
      </c>
      <c r="L392">
        <v>1</v>
      </c>
      <c r="M392" t="s">
        <v>1167</v>
      </c>
      <c r="N392">
        <v>1</v>
      </c>
      <c r="O392" t="s">
        <v>1167</v>
      </c>
      <c r="P392" t="str">
        <f>VLOOKUP(A392, 'SSDL schema'!A391:O885, 11, FALSE)</f>
        <v>yes</v>
      </c>
      <c r="Q392" t="str">
        <f t="shared" si="41"/>
        <v>yes</v>
      </c>
      <c r="S392" t="str">
        <f>IF('SSDL schema'!I392 = "", "", 'SSDL schema'!I392)</f>
        <v/>
      </c>
    </row>
    <row r="393" spans="1:19" x14ac:dyDescent="0.35">
      <c r="A393" s="5" t="str">
        <f>'SSDL schema'!A393</f>
        <v>GEP_DIVERSITY_FLAG</v>
      </c>
      <c r="B393" s="14" t="str">
        <f>IF('SSDL schema'!E393 = "", "", 'SSDL schema'!E393)</f>
        <v xml:space="preserve">GEP Diversity Flag </v>
      </c>
      <c r="C393" t="str">
        <f>IF('SSDL schema'!F393 = "", "", 'SSDL schema'!F393)</f>
        <v>GEP - Diversity</v>
      </c>
      <c r="D393" t="str">
        <f>IF('SSDL schema'!B393 = "", "", 'SSDL schema'!B393)</f>
        <v>nvarchar</v>
      </c>
      <c r="E393">
        <f>IF('SSDL schema'!C393 = "", "", 'SSDL schema'!C393)</f>
        <v>255</v>
      </c>
      <c r="F393">
        <f t="shared" si="36"/>
        <v>0</v>
      </c>
      <c r="G393">
        <f t="shared" si="37"/>
        <v>0</v>
      </c>
      <c r="H393" t="str">
        <f t="shared" si="38"/>
        <v>ShowOnProjectSetupWorkflowUtilities</v>
      </c>
      <c r="I393">
        <f t="shared" si="39"/>
        <v>0</v>
      </c>
      <c r="J393" t="str">
        <f>IF('SSDL schema'!G393 = "", "", 'SSDL schema'!G393)</f>
        <v>Y, N</v>
      </c>
      <c r="K393">
        <f t="shared" si="40"/>
        <v>0</v>
      </c>
      <c r="L393">
        <v>1</v>
      </c>
      <c r="M393" t="s">
        <v>1167</v>
      </c>
      <c r="N393">
        <v>1</v>
      </c>
      <c r="O393" t="s">
        <v>1167</v>
      </c>
      <c r="P393" t="str">
        <f>VLOOKUP(A393, 'SSDL schema'!A392:O886, 11, FALSE)</f>
        <v>yes</v>
      </c>
      <c r="Q393" t="str">
        <f t="shared" si="41"/>
        <v>no</v>
      </c>
      <c r="S393" t="str">
        <f>IF('SSDL schema'!I393 = "", "", 'SSDL schema'!I393)</f>
        <v/>
      </c>
    </row>
    <row r="394" spans="1:19" x14ac:dyDescent="0.35">
      <c r="A394" s="5" t="str">
        <f>'SSDL schema'!A394</f>
        <v>GEP_DIVERSITY_TYPE</v>
      </c>
      <c r="B394" s="14" t="str">
        <f>IF('SSDL schema'!E394 = "", "", 'SSDL schema'!E394)</f>
        <v xml:space="preserve">Gep Diversity Type </v>
      </c>
      <c r="C394" t="str">
        <f>IF('SSDL schema'!F394 = "", "", 'SSDL schema'!F394)</f>
        <v>GEP - Diversity</v>
      </c>
      <c r="D394" t="str">
        <f>IF('SSDL schema'!B394 = "", "", 'SSDL schema'!B394)</f>
        <v>nvarchar</v>
      </c>
      <c r="E394">
        <f>IF('SSDL schema'!C394 = "", "", 'SSDL schema'!C394)</f>
        <v>255</v>
      </c>
      <c r="F394">
        <f t="shared" si="36"/>
        <v>0</v>
      </c>
      <c r="G394">
        <f t="shared" si="37"/>
        <v>0</v>
      </c>
      <c r="H394" t="str">
        <f t="shared" si="38"/>
        <v>ShowOnProjectSetupWorkflowUtilities</v>
      </c>
      <c r="I394">
        <f t="shared" si="39"/>
        <v>0</v>
      </c>
      <c r="J394" t="str">
        <f>IF('SSDL schema'!G394 = "", "", 'SSDL schema'!G394)</f>
        <v>Combo</v>
      </c>
      <c r="K394">
        <f t="shared" si="40"/>
        <v>0</v>
      </c>
      <c r="L394">
        <v>1</v>
      </c>
      <c r="M394" t="s">
        <v>1167</v>
      </c>
      <c r="N394">
        <v>1</v>
      </c>
      <c r="O394" t="s">
        <v>1167</v>
      </c>
      <c r="P394" t="str">
        <f>VLOOKUP(A394, 'SSDL schema'!A393:O887, 11, FALSE)</f>
        <v>yes</v>
      </c>
      <c r="Q394" t="str">
        <f t="shared" si="41"/>
        <v>no</v>
      </c>
      <c r="S394" t="str">
        <f>IF('SSDL schema'!I394 = "", "", 'SSDL schema'!I394)</f>
        <v/>
      </c>
    </row>
    <row r="395" spans="1:19" x14ac:dyDescent="0.35">
      <c r="A395" s="5" t="str">
        <f>'SSDL schema'!A395</f>
        <v>GEP_DIVERSITY_8A_CERTIFICATION_INDICATOR</v>
      </c>
      <c r="B395" s="14" t="str">
        <f>IF('SSDL schema'!E395 = "", "", 'SSDL schema'!E395)</f>
        <v>GEP Diversity 8a Certification Indicator</v>
      </c>
      <c r="C395" t="str">
        <f>IF('SSDL schema'!F395 = "", "", 'SSDL schema'!F395)</f>
        <v>GEP - Diversity</v>
      </c>
      <c r="D395" t="str">
        <f>IF('SSDL schema'!B395 = "", "", 'SSDL schema'!B395)</f>
        <v>nvarchar</v>
      </c>
      <c r="E395">
        <f>IF('SSDL schema'!C395 = "", "", 'SSDL schema'!C395)</f>
        <v>255</v>
      </c>
      <c r="F395">
        <f t="shared" si="36"/>
        <v>0</v>
      </c>
      <c r="G395">
        <f t="shared" si="37"/>
        <v>0</v>
      </c>
      <c r="H395" t="str">
        <f t="shared" si="38"/>
        <v>ShowOnProjectSetupWorkflowUtilities</v>
      </c>
      <c r="I395">
        <f t="shared" si="39"/>
        <v>0</v>
      </c>
      <c r="J395" t="str">
        <f>IF('SSDL schema'!G395 = "", "", 'SSDL schema'!G395)</f>
        <v/>
      </c>
      <c r="K395">
        <f t="shared" si="40"/>
        <v>0</v>
      </c>
      <c r="L395">
        <v>1</v>
      </c>
      <c r="M395" t="s">
        <v>1167</v>
      </c>
      <c r="N395">
        <v>1</v>
      </c>
      <c r="O395" t="s">
        <v>1167</v>
      </c>
      <c r="P395" t="str">
        <f>VLOOKUP(A395, 'SSDL schema'!A394:O888, 11, FALSE)</f>
        <v>yes</v>
      </c>
      <c r="Q395" t="str">
        <f t="shared" si="41"/>
        <v>no</v>
      </c>
      <c r="S395" t="str">
        <f>IF('SSDL schema'!I395 = "", "", 'SSDL schema'!I395)</f>
        <v/>
      </c>
    </row>
    <row r="396" spans="1:19" x14ac:dyDescent="0.35">
      <c r="A396" s="5" t="str">
        <f>'SSDL schema'!A396</f>
        <v>GEP_DIVERSITY_AIRPORT_CONCESSION_DISADVANTAGED_BUSINESS_ENTERPRISE_INDICATOR</v>
      </c>
      <c r="B396" s="14" t="str">
        <f>IF('SSDL schema'!E396 = "", "", 'SSDL schema'!E396)</f>
        <v>GEP Diversity Airport Concession Disadvantaged Business Enterprise Indicator</v>
      </c>
      <c r="C396" t="str">
        <f>IF('SSDL schema'!F396 = "", "", 'SSDL schema'!F396)</f>
        <v>GEP - Diversity</v>
      </c>
      <c r="D396" t="str">
        <f>IF('SSDL schema'!B396 = "", "", 'SSDL schema'!B396)</f>
        <v>nvarchar</v>
      </c>
      <c r="E396">
        <f>IF('SSDL schema'!C396 = "", "", 'SSDL schema'!C396)</f>
        <v>255</v>
      </c>
      <c r="F396">
        <f t="shared" si="36"/>
        <v>0</v>
      </c>
      <c r="G396">
        <f t="shared" si="37"/>
        <v>0</v>
      </c>
      <c r="H396" t="str">
        <f t="shared" si="38"/>
        <v>ShowOnProjectSetupWorkflowUtilities</v>
      </c>
      <c r="I396">
        <f t="shared" si="39"/>
        <v>0</v>
      </c>
      <c r="J396" t="str">
        <f>IF('SSDL schema'!G396 = "", "", 'SSDL schema'!G396)</f>
        <v/>
      </c>
      <c r="K396">
        <f t="shared" si="40"/>
        <v>0</v>
      </c>
      <c r="L396">
        <v>1</v>
      </c>
      <c r="M396" t="s">
        <v>1167</v>
      </c>
      <c r="N396">
        <v>1</v>
      </c>
      <c r="O396" t="s">
        <v>1167</v>
      </c>
      <c r="P396" t="str">
        <f>VLOOKUP(A396, 'SSDL schema'!A395:O889, 11, FALSE)</f>
        <v>yes</v>
      </c>
      <c r="Q396" t="str">
        <f t="shared" si="41"/>
        <v>no</v>
      </c>
      <c r="S396" t="str">
        <f>IF('SSDL schema'!I396 = "", "", 'SSDL schema'!I396)</f>
        <v/>
      </c>
    </row>
    <row r="397" spans="1:19" x14ac:dyDescent="0.35">
      <c r="A397" s="5" t="str">
        <f>'SSDL schema'!A397</f>
        <v>GEP_DIVERSITY_ALASKAN_NATIVE_CORPORATION_INDICATOR</v>
      </c>
      <c r="B397" s="14" t="str">
        <f>IF('SSDL schema'!E397 = "", "", 'SSDL schema'!E397)</f>
        <v>GEP Diversity Alaskan Native Corporation Indicator</v>
      </c>
      <c r="C397" t="str">
        <f>IF('SSDL schema'!F397 = "", "", 'SSDL schema'!F397)</f>
        <v>GEP - Diversity</v>
      </c>
      <c r="D397" t="str">
        <f>IF('SSDL schema'!B397 = "", "", 'SSDL schema'!B397)</f>
        <v>nvarchar</v>
      </c>
      <c r="E397">
        <f>IF('SSDL schema'!C397 = "", "", 'SSDL schema'!C397)</f>
        <v>255</v>
      </c>
      <c r="F397">
        <f t="shared" si="36"/>
        <v>0</v>
      </c>
      <c r="G397">
        <f t="shared" si="37"/>
        <v>0</v>
      </c>
      <c r="H397" t="str">
        <f t="shared" si="38"/>
        <v>ShowOnProjectSetupWorkflowUtilities</v>
      </c>
      <c r="I397">
        <f t="shared" si="39"/>
        <v>0</v>
      </c>
      <c r="J397" t="str">
        <f>IF('SSDL schema'!G397 = "", "", 'SSDL schema'!G397)</f>
        <v/>
      </c>
      <c r="K397">
        <f t="shared" si="40"/>
        <v>0</v>
      </c>
      <c r="L397">
        <v>1</v>
      </c>
      <c r="M397" t="s">
        <v>1167</v>
      </c>
      <c r="N397">
        <v>1</v>
      </c>
      <c r="O397" t="s">
        <v>1167</v>
      </c>
      <c r="P397" t="str">
        <f>VLOOKUP(A397, 'SSDL schema'!A396:O890, 11, FALSE)</f>
        <v>yes</v>
      </c>
      <c r="Q397" t="str">
        <f t="shared" si="41"/>
        <v>no</v>
      </c>
      <c r="S397" t="str">
        <f>IF('SSDL schema'!I397 = "", "", 'SSDL schema'!I397)</f>
        <v/>
      </c>
    </row>
    <row r="398" spans="1:19" x14ac:dyDescent="0.35">
      <c r="A398" s="5" t="str">
        <f>'SSDL schema'!A398</f>
        <v>GEP_DIVERSITY_CERTIFIED_SMALL_BUSINESS_INDICATOR</v>
      </c>
      <c r="B398" s="14" t="str">
        <f>IF('SSDL schema'!E398 = "", "", 'SSDL schema'!E398)</f>
        <v>GEP Diversity Certified Small Business Indicator</v>
      </c>
      <c r="C398" t="str">
        <f>IF('SSDL schema'!F398 = "", "", 'SSDL schema'!F398)</f>
        <v>GEP - Diversity</v>
      </c>
      <c r="D398" t="str">
        <f>IF('SSDL schema'!B398 = "", "", 'SSDL schema'!B398)</f>
        <v>nvarchar</v>
      </c>
      <c r="E398">
        <f>IF('SSDL schema'!C398 = "", "", 'SSDL schema'!C398)</f>
        <v>255</v>
      </c>
      <c r="F398">
        <f t="shared" si="36"/>
        <v>0</v>
      </c>
      <c r="G398">
        <f t="shared" si="37"/>
        <v>0</v>
      </c>
      <c r="H398" t="str">
        <f t="shared" si="38"/>
        <v>ShowOnProjectSetupWorkflowUtilities</v>
      </c>
      <c r="I398">
        <f t="shared" si="39"/>
        <v>0</v>
      </c>
      <c r="J398" t="str">
        <f>IF('SSDL schema'!G398 = "", "", 'SSDL schema'!G398)</f>
        <v/>
      </c>
      <c r="K398">
        <f t="shared" si="40"/>
        <v>0</v>
      </c>
      <c r="L398">
        <v>1</v>
      </c>
      <c r="M398" t="s">
        <v>1167</v>
      </c>
      <c r="N398">
        <v>1</v>
      </c>
      <c r="O398" t="s">
        <v>1167</v>
      </c>
      <c r="P398" t="str">
        <f>VLOOKUP(A398, 'SSDL schema'!A397:O891, 11, FALSE)</f>
        <v>yes</v>
      </c>
      <c r="Q398" t="str">
        <f t="shared" si="41"/>
        <v>no</v>
      </c>
      <c r="S398" t="str">
        <f>IF('SSDL schema'!I398 = "", "", 'SSDL schema'!I398)</f>
        <v/>
      </c>
    </row>
    <row r="399" spans="1:19" x14ac:dyDescent="0.35">
      <c r="A399" s="5" t="str">
        <f>'SSDL schema'!A399</f>
        <v>GEP_DIVERSITY_DISABLED_VETERAN_BUSINESS_ENTERPRISE_INDICATOR</v>
      </c>
      <c r="B399" s="14" t="str">
        <f>IF('SSDL schema'!E399 = "", "", 'SSDL schema'!E399)</f>
        <v>GEP Diversity Disabled Veteran Business Enterprise Indicator</v>
      </c>
      <c r="C399" t="str">
        <f>IF('SSDL schema'!F399 = "", "", 'SSDL schema'!F399)</f>
        <v>GEP - Diversity</v>
      </c>
      <c r="D399" t="str">
        <f>IF('SSDL schema'!B399 = "", "", 'SSDL schema'!B399)</f>
        <v>nvarchar</v>
      </c>
      <c r="E399">
        <f>IF('SSDL schema'!C399 = "", "", 'SSDL schema'!C399)</f>
        <v>255</v>
      </c>
      <c r="F399">
        <f t="shared" si="36"/>
        <v>0</v>
      </c>
      <c r="G399">
        <f t="shared" si="37"/>
        <v>0</v>
      </c>
      <c r="H399" t="str">
        <f t="shared" si="38"/>
        <v>ShowOnProjectSetupWorkflowUtilities</v>
      </c>
      <c r="I399">
        <f t="shared" si="39"/>
        <v>0</v>
      </c>
      <c r="J399" t="str">
        <f>IF('SSDL schema'!G399 = "", "", 'SSDL schema'!G399)</f>
        <v/>
      </c>
      <c r="K399">
        <f t="shared" si="40"/>
        <v>0</v>
      </c>
      <c r="L399">
        <v>1</v>
      </c>
      <c r="M399" t="s">
        <v>1167</v>
      </c>
      <c r="N399">
        <v>1</v>
      </c>
      <c r="O399" t="s">
        <v>1167</v>
      </c>
      <c r="P399" t="str">
        <f>VLOOKUP(A399, 'SSDL schema'!A398:O892, 11, FALSE)</f>
        <v>yes</v>
      </c>
      <c r="Q399" t="str">
        <f t="shared" si="41"/>
        <v>no</v>
      </c>
      <c r="S399" t="str">
        <f>IF('SSDL schema'!I399 = "", "", 'SSDL schema'!I399)</f>
        <v/>
      </c>
    </row>
    <row r="400" spans="1:19" x14ac:dyDescent="0.35">
      <c r="A400" s="5" t="str">
        <f>'SSDL schema'!A400</f>
        <v>GEP_DIVERSITY_DISABLED_OWNED_BUSINESS_INDICATOR</v>
      </c>
      <c r="B400" s="14" t="str">
        <f>IF('SSDL schema'!E400 = "", "", 'SSDL schema'!E400)</f>
        <v>GEP Diversity Disabled Owned Business Indicator</v>
      </c>
      <c r="C400" t="str">
        <f>IF('SSDL schema'!F400 = "", "", 'SSDL schema'!F400)</f>
        <v>GEP - Diversity</v>
      </c>
      <c r="D400" t="str">
        <f>IF('SSDL schema'!B400 = "", "", 'SSDL schema'!B400)</f>
        <v>nvarchar</v>
      </c>
      <c r="E400">
        <f>IF('SSDL schema'!C400 = "", "", 'SSDL schema'!C400)</f>
        <v>255</v>
      </c>
      <c r="F400">
        <f t="shared" si="36"/>
        <v>0</v>
      </c>
      <c r="G400">
        <f t="shared" si="37"/>
        <v>0</v>
      </c>
      <c r="H400" t="str">
        <f t="shared" si="38"/>
        <v>ShowOnProjectSetupWorkflowUtilities</v>
      </c>
      <c r="I400">
        <f t="shared" si="39"/>
        <v>0</v>
      </c>
      <c r="J400" t="str">
        <f>IF('SSDL schema'!G400 = "", "", 'SSDL schema'!G400)</f>
        <v/>
      </c>
      <c r="K400">
        <f t="shared" si="40"/>
        <v>0</v>
      </c>
      <c r="L400">
        <v>1</v>
      </c>
      <c r="M400" t="s">
        <v>1167</v>
      </c>
      <c r="N400">
        <v>1</v>
      </c>
      <c r="O400" t="s">
        <v>1167</v>
      </c>
      <c r="P400" t="str">
        <f>VLOOKUP(A400, 'SSDL schema'!A399:O893, 11, FALSE)</f>
        <v>yes</v>
      </c>
      <c r="Q400" t="str">
        <f t="shared" si="41"/>
        <v>no</v>
      </c>
      <c r="S400" t="str">
        <f>IF('SSDL schema'!I400 = "", "", 'SSDL schema'!I400)</f>
        <v/>
      </c>
    </row>
    <row r="401" spans="1:19" x14ac:dyDescent="0.35">
      <c r="A401" s="5" t="str">
        <f>'SSDL schema'!A401</f>
        <v>GEP_DIVERSITY_DISADVANTAGED_BUSINESS_ENTERPRISE_INDICATOR</v>
      </c>
      <c r="B401" s="14" t="str">
        <f>IF('SSDL schema'!E401 = "", "", 'SSDL schema'!E401)</f>
        <v>GEP Diversity Disadvantaged Business Enterprise Indicator</v>
      </c>
      <c r="C401" t="str">
        <f>IF('SSDL schema'!F401 = "", "", 'SSDL schema'!F401)</f>
        <v>GEP - Diversity</v>
      </c>
      <c r="D401" t="str">
        <f>IF('SSDL schema'!B401 = "", "", 'SSDL schema'!B401)</f>
        <v>nvarchar</v>
      </c>
      <c r="E401">
        <f>IF('SSDL schema'!C401 = "", "", 'SSDL schema'!C401)</f>
        <v>255</v>
      </c>
      <c r="F401">
        <f t="shared" si="36"/>
        <v>0</v>
      </c>
      <c r="G401">
        <f t="shared" si="37"/>
        <v>0</v>
      </c>
      <c r="H401" t="str">
        <f t="shared" si="38"/>
        <v>ShowOnProjectSetupWorkflowUtilities</v>
      </c>
      <c r="I401">
        <f t="shared" si="39"/>
        <v>0</v>
      </c>
      <c r="J401" t="str">
        <f>IF('SSDL schema'!G401 = "", "", 'SSDL schema'!G401)</f>
        <v/>
      </c>
      <c r="K401">
        <f t="shared" si="40"/>
        <v>0</v>
      </c>
      <c r="L401">
        <v>1</v>
      </c>
      <c r="M401" t="s">
        <v>1167</v>
      </c>
      <c r="N401">
        <v>1</v>
      </c>
      <c r="O401" t="s">
        <v>1167</v>
      </c>
      <c r="P401" t="str">
        <f>VLOOKUP(A401, 'SSDL schema'!A400:O894, 11, FALSE)</f>
        <v>yes</v>
      </c>
      <c r="Q401" t="str">
        <f t="shared" si="41"/>
        <v>no</v>
      </c>
      <c r="S401" t="str">
        <f>IF('SSDL schema'!I401 = "", "", 'SSDL schema'!I401)</f>
        <v/>
      </c>
    </row>
    <row r="402" spans="1:19" x14ac:dyDescent="0.35">
      <c r="A402" s="5" t="str">
        <f>'SSDL schema'!A402</f>
        <v>GEP_DIVERSITY_DISADVANTAGED_VETERAN_ENTERPRISE_INDICATOR</v>
      </c>
      <c r="B402" s="14" t="str">
        <f>IF('SSDL schema'!E402 = "", "", 'SSDL schema'!E402)</f>
        <v>GEP Diversity Disadvantaged Veteran Enterprise Indicator</v>
      </c>
      <c r="C402" t="str">
        <f>IF('SSDL schema'!F402 = "", "", 'SSDL schema'!F402)</f>
        <v>GEP - Diversity</v>
      </c>
      <c r="D402" t="str">
        <f>IF('SSDL schema'!B402 = "", "", 'SSDL schema'!B402)</f>
        <v>nvarchar</v>
      </c>
      <c r="E402">
        <f>IF('SSDL schema'!C402 = "", "", 'SSDL schema'!C402)</f>
        <v>255</v>
      </c>
      <c r="F402">
        <f t="shared" si="36"/>
        <v>0</v>
      </c>
      <c r="G402">
        <f t="shared" si="37"/>
        <v>0</v>
      </c>
      <c r="H402" t="str">
        <f t="shared" si="38"/>
        <v>ShowOnProjectSetupWorkflowUtilities</v>
      </c>
      <c r="I402">
        <f t="shared" si="39"/>
        <v>0</v>
      </c>
      <c r="J402" t="str">
        <f>IF('SSDL schema'!G402 = "", "", 'SSDL schema'!G402)</f>
        <v/>
      </c>
      <c r="K402">
        <f t="shared" si="40"/>
        <v>0</v>
      </c>
      <c r="L402">
        <v>1</v>
      </c>
      <c r="M402" t="s">
        <v>1167</v>
      </c>
      <c r="N402">
        <v>1</v>
      </c>
      <c r="O402" t="s">
        <v>1167</v>
      </c>
      <c r="P402" t="str">
        <f>VLOOKUP(A402, 'SSDL schema'!A401:O895, 11, FALSE)</f>
        <v>yes</v>
      </c>
      <c r="Q402" t="str">
        <f t="shared" si="41"/>
        <v>no</v>
      </c>
      <c r="S402" t="str">
        <f>IF('SSDL schema'!I402 = "", "", 'SSDL schema'!I402)</f>
        <v/>
      </c>
    </row>
    <row r="403" spans="1:19" x14ac:dyDescent="0.35">
      <c r="A403" s="5" t="str">
        <f>'SSDL schema'!A403</f>
        <v>GEP_DIVERSITY_HUB_ZONE_CERTIFIED_BUSINESS_INDICATOR</v>
      </c>
      <c r="B403" s="14" t="str">
        <f>IF('SSDL schema'!E403 = "", "", 'SSDL schema'!E403)</f>
        <v>GEP Diversity Hub Zone Certified Business Indicator</v>
      </c>
      <c r="C403" t="str">
        <f>IF('SSDL schema'!F403 = "", "", 'SSDL schema'!F403)</f>
        <v>GEP - Diversity</v>
      </c>
      <c r="D403" t="str">
        <f>IF('SSDL schema'!B403 = "", "", 'SSDL schema'!B403)</f>
        <v>nvarchar</v>
      </c>
      <c r="E403">
        <f>IF('SSDL schema'!C403 = "", "", 'SSDL schema'!C403)</f>
        <v>255</v>
      </c>
      <c r="F403">
        <f t="shared" si="36"/>
        <v>0</v>
      </c>
      <c r="G403">
        <f t="shared" si="37"/>
        <v>0</v>
      </c>
      <c r="H403" t="str">
        <f t="shared" si="38"/>
        <v>ShowOnProjectSetupWorkflowUtilities</v>
      </c>
      <c r="I403">
        <f t="shared" si="39"/>
        <v>0</v>
      </c>
      <c r="J403" t="str">
        <f>IF('SSDL schema'!G403 = "", "", 'SSDL schema'!G403)</f>
        <v/>
      </c>
      <c r="K403">
        <f t="shared" si="40"/>
        <v>0</v>
      </c>
      <c r="L403">
        <v>1</v>
      </c>
      <c r="M403" t="s">
        <v>1167</v>
      </c>
      <c r="N403">
        <v>1</v>
      </c>
      <c r="O403" t="s">
        <v>1167</v>
      </c>
      <c r="P403" t="str">
        <f>VLOOKUP(A403, 'SSDL schema'!A402:O896, 11, FALSE)</f>
        <v>yes</v>
      </c>
      <c r="Q403" t="str">
        <f t="shared" si="41"/>
        <v>no</v>
      </c>
      <c r="S403" t="str">
        <f>IF('SSDL schema'!I403 = "", "", 'SSDL schema'!I403)</f>
        <v/>
      </c>
    </row>
    <row r="404" spans="1:19" x14ac:dyDescent="0.35">
      <c r="A404" s="5" t="str">
        <f>'SSDL schema'!A404</f>
        <v>GEP_DIVERSITY_LABOR_SURPLUS_AREA_INDICATOR</v>
      </c>
      <c r="B404" s="14" t="str">
        <f>IF('SSDL schema'!E404 = "", "", 'SSDL schema'!E404)</f>
        <v>GEP Diversity Labor Surplus Area Indicator</v>
      </c>
      <c r="C404" t="str">
        <f>IF('SSDL schema'!F404 = "", "", 'SSDL schema'!F404)</f>
        <v>GEP - Diversity</v>
      </c>
      <c r="D404" t="str">
        <f>IF('SSDL schema'!B404 = "", "", 'SSDL schema'!B404)</f>
        <v>nvarchar</v>
      </c>
      <c r="E404">
        <f>IF('SSDL schema'!C404 = "", "", 'SSDL schema'!C404)</f>
        <v>255</v>
      </c>
      <c r="F404">
        <f t="shared" si="36"/>
        <v>0</v>
      </c>
      <c r="G404">
        <f t="shared" si="37"/>
        <v>0</v>
      </c>
      <c r="H404" t="str">
        <f t="shared" si="38"/>
        <v>ShowOnProjectSetupWorkflowUtilities</v>
      </c>
      <c r="I404">
        <f t="shared" si="39"/>
        <v>0</v>
      </c>
      <c r="J404" t="str">
        <f>IF('SSDL schema'!G404 = "", "", 'SSDL schema'!G404)</f>
        <v/>
      </c>
      <c r="K404">
        <f t="shared" si="40"/>
        <v>0</v>
      </c>
      <c r="L404">
        <v>1</v>
      </c>
      <c r="M404" t="s">
        <v>1167</v>
      </c>
      <c r="N404">
        <v>1</v>
      </c>
      <c r="O404" t="s">
        <v>1167</v>
      </c>
      <c r="P404" t="str">
        <f>VLOOKUP(A404, 'SSDL schema'!A403:O897, 11, FALSE)</f>
        <v>yes</v>
      </c>
      <c r="Q404" t="str">
        <f t="shared" si="41"/>
        <v>no</v>
      </c>
      <c r="S404" t="str">
        <f>IF('SSDL schema'!I404 = "", "", 'SSDL schema'!I404)</f>
        <v/>
      </c>
    </row>
    <row r="405" spans="1:19" x14ac:dyDescent="0.35">
      <c r="A405" s="5" t="str">
        <f>'SSDL schema'!A405</f>
        <v>GEP_DIVERSITY_MINORITY_BUSINESS_ENTERPRISE_INDICATOR</v>
      </c>
      <c r="B405" s="14" t="str">
        <f>IF('SSDL schema'!E405 = "", "", 'SSDL schema'!E405)</f>
        <v>GEP Diversity Minority Business Enterprise Indicator</v>
      </c>
      <c r="C405" t="str">
        <f>IF('SSDL schema'!F405 = "", "", 'SSDL schema'!F405)</f>
        <v>GEP - Diversity</v>
      </c>
      <c r="D405" t="str">
        <f>IF('SSDL schema'!B405 = "", "", 'SSDL schema'!B405)</f>
        <v>nvarchar</v>
      </c>
      <c r="E405">
        <f>IF('SSDL schema'!C405 = "", "", 'SSDL schema'!C405)</f>
        <v>255</v>
      </c>
      <c r="F405">
        <f t="shared" si="36"/>
        <v>0</v>
      </c>
      <c r="G405">
        <f t="shared" si="37"/>
        <v>0</v>
      </c>
      <c r="H405" t="str">
        <f t="shared" si="38"/>
        <v>ShowOnProjectSetupWorkflowUtilities</v>
      </c>
      <c r="I405">
        <f t="shared" si="39"/>
        <v>0</v>
      </c>
      <c r="J405" t="str">
        <f>IF('SSDL schema'!G405 = "", "", 'SSDL schema'!G405)</f>
        <v/>
      </c>
      <c r="K405">
        <f t="shared" si="40"/>
        <v>0</v>
      </c>
      <c r="L405">
        <v>1</v>
      </c>
      <c r="M405" t="s">
        <v>1167</v>
      </c>
      <c r="N405">
        <v>1</v>
      </c>
      <c r="O405" t="s">
        <v>1167</v>
      </c>
      <c r="P405" t="str">
        <f>VLOOKUP(A405, 'SSDL schema'!A404:O898, 11, FALSE)</f>
        <v>yes</v>
      </c>
      <c r="Q405" t="str">
        <f t="shared" si="41"/>
        <v>no</v>
      </c>
      <c r="S405" t="str">
        <f>IF('SSDL schema'!I405 = "", "", 'SSDL schema'!I405)</f>
        <v/>
      </c>
    </row>
    <row r="406" spans="1:19" x14ac:dyDescent="0.35">
      <c r="A406" s="5" t="str">
        <f>'SSDL schema'!A406</f>
        <v>GEP_DIVERSITY_MINORITY_COLLEGE_INDICATOR</v>
      </c>
      <c r="B406" s="14" t="str">
        <f>IF('SSDL schema'!E406 = "", "", 'SSDL schema'!E406)</f>
        <v>GEP Diversity Minority College Indicator</v>
      </c>
      <c r="C406" t="str">
        <f>IF('SSDL schema'!F406 = "", "", 'SSDL schema'!F406)</f>
        <v>GEP - Diversity</v>
      </c>
      <c r="D406" t="str">
        <f>IF('SSDL schema'!B406 = "", "", 'SSDL schema'!B406)</f>
        <v>nvarchar</v>
      </c>
      <c r="E406">
        <f>IF('SSDL schema'!C406 = "", "", 'SSDL schema'!C406)</f>
        <v>255</v>
      </c>
      <c r="F406">
        <f t="shared" si="36"/>
        <v>0</v>
      </c>
      <c r="G406">
        <f t="shared" si="37"/>
        <v>0</v>
      </c>
      <c r="H406" t="str">
        <f t="shared" si="38"/>
        <v>ShowOnProjectSetupWorkflowUtilities</v>
      </c>
      <c r="I406">
        <f t="shared" si="39"/>
        <v>0</v>
      </c>
      <c r="J406" t="str">
        <f>IF('SSDL schema'!G406 = "", "", 'SSDL schema'!G406)</f>
        <v/>
      </c>
      <c r="K406">
        <f t="shared" si="40"/>
        <v>0</v>
      </c>
      <c r="L406">
        <v>1</v>
      </c>
      <c r="M406" t="s">
        <v>1167</v>
      </c>
      <c r="N406">
        <v>1</v>
      </c>
      <c r="O406" t="s">
        <v>1167</v>
      </c>
      <c r="P406" t="str">
        <f>VLOOKUP(A406, 'SSDL schema'!A405:O899, 11, FALSE)</f>
        <v>yes</v>
      </c>
      <c r="Q406" t="str">
        <f t="shared" si="41"/>
        <v>no</v>
      </c>
      <c r="S406" t="str">
        <f>IF('SSDL schema'!I406 = "", "", 'SSDL schema'!I406)</f>
        <v/>
      </c>
    </row>
    <row r="407" spans="1:19" x14ac:dyDescent="0.35">
      <c r="A407" s="5" t="str">
        <f>'SSDL schema'!A407</f>
        <v>GEP_DIVERSITY_MINORITY_OWNED_INDICATOR</v>
      </c>
      <c r="B407" s="14" t="str">
        <f>IF('SSDL schema'!E407 = "", "", 'SSDL schema'!E407)</f>
        <v>GEP Diversity Minority Owned Indicator</v>
      </c>
      <c r="C407" t="str">
        <f>IF('SSDL schema'!F407 = "", "", 'SSDL schema'!F407)</f>
        <v>GEP - Diversity</v>
      </c>
      <c r="D407" t="str">
        <f>IF('SSDL schema'!B407 = "", "", 'SSDL schema'!B407)</f>
        <v>nvarchar</v>
      </c>
      <c r="E407">
        <f>IF('SSDL schema'!C407 = "", "", 'SSDL schema'!C407)</f>
        <v>255</v>
      </c>
      <c r="F407">
        <f t="shared" si="36"/>
        <v>0</v>
      </c>
      <c r="G407">
        <f t="shared" si="37"/>
        <v>0</v>
      </c>
      <c r="H407" t="str">
        <f t="shared" si="38"/>
        <v>ShowOnProjectSetupWorkflowUtilities</v>
      </c>
      <c r="I407">
        <f t="shared" si="39"/>
        <v>0</v>
      </c>
      <c r="J407" t="str">
        <f>IF('SSDL schema'!G407 = "", "", 'SSDL schema'!G407)</f>
        <v/>
      </c>
      <c r="K407">
        <f t="shared" si="40"/>
        <v>0</v>
      </c>
      <c r="L407">
        <v>1</v>
      </c>
      <c r="M407" t="s">
        <v>1167</v>
      </c>
      <c r="N407">
        <v>1</v>
      </c>
      <c r="O407" t="s">
        <v>1167</v>
      </c>
      <c r="P407" t="str">
        <f>VLOOKUP(A407, 'SSDL schema'!A406:O900, 11, FALSE)</f>
        <v>yes</v>
      </c>
      <c r="Q407" t="str">
        <f t="shared" si="41"/>
        <v>no</v>
      </c>
      <c r="S407" t="str">
        <f>IF('SSDL schema'!I407 = "", "", 'SSDL schema'!I407)</f>
        <v/>
      </c>
    </row>
    <row r="408" spans="1:19" x14ac:dyDescent="0.35">
      <c r="A408" s="5" t="str">
        <f>'SSDL schema'!A408</f>
        <v>GEP_DIVERSITY_OUT_OF_BUSINESS_INDICATOR</v>
      </c>
      <c r="B408" s="14" t="str">
        <f>IF('SSDL schema'!E408 = "", "", 'SSDL schema'!E408)</f>
        <v>GEP Diversity Out Of Business Indicator</v>
      </c>
      <c r="C408" t="str">
        <f>IF('SSDL schema'!F408 = "", "", 'SSDL schema'!F408)</f>
        <v>GEP - Diversity</v>
      </c>
      <c r="D408" t="str">
        <f>IF('SSDL schema'!B408 = "", "", 'SSDL schema'!B408)</f>
        <v>nvarchar</v>
      </c>
      <c r="E408">
        <f>IF('SSDL schema'!C408 = "", "", 'SSDL schema'!C408)</f>
        <v>255</v>
      </c>
      <c r="F408">
        <f t="shared" si="36"/>
        <v>0</v>
      </c>
      <c r="G408">
        <f t="shared" si="37"/>
        <v>0</v>
      </c>
      <c r="H408" t="str">
        <f t="shared" si="38"/>
        <v>ShowOnProjectSetupWorkflowUtilities</v>
      </c>
      <c r="I408">
        <f t="shared" si="39"/>
        <v>0</v>
      </c>
      <c r="J408" t="str">
        <f>IF('SSDL schema'!G408 = "", "", 'SSDL schema'!G408)</f>
        <v/>
      </c>
      <c r="K408">
        <f t="shared" si="40"/>
        <v>0</v>
      </c>
      <c r="L408">
        <v>1</v>
      </c>
      <c r="M408" t="s">
        <v>1167</v>
      </c>
      <c r="N408">
        <v>1</v>
      </c>
      <c r="O408" t="s">
        <v>1167</v>
      </c>
      <c r="P408" t="str">
        <f>VLOOKUP(A408, 'SSDL schema'!A407:O901, 11, FALSE)</f>
        <v>yes</v>
      </c>
      <c r="Q408" t="str">
        <f t="shared" si="41"/>
        <v>no</v>
      </c>
      <c r="S408" t="str">
        <f>IF('SSDL schema'!I408 = "", "", 'SSDL schema'!I408)</f>
        <v/>
      </c>
    </row>
    <row r="409" spans="1:19" x14ac:dyDescent="0.35">
      <c r="A409" s="5" t="str">
        <f>'SSDL schema'!A409</f>
        <v>GEP_DIVERSITY_POLITICAL_DISTRICT</v>
      </c>
      <c r="B409" s="14" t="str">
        <f>IF('SSDL schema'!E409 = "", "", 'SSDL schema'!E409)</f>
        <v>GEP Diversity Political District</v>
      </c>
      <c r="C409" t="str">
        <f>IF('SSDL schema'!F409 = "", "", 'SSDL schema'!F409)</f>
        <v>GEP - Diversity</v>
      </c>
      <c r="D409" t="str">
        <f>IF('SSDL schema'!B409 = "", "", 'SSDL schema'!B409)</f>
        <v>nvarchar</v>
      </c>
      <c r="E409">
        <f>IF('SSDL schema'!C409 = "", "", 'SSDL schema'!C409)</f>
        <v>255</v>
      </c>
      <c r="F409">
        <f t="shared" si="36"/>
        <v>0</v>
      </c>
      <c r="G409">
        <f t="shared" si="37"/>
        <v>0</v>
      </c>
      <c r="H409" t="str">
        <f t="shared" si="38"/>
        <v>ShowOnProjectSetupWorkflowUtilities</v>
      </c>
      <c r="I409">
        <f t="shared" si="39"/>
        <v>0</v>
      </c>
      <c r="J409" t="str">
        <f>IF('SSDL schema'!G409 = "", "", 'SSDL schema'!G409)</f>
        <v/>
      </c>
      <c r="K409">
        <f t="shared" si="40"/>
        <v>0</v>
      </c>
      <c r="L409">
        <v>1</v>
      </c>
      <c r="M409" t="s">
        <v>1167</v>
      </c>
      <c r="N409">
        <v>1</v>
      </c>
      <c r="O409" t="s">
        <v>1167</v>
      </c>
      <c r="P409" t="str">
        <f>VLOOKUP(A409, 'SSDL schema'!A408:O902, 11, FALSE)</f>
        <v>yes</v>
      </c>
      <c r="Q409" t="str">
        <f t="shared" si="41"/>
        <v>no</v>
      </c>
      <c r="S409" t="str">
        <f>IF('SSDL schema'!I409 = "", "", 'SSDL schema'!I409)</f>
        <v/>
      </c>
    </row>
    <row r="410" spans="1:19" x14ac:dyDescent="0.35">
      <c r="A410" s="5" t="str">
        <f>'SSDL schema'!A410</f>
        <v>GEP_DIVERSITY_SERVICE_DISABLED_VETERAN_OWNED_INDICATOR</v>
      </c>
      <c r="B410" s="14" t="str">
        <f>IF('SSDL schema'!E410 = "", "", 'SSDL schema'!E410)</f>
        <v>GEP Diversity Service Disabled Veteran Owned Indicator</v>
      </c>
      <c r="C410" t="str">
        <f>IF('SSDL schema'!F410 = "", "", 'SSDL schema'!F410)</f>
        <v>GEP - Diversity</v>
      </c>
      <c r="D410" t="str">
        <f>IF('SSDL schema'!B410 = "", "", 'SSDL schema'!B410)</f>
        <v>nvarchar</v>
      </c>
      <c r="E410">
        <f>IF('SSDL schema'!C410 = "", "", 'SSDL schema'!C410)</f>
        <v>255</v>
      </c>
      <c r="F410">
        <f t="shared" si="36"/>
        <v>0</v>
      </c>
      <c r="G410">
        <f t="shared" si="37"/>
        <v>0</v>
      </c>
      <c r="H410" t="str">
        <f t="shared" si="38"/>
        <v>ShowOnProjectSetupWorkflowUtilities</v>
      </c>
      <c r="I410">
        <f t="shared" si="39"/>
        <v>0</v>
      </c>
      <c r="J410" t="str">
        <f>IF('SSDL schema'!G410 = "", "", 'SSDL schema'!G410)</f>
        <v/>
      </c>
      <c r="K410">
        <f t="shared" si="40"/>
        <v>0</v>
      </c>
      <c r="L410">
        <v>1</v>
      </c>
      <c r="M410" t="s">
        <v>1167</v>
      </c>
      <c r="N410">
        <v>1</v>
      </c>
      <c r="O410" t="s">
        <v>1167</v>
      </c>
      <c r="P410" t="str">
        <f>VLOOKUP(A410, 'SSDL schema'!A409:O903, 11, FALSE)</f>
        <v>yes</v>
      </c>
      <c r="Q410" t="str">
        <f t="shared" si="41"/>
        <v>no</v>
      </c>
      <c r="S410" t="str">
        <f>IF('SSDL schema'!I410 = "", "", 'SSDL schema'!I410)</f>
        <v/>
      </c>
    </row>
    <row r="411" spans="1:19" x14ac:dyDescent="0.35">
      <c r="A411" s="5" t="str">
        <f>'SSDL schema'!A411</f>
        <v>GEP_DIVERSITY_SMALL_BUSINESS_INDICATOR</v>
      </c>
      <c r="B411" s="14" t="str">
        <f>IF('SSDL schema'!E411 = "", "", 'SSDL schema'!E411)</f>
        <v>GEP Diversity Small Business Indicator</v>
      </c>
      <c r="C411" t="str">
        <f>IF('SSDL schema'!F411 = "", "", 'SSDL schema'!F411)</f>
        <v>GEP - Diversity</v>
      </c>
      <c r="D411" t="str">
        <f>IF('SSDL schema'!B411 = "", "", 'SSDL schema'!B411)</f>
        <v>nvarchar</v>
      </c>
      <c r="E411">
        <f>IF('SSDL schema'!C411 = "", "", 'SSDL schema'!C411)</f>
        <v>255</v>
      </c>
      <c r="F411">
        <f t="shared" si="36"/>
        <v>0</v>
      </c>
      <c r="G411">
        <f t="shared" si="37"/>
        <v>0</v>
      </c>
      <c r="H411" t="str">
        <f t="shared" si="38"/>
        <v>ShowOnProjectSetupWorkflowUtilities</v>
      </c>
      <c r="I411">
        <f t="shared" si="39"/>
        <v>0</v>
      </c>
      <c r="J411" t="str">
        <f>IF('SSDL schema'!G411 = "", "", 'SSDL schema'!G411)</f>
        <v/>
      </c>
      <c r="K411">
        <f t="shared" si="40"/>
        <v>0</v>
      </c>
      <c r="L411">
        <v>1</v>
      </c>
      <c r="M411" t="s">
        <v>1167</v>
      </c>
      <c r="N411">
        <v>1</v>
      </c>
      <c r="O411" t="s">
        <v>1167</v>
      </c>
      <c r="P411" t="str">
        <f>VLOOKUP(A411, 'SSDL schema'!A410:O904, 11, FALSE)</f>
        <v>yes</v>
      </c>
      <c r="Q411" t="str">
        <f t="shared" si="41"/>
        <v>no</v>
      </c>
      <c r="S411" t="str">
        <f>IF('SSDL schema'!I411 = "", "", 'SSDL schema'!I411)</f>
        <v/>
      </c>
    </row>
    <row r="412" spans="1:19" x14ac:dyDescent="0.35">
      <c r="A412" s="5" t="str">
        <f>'SSDL schema'!A412</f>
        <v>GEP_DIVERSITY_SMALL_DISADVANTAGED_BUSINESS_INDICATOR</v>
      </c>
      <c r="B412" s="14" t="str">
        <f>IF('SSDL schema'!E412 = "", "", 'SSDL schema'!E412)</f>
        <v>GEP Diversity Small Disadvantaged Business Indicator</v>
      </c>
      <c r="C412" t="str">
        <f>IF('SSDL schema'!F412 = "", "", 'SSDL schema'!F412)</f>
        <v>GEP - Diversity</v>
      </c>
      <c r="D412" t="str">
        <f>IF('SSDL schema'!B412 = "", "", 'SSDL schema'!B412)</f>
        <v>nvarchar</v>
      </c>
      <c r="E412">
        <f>IF('SSDL schema'!C412 = "", "", 'SSDL schema'!C412)</f>
        <v>255</v>
      </c>
      <c r="F412">
        <f t="shared" si="36"/>
        <v>0</v>
      </c>
      <c r="G412">
        <f t="shared" si="37"/>
        <v>0</v>
      </c>
      <c r="H412" t="str">
        <f t="shared" si="38"/>
        <v>ShowOnProjectSetupWorkflowUtilities</v>
      </c>
      <c r="I412">
        <f t="shared" si="39"/>
        <v>0</v>
      </c>
      <c r="J412" t="str">
        <f>IF('SSDL schema'!G412 = "", "", 'SSDL schema'!G412)</f>
        <v/>
      </c>
      <c r="K412">
        <f t="shared" si="40"/>
        <v>0</v>
      </c>
      <c r="L412">
        <v>1</v>
      </c>
      <c r="M412" t="s">
        <v>1167</v>
      </c>
      <c r="N412">
        <v>1</v>
      </c>
      <c r="O412" t="s">
        <v>1167</v>
      </c>
      <c r="P412" t="str">
        <f>VLOOKUP(A412, 'SSDL schema'!A411:O905, 11, FALSE)</f>
        <v>yes</v>
      </c>
      <c r="Q412" t="str">
        <f t="shared" si="41"/>
        <v>no</v>
      </c>
      <c r="S412" t="str">
        <f>IF('SSDL schema'!I412 = "", "", 'SSDL schema'!I412)</f>
        <v/>
      </c>
    </row>
    <row r="413" spans="1:19" x14ac:dyDescent="0.35">
      <c r="A413" s="5" t="str">
        <f>'SSDL schema'!A413</f>
        <v>GEP_DIVERSITY_VETERAN_BUSINESS_ENTERPRISE_INDICATOR</v>
      </c>
      <c r="B413" s="14" t="str">
        <f>IF('SSDL schema'!E413 = "", "", 'SSDL schema'!E413)</f>
        <v>GEP Diversity Veteran Business Enterprise Indicator</v>
      </c>
      <c r="C413" t="str">
        <f>IF('SSDL schema'!F413 = "", "", 'SSDL schema'!F413)</f>
        <v>GEP - Diversity</v>
      </c>
      <c r="D413" t="str">
        <f>IF('SSDL schema'!B413 = "", "", 'SSDL schema'!B413)</f>
        <v>nvarchar</v>
      </c>
      <c r="E413">
        <f>IF('SSDL schema'!C413 = "", "", 'SSDL schema'!C413)</f>
        <v>255</v>
      </c>
      <c r="F413">
        <f t="shared" si="36"/>
        <v>0</v>
      </c>
      <c r="G413">
        <f t="shared" si="37"/>
        <v>0</v>
      </c>
      <c r="H413" t="str">
        <f t="shared" si="38"/>
        <v>ShowOnProjectSetupWorkflowUtilities</v>
      </c>
      <c r="I413">
        <f t="shared" si="39"/>
        <v>0</v>
      </c>
      <c r="J413" t="str">
        <f>IF('SSDL schema'!G413 = "", "", 'SSDL schema'!G413)</f>
        <v/>
      </c>
      <c r="K413">
        <f t="shared" si="40"/>
        <v>0</v>
      </c>
      <c r="L413">
        <v>1</v>
      </c>
      <c r="M413" t="s">
        <v>1167</v>
      </c>
      <c r="N413">
        <v>1</v>
      </c>
      <c r="O413" t="s">
        <v>1167</v>
      </c>
      <c r="P413" t="str">
        <f>VLOOKUP(A413, 'SSDL schema'!A412:O906, 11, FALSE)</f>
        <v>yes</v>
      </c>
      <c r="Q413" t="str">
        <f t="shared" si="41"/>
        <v>no</v>
      </c>
      <c r="S413" t="str">
        <f>IF('SSDL schema'!I413 = "", "", 'SSDL schema'!I413)</f>
        <v/>
      </c>
    </row>
    <row r="414" spans="1:19" x14ac:dyDescent="0.35">
      <c r="A414" s="5" t="str">
        <f>'SSDL schema'!A414</f>
        <v>GEP_DIVERSITY_VETERAN_OWNED_INDICATOR</v>
      </c>
      <c r="B414" s="14" t="str">
        <f>IF('SSDL schema'!E414 = "", "", 'SSDL schema'!E414)</f>
        <v>GEP Diversity Veteran Owned Indicator</v>
      </c>
      <c r="C414" t="str">
        <f>IF('SSDL schema'!F414 = "", "", 'SSDL schema'!F414)</f>
        <v>GEP - Diversity</v>
      </c>
      <c r="D414" t="str">
        <f>IF('SSDL schema'!B414 = "", "", 'SSDL schema'!B414)</f>
        <v>nvarchar</v>
      </c>
      <c r="E414">
        <f>IF('SSDL schema'!C414 = "", "", 'SSDL schema'!C414)</f>
        <v>255</v>
      </c>
      <c r="F414">
        <f t="shared" si="36"/>
        <v>0</v>
      </c>
      <c r="G414">
        <f t="shared" si="37"/>
        <v>0</v>
      </c>
      <c r="H414" t="str">
        <f t="shared" si="38"/>
        <v>ShowOnProjectSetupWorkflowUtilities</v>
      </c>
      <c r="I414">
        <f t="shared" si="39"/>
        <v>0</v>
      </c>
      <c r="J414" t="str">
        <f>IF('SSDL schema'!G414 = "", "", 'SSDL schema'!G414)</f>
        <v/>
      </c>
      <c r="K414">
        <f t="shared" si="40"/>
        <v>0</v>
      </c>
      <c r="L414">
        <v>1</v>
      </c>
      <c r="M414" t="s">
        <v>1167</v>
      </c>
      <c r="N414">
        <v>1</v>
      </c>
      <c r="O414" t="s">
        <v>1167</v>
      </c>
      <c r="P414" t="str">
        <f>VLOOKUP(A414, 'SSDL schema'!A413:O907, 11, FALSE)</f>
        <v>yes</v>
      </c>
      <c r="Q414" t="str">
        <f t="shared" si="41"/>
        <v>no</v>
      </c>
      <c r="S414" t="str">
        <f>IF('SSDL schema'!I414 = "", "", 'SSDL schema'!I414)</f>
        <v/>
      </c>
    </row>
    <row r="415" spans="1:19" x14ac:dyDescent="0.35">
      <c r="A415" s="5" t="str">
        <f>'SSDL schema'!A415</f>
        <v>GEP_DIVERSITY_VIETNAM_VETERAN_OWNED_INDICATOR</v>
      </c>
      <c r="B415" s="14" t="str">
        <f>IF('SSDL schema'!E415 = "", "", 'SSDL schema'!E415)</f>
        <v>GEP Diversity Vietnam Veteran Owned Indicator</v>
      </c>
      <c r="C415" t="str">
        <f>IF('SSDL schema'!F415 = "", "", 'SSDL schema'!F415)</f>
        <v>GEP - Diversity</v>
      </c>
      <c r="D415" t="str">
        <f>IF('SSDL schema'!B415 = "", "", 'SSDL schema'!B415)</f>
        <v>nvarchar</v>
      </c>
      <c r="E415">
        <f>IF('SSDL schema'!C415 = "", "", 'SSDL schema'!C415)</f>
        <v>255</v>
      </c>
      <c r="F415">
        <f t="shared" si="36"/>
        <v>0</v>
      </c>
      <c r="G415">
        <f t="shared" si="37"/>
        <v>0</v>
      </c>
      <c r="H415" t="str">
        <f t="shared" si="38"/>
        <v>ShowOnProjectSetupWorkflowUtilities</v>
      </c>
      <c r="I415">
        <f t="shared" si="39"/>
        <v>0</v>
      </c>
      <c r="J415" t="str">
        <f>IF('SSDL schema'!G415 = "", "", 'SSDL schema'!G415)</f>
        <v/>
      </c>
      <c r="K415">
        <f t="shared" si="40"/>
        <v>0</v>
      </c>
      <c r="L415">
        <v>1</v>
      </c>
      <c r="M415" t="s">
        <v>1167</v>
      </c>
      <c r="N415">
        <v>1</v>
      </c>
      <c r="O415" t="s">
        <v>1167</v>
      </c>
      <c r="P415" t="str">
        <f>VLOOKUP(A415, 'SSDL schema'!A414:O908, 11, FALSE)</f>
        <v>yes</v>
      </c>
      <c r="Q415" t="str">
        <f t="shared" si="41"/>
        <v>no</v>
      </c>
      <c r="S415" t="str">
        <f>IF('SSDL schema'!I415 = "", "", 'SSDL schema'!I415)</f>
        <v/>
      </c>
    </row>
    <row r="416" spans="1:19" x14ac:dyDescent="0.35">
      <c r="A416" s="5" t="str">
        <f>'SSDL schema'!A416</f>
        <v>GEP_DIVERSITY_OTHER_VETERAN_OWNED_INDICATOR</v>
      </c>
      <c r="B416" s="14" t="str">
        <f>IF('SSDL schema'!E416 = "", "", 'SSDL schema'!E416)</f>
        <v>GEP Diversity Other Veteran Owned Indicator</v>
      </c>
      <c r="C416" t="str">
        <f>IF('SSDL schema'!F416 = "", "", 'SSDL schema'!F416)</f>
        <v>GEP - Diversity</v>
      </c>
      <c r="D416" t="str">
        <f>IF('SSDL schema'!B416 = "", "", 'SSDL schema'!B416)</f>
        <v>nvarchar</v>
      </c>
      <c r="E416">
        <f>IF('SSDL schema'!C416 = "", "", 'SSDL schema'!C416)</f>
        <v>255</v>
      </c>
      <c r="F416">
        <f t="shared" si="36"/>
        <v>0</v>
      </c>
      <c r="G416">
        <f t="shared" si="37"/>
        <v>0</v>
      </c>
      <c r="H416" t="str">
        <f t="shared" si="38"/>
        <v>ShowOnProjectSetupWorkflowUtilities</v>
      </c>
      <c r="I416">
        <f t="shared" si="39"/>
        <v>0</v>
      </c>
      <c r="J416" t="str">
        <f>IF('SSDL schema'!G416 = "", "", 'SSDL schema'!G416)</f>
        <v/>
      </c>
      <c r="K416">
        <f t="shared" si="40"/>
        <v>0</v>
      </c>
      <c r="L416">
        <v>1</v>
      </c>
      <c r="M416" t="s">
        <v>1167</v>
      </c>
      <c r="N416">
        <v>1</v>
      </c>
      <c r="O416" t="s">
        <v>1167</v>
      </c>
      <c r="P416" t="str">
        <f>VLOOKUP(A416, 'SSDL schema'!A415:O909, 11, FALSE)</f>
        <v>yes</v>
      </c>
      <c r="Q416" t="str">
        <f t="shared" si="41"/>
        <v>no</v>
      </c>
      <c r="S416" t="str">
        <f>IF('SSDL schema'!I416 = "", "", 'SSDL schema'!I416)</f>
        <v/>
      </c>
    </row>
    <row r="417" spans="1:19" x14ac:dyDescent="0.35">
      <c r="A417" s="5" t="str">
        <f>'SSDL schema'!A417</f>
        <v>GEP_DIVERSITY_WOMAN_OWNED_BUSINESS_ENTERPRISE_INDICATOR</v>
      </c>
      <c r="B417" s="14" t="str">
        <f>IF('SSDL schema'!E417 = "", "", 'SSDL schema'!E417)</f>
        <v>GEP Diversity Woman Owned Business Enterprise Indicator</v>
      </c>
      <c r="C417" t="str">
        <f>IF('SSDL schema'!F417 = "", "", 'SSDL schema'!F417)</f>
        <v>GEP - Diversity</v>
      </c>
      <c r="D417" t="str">
        <f>IF('SSDL schema'!B417 = "", "", 'SSDL schema'!B417)</f>
        <v>nvarchar</v>
      </c>
      <c r="E417">
        <f>IF('SSDL schema'!C417 = "", "", 'SSDL schema'!C417)</f>
        <v>255</v>
      </c>
      <c r="F417">
        <f t="shared" si="36"/>
        <v>0</v>
      </c>
      <c r="G417">
        <f t="shared" si="37"/>
        <v>0</v>
      </c>
      <c r="H417" t="str">
        <f t="shared" si="38"/>
        <v>ShowOnProjectSetupWorkflowUtilities</v>
      </c>
      <c r="I417">
        <f t="shared" si="39"/>
        <v>0</v>
      </c>
      <c r="J417" t="str">
        <f>IF('SSDL schema'!G417 = "", "", 'SSDL schema'!G417)</f>
        <v/>
      </c>
      <c r="K417">
        <f t="shared" si="40"/>
        <v>0</v>
      </c>
      <c r="L417">
        <v>1</v>
      </c>
      <c r="M417" t="s">
        <v>1167</v>
      </c>
      <c r="N417">
        <v>1</v>
      </c>
      <c r="O417" t="s">
        <v>1167</v>
      </c>
      <c r="P417" t="str">
        <f>VLOOKUP(A417, 'SSDL schema'!A416:O910, 11, FALSE)</f>
        <v>yes</v>
      </c>
      <c r="Q417" t="str">
        <f t="shared" si="41"/>
        <v>no</v>
      </c>
      <c r="S417" t="str">
        <f>IF('SSDL schema'!I417 = "", "", 'SSDL schema'!I417)</f>
        <v/>
      </c>
    </row>
    <row r="418" spans="1:19" x14ac:dyDescent="0.35">
      <c r="A418" s="5" t="str">
        <f>'SSDL schema'!A418</f>
        <v>GEP_DIVERSITY_WOMAN_OWNED_INDICATOR</v>
      </c>
      <c r="B418" s="14" t="str">
        <f>IF('SSDL schema'!E418 = "", "", 'SSDL schema'!E418)</f>
        <v>GEP Diversity Woman Owned Indicator</v>
      </c>
      <c r="C418" t="str">
        <f>IF('SSDL schema'!F418 = "", "", 'SSDL schema'!F418)</f>
        <v>GEP - Diversity</v>
      </c>
      <c r="D418" t="str">
        <f>IF('SSDL schema'!B418 = "", "", 'SSDL schema'!B418)</f>
        <v>nvarchar</v>
      </c>
      <c r="E418">
        <f>IF('SSDL schema'!C418 = "", "", 'SSDL schema'!C418)</f>
        <v>255</v>
      </c>
      <c r="F418">
        <f t="shared" si="36"/>
        <v>0</v>
      </c>
      <c r="G418">
        <f t="shared" si="37"/>
        <v>0</v>
      </c>
      <c r="H418" t="str">
        <f t="shared" si="38"/>
        <v>ShowOnProjectSetupWorkflowUtilities</v>
      </c>
      <c r="I418">
        <f t="shared" si="39"/>
        <v>0</v>
      </c>
      <c r="J418" t="str">
        <f>IF('SSDL schema'!G418 = "", "", 'SSDL schema'!G418)</f>
        <v/>
      </c>
      <c r="K418">
        <f t="shared" si="40"/>
        <v>0</v>
      </c>
      <c r="L418">
        <v>1</v>
      </c>
      <c r="M418" t="s">
        <v>1167</v>
      </c>
      <c r="N418">
        <v>1</v>
      </c>
      <c r="O418" t="s">
        <v>1167</v>
      </c>
      <c r="P418" t="str">
        <f>VLOOKUP(A418, 'SSDL schema'!A417:O911, 11, FALSE)</f>
        <v>yes</v>
      </c>
      <c r="Q418" t="str">
        <f t="shared" si="41"/>
        <v>no</v>
      </c>
      <c r="S418" t="str">
        <f>IF('SSDL schema'!I418 = "", "", 'SSDL schema'!I418)</f>
        <v/>
      </c>
    </row>
    <row r="419" spans="1:19" x14ac:dyDescent="0.35">
      <c r="A419" s="5" t="str">
        <f>'SSDL schema'!A419</f>
        <v>GEP_DIVERSITY_AFRICAN_AMERICAN_OWNED_INDICATOR</v>
      </c>
      <c r="B419" s="14" t="str">
        <f>IF('SSDL schema'!E419 = "", "", 'SSDL schema'!E419)</f>
        <v>GEP Diversity African American Owned Indicator</v>
      </c>
      <c r="C419" t="str">
        <f>IF('SSDL schema'!F419 = "", "", 'SSDL schema'!F419)</f>
        <v>GEP - Diversity</v>
      </c>
      <c r="D419" t="str">
        <f>IF('SSDL schema'!B419 = "", "", 'SSDL schema'!B419)</f>
        <v>nvarchar</v>
      </c>
      <c r="E419">
        <f>IF('SSDL schema'!C419 = "", "", 'SSDL schema'!C419)</f>
        <v>255</v>
      </c>
      <c r="F419">
        <f t="shared" si="36"/>
        <v>0</v>
      </c>
      <c r="G419">
        <f t="shared" si="37"/>
        <v>0</v>
      </c>
      <c r="H419" t="str">
        <f t="shared" si="38"/>
        <v>ShowOnProjectSetupWorkflowUtilities</v>
      </c>
      <c r="I419">
        <f t="shared" si="39"/>
        <v>0</v>
      </c>
      <c r="J419" t="str">
        <f>IF('SSDL schema'!G419 = "", "", 'SSDL schema'!G419)</f>
        <v/>
      </c>
      <c r="K419">
        <f t="shared" si="40"/>
        <v>0</v>
      </c>
      <c r="L419">
        <v>1</v>
      </c>
      <c r="M419" t="s">
        <v>1167</v>
      </c>
      <c r="N419">
        <v>1</v>
      </c>
      <c r="O419" t="s">
        <v>1167</v>
      </c>
      <c r="P419" t="str">
        <f>VLOOKUP(A419, 'SSDL schema'!A418:O912, 11, FALSE)</f>
        <v>yes</v>
      </c>
      <c r="Q419" t="str">
        <f t="shared" si="41"/>
        <v>no</v>
      </c>
      <c r="S419" t="str">
        <f>IF('SSDL schema'!I419 = "", "", 'SSDL schema'!I419)</f>
        <v/>
      </c>
    </row>
    <row r="420" spans="1:19" x14ac:dyDescent="0.35">
      <c r="A420" s="5" t="str">
        <f>'SSDL schema'!A420</f>
        <v>GEP_DIVERSITY_ASIAN_PACIFIC_AMERICAN_OWNED_INDICATOR</v>
      </c>
      <c r="B420" s="14" t="str">
        <f>IF('SSDL schema'!E420 = "", "", 'SSDL schema'!E420)</f>
        <v>GEP Diversity Asian Pacific American Owned Indicator</v>
      </c>
      <c r="C420" t="str">
        <f>IF('SSDL schema'!F420 = "", "", 'SSDL schema'!F420)</f>
        <v>GEP - Diversity</v>
      </c>
      <c r="D420" t="str">
        <f>IF('SSDL schema'!B420 = "", "", 'SSDL schema'!B420)</f>
        <v>nvarchar</v>
      </c>
      <c r="E420">
        <f>IF('SSDL schema'!C420 = "", "", 'SSDL schema'!C420)</f>
        <v>255</v>
      </c>
      <c r="F420">
        <f t="shared" si="36"/>
        <v>0</v>
      </c>
      <c r="G420">
        <f t="shared" si="37"/>
        <v>0</v>
      </c>
      <c r="H420" t="str">
        <f t="shared" si="38"/>
        <v>ShowOnProjectSetupWorkflowUtilities</v>
      </c>
      <c r="I420">
        <f t="shared" si="39"/>
        <v>0</v>
      </c>
      <c r="J420" t="str">
        <f>IF('SSDL schema'!G420 = "", "", 'SSDL schema'!G420)</f>
        <v/>
      </c>
      <c r="K420">
        <f t="shared" si="40"/>
        <v>0</v>
      </c>
      <c r="L420">
        <v>1</v>
      </c>
      <c r="M420" t="s">
        <v>1167</v>
      </c>
      <c r="N420">
        <v>1</v>
      </c>
      <c r="O420" t="s">
        <v>1167</v>
      </c>
      <c r="P420" t="str">
        <f>VLOOKUP(A420, 'SSDL schema'!A419:O913, 11, FALSE)</f>
        <v>yes</v>
      </c>
      <c r="Q420" t="str">
        <f t="shared" si="41"/>
        <v>no</v>
      </c>
      <c r="S420" t="str">
        <f>IF('SSDL schema'!I420 = "", "", 'SSDL schema'!I420)</f>
        <v/>
      </c>
    </row>
    <row r="421" spans="1:19" x14ac:dyDescent="0.35">
      <c r="A421" s="5" t="str">
        <f>'SSDL schema'!A421</f>
        <v>GEP_DIVERSITY_HISPANIC_AMERICAN_OWNED_INDICATOR</v>
      </c>
      <c r="B421" s="14" t="str">
        <f>IF('SSDL schema'!E421 = "", "", 'SSDL schema'!E421)</f>
        <v>GEP Diversity Hispanic American Owned Indicator</v>
      </c>
      <c r="C421" t="str">
        <f>IF('SSDL schema'!F421 = "", "", 'SSDL schema'!F421)</f>
        <v>GEP - Diversity</v>
      </c>
      <c r="D421" t="str">
        <f>IF('SSDL schema'!B421 = "", "", 'SSDL schema'!B421)</f>
        <v>nvarchar</v>
      </c>
      <c r="E421">
        <f>IF('SSDL schema'!C421 = "", "", 'SSDL schema'!C421)</f>
        <v>255</v>
      </c>
      <c r="F421">
        <f t="shared" si="36"/>
        <v>0</v>
      </c>
      <c r="G421">
        <f t="shared" si="37"/>
        <v>0</v>
      </c>
      <c r="H421" t="str">
        <f t="shared" si="38"/>
        <v>ShowOnProjectSetupWorkflowUtilities</v>
      </c>
      <c r="I421">
        <f t="shared" si="39"/>
        <v>0</v>
      </c>
      <c r="J421" t="str">
        <f>IF('SSDL schema'!G421 = "", "", 'SSDL schema'!G421)</f>
        <v/>
      </c>
      <c r="K421">
        <f t="shared" si="40"/>
        <v>0</v>
      </c>
      <c r="L421">
        <v>1</v>
      </c>
      <c r="M421" t="s">
        <v>1167</v>
      </c>
      <c r="N421">
        <v>1</v>
      </c>
      <c r="O421" t="s">
        <v>1167</v>
      </c>
      <c r="P421" t="str">
        <f>VLOOKUP(A421, 'SSDL schema'!A420:O914, 11, FALSE)</f>
        <v>yes</v>
      </c>
      <c r="Q421" t="str">
        <f t="shared" si="41"/>
        <v>no</v>
      </c>
      <c r="S421" t="str">
        <f>IF('SSDL schema'!I421 = "", "", 'SSDL schema'!I421)</f>
        <v/>
      </c>
    </row>
    <row r="422" spans="1:19" x14ac:dyDescent="0.35">
      <c r="A422" s="5" t="str">
        <f>'SSDL schema'!A422</f>
        <v>GEP_DIVERSITY_NATIVE_AMERICAN_OWNED_INDICATOR</v>
      </c>
      <c r="B422" s="14" t="str">
        <f>IF('SSDL schema'!E422 = "", "", 'SSDL schema'!E422)</f>
        <v>GEP Diversity Native American Owned Indicator</v>
      </c>
      <c r="C422" t="str">
        <f>IF('SSDL schema'!F422 = "", "", 'SSDL schema'!F422)</f>
        <v>GEP - Diversity</v>
      </c>
      <c r="D422" t="str">
        <f>IF('SSDL schema'!B422 = "", "", 'SSDL schema'!B422)</f>
        <v>nvarchar</v>
      </c>
      <c r="E422">
        <f>IF('SSDL schema'!C422 = "", "", 'SSDL schema'!C422)</f>
        <v>255</v>
      </c>
      <c r="F422">
        <f t="shared" si="36"/>
        <v>0</v>
      </c>
      <c r="G422">
        <f t="shared" si="37"/>
        <v>0</v>
      </c>
      <c r="H422" t="str">
        <f t="shared" si="38"/>
        <v>ShowOnProjectSetupWorkflowUtilities</v>
      </c>
      <c r="I422">
        <f t="shared" si="39"/>
        <v>0</v>
      </c>
      <c r="J422" t="str">
        <f>IF('SSDL schema'!G422 = "", "", 'SSDL schema'!G422)</f>
        <v/>
      </c>
      <c r="K422">
        <f t="shared" si="40"/>
        <v>0</v>
      </c>
      <c r="L422">
        <v>1</v>
      </c>
      <c r="M422" t="s">
        <v>1167</v>
      </c>
      <c r="N422">
        <v>1</v>
      </c>
      <c r="O422" t="s">
        <v>1167</v>
      </c>
      <c r="P422" t="str">
        <f>VLOOKUP(A422, 'SSDL schema'!A421:O915, 11, FALSE)</f>
        <v>yes</v>
      </c>
      <c r="Q422" t="str">
        <f t="shared" si="41"/>
        <v>no</v>
      </c>
      <c r="S422" t="str">
        <f>IF('SSDL schema'!I422 = "", "", 'SSDL schema'!I422)</f>
        <v/>
      </c>
    </row>
    <row r="423" spans="1:19" x14ac:dyDescent="0.35">
      <c r="A423" s="5" t="str">
        <f>'SSDL schema'!A423</f>
        <v>GEP_DIVERSITY_SUBCONTINENT_ASIAN_AMERICAN_OWNED_INDICATOR</v>
      </c>
      <c r="B423" s="14" t="str">
        <f>IF('SSDL schema'!E423 = "", "", 'SSDL schema'!E423)</f>
        <v>GEP Diversity Subcontinent Asian American Owned Indicator</v>
      </c>
      <c r="C423" t="str">
        <f>IF('SSDL schema'!F423 = "", "", 'SSDL schema'!F423)</f>
        <v>GEP - Diversity</v>
      </c>
      <c r="D423" t="str">
        <f>IF('SSDL schema'!B423 = "", "", 'SSDL schema'!B423)</f>
        <v>nvarchar</v>
      </c>
      <c r="E423">
        <f>IF('SSDL schema'!C423 = "", "", 'SSDL schema'!C423)</f>
        <v>255</v>
      </c>
      <c r="F423">
        <f t="shared" si="36"/>
        <v>0</v>
      </c>
      <c r="G423">
        <f t="shared" si="37"/>
        <v>0</v>
      </c>
      <c r="H423" t="str">
        <f t="shared" si="38"/>
        <v>ShowOnProjectSetupWorkflowUtilities</v>
      </c>
      <c r="I423">
        <f t="shared" si="39"/>
        <v>0</v>
      </c>
      <c r="J423" t="str">
        <f>IF('SSDL schema'!G423 = "", "", 'SSDL schema'!G423)</f>
        <v/>
      </c>
      <c r="K423">
        <f t="shared" si="40"/>
        <v>0</v>
      </c>
      <c r="L423">
        <v>1</v>
      </c>
      <c r="M423" t="s">
        <v>1167</v>
      </c>
      <c r="N423">
        <v>1</v>
      </c>
      <c r="O423" t="s">
        <v>1167</v>
      </c>
      <c r="P423" t="str">
        <f>VLOOKUP(A423, 'SSDL schema'!A422:O916, 11, FALSE)</f>
        <v>yes</v>
      </c>
      <c r="Q423" t="str">
        <f t="shared" si="41"/>
        <v>no</v>
      </c>
      <c r="S423" t="str">
        <f>IF('SSDL schema'!I423 = "", "", 'SSDL schema'!I423)</f>
        <v/>
      </c>
    </row>
    <row r="424" spans="1:19" x14ac:dyDescent="0.35">
      <c r="A424" s="5" t="str">
        <f>'SSDL schema'!A424</f>
        <v>GEP_OTHER_DIVERSITY</v>
      </c>
      <c r="B424" s="14" t="str">
        <f>IF('SSDL schema'!E424 = "", "", 'SSDL schema'!E424)</f>
        <v>Gep Diversity Other</v>
      </c>
      <c r="C424" t="str">
        <f>IF('SSDL schema'!F424 = "", "", 'SSDL schema'!F424)</f>
        <v>GEP - Diversity</v>
      </c>
      <c r="D424" t="str">
        <f>IF('SSDL schema'!B424 = "", "", 'SSDL schema'!B424)</f>
        <v>nvarchar</v>
      </c>
      <c r="E424">
        <f>IF('SSDL schema'!C424 = "", "", 'SSDL schema'!C424)</f>
        <v>255</v>
      </c>
      <c r="F424">
        <f t="shared" si="36"/>
        <v>0</v>
      </c>
      <c r="G424">
        <f t="shared" si="37"/>
        <v>0</v>
      </c>
      <c r="H424" t="str">
        <f t="shared" si="38"/>
        <v>ShowOnProjectSetupWorkflowUtilities</v>
      </c>
      <c r="I424">
        <f t="shared" si="39"/>
        <v>0</v>
      </c>
      <c r="J424" t="str">
        <f>IF('SSDL schema'!G424 = "", "", 'SSDL schema'!G424)</f>
        <v/>
      </c>
      <c r="K424">
        <f t="shared" si="40"/>
        <v>0</v>
      </c>
      <c r="L424">
        <v>1</v>
      </c>
      <c r="M424" t="s">
        <v>1167</v>
      </c>
      <c r="N424">
        <v>1</v>
      </c>
      <c r="O424" t="s">
        <v>1167</v>
      </c>
      <c r="P424" t="str">
        <f>VLOOKUP(A424, 'SSDL schema'!A423:O917, 11, FALSE)</f>
        <v>yes</v>
      </c>
      <c r="Q424" t="str">
        <f t="shared" si="41"/>
        <v>no</v>
      </c>
      <c r="S424" t="str">
        <f>IF('SSDL schema'!I424 = "", "", 'SSDL schema'!I424)</f>
        <v/>
      </c>
    </row>
    <row r="425" spans="1:19" x14ac:dyDescent="0.35">
      <c r="A425" s="5" t="str">
        <f>'SSDL schema'!A425</f>
        <v>SOURCEFILENAME</v>
      </c>
      <c r="B425" s="14" t="str">
        <f>IF('SSDL schema'!E425 = "", "", 'SSDL schema'!E425)</f>
        <v>Source File Name</v>
      </c>
      <c r="C425" t="str">
        <f>IF('SSDL schema'!F425 = "", "", 'SSDL schema'!F425)</f>
        <v>GEP - Admin - ID</v>
      </c>
      <c r="D425" t="str">
        <f>IF('SSDL schema'!B425 = "", "", 'SSDL schema'!B425)</f>
        <v>nvarchar</v>
      </c>
      <c r="E425">
        <f>IF('SSDL schema'!C425 = "", "", 'SSDL schema'!C425)</f>
        <v>1000</v>
      </c>
      <c r="F425">
        <f t="shared" si="36"/>
        <v>0</v>
      </c>
      <c r="G425">
        <f t="shared" si="37"/>
        <v>0</v>
      </c>
      <c r="H425" t="str">
        <f t="shared" si="38"/>
        <v>ShowOnProjectSetupWorkflowUtilities</v>
      </c>
      <c r="I425">
        <f t="shared" si="39"/>
        <v>1</v>
      </c>
      <c r="J425" t="str">
        <f>IF('SSDL schema'!G425 = "", "", 'SSDL schema'!G425)</f>
        <v>Includes FTP Folder Path, New Tool logic will maintian folder names maintained within Pickup folder</v>
      </c>
      <c r="K425">
        <f t="shared" si="40"/>
        <v>0</v>
      </c>
      <c r="L425">
        <v>1</v>
      </c>
      <c r="M425" t="s">
        <v>1167</v>
      </c>
      <c r="N425">
        <v>1</v>
      </c>
      <c r="O425" t="s">
        <v>1167</v>
      </c>
      <c r="P425" t="str">
        <f>VLOOKUP(A425, 'SSDL schema'!A424:O918, 11, FALSE)</f>
        <v>yes  (selected by default, user should not unselect)</v>
      </c>
      <c r="Q425" t="str">
        <f t="shared" si="41"/>
        <v>no</v>
      </c>
      <c r="S425" t="str">
        <f>IF('SSDL schema'!I425 = "", "", 'SSDL schema'!I425)</f>
        <v/>
      </c>
    </row>
    <row r="426" spans="1:19" x14ac:dyDescent="0.35">
      <c r="A426" s="5" t="str">
        <f>'SSDL schema'!A426</f>
        <v>GEP_YEAR</v>
      </c>
      <c r="B426" s="14" t="str">
        <f>IF('SSDL schema'!E426 = "", "", 'SSDL schema'!E426)</f>
        <v>GEP Calendar Year</v>
      </c>
      <c r="C426" t="str">
        <f>IF('SSDL schema'!F426 = "", "", 'SSDL schema'!F426)</f>
        <v>GEP - Period</v>
      </c>
      <c r="D426" t="str">
        <f>IF('SSDL schema'!B426 = "", "", 'SSDL schema'!B426)</f>
        <v>int</v>
      </c>
      <c r="E426" t="str">
        <f>IF('SSDL schema'!C426 = "", "", 'SSDL schema'!C426)</f>
        <v/>
      </c>
      <c r="F426">
        <f t="shared" si="36"/>
        <v>0</v>
      </c>
      <c r="G426">
        <f t="shared" si="37"/>
        <v>0</v>
      </c>
      <c r="H426" t="str">
        <f t="shared" si="38"/>
        <v>ShowOnProjectSetupWorkflowUtilities</v>
      </c>
      <c r="I426">
        <f t="shared" si="39"/>
        <v>1</v>
      </c>
      <c r="J426" t="str">
        <f>IF('SSDL schema'!G426 = "", "", 'SSDL schema'!G426)</f>
        <v/>
      </c>
      <c r="K426">
        <f t="shared" si="40"/>
        <v>0</v>
      </c>
      <c r="L426">
        <v>1</v>
      </c>
      <c r="M426" t="s">
        <v>1167</v>
      </c>
      <c r="N426">
        <v>1</v>
      </c>
      <c r="O426" t="s">
        <v>1167</v>
      </c>
      <c r="P426" t="str">
        <f>VLOOKUP(A426, 'SSDL schema'!A425:O919, 11, FALSE)</f>
        <v>yes  (selected by default, user should not unselect)</v>
      </c>
      <c r="Q426" t="str">
        <f t="shared" si="41"/>
        <v>no</v>
      </c>
      <c r="S426" t="str">
        <f>IF('SSDL schema'!I426 = "", "", 'SSDL schema'!I426)</f>
        <v/>
      </c>
    </row>
    <row r="427" spans="1:19" x14ac:dyDescent="0.35">
      <c r="A427" s="5" t="str">
        <f>'SSDL schema'!A427</f>
        <v>GEP_QTR</v>
      </c>
      <c r="B427" s="14" t="str">
        <f>IF('SSDL schema'!E427 = "", "", 'SSDL schema'!E427)</f>
        <v>GEP Calendar Quarter</v>
      </c>
      <c r="C427" t="str">
        <f>IF('SSDL schema'!F427 = "", "", 'SSDL schema'!F427)</f>
        <v>GEP - Period</v>
      </c>
      <c r="D427" t="str">
        <f>IF('SSDL schema'!B427 = "", "", 'SSDL schema'!B427)</f>
        <v>nvarchar</v>
      </c>
      <c r="E427">
        <f>IF('SSDL schema'!C427 = "", "", 'SSDL schema'!C427)</f>
        <v>20</v>
      </c>
      <c r="F427">
        <f t="shared" si="36"/>
        <v>0</v>
      </c>
      <c r="G427">
        <f t="shared" si="37"/>
        <v>0</v>
      </c>
      <c r="H427" t="str">
        <f t="shared" si="38"/>
        <v>ShowOnProjectSetupWorkflowUtilities</v>
      </c>
      <c r="I427">
        <f t="shared" si="39"/>
        <v>1</v>
      </c>
      <c r="J427" t="str">
        <f>IF('SSDL schema'!G427 = "", "", 'SSDL schema'!G427)</f>
        <v/>
      </c>
      <c r="K427">
        <f t="shared" si="40"/>
        <v>0</v>
      </c>
      <c r="L427">
        <v>1</v>
      </c>
      <c r="M427" t="s">
        <v>1167</v>
      </c>
      <c r="N427">
        <v>1</v>
      </c>
      <c r="O427" t="s">
        <v>1167</v>
      </c>
      <c r="P427" t="str">
        <f>VLOOKUP(A427, 'SSDL schema'!A426:O920, 11, FALSE)</f>
        <v>yes  (selected by default, user should not unselect)</v>
      </c>
      <c r="Q427" t="str">
        <f t="shared" si="41"/>
        <v>no</v>
      </c>
      <c r="S427" t="str">
        <f>IF('SSDL schema'!I427 = "", "", 'SSDL schema'!I427)</f>
        <v/>
      </c>
    </row>
    <row r="428" spans="1:19" x14ac:dyDescent="0.35">
      <c r="A428" s="5" t="str">
        <f>'SSDL schema'!A428</f>
        <v>GEP_MONTH</v>
      </c>
      <c r="B428" s="14" t="str">
        <f>IF('SSDL schema'!E428 = "", "", 'SSDL schema'!E428)</f>
        <v>GEP Calendar Month</v>
      </c>
      <c r="C428" t="str">
        <f>IF('SSDL schema'!F428 = "", "", 'SSDL schema'!F428)</f>
        <v>GEP - Period</v>
      </c>
      <c r="D428" t="str">
        <f>IF('SSDL schema'!B428 = "", "", 'SSDL schema'!B428)</f>
        <v>nvarchar</v>
      </c>
      <c r="E428">
        <f>IF('SSDL schema'!C428 = "", "", 'SSDL schema'!C428)</f>
        <v>255</v>
      </c>
      <c r="F428">
        <f t="shared" si="36"/>
        <v>0</v>
      </c>
      <c r="G428">
        <f t="shared" si="37"/>
        <v>0</v>
      </c>
      <c r="H428" t="str">
        <f t="shared" si="38"/>
        <v>ShowOnProjectSetupWorkflowUtilities</v>
      </c>
      <c r="I428">
        <f t="shared" si="39"/>
        <v>1</v>
      </c>
      <c r="J428" t="str">
        <f>IF('SSDL schema'!G428 = "", "", 'SSDL schema'!G428)</f>
        <v/>
      </c>
      <c r="K428">
        <f t="shared" si="40"/>
        <v>0</v>
      </c>
      <c r="L428">
        <v>1</v>
      </c>
      <c r="M428" t="s">
        <v>1167</v>
      </c>
      <c r="N428">
        <v>1</v>
      </c>
      <c r="O428" t="s">
        <v>1167</v>
      </c>
      <c r="P428" t="str">
        <f>VLOOKUP(A428, 'SSDL schema'!A427:O921, 11, FALSE)</f>
        <v>yes  (selected by default, user should not unselect)</v>
      </c>
      <c r="Q428" t="str">
        <f t="shared" si="41"/>
        <v>no</v>
      </c>
      <c r="S428" t="str">
        <f>IF('SSDL schema'!I428 = "", "", 'SSDL schema'!I428)</f>
        <v/>
      </c>
    </row>
    <row r="429" spans="1:19" x14ac:dyDescent="0.35">
      <c r="A429" s="5" t="str">
        <f>'SSDL schema'!A429</f>
        <v>GEP_FISCAL_ID</v>
      </c>
      <c r="B429" s="14" t="str">
        <f>IF('SSDL schema'!E429 = "", "", 'SSDL schema'!E429)</f>
        <v>GEP Fiscal Period ID</v>
      </c>
      <c r="C429" t="str">
        <f>IF('SSDL schema'!F429 = "", "", 'SSDL schema'!F429)</f>
        <v>GEP - Period</v>
      </c>
      <c r="D429" t="str">
        <f>IF('SSDL schema'!B429 = "", "", 'SSDL schema'!B429)</f>
        <v>nvarchar</v>
      </c>
      <c r="E429">
        <f>IF('SSDL schema'!C429 = "", "", 'SSDL schema'!C429)</f>
        <v>255</v>
      </c>
      <c r="F429">
        <f t="shared" si="36"/>
        <v>0</v>
      </c>
      <c r="G429">
        <f t="shared" si="37"/>
        <v>0</v>
      </c>
      <c r="H429" t="str">
        <f t="shared" si="38"/>
        <v>ShowOnProjectSetupWorkflowUtilities</v>
      </c>
      <c r="I429">
        <f t="shared" si="39"/>
        <v>0</v>
      </c>
      <c r="J429" t="str">
        <f>IF('SSDL schema'!G429 = "", "", 'SSDL schema'!G429)</f>
        <v>P1, P2</v>
      </c>
      <c r="K429">
        <f t="shared" si="40"/>
        <v>0</v>
      </c>
      <c r="L429">
        <v>1</v>
      </c>
      <c r="M429" t="s">
        <v>1167</v>
      </c>
      <c r="N429">
        <v>1</v>
      </c>
      <c r="O429" t="s">
        <v>1167</v>
      </c>
      <c r="P429" t="str">
        <f>VLOOKUP(A429, 'SSDL schema'!A428:O922, 11, FALSE)</f>
        <v>yes</v>
      </c>
      <c r="Q429" t="str">
        <f t="shared" si="41"/>
        <v>no</v>
      </c>
      <c r="S429" t="str">
        <f>IF('SSDL schema'!I429 = "", "", 'SSDL schema'!I429)</f>
        <v/>
      </c>
    </row>
    <row r="430" spans="1:19" x14ac:dyDescent="0.35">
      <c r="A430" s="5" t="str">
        <f>'SSDL schema'!A430</f>
        <v>GEP_FISCAL_YEAR</v>
      </c>
      <c r="B430" s="14" t="str">
        <f>IF('SSDL schema'!E430 = "", "", 'SSDL schema'!E430)</f>
        <v>GEP Fiscal Year</v>
      </c>
      <c r="C430" t="str">
        <f>IF('SSDL schema'!F430 = "", "", 'SSDL schema'!F430)</f>
        <v>GEP - Period</v>
      </c>
      <c r="D430" t="str">
        <f>IF('SSDL schema'!B430 = "", "", 'SSDL schema'!B430)</f>
        <v>nvarchar</v>
      </c>
      <c r="E430">
        <f>IF('SSDL schema'!C430 = "", "", 'SSDL schema'!C430)</f>
        <v>255</v>
      </c>
      <c r="F430">
        <f t="shared" si="36"/>
        <v>0</v>
      </c>
      <c r="G430">
        <f t="shared" si="37"/>
        <v>0</v>
      </c>
      <c r="H430" t="str">
        <f t="shared" si="38"/>
        <v>ShowOnProjectSetupWorkflowUtilities</v>
      </c>
      <c r="I430">
        <f t="shared" si="39"/>
        <v>1</v>
      </c>
      <c r="J430" t="str">
        <f>IF('SSDL schema'!G430 = "", "", 'SSDL schema'!G430)</f>
        <v/>
      </c>
      <c r="K430">
        <f t="shared" si="40"/>
        <v>1</v>
      </c>
      <c r="L430">
        <v>1</v>
      </c>
      <c r="M430" t="s">
        <v>1167</v>
      </c>
      <c r="N430">
        <v>1</v>
      </c>
      <c r="O430" t="s">
        <v>1167</v>
      </c>
      <c r="P430" t="str">
        <f>VLOOKUP(A430, 'SSDL schema'!A429:O923, 11, FALSE)</f>
        <v>yes  (selected by default, user should not unselect)</v>
      </c>
      <c r="Q430" t="str">
        <f t="shared" si="41"/>
        <v>no</v>
      </c>
      <c r="S430" t="str">
        <f>IF('SSDL schema'!I430 = "", "", 'SSDL schema'!I430)</f>
        <v>S</v>
      </c>
    </row>
    <row r="431" spans="1:19" x14ac:dyDescent="0.35">
      <c r="A431" s="5" t="str">
        <f>'SSDL schema'!A431</f>
        <v>GEP_FISCAL_QTR</v>
      </c>
      <c r="B431" s="14" t="str">
        <f>IF('SSDL schema'!E431 = "", "", 'SSDL schema'!E431)</f>
        <v>GEP Fiscal Quarter</v>
      </c>
      <c r="C431" t="str">
        <f>IF('SSDL schema'!F431 = "", "", 'SSDL schema'!F431)</f>
        <v>GEP - Period</v>
      </c>
      <c r="D431" t="str">
        <f>IF('SSDL schema'!B431 = "", "", 'SSDL schema'!B431)</f>
        <v>nvarchar</v>
      </c>
      <c r="E431">
        <f>IF('SSDL schema'!C431 = "", "", 'SSDL schema'!C431)</f>
        <v>20</v>
      </c>
      <c r="F431">
        <f t="shared" si="36"/>
        <v>0</v>
      </c>
      <c r="G431">
        <f t="shared" si="37"/>
        <v>0</v>
      </c>
      <c r="H431" t="str">
        <f t="shared" si="38"/>
        <v>ShowOnProjectSetupWorkflowUtilities</v>
      </c>
      <c r="I431">
        <f t="shared" si="39"/>
        <v>1</v>
      </c>
      <c r="J431" t="str">
        <f>IF('SSDL schema'!G431 = "", "", 'SSDL schema'!G431)</f>
        <v/>
      </c>
      <c r="K431">
        <f t="shared" si="40"/>
        <v>1</v>
      </c>
      <c r="L431">
        <v>1</v>
      </c>
      <c r="M431" t="s">
        <v>1167</v>
      </c>
      <c r="N431">
        <v>1</v>
      </c>
      <c r="O431" t="s">
        <v>1167</v>
      </c>
      <c r="P431" t="str">
        <f>VLOOKUP(A431, 'SSDL schema'!A430:O924, 11, FALSE)</f>
        <v>yes  (selected by default, user should not unselect)</v>
      </c>
      <c r="Q431" t="str">
        <f t="shared" si="41"/>
        <v>no</v>
      </c>
      <c r="S431" t="str">
        <f>IF('SSDL schema'!I431 = "", "", 'SSDL schema'!I431)</f>
        <v>S</v>
      </c>
    </row>
    <row r="432" spans="1:19" x14ac:dyDescent="0.35">
      <c r="A432" s="5" t="str">
        <f>'SSDL schema'!A432</f>
        <v>GEP_FISCAL_MONTH</v>
      </c>
      <c r="B432" s="14" t="str">
        <f>IF('SSDL schema'!E432 = "", "", 'SSDL schema'!E432)</f>
        <v>GEP Fiscal Month</v>
      </c>
      <c r="C432" t="str">
        <f>IF('SSDL schema'!F432 = "", "", 'SSDL schema'!F432)</f>
        <v>GEP - Period</v>
      </c>
      <c r="D432" t="str">
        <f>IF('SSDL schema'!B432 = "", "", 'SSDL schema'!B432)</f>
        <v>nvarchar</v>
      </c>
      <c r="E432">
        <f>IF('SSDL schema'!C432 = "", "", 'SSDL schema'!C432)</f>
        <v>255</v>
      </c>
      <c r="F432">
        <f t="shared" si="36"/>
        <v>0</v>
      </c>
      <c r="G432">
        <f t="shared" si="37"/>
        <v>0</v>
      </c>
      <c r="H432" t="str">
        <f t="shared" si="38"/>
        <v>ShowOnProjectSetupWorkflowUtilities</v>
      </c>
      <c r="I432">
        <f t="shared" si="39"/>
        <v>1</v>
      </c>
      <c r="J432" t="str">
        <f>IF('SSDL schema'!G432 = "", "", 'SSDL schema'!G432)</f>
        <v/>
      </c>
      <c r="K432">
        <f t="shared" si="40"/>
        <v>1</v>
      </c>
      <c r="L432">
        <v>1</v>
      </c>
      <c r="M432" t="s">
        <v>1167</v>
      </c>
      <c r="N432">
        <v>1</v>
      </c>
      <c r="O432" t="s">
        <v>1167</v>
      </c>
      <c r="P432" t="str">
        <f>VLOOKUP(A432, 'SSDL schema'!A431:O925, 11, FALSE)</f>
        <v>yes  (selected by default, user should not unselect)</v>
      </c>
      <c r="Q432" t="str">
        <f t="shared" si="41"/>
        <v>no</v>
      </c>
      <c r="S432" t="str">
        <f>IF('SSDL schema'!I432 = "", "", 'SSDL schema'!I432)</f>
        <v>S</v>
      </c>
    </row>
    <row r="433" spans="1:19" x14ac:dyDescent="0.35">
      <c r="A433" s="5" t="str">
        <f>'SSDL schema'!A433</f>
        <v>CARD_HOLDER_ID</v>
      </c>
      <c r="B433" s="14" t="str">
        <f>IF('SSDL schema'!E433 = "", "", 'SSDL schema'!E433)</f>
        <v>Card holder ID</v>
      </c>
      <c r="C433" t="str">
        <f>IF('SSDL schema'!F433 = "", "", 'SSDL schema'!F433)</f>
        <v>ERP - Corp Card</v>
      </c>
      <c r="D433" t="str">
        <f>IF('SSDL schema'!B433 = "", "", 'SSDL schema'!B433)</f>
        <v>nvarchar</v>
      </c>
      <c r="E433">
        <f>IF('SSDL schema'!C433 = "", "", 'SSDL schema'!C433)</f>
        <v>255</v>
      </c>
      <c r="F433">
        <f t="shared" si="36"/>
        <v>1</v>
      </c>
      <c r="G433">
        <f t="shared" si="37"/>
        <v>0</v>
      </c>
      <c r="H433" t="str">
        <f t="shared" si="38"/>
        <v>ShowOnProjectSetupWorkflowUtilities</v>
      </c>
      <c r="I433">
        <f t="shared" si="39"/>
        <v>0</v>
      </c>
      <c r="J433" t="str">
        <f>IF('SSDL schema'!G433 = "", "", 'SSDL schema'!G433)</f>
        <v/>
      </c>
      <c r="K433">
        <f t="shared" si="40"/>
        <v>0</v>
      </c>
      <c r="L433">
        <v>1</v>
      </c>
      <c r="M433" t="s">
        <v>1167</v>
      </c>
      <c r="N433">
        <v>1</v>
      </c>
      <c r="O433" t="s">
        <v>1167</v>
      </c>
      <c r="P433" t="str">
        <f>VLOOKUP(A433, 'SSDL schema'!A432:O926, 11, FALSE)</f>
        <v>yes</v>
      </c>
      <c r="Q433" t="str">
        <f t="shared" si="41"/>
        <v>yes</v>
      </c>
      <c r="S433" t="str">
        <f>IF('SSDL schema'!I433 = "", "", 'SSDL schema'!I433)</f>
        <v/>
      </c>
    </row>
    <row r="434" spans="1:19" x14ac:dyDescent="0.35">
      <c r="A434" s="5" t="str">
        <f>'SSDL schema'!A434</f>
        <v>CARD_HOLDER_NAME</v>
      </c>
      <c r="B434" s="14" t="str">
        <f>IF('SSDL schema'!E434 = "", "", 'SSDL schema'!E434)</f>
        <v>Card holder Name</v>
      </c>
      <c r="C434" t="str">
        <f>IF('SSDL schema'!F434 = "", "", 'SSDL schema'!F434)</f>
        <v>ERP - Corp Card</v>
      </c>
      <c r="D434" t="str">
        <f>IF('SSDL schema'!B434 = "", "", 'SSDL schema'!B434)</f>
        <v>nvarchar</v>
      </c>
      <c r="E434">
        <f>IF('SSDL schema'!C434 = "", "", 'SSDL schema'!C434)</f>
        <v>255</v>
      </c>
      <c r="F434">
        <f t="shared" si="36"/>
        <v>1</v>
      </c>
      <c r="G434">
        <f t="shared" si="37"/>
        <v>0</v>
      </c>
      <c r="H434" t="str">
        <f t="shared" si="38"/>
        <v>ShowOnProjectSetupWorkflowUtilities</v>
      </c>
      <c r="I434">
        <f t="shared" si="39"/>
        <v>0</v>
      </c>
      <c r="J434" t="str">
        <f>IF('SSDL schema'!G434 = "", "", 'SSDL schema'!G434)</f>
        <v/>
      </c>
      <c r="K434">
        <f t="shared" si="40"/>
        <v>0</v>
      </c>
      <c r="L434">
        <v>1</v>
      </c>
      <c r="M434" t="s">
        <v>1167</v>
      </c>
      <c r="N434">
        <v>1</v>
      </c>
      <c r="O434" t="s">
        <v>1167</v>
      </c>
      <c r="P434" t="str">
        <f>VLOOKUP(A434, 'SSDL schema'!A433:O927, 11, FALSE)</f>
        <v>yes</v>
      </c>
      <c r="Q434" t="str">
        <f t="shared" si="41"/>
        <v>yes</v>
      </c>
      <c r="S434" t="str">
        <f>IF('SSDL schema'!I434 = "", "", 'SSDL schema'!I434)</f>
        <v/>
      </c>
    </row>
    <row r="435" spans="1:19" x14ac:dyDescent="0.35">
      <c r="A435" s="5" t="str">
        <f>'SSDL schema'!A435</f>
        <v>MERCHANT_CATEGORY_CODE</v>
      </c>
      <c r="B435" s="14" t="str">
        <f>IF('SSDL schema'!E435 = "", "", 'SSDL schema'!E435)</f>
        <v>Merchant Category Code</v>
      </c>
      <c r="C435" t="str">
        <f>IF('SSDL schema'!F435 = "", "", 'SSDL schema'!F435)</f>
        <v>ERP - Corp Card</v>
      </c>
      <c r="D435" t="str">
        <f>IF('SSDL schema'!B435 = "", "", 'SSDL schema'!B435)</f>
        <v>nvarchar</v>
      </c>
      <c r="E435">
        <f>IF('SSDL schema'!C435 = "", "", 'SSDL schema'!C435)</f>
        <v>255</v>
      </c>
      <c r="F435">
        <f t="shared" si="36"/>
        <v>1</v>
      </c>
      <c r="G435">
        <f t="shared" si="37"/>
        <v>0</v>
      </c>
      <c r="H435" t="str">
        <f t="shared" si="38"/>
        <v>ShowOnProjectSetupWorkflowUtilities</v>
      </c>
      <c r="I435">
        <f t="shared" si="39"/>
        <v>0</v>
      </c>
      <c r="J435" t="str">
        <f>IF('SSDL schema'!G435 = "", "", 'SSDL schema'!G435)</f>
        <v/>
      </c>
      <c r="K435">
        <f t="shared" si="40"/>
        <v>0</v>
      </c>
      <c r="L435">
        <v>1</v>
      </c>
      <c r="M435" t="s">
        <v>1167</v>
      </c>
      <c r="N435">
        <v>1</v>
      </c>
      <c r="O435" t="s">
        <v>1167</v>
      </c>
      <c r="P435" t="str">
        <f>VLOOKUP(A435, 'SSDL schema'!A434:O928, 11, FALSE)</f>
        <v>yes</v>
      </c>
      <c r="Q435" t="str">
        <f t="shared" si="41"/>
        <v>yes</v>
      </c>
      <c r="S435" t="str">
        <f>IF('SSDL schema'!I435 = "", "", 'SSDL schema'!I435)</f>
        <v/>
      </c>
    </row>
    <row r="436" spans="1:19" x14ac:dyDescent="0.35">
      <c r="A436" s="5" t="str">
        <f>'SSDL schema'!A436</f>
        <v>MERCHANT_CATEGORY_CODE_TITLE</v>
      </c>
      <c r="B436" s="14" t="str">
        <f>IF('SSDL schema'!E436 = "", "", 'SSDL schema'!E436)</f>
        <v>Merchant Category Code Title</v>
      </c>
      <c r="C436" t="str">
        <f>IF('SSDL schema'!F436 = "", "", 'SSDL schema'!F436)</f>
        <v>ERP - Corp Card</v>
      </c>
      <c r="D436" t="str">
        <f>IF('SSDL schema'!B436 = "", "", 'SSDL schema'!B436)</f>
        <v>nvarchar</v>
      </c>
      <c r="E436">
        <f>IF('SSDL schema'!C436 = "", "", 'SSDL schema'!C436)</f>
        <v>255</v>
      </c>
      <c r="F436">
        <f t="shared" si="36"/>
        <v>1</v>
      </c>
      <c r="G436">
        <f t="shared" si="37"/>
        <v>0</v>
      </c>
      <c r="H436" t="str">
        <f t="shared" si="38"/>
        <v>ShowOnProjectSetupWorkflowUtilities</v>
      </c>
      <c r="I436">
        <f t="shared" si="39"/>
        <v>0</v>
      </c>
      <c r="J436" t="str">
        <f>IF('SSDL schema'!G436 = "", "", 'SSDL schema'!G436)</f>
        <v/>
      </c>
      <c r="K436">
        <f t="shared" si="40"/>
        <v>1</v>
      </c>
      <c r="L436">
        <v>1</v>
      </c>
      <c r="M436" t="s">
        <v>1167</v>
      </c>
      <c r="N436">
        <v>1</v>
      </c>
      <c r="O436" t="s">
        <v>1167</v>
      </c>
      <c r="P436" t="str">
        <f>VLOOKUP(A436, 'SSDL schema'!A435:O929, 11, FALSE)</f>
        <v>yes</v>
      </c>
      <c r="Q436" t="str">
        <f t="shared" si="41"/>
        <v>yes</v>
      </c>
      <c r="S436" t="str">
        <f>IF('SSDL schema'!I436 = "", "", 'SSDL schema'!I436)</f>
        <v>S</v>
      </c>
    </row>
    <row r="437" spans="1:19" x14ac:dyDescent="0.35">
      <c r="A437" s="5" t="str">
        <f>'SSDL schema'!A437</f>
        <v>MERCHANT_CATEGORY_GROUP_CODE</v>
      </c>
      <c r="B437" s="14" t="str">
        <f>IF('SSDL schema'!E437 = "", "", 'SSDL schema'!E437)</f>
        <v>Merchant Category Group Code</v>
      </c>
      <c r="C437" t="str">
        <f>IF('SSDL schema'!F437 = "", "", 'SSDL schema'!F437)</f>
        <v>ERP - Corp Card</v>
      </c>
      <c r="D437" t="str">
        <f>IF('SSDL schema'!B437 = "", "", 'SSDL schema'!B437)</f>
        <v>nvarchar</v>
      </c>
      <c r="E437">
        <f>IF('SSDL schema'!C437 = "", "", 'SSDL schema'!C437)</f>
        <v>255</v>
      </c>
      <c r="F437">
        <f t="shared" si="36"/>
        <v>1</v>
      </c>
      <c r="G437">
        <f t="shared" si="37"/>
        <v>0</v>
      </c>
      <c r="H437" t="str">
        <f t="shared" si="38"/>
        <v>ShowOnProjectSetupWorkflowUtilities</v>
      </c>
      <c r="I437">
        <f t="shared" si="39"/>
        <v>0</v>
      </c>
      <c r="J437" t="str">
        <f>IF('SSDL schema'!G437 = "", "", 'SSDL schema'!G437)</f>
        <v/>
      </c>
      <c r="K437">
        <f t="shared" si="40"/>
        <v>0</v>
      </c>
      <c r="L437">
        <v>1</v>
      </c>
      <c r="M437" t="s">
        <v>1167</v>
      </c>
      <c r="N437">
        <v>1</v>
      </c>
      <c r="O437" t="s">
        <v>1167</v>
      </c>
      <c r="P437" t="str">
        <f>VLOOKUP(A437, 'SSDL schema'!A436:O930, 11, FALSE)</f>
        <v>yes</v>
      </c>
      <c r="Q437" t="str">
        <f t="shared" si="41"/>
        <v>yes</v>
      </c>
      <c r="S437" t="str">
        <f>IF('SSDL schema'!I437 = "", "", 'SSDL schema'!I437)</f>
        <v/>
      </c>
    </row>
    <row r="438" spans="1:19" x14ac:dyDescent="0.35">
      <c r="A438" s="5" t="str">
        <f>'SSDL schema'!A438</f>
        <v>MERCHANT_CATEGORY_GROUP_TITLE</v>
      </c>
      <c r="B438" s="14" t="str">
        <f>IF('SSDL schema'!E438 = "", "", 'SSDL schema'!E438)</f>
        <v>Merchant Category Group Title</v>
      </c>
      <c r="C438" t="str">
        <f>IF('SSDL schema'!F438 = "", "", 'SSDL schema'!F438)</f>
        <v>ERP - Corp Card</v>
      </c>
      <c r="D438" t="str">
        <f>IF('SSDL schema'!B438 = "", "", 'SSDL schema'!B438)</f>
        <v>nvarchar</v>
      </c>
      <c r="E438">
        <f>IF('SSDL schema'!C438 = "", "", 'SSDL schema'!C438)</f>
        <v>255</v>
      </c>
      <c r="F438">
        <f t="shared" si="36"/>
        <v>1</v>
      </c>
      <c r="G438">
        <f t="shared" si="37"/>
        <v>0</v>
      </c>
      <c r="H438" t="str">
        <f t="shared" si="38"/>
        <v>ShowOnProjectSetupWorkflowUtilities</v>
      </c>
      <c r="I438">
        <f t="shared" si="39"/>
        <v>0</v>
      </c>
      <c r="J438" t="str">
        <f>IF('SSDL schema'!G438 = "", "", 'SSDL schema'!G438)</f>
        <v/>
      </c>
      <c r="K438">
        <f t="shared" si="40"/>
        <v>0</v>
      </c>
      <c r="L438">
        <v>1</v>
      </c>
      <c r="M438" t="s">
        <v>1167</v>
      </c>
      <c r="N438">
        <v>1</v>
      </c>
      <c r="O438" t="s">
        <v>1167</v>
      </c>
      <c r="P438" t="str">
        <f>VLOOKUP(A438, 'SSDL schema'!A437:O931, 11, FALSE)</f>
        <v>yes</v>
      </c>
      <c r="Q438" t="str">
        <f t="shared" si="41"/>
        <v>yes</v>
      </c>
      <c r="S438" t="str">
        <f>IF('SSDL schema'!I438 = "", "", 'SSDL schema'!I438)</f>
        <v/>
      </c>
    </row>
    <row r="439" spans="1:19" x14ac:dyDescent="0.35">
      <c r="A439" s="5" t="str">
        <f>'SSDL schema'!A439</f>
        <v>EXPENSE_TYPE</v>
      </c>
      <c r="B439" s="14" t="str">
        <f>IF('SSDL schema'!E439 = "", "", 'SSDL schema'!E439)</f>
        <v>Expense Type</v>
      </c>
      <c r="C439" t="str">
        <f>IF('SSDL schema'!F439 = "", "", 'SSDL schema'!F439)</f>
        <v>ERP - Corp Card</v>
      </c>
      <c r="D439" t="str">
        <f>IF('SSDL schema'!B439 = "", "", 'SSDL schema'!B439)</f>
        <v>nvarchar</v>
      </c>
      <c r="E439">
        <f>IF('SSDL schema'!C439 = "", "", 'SSDL schema'!C439)</f>
        <v>255</v>
      </c>
      <c r="F439">
        <f t="shared" si="36"/>
        <v>1</v>
      </c>
      <c r="G439">
        <f t="shared" si="37"/>
        <v>0</v>
      </c>
      <c r="H439" t="str">
        <f t="shared" si="38"/>
        <v>ShowOnProjectSetupWorkflowUtilities</v>
      </c>
      <c r="I439">
        <f t="shared" si="39"/>
        <v>0</v>
      </c>
      <c r="J439" t="str">
        <f>IF('SSDL schema'!G439 = "", "", 'SSDL schema'!G439)</f>
        <v/>
      </c>
      <c r="K439">
        <f t="shared" si="40"/>
        <v>1</v>
      </c>
      <c r="L439">
        <v>1</v>
      </c>
      <c r="M439" t="s">
        <v>1167</v>
      </c>
      <c r="N439">
        <v>1</v>
      </c>
      <c r="O439" t="s">
        <v>1167</v>
      </c>
      <c r="P439" t="str">
        <f>VLOOKUP(A439, 'SSDL schema'!A438:O932, 11, FALSE)</f>
        <v>yes</v>
      </c>
      <c r="Q439" t="str">
        <f t="shared" si="41"/>
        <v>yes</v>
      </c>
      <c r="S439" t="str">
        <f>IF('SSDL schema'!I439 = "", "", 'SSDL schema'!I439)</f>
        <v>S</v>
      </c>
    </row>
    <row r="440" spans="1:19" x14ac:dyDescent="0.35">
      <c r="A440" s="5" t="str">
        <f>'SSDL schema'!A440</f>
        <v>SIC_CODE</v>
      </c>
      <c r="B440" s="14" t="str">
        <f>IF('SSDL schema'!E440 = "", "", 'SSDL schema'!E440)</f>
        <v>SIC Code</v>
      </c>
      <c r="C440" t="str">
        <f>IF('SSDL schema'!F440 = "", "", 'SSDL schema'!F440)</f>
        <v>ERP - Corp Card</v>
      </c>
      <c r="D440" t="str">
        <f>IF('SSDL schema'!B440 = "", "", 'SSDL schema'!B440)</f>
        <v>nvarchar</v>
      </c>
      <c r="E440">
        <f>IF('SSDL schema'!C440 = "", "", 'SSDL schema'!C440)</f>
        <v>255</v>
      </c>
      <c r="F440">
        <f t="shared" si="36"/>
        <v>1</v>
      </c>
      <c r="G440">
        <f t="shared" si="37"/>
        <v>0</v>
      </c>
      <c r="H440" t="str">
        <f t="shared" si="38"/>
        <v>ShowOnProjectSetupWorkflowUtilities</v>
      </c>
      <c r="I440">
        <f t="shared" si="39"/>
        <v>0</v>
      </c>
      <c r="J440" t="str">
        <f>IF('SSDL schema'!G440 = "", "", 'SSDL schema'!G440)</f>
        <v/>
      </c>
      <c r="K440">
        <f t="shared" si="40"/>
        <v>0</v>
      </c>
      <c r="L440">
        <v>1</v>
      </c>
      <c r="M440" t="s">
        <v>1167</v>
      </c>
      <c r="N440">
        <v>1</v>
      </c>
      <c r="O440" t="s">
        <v>1167</v>
      </c>
      <c r="P440" t="str">
        <f>VLOOKUP(A440, 'SSDL schema'!A439:O933, 11, FALSE)</f>
        <v>yes</v>
      </c>
      <c r="Q440" t="str">
        <f t="shared" si="41"/>
        <v>yes</v>
      </c>
      <c r="S440" t="str">
        <f>IF('SSDL schema'!I440 = "", "", 'SSDL schema'!I440)</f>
        <v/>
      </c>
    </row>
    <row r="441" spans="1:19" x14ac:dyDescent="0.35">
      <c r="A441" s="5" t="str">
        <f>'SSDL schema'!A441</f>
        <v>SIC_TITLE</v>
      </c>
      <c r="B441" s="14" t="str">
        <f>IF('SSDL schema'!E441 = "", "", 'SSDL schema'!E441)</f>
        <v>SIC Title</v>
      </c>
      <c r="C441" t="str">
        <f>IF('SSDL schema'!F441 = "", "", 'SSDL schema'!F441)</f>
        <v>ERP - Corp Card</v>
      </c>
      <c r="D441" t="str">
        <f>IF('SSDL schema'!B441 = "", "", 'SSDL schema'!B441)</f>
        <v>nvarchar</v>
      </c>
      <c r="E441">
        <f>IF('SSDL schema'!C441 = "", "", 'SSDL schema'!C441)</f>
        <v>255</v>
      </c>
      <c r="F441">
        <f t="shared" si="36"/>
        <v>1</v>
      </c>
      <c r="G441">
        <f t="shared" si="37"/>
        <v>0</v>
      </c>
      <c r="H441" t="str">
        <f t="shared" si="38"/>
        <v>ShowOnProjectSetupWorkflowUtilities</v>
      </c>
      <c r="I441">
        <f t="shared" si="39"/>
        <v>0</v>
      </c>
      <c r="J441" t="str">
        <f>IF('SSDL schema'!G441 = "", "", 'SSDL schema'!G441)</f>
        <v/>
      </c>
      <c r="K441">
        <f t="shared" si="40"/>
        <v>0</v>
      </c>
      <c r="L441">
        <v>1</v>
      </c>
      <c r="M441" t="s">
        <v>1167</v>
      </c>
      <c r="N441">
        <v>1</v>
      </c>
      <c r="O441" t="s">
        <v>1167</v>
      </c>
      <c r="P441" t="str">
        <f>VLOOKUP(A441, 'SSDL schema'!A440:O934, 11, FALSE)</f>
        <v>yes</v>
      </c>
      <c r="Q441" t="str">
        <f t="shared" si="41"/>
        <v>yes</v>
      </c>
      <c r="S441" t="str">
        <f>IF('SSDL schema'!I441 = "", "", 'SSDL schema'!I441)</f>
        <v/>
      </c>
    </row>
    <row r="442" spans="1:19" x14ac:dyDescent="0.35">
      <c r="A442" s="5" t="str">
        <f>'SSDL schema'!A442</f>
        <v>NAICS_CODE</v>
      </c>
      <c r="B442" s="14" t="str">
        <f>IF('SSDL schema'!E442 = "", "", 'SSDL schema'!E442)</f>
        <v>NAICS Code</v>
      </c>
      <c r="C442" t="str">
        <f>IF('SSDL schema'!F442 = "", "", 'SSDL schema'!F442)</f>
        <v>ERP - Corp Card</v>
      </c>
      <c r="D442" t="str">
        <f>IF('SSDL schema'!B442 = "", "", 'SSDL schema'!B442)</f>
        <v>nvarchar</v>
      </c>
      <c r="E442">
        <f>IF('SSDL schema'!C442 = "", "", 'SSDL schema'!C442)</f>
        <v>255</v>
      </c>
      <c r="F442">
        <f t="shared" si="36"/>
        <v>1</v>
      </c>
      <c r="G442">
        <f t="shared" si="37"/>
        <v>0</v>
      </c>
      <c r="H442" t="str">
        <f t="shared" si="38"/>
        <v>ShowOnProjectSetupWorkflowUtilities</v>
      </c>
      <c r="I442">
        <f t="shared" si="39"/>
        <v>0</v>
      </c>
      <c r="J442" t="str">
        <f>IF('SSDL schema'!G442 = "", "", 'SSDL schema'!G442)</f>
        <v/>
      </c>
      <c r="K442">
        <f t="shared" si="40"/>
        <v>0</v>
      </c>
      <c r="L442">
        <v>1</v>
      </c>
      <c r="M442" t="s">
        <v>1167</v>
      </c>
      <c r="N442">
        <v>1</v>
      </c>
      <c r="O442" t="s">
        <v>1167</v>
      </c>
      <c r="P442" t="str">
        <f>VLOOKUP(A442, 'SSDL schema'!A441:O935, 11, FALSE)</f>
        <v>yes</v>
      </c>
      <c r="Q442" t="str">
        <f t="shared" si="41"/>
        <v>yes</v>
      </c>
      <c r="S442" t="str">
        <f>IF('SSDL schema'!I442 = "", "", 'SSDL schema'!I442)</f>
        <v/>
      </c>
    </row>
    <row r="443" spans="1:19" x14ac:dyDescent="0.35">
      <c r="A443" s="5" t="str">
        <f>'SSDL schema'!A443</f>
        <v>NAICS_TITLE</v>
      </c>
      <c r="B443" s="14" t="str">
        <f>IF('SSDL schema'!E443 = "", "", 'SSDL schema'!E443)</f>
        <v>NAICS Title</v>
      </c>
      <c r="C443" t="str">
        <f>IF('SSDL schema'!F443 = "", "", 'SSDL schema'!F443)</f>
        <v>ERP - Corp Card</v>
      </c>
      <c r="D443" t="str">
        <f>IF('SSDL schema'!B443 = "", "", 'SSDL schema'!B443)</f>
        <v>nvarchar</v>
      </c>
      <c r="E443">
        <f>IF('SSDL schema'!C443 = "", "", 'SSDL schema'!C443)</f>
        <v>255</v>
      </c>
      <c r="F443">
        <f t="shared" si="36"/>
        <v>1</v>
      </c>
      <c r="G443">
        <f t="shared" si="37"/>
        <v>0</v>
      </c>
      <c r="H443" t="str">
        <f t="shared" si="38"/>
        <v>ShowOnProjectSetupWorkflowUtilities</v>
      </c>
      <c r="I443">
        <f t="shared" si="39"/>
        <v>0</v>
      </c>
      <c r="J443" t="str">
        <f>IF('SSDL schema'!G443 = "", "", 'SSDL schema'!G443)</f>
        <v/>
      </c>
      <c r="K443">
        <f t="shared" si="40"/>
        <v>0</v>
      </c>
      <c r="L443">
        <v>1</v>
      </c>
      <c r="M443" t="s">
        <v>1167</v>
      </c>
      <c r="N443">
        <v>1</v>
      </c>
      <c r="O443" t="s">
        <v>1167</v>
      </c>
      <c r="P443" t="str">
        <f>VLOOKUP(A443, 'SSDL schema'!A442:O936, 11, FALSE)</f>
        <v>yes</v>
      </c>
      <c r="Q443" t="str">
        <f t="shared" si="41"/>
        <v>yes</v>
      </c>
      <c r="S443" t="str">
        <f>IF('SSDL schema'!I443 = "", "", 'SSDL schema'!I443)</f>
        <v/>
      </c>
    </row>
    <row r="444" spans="1:19" x14ac:dyDescent="0.35">
      <c r="A444" s="5" t="str">
        <f>'SSDL schema'!A444</f>
        <v>PROJECT_CODE</v>
      </c>
      <c r="B444" s="14" t="str">
        <f>IF('SSDL schema'!E444 = "", "", 'SSDL schema'!E444)</f>
        <v>Project Code</v>
      </c>
      <c r="C444" t="str">
        <f>IF('SSDL schema'!F444 = "", "", 'SSDL schema'!F444)</f>
        <v>ERP - Miscellaneous</v>
      </c>
      <c r="D444" t="str">
        <f>IF('SSDL schema'!B444 = "", "", 'SSDL schema'!B444)</f>
        <v>nvarchar</v>
      </c>
      <c r="E444">
        <f>IF('SSDL schema'!C444 = "", "", 'SSDL schema'!C444)</f>
        <v>255</v>
      </c>
      <c r="F444">
        <f t="shared" si="36"/>
        <v>1</v>
      </c>
      <c r="G444">
        <f t="shared" si="37"/>
        <v>0</v>
      </c>
      <c r="H444" t="str">
        <f t="shared" si="38"/>
        <v>ShowOnProjectSetupWorkflowUtilities</v>
      </c>
      <c r="I444">
        <f t="shared" si="39"/>
        <v>0</v>
      </c>
      <c r="J444" t="str">
        <f>IF('SSDL schema'!G444 = "", "", 'SSDL schema'!G444)</f>
        <v/>
      </c>
      <c r="K444">
        <f t="shared" si="40"/>
        <v>0</v>
      </c>
      <c r="L444">
        <v>1</v>
      </c>
      <c r="M444" t="s">
        <v>1167</v>
      </c>
      <c r="N444">
        <v>1</v>
      </c>
      <c r="O444" t="s">
        <v>1167</v>
      </c>
      <c r="P444" t="str">
        <f>VLOOKUP(A444, 'SSDL schema'!A443:O937, 11, FALSE)</f>
        <v>yes</v>
      </c>
      <c r="Q444" t="str">
        <f t="shared" si="41"/>
        <v>yes</v>
      </c>
      <c r="S444" t="str">
        <f>IF('SSDL schema'!I444 = "", "", 'SSDL schema'!I444)</f>
        <v/>
      </c>
    </row>
    <row r="445" spans="1:19" x14ac:dyDescent="0.35">
      <c r="A445" s="5" t="str">
        <f>'SSDL schema'!A445</f>
        <v>PROJECT_NAME</v>
      </c>
      <c r="B445" s="14" t="str">
        <f>IF('SSDL schema'!E445 = "", "", 'SSDL schema'!E445)</f>
        <v>Project Name</v>
      </c>
      <c r="C445" t="str">
        <f>IF('SSDL schema'!F445 = "", "", 'SSDL schema'!F445)</f>
        <v>ERP - Miscellaneous</v>
      </c>
      <c r="D445" t="str">
        <f>IF('SSDL schema'!B445 = "", "", 'SSDL schema'!B445)</f>
        <v>nvarchar</v>
      </c>
      <c r="E445">
        <f>IF('SSDL schema'!C445 = "", "", 'SSDL schema'!C445)</f>
        <v>255</v>
      </c>
      <c r="F445">
        <f t="shared" si="36"/>
        <v>1</v>
      </c>
      <c r="G445">
        <f t="shared" si="37"/>
        <v>0</v>
      </c>
      <c r="H445" t="str">
        <f t="shared" si="38"/>
        <v>ShowOnProjectSetupWorkflowUtilities</v>
      </c>
      <c r="I445">
        <f t="shared" si="39"/>
        <v>0</v>
      </c>
      <c r="J445" t="str">
        <f>IF('SSDL schema'!G445 = "", "", 'SSDL schema'!G445)</f>
        <v/>
      </c>
      <c r="K445">
        <f t="shared" si="40"/>
        <v>0</v>
      </c>
      <c r="L445">
        <v>1</v>
      </c>
      <c r="M445" t="s">
        <v>1167</v>
      </c>
      <c r="N445">
        <v>1</v>
      </c>
      <c r="O445" t="s">
        <v>1167</v>
      </c>
      <c r="P445" t="str">
        <f>VLOOKUP(A445, 'SSDL schema'!A444:O938, 11, FALSE)</f>
        <v>yes</v>
      </c>
      <c r="Q445" t="str">
        <f t="shared" si="41"/>
        <v>yes</v>
      </c>
      <c r="S445" t="str">
        <f>IF('SSDL schema'!I445 = "", "", 'SSDL schema'!I445)</f>
        <v/>
      </c>
    </row>
    <row r="446" spans="1:19" x14ac:dyDescent="0.35">
      <c r="A446" s="5" t="str">
        <f>'SSDL schema'!A446</f>
        <v>PROJECT_DESC</v>
      </c>
      <c r="B446" s="14" t="str">
        <f>IF('SSDL schema'!E446 = "", "", 'SSDL schema'!E446)</f>
        <v>Project Description</v>
      </c>
      <c r="C446" t="str">
        <f>IF('SSDL schema'!F446 = "", "", 'SSDL schema'!F446)</f>
        <v>ERP - Miscellaneous</v>
      </c>
      <c r="D446" t="str">
        <f>IF('SSDL schema'!B446 = "", "", 'SSDL schema'!B446)</f>
        <v>nvarchar</v>
      </c>
      <c r="E446">
        <f>IF('SSDL schema'!C446 = "", "", 'SSDL schema'!C446)</f>
        <v>255</v>
      </c>
      <c r="F446">
        <f t="shared" si="36"/>
        <v>1</v>
      </c>
      <c r="G446">
        <f t="shared" si="37"/>
        <v>0</v>
      </c>
      <c r="H446" t="str">
        <f t="shared" si="38"/>
        <v>ShowOnProjectSetupWorkflowUtilities</v>
      </c>
      <c r="I446">
        <f t="shared" si="39"/>
        <v>0</v>
      </c>
      <c r="J446" t="str">
        <f>IF('SSDL schema'!G446 = "", "", 'SSDL schema'!G446)</f>
        <v/>
      </c>
      <c r="K446">
        <f t="shared" si="40"/>
        <v>0</v>
      </c>
      <c r="L446">
        <v>1</v>
      </c>
      <c r="M446" t="s">
        <v>1167</v>
      </c>
      <c r="N446">
        <v>1</v>
      </c>
      <c r="O446" t="s">
        <v>1167</v>
      </c>
      <c r="P446" t="str">
        <f>VLOOKUP(A446, 'SSDL schema'!A445:O939, 11, FALSE)</f>
        <v>yes</v>
      </c>
      <c r="Q446" t="str">
        <f t="shared" si="41"/>
        <v>yes</v>
      </c>
      <c r="S446" t="str">
        <f>IF('SSDL schema'!I446 = "", "", 'SSDL schema'!I446)</f>
        <v/>
      </c>
    </row>
    <row r="447" spans="1:19" x14ac:dyDescent="0.35">
      <c r="A447" s="5" t="str">
        <f>'SSDL schema'!A447</f>
        <v>WORK_ORDER_NUMBER</v>
      </c>
      <c r="B447" s="14" t="str">
        <f>IF('SSDL schema'!E447 = "", "", 'SSDL schema'!E447)</f>
        <v>Work Order Number</v>
      </c>
      <c r="C447" t="str">
        <f>IF('SSDL schema'!F447 = "", "", 'SSDL schema'!F447)</f>
        <v>ERP - Miscellaneous</v>
      </c>
      <c r="D447" t="str">
        <f>IF('SSDL schema'!B447 = "", "", 'SSDL schema'!B447)</f>
        <v>nvarchar</v>
      </c>
      <c r="E447">
        <f>IF('SSDL schema'!C447 = "", "", 'SSDL schema'!C447)</f>
        <v>255</v>
      </c>
      <c r="F447">
        <f t="shared" si="36"/>
        <v>1</v>
      </c>
      <c r="G447">
        <f t="shared" si="37"/>
        <v>0</v>
      </c>
      <c r="H447" t="str">
        <f t="shared" si="38"/>
        <v>ShowOnProjectSetupWorkflowUtilities</v>
      </c>
      <c r="I447">
        <f t="shared" si="39"/>
        <v>0</v>
      </c>
      <c r="J447" t="str">
        <f>IF('SSDL schema'!G447 = "", "", 'SSDL schema'!G447)</f>
        <v/>
      </c>
      <c r="K447">
        <f t="shared" si="40"/>
        <v>0</v>
      </c>
      <c r="L447">
        <v>1</v>
      </c>
      <c r="M447" t="s">
        <v>1167</v>
      </c>
      <c r="N447">
        <v>1</v>
      </c>
      <c r="O447" t="s">
        <v>1167</v>
      </c>
      <c r="P447" t="str">
        <f>VLOOKUP(A447, 'SSDL schema'!A446:O940, 11, FALSE)</f>
        <v>yes</v>
      </c>
      <c r="Q447" t="str">
        <f t="shared" si="41"/>
        <v>yes</v>
      </c>
      <c r="S447" t="str">
        <f>IF('SSDL schema'!I447 = "", "", 'SSDL schema'!I447)</f>
        <v/>
      </c>
    </row>
    <row r="448" spans="1:19" x14ac:dyDescent="0.35">
      <c r="A448" s="5" t="str">
        <f>'SSDL schema'!A448</f>
        <v>WORK_ORDER_DESC</v>
      </c>
      <c r="B448" s="14" t="str">
        <f>IF('SSDL schema'!E448 = "", "", 'SSDL schema'!E448)</f>
        <v>Work Order Description</v>
      </c>
      <c r="C448" t="str">
        <f>IF('SSDL schema'!F448 = "", "", 'SSDL schema'!F448)</f>
        <v>ERP - Miscellaneous</v>
      </c>
      <c r="D448" t="str">
        <f>IF('SSDL schema'!B448 = "", "", 'SSDL schema'!B448)</f>
        <v>nvarchar</v>
      </c>
      <c r="E448">
        <f>IF('SSDL schema'!C448 = "", "", 'SSDL schema'!C448)</f>
        <v>255</v>
      </c>
      <c r="F448">
        <f t="shared" si="36"/>
        <v>1</v>
      </c>
      <c r="G448">
        <f t="shared" si="37"/>
        <v>0</v>
      </c>
      <c r="H448" t="str">
        <f t="shared" si="38"/>
        <v>ShowOnProjectSetupWorkflowUtilities</v>
      </c>
      <c r="I448">
        <f t="shared" si="39"/>
        <v>0</v>
      </c>
      <c r="J448" t="str">
        <f>IF('SSDL schema'!G448 = "", "", 'SSDL schema'!G448)</f>
        <v/>
      </c>
      <c r="K448">
        <f t="shared" si="40"/>
        <v>0</v>
      </c>
      <c r="L448">
        <v>1</v>
      </c>
      <c r="M448" t="s">
        <v>1167</v>
      </c>
      <c r="N448">
        <v>1</v>
      </c>
      <c r="O448" t="s">
        <v>1167</v>
      </c>
      <c r="P448" t="str">
        <f>VLOOKUP(A448, 'SSDL schema'!A447:O941, 11, FALSE)</f>
        <v>yes</v>
      </c>
      <c r="Q448" t="str">
        <f t="shared" si="41"/>
        <v>yes</v>
      </c>
      <c r="S448" t="str">
        <f>IF('SSDL schema'!I448 = "", "", 'SSDL schema'!I448)</f>
        <v/>
      </c>
    </row>
    <row r="449" spans="1:19" x14ac:dyDescent="0.35">
      <c r="A449" s="5" t="str">
        <f>'SSDL schema'!A449</f>
        <v>WBS_CODE</v>
      </c>
      <c r="B449" s="14" t="str">
        <f>IF('SSDL schema'!E449 = "", "", 'SSDL schema'!E449)</f>
        <v>WBS Code</v>
      </c>
      <c r="C449" t="str">
        <f>IF('SSDL schema'!F449 = "", "", 'SSDL schema'!F449)</f>
        <v>ERP - Miscellaneous</v>
      </c>
      <c r="D449" t="str">
        <f>IF('SSDL schema'!B449 = "", "", 'SSDL schema'!B449)</f>
        <v>nvarchar</v>
      </c>
      <c r="E449">
        <f>IF('SSDL schema'!C449 = "", "", 'SSDL schema'!C449)</f>
        <v>255</v>
      </c>
      <c r="F449">
        <f t="shared" si="36"/>
        <v>1</v>
      </c>
      <c r="G449">
        <f t="shared" si="37"/>
        <v>0</v>
      </c>
      <c r="H449" t="str">
        <f t="shared" si="38"/>
        <v>ShowOnProjectSetupWorkflowUtilities</v>
      </c>
      <c r="I449">
        <f t="shared" si="39"/>
        <v>0</v>
      </c>
      <c r="J449" t="str">
        <f>IF('SSDL schema'!G449 = "", "", 'SSDL schema'!G449)</f>
        <v/>
      </c>
      <c r="K449">
        <f t="shared" si="40"/>
        <v>0</v>
      </c>
      <c r="L449">
        <v>1</v>
      </c>
      <c r="M449" t="s">
        <v>1167</v>
      </c>
      <c r="N449">
        <v>1</v>
      </c>
      <c r="O449" t="s">
        <v>1167</v>
      </c>
      <c r="P449" t="str">
        <f>VLOOKUP(A449, 'SSDL schema'!A448:O942, 11, FALSE)</f>
        <v>yes</v>
      </c>
      <c r="Q449" t="str">
        <f t="shared" si="41"/>
        <v>yes</v>
      </c>
      <c r="S449" t="str">
        <f>IF('SSDL schema'!I449 = "", "", 'SSDL schema'!I449)</f>
        <v/>
      </c>
    </row>
    <row r="450" spans="1:19" x14ac:dyDescent="0.35">
      <c r="A450" s="5" t="str">
        <f>'SSDL schema'!A450</f>
        <v>WBS_DESC</v>
      </c>
      <c r="B450" s="14" t="str">
        <f>IF('SSDL schema'!E450 = "", "", 'SSDL schema'!E450)</f>
        <v>WBS Description</v>
      </c>
      <c r="C450" t="str">
        <f>IF('SSDL schema'!F450 = "", "", 'SSDL schema'!F450)</f>
        <v>ERP - Miscellaneous</v>
      </c>
      <c r="D450" t="str">
        <f>IF('SSDL schema'!B450 = "", "", 'SSDL schema'!B450)</f>
        <v>nvarchar</v>
      </c>
      <c r="E450">
        <f>IF('SSDL schema'!C450 = "", "", 'SSDL schema'!C450)</f>
        <v>255</v>
      </c>
      <c r="F450">
        <f t="shared" si="36"/>
        <v>1</v>
      </c>
      <c r="G450">
        <f t="shared" si="37"/>
        <v>0</v>
      </c>
      <c r="H450" t="str">
        <f t="shared" si="38"/>
        <v>ShowOnProjectSetupWorkflowUtilities</v>
      </c>
      <c r="I450">
        <f t="shared" si="39"/>
        <v>0</v>
      </c>
      <c r="J450" t="str">
        <f>IF('SSDL schema'!G450 = "", "", 'SSDL schema'!G450)</f>
        <v/>
      </c>
      <c r="K450">
        <f t="shared" si="40"/>
        <v>0</v>
      </c>
      <c r="L450">
        <v>1</v>
      </c>
      <c r="M450" t="s">
        <v>1167</v>
      </c>
      <c r="N450">
        <v>1</v>
      </c>
      <c r="O450" t="s">
        <v>1167</v>
      </c>
      <c r="P450" t="str">
        <f>VLOOKUP(A450, 'SSDL schema'!A449:O943, 11, FALSE)</f>
        <v>yes</v>
      </c>
      <c r="Q450" t="str">
        <f t="shared" si="41"/>
        <v>yes</v>
      </c>
      <c r="S450" t="str">
        <f>IF('SSDL schema'!I450 = "", "", 'SSDL schema'!I450)</f>
        <v/>
      </c>
    </row>
    <row r="451" spans="1:19" x14ac:dyDescent="0.35">
      <c r="A451" s="5" t="str">
        <f>'SSDL schema'!A451</f>
        <v>PRODUCT</v>
      </c>
      <c r="B451" s="14" t="str">
        <f>IF('SSDL schema'!E451 = "", "", 'SSDL schema'!E451)</f>
        <v>Product</v>
      </c>
      <c r="C451" t="str">
        <f>IF('SSDL schema'!F451 = "", "", 'SSDL schema'!F451)</f>
        <v>ERP - Miscellaneous</v>
      </c>
      <c r="D451" t="str">
        <f>IF('SSDL schema'!B451 = "", "", 'SSDL schema'!B451)</f>
        <v>nvarchar</v>
      </c>
      <c r="E451">
        <f>IF('SSDL schema'!C451 = "", "", 'SSDL schema'!C451)</f>
        <v>255</v>
      </c>
      <c r="F451">
        <f t="shared" ref="F451:F490" si="42">IF(LEFT(C451, 3) = "GEP", 0, 1)</f>
        <v>1</v>
      </c>
      <c r="G451">
        <f t="shared" ref="G451:G490" si="43">IF(R451 = "PK", 1, 0)</f>
        <v>0</v>
      </c>
      <c r="H451" t="str">
        <f t="shared" ref="H451:H490" si="44">IF(P451 = "no", "HideEverywhere", "ShowOnProjectSetupWorkflowUtilities")</f>
        <v>ShowOnProjectSetupWorkflowUtilities</v>
      </c>
      <c r="I451">
        <f t="shared" ref="I451:I490" si="45">IF(P451 = "yes", 0, 1)</f>
        <v>0</v>
      </c>
      <c r="J451" t="str">
        <f>IF('SSDL schema'!G451 = "", "", 'SSDL schema'!G451)</f>
        <v/>
      </c>
      <c r="K451">
        <f t="shared" ref="K451:K490" si="46">IF(S451 = "S", 1, 0)</f>
        <v>0</v>
      </c>
      <c r="L451">
        <v>1</v>
      </c>
      <c r="M451" t="s">
        <v>1167</v>
      </c>
      <c r="N451">
        <v>1</v>
      </c>
      <c r="O451" t="s">
        <v>1167</v>
      </c>
      <c r="P451" t="str">
        <f>VLOOKUP(A451, 'SSDL schema'!A450:O944, 11, FALSE)</f>
        <v>yes</v>
      </c>
      <c r="Q451" t="str">
        <f t="shared" ref="Q451:Q490" si="47">IF(LEFT(C451, 3) = "GEP", "no", "yes")</f>
        <v>yes</v>
      </c>
      <c r="S451" t="str">
        <f>IF('SSDL schema'!I451 = "", "", 'SSDL schema'!I451)</f>
        <v/>
      </c>
    </row>
    <row r="452" spans="1:19" x14ac:dyDescent="0.35">
      <c r="A452" s="5" t="str">
        <f>'SSDL schema'!A452</f>
        <v>PRODUCT_CATEGORY</v>
      </c>
      <c r="B452" s="14" t="str">
        <f>IF('SSDL schema'!E452 = "", "", 'SSDL schema'!E452)</f>
        <v>Product Category</v>
      </c>
      <c r="C452" t="str">
        <f>IF('SSDL schema'!F452 = "", "", 'SSDL schema'!F452)</f>
        <v>ERP - Miscellaneous</v>
      </c>
      <c r="D452" t="str">
        <f>IF('SSDL schema'!B452 = "", "", 'SSDL schema'!B452)</f>
        <v>nvarchar</v>
      </c>
      <c r="E452">
        <f>IF('SSDL schema'!C452 = "", "", 'SSDL schema'!C452)</f>
        <v>255</v>
      </c>
      <c r="F452">
        <f t="shared" si="42"/>
        <v>1</v>
      </c>
      <c r="G452">
        <f t="shared" si="43"/>
        <v>0</v>
      </c>
      <c r="H452" t="str">
        <f t="shared" si="44"/>
        <v>ShowOnProjectSetupWorkflowUtilities</v>
      </c>
      <c r="I452">
        <f t="shared" si="45"/>
        <v>0</v>
      </c>
      <c r="J452" t="str">
        <f>IF('SSDL schema'!G452 = "", "", 'SSDL schema'!G452)</f>
        <v/>
      </c>
      <c r="K452">
        <f t="shared" si="46"/>
        <v>0</v>
      </c>
      <c r="L452">
        <v>1</v>
      </c>
      <c r="M452" t="s">
        <v>1167</v>
      </c>
      <c r="N452">
        <v>1</v>
      </c>
      <c r="O452" t="s">
        <v>1167</v>
      </c>
      <c r="P452" t="str">
        <f>VLOOKUP(A452, 'SSDL schema'!A451:O945, 11, FALSE)</f>
        <v>yes</v>
      </c>
      <c r="Q452" t="str">
        <f t="shared" si="47"/>
        <v>yes</v>
      </c>
      <c r="S452" t="str">
        <f>IF('SSDL schema'!I452 = "", "", 'SSDL schema'!I452)</f>
        <v/>
      </c>
    </row>
    <row r="453" spans="1:19" x14ac:dyDescent="0.35">
      <c r="A453" s="5" t="str">
        <f>'SSDL schema'!A453</f>
        <v>GEP_CONSOLIDATION_DESCRIPTION</v>
      </c>
      <c r="B453" s="14" t="str">
        <f>IF('SSDL schema'!E453 = "", "", 'SSDL schema'!E453)</f>
        <v>GEP Consolidated Description</v>
      </c>
      <c r="C453" t="str">
        <f>IF('SSDL schema'!F453 = "", "", 'SSDL schema'!F453)</f>
        <v>GEP - Miscellaneous</v>
      </c>
      <c r="D453" t="str">
        <f>IF('SSDL schema'!B453 = "", "", 'SSDL schema'!B453)</f>
        <v>nvarchar</v>
      </c>
      <c r="E453">
        <f>IF('SSDL schema'!C453 = "", "", 'SSDL schema'!C453)</f>
        <v>2000</v>
      </c>
      <c r="F453">
        <f t="shared" si="42"/>
        <v>0</v>
      </c>
      <c r="G453">
        <f t="shared" si="43"/>
        <v>0</v>
      </c>
      <c r="H453" t="str">
        <f t="shared" si="44"/>
        <v>ShowOnProjectSetupWorkflowUtilities</v>
      </c>
      <c r="I453">
        <f t="shared" si="45"/>
        <v>0</v>
      </c>
      <c r="J453" t="str">
        <f>IF('SSDL schema'!G453 = "", "", 'SSDL schema'!G453)</f>
        <v/>
      </c>
      <c r="K453">
        <f t="shared" si="46"/>
        <v>0</v>
      </c>
      <c r="L453">
        <v>1</v>
      </c>
      <c r="M453" t="s">
        <v>1167</v>
      </c>
      <c r="N453">
        <v>1</v>
      </c>
      <c r="O453" t="s">
        <v>1167</v>
      </c>
      <c r="P453" t="str">
        <f>VLOOKUP(A453, 'SSDL schema'!A452:O946, 11, FALSE)</f>
        <v>yes</v>
      </c>
      <c r="Q453" t="str">
        <f t="shared" si="47"/>
        <v>no</v>
      </c>
      <c r="S453" t="str">
        <f>IF('SSDL schema'!I453 = "", "", 'SSDL schema'!I453)</f>
        <v/>
      </c>
    </row>
    <row r="454" spans="1:19" x14ac:dyDescent="0.35">
      <c r="A454" s="5" t="str">
        <f>'SSDL schema'!A454</f>
        <v>REQUISITION_SOURCE_SYSTEM</v>
      </c>
      <c r="B454" s="14" t="str">
        <f>IF('SSDL schema'!E454 = "", "", 'SSDL schema'!E454)</f>
        <v>Requisition Source System</v>
      </c>
      <c r="C454" t="str">
        <f>IF('SSDL schema'!F454 = "", "", 'SSDL schema'!F454)</f>
        <v>ERP - Requisition</v>
      </c>
      <c r="D454" t="str">
        <f>IF('SSDL schema'!B454 = "", "", 'SSDL schema'!B454)</f>
        <v>nvarchar</v>
      </c>
      <c r="E454">
        <f>IF('SSDL schema'!C454 = "", "", 'SSDL schema'!C454)</f>
        <v>255</v>
      </c>
      <c r="F454">
        <f t="shared" si="42"/>
        <v>1</v>
      </c>
      <c r="G454">
        <f t="shared" si="43"/>
        <v>0</v>
      </c>
      <c r="H454" t="str">
        <f t="shared" si="44"/>
        <v>ShowOnProjectSetupWorkflowUtilities</v>
      </c>
      <c r="I454">
        <f t="shared" si="45"/>
        <v>0</v>
      </c>
      <c r="J454" t="str">
        <f>IF('SSDL schema'!G454 = "", "", 'SSDL schema'!G454)</f>
        <v/>
      </c>
      <c r="K454">
        <f t="shared" si="46"/>
        <v>0</v>
      </c>
      <c r="L454">
        <v>1</v>
      </c>
      <c r="M454" t="s">
        <v>1167</v>
      </c>
      <c r="N454">
        <v>1</v>
      </c>
      <c r="O454" t="s">
        <v>1167</v>
      </c>
      <c r="P454" t="str">
        <f>VLOOKUP(A454, 'SSDL schema'!A453:O947, 11, FALSE)</f>
        <v>yes</v>
      </c>
      <c r="Q454" t="str">
        <f t="shared" si="47"/>
        <v>yes</v>
      </c>
      <c r="S454" t="str">
        <f>IF('SSDL schema'!I454 = "", "", 'SSDL schema'!I454)</f>
        <v/>
      </c>
    </row>
    <row r="455" spans="1:19" x14ac:dyDescent="0.35">
      <c r="A455" s="5" t="str">
        <f>'SSDL schema'!A455</f>
        <v>REQUISITION_NUMBER</v>
      </c>
      <c r="B455" s="14" t="str">
        <f>IF('SSDL schema'!E455 = "", "", 'SSDL schema'!E455)</f>
        <v>Requisition Number</v>
      </c>
      <c r="C455" t="str">
        <f>IF('SSDL schema'!F455 = "", "", 'SSDL schema'!F455)</f>
        <v>ERP - Requisition</v>
      </c>
      <c r="D455" t="str">
        <f>IF('SSDL schema'!B455 = "", "", 'SSDL schema'!B455)</f>
        <v>nvarchar</v>
      </c>
      <c r="E455">
        <f>IF('SSDL schema'!C455 = "", "", 'SSDL schema'!C455)</f>
        <v>255</v>
      </c>
      <c r="F455">
        <f t="shared" si="42"/>
        <v>1</v>
      </c>
      <c r="G455">
        <f t="shared" si="43"/>
        <v>0</v>
      </c>
      <c r="H455" t="str">
        <f t="shared" si="44"/>
        <v>ShowOnProjectSetupWorkflowUtilities</v>
      </c>
      <c r="I455">
        <f t="shared" si="45"/>
        <v>0</v>
      </c>
      <c r="J455" t="str">
        <f>IF('SSDL schema'!G455 = "", "", 'SSDL schema'!G455)</f>
        <v/>
      </c>
      <c r="K455">
        <f t="shared" si="46"/>
        <v>0</v>
      </c>
      <c r="L455">
        <v>1</v>
      </c>
      <c r="M455" t="s">
        <v>1167</v>
      </c>
      <c r="N455">
        <v>1</v>
      </c>
      <c r="O455" t="s">
        <v>1167</v>
      </c>
      <c r="P455" t="str">
        <f>VLOOKUP(A455, 'SSDL schema'!A454:O948, 11, FALSE)</f>
        <v>yes</v>
      </c>
      <c r="Q455" t="str">
        <f t="shared" si="47"/>
        <v>yes</v>
      </c>
      <c r="S455" t="str">
        <f>IF('SSDL schema'!I455 = "", "", 'SSDL schema'!I455)</f>
        <v/>
      </c>
    </row>
    <row r="456" spans="1:19" x14ac:dyDescent="0.35">
      <c r="A456" s="5" t="str">
        <f>'SSDL schema'!A456</f>
        <v>REQUISITION_LINE_NUMBER</v>
      </c>
      <c r="B456" s="14" t="str">
        <f>IF('SSDL schema'!E456 = "", "", 'SSDL schema'!E456)</f>
        <v>Requisition Line Number</v>
      </c>
      <c r="C456" t="str">
        <f>IF('SSDL schema'!F456 = "", "", 'SSDL schema'!F456)</f>
        <v>ERP - Requisition</v>
      </c>
      <c r="D456" t="str">
        <f>IF('SSDL schema'!B456 = "", "", 'SSDL schema'!B456)</f>
        <v>nvarchar</v>
      </c>
      <c r="E456">
        <f>IF('SSDL schema'!C456 = "", "", 'SSDL schema'!C456)</f>
        <v>255</v>
      </c>
      <c r="F456">
        <f t="shared" si="42"/>
        <v>1</v>
      </c>
      <c r="G456">
        <f t="shared" si="43"/>
        <v>0</v>
      </c>
      <c r="H456" t="str">
        <f t="shared" si="44"/>
        <v>ShowOnProjectSetupWorkflowUtilities</v>
      </c>
      <c r="I456">
        <f t="shared" si="45"/>
        <v>0</v>
      </c>
      <c r="J456" t="str">
        <f>IF('SSDL schema'!G456 = "", "", 'SSDL schema'!G456)</f>
        <v/>
      </c>
      <c r="K456">
        <f t="shared" si="46"/>
        <v>0</v>
      </c>
      <c r="L456">
        <v>1</v>
      </c>
      <c r="M456" t="s">
        <v>1167</v>
      </c>
      <c r="N456">
        <v>1</v>
      </c>
      <c r="O456" t="s">
        <v>1167</v>
      </c>
      <c r="P456" t="str">
        <f>VLOOKUP(A456, 'SSDL schema'!A455:O949, 11, FALSE)</f>
        <v>yes</v>
      </c>
      <c r="Q456" t="str">
        <f t="shared" si="47"/>
        <v>yes</v>
      </c>
      <c r="S456" t="str">
        <f>IF('SSDL schema'!I456 = "", "", 'SSDL schema'!I456)</f>
        <v/>
      </c>
    </row>
    <row r="457" spans="1:19" x14ac:dyDescent="0.35">
      <c r="A457" s="5" t="str">
        <f>'SSDL schema'!A457</f>
        <v>REQUISITION_SUPPLIER_NUMBER</v>
      </c>
      <c r="B457" s="14" t="str">
        <f>IF('SSDL schema'!E457 = "", "", 'SSDL schema'!E457)</f>
        <v>Requisition Supplier Number</v>
      </c>
      <c r="C457" t="str">
        <f>IF('SSDL schema'!F457 = "", "", 'SSDL schema'!F457)</f>
        <v>ERP - Requisition</v>
      </c>
      <c r="D457" t="str">
        <f>IF('SSDL schema'!B457 = "", "", 'SSDL schema'!B457)</f>
        <v>nvarchar</v>
      </c>
      <c r="E457">
        <f>IF('SSDL schema'!C457 = "", "", 'SSDL schema'!C457)</f>
        <v>255</v>
      </c>
      <c r="F457">
        <f t="shared" si="42"/>
        <v>1</v>
      </c>
      <c r="G457">
        <f t="shared" si="43"/>
        <v>0</v>
      </c>
      <c r="H457" t="str">
        <f t="shared" si="44"/>
        <v>ShowOnProjectSetupWorkflowUtilities</v>
      </c>
      <c r="I457">
        <f t="shared" si="45"/>
        <v>0</v>
      </c>
      <c r="J457" t="str">
        <f>IF('SSDL schema'!G457 = "", "", 'SSDL schema'!G457)</f>
        <v/>
      </c>
      <c r="K457">
        <f t="shared" si="46"/>
        <v>0</v>
      </c>
      <c r="L457">
        <v>1</v>
      </c>
      <c r="M457" t="s">
        <v>1167</v>
      </c>
      <c r="N457">
        <v>1</v>
      </c>
      <c r="O457" t="s">
        <v>1167</v>
      </c>
      <c r="P457" t="str">
        <f>VLOOKUP(A457, 'SSDL schema'!A456:O950, 11, FALSE)</f>
        <v>yes</v>
      </c>
      <c r="Q457" t="str">
        <f t="shared" si="47"/>
        <v>yes</v>
      </c>
      <c r="S457" t="str">
        <f>IF('SSDL schema'!I457 = "", "", 'SSDL schema'!I457)</f>
        <v/>
      </c>
    </row>
    <row r="458" spans="1:19" x14ac:dyDescent="0.35">
      <c r="A458" s="5" t="str">
        <f>'SSDL schema'!A458</f>
        <v>REQUISITION_SUPPLIER_NAME</v>
      </c>
      <c r="B458" s="14" t="str">
        <f>IF('SSDL schema'!E458 = "", "", 'SSDL schema'!E458)</f>
        <v>Requisition Supplier Name</v>
      </c>
      <c r="C458" t="str">
        <f>IF('SSDL schema'!F458 = "", "", 'SSDL schema'!F458)</f>
        <v>ERP - Requisition</v>
      </c>
      <c r="D458" t="str">
        <f>IF('SSDL schema'!B458 = "", "", 'SSDL schema'!B458)</f>
        <v>nvarchar</v>
      </c>
      <c r="E458">
        <f>IF('SSDL schema'!C458 = "", "", 'SSDL schema'!C458)</f>
        <v>255</v>
      </c>
      <c r="F458">
        <f t="shared" si="42"/>
        <v>1</v>
      </c>
      <c r="G458">
        <f t="shared" si="43"/>
        <v>0</v>
      </c>
      <c r="H458" t="str">
        <f t="shared" si="44"/>
        <v>ShowOnProjectSetupWorkflowUtilities</v>
      </c>
      <c r="I458">
        <f t="shared" si="45"/>
        <v>0</v>
      </c>
      <c r="J458" t="str">
        <f>IF('SSDL schema'!G458 = "", "", 'SSDL schema'!G458)</f>
        <v/>
      </c>
      <c r="K458">
        <f t="shared" si="46"/>
        <v>0</v>
      </c>
      <c r="L458">
        <v>1</v>
      </c>
      <c r="M458" t="s">
        <v>1167</v>
      </c>
      <c r="N458">
        <v>1</v>
      </c>
      <c r="O458" t="s">
        <v>1167</v>
      </c>
      <c r="P458" t="str">
        <f>VLOOKUP(A458, 'SSDL schema'!A457:O951, 11, FALSE)</f>
        <v>yes</v>
      </c>
      <c r="Q458" t="str">
        <f t="shared" si="47"/>
        <v>yes</v>
      </c>
      <c r="S458" t="str">
        <f>IF('SSDL schema'!I458 = "", "", 'SSDL schema'!I458)</f>
        <v/>
      </c>
    </row>
    <row r="459" spans="1:19" x14ac:dyDescent="0.35">
      <c r="A459" s="5" t="str">
        <f>'SSDL schema'!A459</f>
        <v>REQUISITION_CREATION_DATE</v>
      </c>
      <c r="B459" s="14" t="str">
        <f>IF('SSDL schema'!E459 = "", "", 'SSDL schema'!E459)</f>
        <v>Requisition Creation Date</v>
      </c>
      <c r="C459" t="str">
        <f>IF('SSDL schema'!F459 = "", "", 'SSDL schema'!F459)</f>
        <v>ERP - Requisition</v>
      </c>
      <c r="D459" t="str">
        <f>IF('SSDL schema'!B459 = "", "", 'SSDL schema'!B459)</f>
        <v>date</v>
      </c>
      <c r="E459" t="str">
        <f>IF('SSDL schema'!C459 = "", "", 'SSDL schema'!C459)</f>
        <v/>
      </c>
      <c r="F459">
        <f t="shared" si="42"/>
        <v>1</v>
      </c>
      <c r="G459">
        <f t="shared" si="43"/>
        <v>0</v>
      </c>
      <c r="H459" t="str">
        <f t="shared" si="44"/>
        <v>ShowOnProjectSetupWorkflowUtilities</v>
      </c>
      <c r="I459">
        <f t="shared" si="45"/>
        <v>0</v>
      </c>
      <c r="J459" t="str">
        <f>IF('SSDL schema'!G459 = "", "", 'SSDL schema'!G459)</f>
        <v/>
      </c>
      <c r="K459">
        <f t="shared" si="46"/>
        <v>0</v>
      </c>
      <c r="L459">
        <v>1</v>
      </c>
      <c r="M459" t="s">
        <v>1167</v>
      </c>
      <c r="N459">
        <v>1</v>
      </c>
      <c r="O459" t="s">
        <v>1167</v>
      </c>
      <c r="P459" t="str">
        <f>VLOOKUP(A459, 'SSDL schema'!A458:O952, 11, FALSE)</f>
        <v>yes</v>
      </c>
      <c r="Q459" t="str">
        <f t="shared" si="47"/>
        <v>yes</v>
      </c>
      <c r="S459" t="str">
        <f>IF('SSDL schema'!I459 = "", "", 'SSDL schema'!I459)</f>
        <v/>
      </c>
    </row>
    <row r="460" spans="1:19" x14ac:dyDescent="0.35">
      <c r="A460" s="5" t="str">
        <f>'SSDL schema'!A460</f>
        <v>REQUISITION_APPROVED_DATE</v>
      </c>
      <c r="B460" s="14" t="str">
        <f>IF('SSDL schema'!E460 = "", "", 'SSDL schema'!E460)</f>
        <v>Requisition Approved Date</v>
      </c>
      <c r="C460" t="str">
        <f>IF('SSDL schema'!F460 = "", "", 'SSDL schema'!F460)</f>
        <v>ERP - Requisition</v>
      </c>
      <c r="D460" t="str">
        <f>IF('SSDL schema'!B460 = "", "", 'SSDL schema'!B460)</f>
        <v>date</v>
      </c>
      <c r="E460" t="str">
        <f>IF('SSDL schema'!C460 = "", "", 'SSDL schema'!C460)</f>
        <v/>
      </c>
      <c r="F460">
        <f t="shared" si="42"/>
        <v>1</v>
      </c>
      <c r="G460">
        <f t="shared" si="43"/>
        <v>0</v>
      </c>
      <c r="H460" t="str">
        <f t="shared" si="44"/>
        <v>ShowOnProjectSetupWorkflowUtilities</v>
      </c>
      <c r="I460">
        <f t="shared" si="45"/>
        <v>0</v>
      </c>
      <c r="J460" t="str">
        <f>IF('SSDL schema'!G460 = "", "", 'SSDL schema'!G460)</f>
        <v/>
      </c>
      <c r="K460">
        <f t="shared" si="46"/>
        <v>0</v>
      </c>
      <c r="L460">
        <v>1</v>
      </c>
      <c r="M460" t="s">
        <v>1167</v>
      </c>
      <c r="N460">
        <v>1</v>
      </c>
      <c r="O460" t="s">
        <v>1167</v>
      </c>
      <c r="P460" t="str">
        <f>VLOOKUP(A460, 'SSDL schema'!A459:O953, 11, FALSE)</f>
        <v>yes</v>
      </c>
      <c r="Q460" t="str">
        <f t="shared" si="47"/>
        <v>yes</v>
      </c>
      <c r="S460" t="str">
        <f>IF('SSDL schema'!I460 = "", "", 'SSDL schema'!I460)</f>
        <v/>
      </c>
    </row>
    <row r="461" spans="1:19" x14ac:dyDescent="0.35">
      <c r="A461" s="5" t="str">
        <f>'SSDL schema'!A461</f>
        <v>REQUISITION_OWNER</v>
      </c>
      <c r="B461" s="14" t="str">
        <f>IF('SSDL schema'!E461 = "", "", 'SSDL schema'!E461)</f>
        <v>Requisition Owner</v>
      </c>
      <c r="C461" t="str">
        <f>IF('SSDL schema'!F461 = "", "", 'SSDL schema'!F461)</f>
        <v>ERP - Requisition</v>
      </c>
      <c r="D461" t="str">
        <f>IF('SSDL schema'!B461 = "", "", 'SSDL schema'!B461)</f>
        <v>nvarchar</v>
      </c>
      <c r="E461">
        <f>IF('SSDL schema'!C461 = "", "", 'SSDL schema'!C461)</f>
        <v>255</v>
      </c>
      <c r="F461">
        <f t="shared" si="42"/>
        <v>1</v>
      </c>
      <c r="G461">
        <f t="shared" si="43"/>
        <v>0</v>
      </c>
      <c r="H461" t="str">
        <f t="shared" si="44"/>
        <v>ShowOnProjectSetupWorkflowUtilities</v>
      </c>
      <c r="I461">
        <f t="shared" si="45"/>
        <v>0</v>
      </c>
      <c r="J461" t="str">
        <f>IF('SSDL schema'!G461 = "", "", 'SSDL schema'!G461)</f>
        <v/>
      </c>
      <c r="K461">
        <f t="shared" si="46"/>
        <v>0</v>
      </c>
      <c r="L461">
        <v>1</v>
      </c>
      <c r="M461" t="s">
        <v>1167</v>
      </c>
      <c r="N461">
        <v>1</v>
      </c>
      <c r="O461" t="s">
        <v>1167</v>
      </c>
      <c r="P461" t="str">
        <f>VLOOKUP(A461, 'SSDL schema'!A460:O954, 11, FALSE)</f>
        <v>yes</v>
      </c>
      <c r="Q461" t="str">
        <f t="shared" si="47"/>
        <v>yes</v>
      </c>
      <c r="S461" t="str">
        <f>IF('SSDL schema'!I461 = "", "", 'SSDL schema'!I461)</f>
        <v/>
      </c>
    </row>
    <row r="462" spans="1:19" x14ac:dyDescent="0.35">
      <c r="A462" s="5" t="str">
        <f>'SSDL schema'!A462</f>
        <v>REQUISITION_AMOUNT</v>
      </c>
      <c r="B462" s="14" t="str">
        <f>IF('SSDL schema'!E462 = "", "", 'SSDL schema'!E462)</f>
        <v>Requisition Amount</v>
      </c>
      <c r="C462" t="str">
        <f>IF('SSDL schema'!F462 = "", "", 'SSDL schema'!F462)</f>
        <v>ERP - Requisition</v>
      </c>
      <c r="D462" t="str">
        <f>IF('SSDL schema'!B462 = "", "", 'SSDL schema'!B462)</f>
        <v>float</v>
      </c>
      <c r="E462" t="str">
        <f>IF('SSDL schema'!C462 = "", "", 'SSDL schema'!C462)</f>
        <v/>
      </c>
      <c r="F462">
        <f t="shared" si="42"/>
        <v>1</v>
      </c>
      <c r="G462">
        <f t="shared" si="43"/>
        <v>0</v>
      </c>
      <c r="H462" t="str">
        <f t="shared" si="44"/>
        <v>ShowOnProjectSetupWorkflowUtilities</v>
      </c>
      <c r="I462">
        <f t="shared" si="45"/>
        <v>0</v>
      </c>
      <c r="J462" t="str">
        <f>IF('SSDL schema'!G462 = "", "", 'SSDL schema'!G462)</f>
        <v/>
      </c>
      <c r="K462">
        <f t="shared" si="46"/>
        <v>0</v>
      </c>
      <c r="L462">
        <v>1</v>
      </c>
      <c r="M462" t="s">
        <v>1167</v>
      </c>
      <c r="N462">
        <v>1</v>
      </c>
      <c r="O462" t="s">
        <v>1167</v>
      </c>
      <c r="P462" t="str">
        <f>VLOOKUP(A462, 'SSDL schema'!A461:O955, 11, FALSE)</f>
        <v>yes</v>
      </c>
      <c r="Q462" t="str">
        <f t="shared" si="47"/>
        <v>yes</v>
      </c>
      <c r="S462" t="str">
        <f>IF('SSDL schema'!I462 = "", "", 'SSDL schema'!I462)</f>
        <v/>
      </c>
    </row>
    <row r="463" spans="1:19" x14ac:dyDescent="0.35">
      <c r="A463" s="5" t="str">
        <f>'SSDL schema'!A463</f>
        <v>REQUISITION_LINE_DESCRIPTION</v>
      </c>
      <c r="B463" s="14" t="str">
        <f>IF('SSDL schema'!E463 = "", "", 'SSDL schema'!E463)</f>
        <v>Requisition Line Description</v>
      </c>
      <c r="C463" t="str">
        <f>IF('SSDL schema'!F463 = "", "", 'SSDL schema'!F463)</f>
        <v>ERP - Requisition</v>
      </c>
      <c r="D463" t="str">
        <f>IF('SSDL schema'!B463 = "", "", 'SSDL schema'!B463)</f>
        <v>nvarchar</v>
      </c>
      <c r="E463">
        <f>IF('SSDL schema'!C463 = "", "", 'SSDL schema'!C463)</f>
        <v>255</v>
      </c>
      <c r="F463">
        <f t="shared" si="42"/>
        <v>1</v>
      </c>
      <c r="G463">
        <f t="shared" si="43"/>
        <v>0</v>
      </c>
      <c r="H463" t="str">
        <f t="shared" si="44"/>
        <v>ShowOnProjectSetupWorkflowUtilities</v>
      </c>
      <c r="I463">
        <f t="shared" si="45"/>
        <v>0</v>
      </c>
      <c r="J463" t="str">
        <f>IF('SSDL schema'!G463 = "", "", 'SSDL schema'!G463)</f>
        <v/>
      </c>
      <c r="K463">
        <f t="shared" si="46"/>
        <v>0</v>
      </c>
      <c r="L463">
        <v>1</v>
      </c>
      <c r="M463" t="s">
        <v>1167</v>
      </c>
      <c r="N463">
        <v>1</v>
      </c>
      <c r="O463" t="s">
        <v>1167</v>
      </c>
      <c r="P463" t="str">
        <f>VLOOKUP(A463, 'SSDL schema'!A462:O956, 11, FALSE)</f>
        <v>yes</v>
      </c>
      <c r="Q463" t="str">
        <f t="shared" si="47"/>
        <v>yes</v>
      </c>
      <c r="S463" t="str">
        <f>IF('SSDL schema'!I463 = "", "", 'SSDL schema'!I463)</f>
        <v/>
      </c>
    </row>
    <row r="464" spans="1:19" x14ac:dyDescent="0.35">
      <c r="A464" s="5" t="str">
        <f>'SSDL schema'!A464</f>
        <v>GR_SOURCE_SYSTEM</v>
      </c>
      <c r="B464" s="14" t="str">
        <f>IF('SSDL schema'!E464 = "", "", 'SSDL schema'!E464)</f>
        <v>Goods Receipt Source System</v>
      </c>
      <c r="C464" t="str">
        <f>IF('SSDL schema'!F464 = "", "", 'SSDL schema'!F464)</f>
        <v>ERP - Goods Receipt</v>
      </c>
      <c r="D464" t="str">
        <f>IF('SSDL schema'!B464 = "", "", 'SSDL schema'!B464)</f>
        <v>nvarchar</v>
      </c>
      <c r="E464">
        <f>IF('SSDL schema'!C464 = "", "", 'SSDL schema'!C464)</f>
        <v>255</v>
      </c>
      <c r="F464">
        <f t="shared" si="42"/>
        <v>1</v>
      </c>
      <c r="G464">
        <f t="shared" si="43"/>
        <v>0</v>
      </c>
      <c r="H464" t="str">
        <f t="shared" si="44"/>
        <v>ShowOnProjectSetupWorkflowUtilities</v>
      </c>
      <c r="I464">
        <f t="shared" si="45"/>
        <v>0</v>
      </c>
      <c r="J464" t="str">
        <f>IF('SSDL schema'!G464 = "", "", 'SSDL schema'!G464)</f>
        <v/>
      </c>
      <c r="K464">
        <f t="shared" si="46"/>
        <v>0</v>
      </c>
      <c r="L464">
        <v>1</v>
      </c>
      <c r="M464" t="s">
        <v>1167</v>
      </c>
      <c r="N464">
        <v>1</v>
      </c>
      <c r="O464" t="s">
        <v>1167</v>
      </c>
      <c r="P464" t="str">
        <f>VLOOKUP(A464, 'SSDL schema'!A463:O957, 11, FALSE)</f>
        <v>yes</v>
      </c>
      <c r="Q464" t="str">
        <f t="shared" si="47"/>
        <v>yes</v>
      </c>
      <c r="S464" t="str">
        <f>IF('SSDL schema'!I464 = "", "", 'SSDL schema'!I464)</f>
        <v/>
      </c>
    </row>
    <row r="465" spans="1:19" x14ac:dyDescent="0.35">
      <c r="A465" s="5" t="str">
        <f>'SSDL schema'!A465</f>
        <v>GR_NUMBER</v>
      </c>
      <c r="B465" s="14" t="str">
        <f>IF('SSDL schema'!E465 = "", "", 'SSDL schema'!E465)</f>
        <v>Goods Receipt Number</v>
      </c>
      <c r="C465" t="str">
        <f>IF('SSDL schema'!F465 = "", "", 'SSDL schema'!F465)</f>
        <v>ERP - Goods Receipt</v>
      </c>
      <c r="D465" t="str">
        <f>IF('SSDL schema'!B465 = "", "", 'SSDL schema'!B465)</f>
        <v>nvarchar</v>
      </c>
      <c r="E465">
        <f>IF('SSDL schema'!C465 = "", "", 'SSDL schema'!C465)</f>
        <v>255</v>
      </c>
      <c r="F465">
        <f t="shared" si="42"/>
        <v>1</v>
      </c>
      <c r="G465">
        <f t="shared" si="43"/>
        <v>0</v>
      </c>
      <c r="H465" t="str">
        <f t="shared" si="44"/>
        <v>ShowOnProjectSetupWorkflowUtilities</v>
      </c>
      <c r="I465">
        <f t="shared" si="45"/>
        <v>0</v>
      </c>
      <c r="J465" t="str">
        <f>IF('SSDL schema'!G465 = "", "", 'SSDL schema'!G465)</f>
        <v/>
      </c>
      <c r="K465">
        <f t="shared" si="46"/>
        <v>0</v>
      </c>
      <c r="L465">
        <v>1</v>
      </c>
      <c r="M465" t="s">
        <v>1167</v>
      </c>
      <c r="N465">
        <v>1</v>
      </c>
      <c r="O465" t="s">
        <v>1167</v>
      </c>
      <c r="P465" t="str">
        <f>VLOOKUP(A465, 'SSDL schema'!A464:O958, 11, FALSE)</f>
        <v>yes</v>
      </c>
      <c r="Q465" t="str">
        <f t="shared" si="47"/>
        <v>yes</v>
      </c>
      <c r="S465" t="str">
        <f>IF('SSDL schema'!I465 = "", "", 'SSDL schema'!I465)</f>
        <v/>
      </c>
    </row>
    <row r="466" spans="1:19" x14ac:dyDescent="0.35">
      <c r="A466" s="5" t="str">
        <f>'SSDL schema'!A466</f>
        <v>GR_LINE_NUMBER</v>
      </c>
      <c r="B466" s="14" t="str">
        <f>IF('SSDL schema'!E466 = "", "", 'SSDL schema'!E466)</f>
        <v>Goods Receipt Line Number</v>
      </c>
      <c r="C466" t="str">
        <f>IF('SSDL schema'!F466 = "", "", 'SSDL schema'!F466)</f>
        <v>ERP - Goods Receipt</v>
      </c>
      <c r="D466" t="str">
        <f>IF('SSDL schema'!B466 = "", "", 'SSDL schema'!B466)</f>
        <v>nvarchar</v>
      </c>
      <c r="E466">
        <f>IF('SSDL schema'!C466 = "", "", 'SSDL schema'!C466)</f>
        <v>255</v>
      </c>
      <c r="F466">
        <f t="shared" si="42"/>
        <v>1</v>
      </c>
      <c r="G466">
        <f t="shared" si="43"/>
        <v>0</v>
      </c>
      <c r="H466" t="str">
        <f t="shared" si="44"/>
        <v>ShowOnProjectSetupWorkflowUtilities</v>
      </c>
      <c r="I466">
        <f t="shared" si="45"/>
        <v>0</v>
      </c>
      <c r="J466" t="str">
        <f>IF('SSDL schema'!G466 = "", "", 'SSDL schema'!G466)</f>
        <v/>
      </c>
      <c r="K466">
        <f t="shared" si="46"/>
        <v>0</v>
      </c>
      <c r="L466">
        <v>1</v>
      </c>
      <c r="M466" t="s">
        <v>1167</v>
      </c>
      <c r="N466">
        <v>1</v>
      </c>
      <c r="O466" t="s">
        <v>1167</v>
      </c>
      <c r="P466" t="str">
        <f>VLOOKUP(A466, 'SSDL schema'!A465:O959, 11, FALSE)</f>
        <v>yes</v>
      </c>
      <c r="Q466" t="str">
        <f t="shared" si="47"/>
        <v>yes</v>
      </c>
      <c r="S466" t="str">
        <f>IF('SSDL schema'!I466 = "", "", 'SSDL schema'!I466)</f>
        <v/>
      </c>
    </row>
    <row r="467" spans="1:19" x14ac:dyDescent="0.35">
      <c r="A467" s="5" t="str">
        <f>'SSDL schema'!A467</f>
        <v>GR_SUPPLIER_NUMBER</v>
      </c>
      <c r="B467" s="14" t="str">
        <f>IF('SSDL schema'!E467 = "", "", 'SSDL schema'!E467)</f>
        <v>Goods Receipt Supplier Number</v>
      </c>
      <c r="C467" t="str">
        <f>IF('SSDL schema'!F467 = "", "", 'SSDL schema'!F467)</f>
        <v>ERP - Goods Receipt</v>
      </c>
      <c r="D467" t="str">
        <f>IF('SSDL schema'!B467 = "", "", 'SSDL schema'!B467)</f>
        <v>nvarchar</v>
      </c>
      <c r="E467">
        <f>IF('SSDL schema'!C467 = "", "", 'SSDL schema'!C467)</f>
        <v>255</v>
      </c>
      <c r="F467">
        <f t="shared" si="42"/>
        <v>1</v>
      </c>
      <c r="G467">
        <f t="shared" si="43"/>
        <v>0</v>
      </c>
      <c r="H467" t="str">
        <f t="shared" si="44"/>
        <v>ShowOnProjectSetupWorkflowUtilities</v>
      </c>
      <c r="I467">
        <f t="shared" si="45"/>
        <v>0</v>
      </c>
      <c r="J467" t="str">
        <f>IF('SSDL schema'!G467 = "", "", 'SSDL schema'!G467)</f>
        <v/>
      </c>
      <c r="K467">
        <f t="shared" si="46"/>
        <v>0</v>
      </c>
      <c r="L467">
        <v>1</v>
      </c>
      <c r="M467" t="s">
        <v>1167</v>
      </c>
      <c r="N467">
        <v>1</v>
      </c>
      <c r="O467" t="s">
        <v>1167</v>
      </c>
      <c r="P467" t="str">
        <f>VLOOKUP(A467, 'SSDL schema'!A466:O960, 11, FALSE)</f>
        <v>yes</v>
      </c>
      <c r="Q467" t="str">
        <f t="shared" si="47"/>
        <v>yes</v>
      </c>
      <c r="S467" t="str">
        <f>IF('SSDL schema'!I467 = "", "", 'SSDL schema'!I467)</f>
        <v/>
      </c>
    </row>
    <row r="468" spans="1:19" x14ac:dyDescent="0.35">
      <c r="A468" s="5" t="str">
        <f>'SSDL schema'!A468</f>
        <v>GR_SUPPLIER_NAME</v>
      </c>
      <c r="B468" s="14" t="str">
        <f>IF('SSDL schema'!E468 = "", "", 'SSDL schema'!E468)</f>
        <v>Goods Receipt Supplier Name</v>
      </c>
      <c r="C468" t="str">
        <f>IF('SSDL schema'!F468 = "", "", 'SSDL schema'!F468)</f>
        <v>ERP - Goods Receipt</v>
      </c>
      <c r="D468" t="str">
        <f>IF('SSDL schema'!B468 = "", "", 'SSDL schema'!B468)</f>
        <v>nvarchar</v>
      </c>
      <c r="E468">
        <f>IF('SSDL schema'!C468 = "", "", 'SSDL schema'!C468)</f>
        <v>255</v>
      </c>
      <c r="F468">
        <f t="shared" si="42"/>
        <v>1</v>
      </c>
      <c r="G468">
        <f t="shared" si="43"/>
        <v>0</v>
      </c>
      <c r="H468" t="str">
        <f t="shared" si="44"/>
        <v>ShowOnProjectSetupWorkflowUtilities</v>
      </c>
      <c r="I468">
        <f t="shared" si="45"/>
        <v>0</v>
      </c>
      <c r="J468" t="str">
        <f>IF('SSDL schema'!G468 = "", "", 'SSDL schema'!G468)</f>
        <v/>
      </c>
      <c r="K468">
        <f t="shared" si="46"/>
        <v>0</v>
      </c>
      <c r="L468">
        <v>1</v>
      </c>
      <c r="M468" t="s">
        <v>1167</v>
      </c>
      <c r="N468">
        <v>1</v>
      </c>
      <c r="O468" t="s">
        <v>1167</v>
      </c>
      <c r="P468" t="str">
        <f>VLOOKUP(A468, 'SSDL schema'!A467:O961, 11, FALSE)</f>
        <v>yes</v>
      </c>
      <c r="Q468" t="str">
        <f t="shared" si="47"/>
        <v>yes</v>
      </c>
      <c r="S468" t="str">
        <f>IF('SSDL schema'!I468 = "", "", 'SSDL schema'!I468)</f>
        <v/>
      </c>
    </row>
    <row r="469" spans="1:19" x14ac:dyDescent="0.35">
      <c r="A469" s="5" t="str">
        <f>'SSDL schema'!A469</f>
        <v>GR_DATE</v>
      </c>
      <c r="B469" s="14" t="str">
        <f>IF('SSDL schema'!E469 = "", "", 'SSDL schema'!E469)</f>
        <v>Goods Receipt Date</v>
      </c>
      <c r="C469" t="str">
        <f>IF('SSDL schema'!F469 = "", "", 'SSDL schema'!F469)</f>
        <v>ERP - Goods Receipt</v>
      </c>
      <c r="D469" t="str">
        <f>IF('SSDL schema'!B469 = "", "", 'SSDL schema'!B469)</f>
        <v>date</v>
      </c>
      <c r="E469" t="str">
        <f>IF('SSDL schema'!C469 = "", "", 'SSDL schema'!C469)</f>
        <v/>
      </c>
      <c r="F469">
        <f t="shared" si="42"/>
        <v>1</v>
      </c>
      <c r="G469">
        <f t="shared" si="43"/>
        <v>0</v>
      </c>
      <c r="H469" t="str">
        <f t="shared" si="44"/>
        <v>ShowOnProjectSetupWorkflowUtilities</v>
      </c>
      <c r="I469">
        <f t="shared" si="45"/>
        <v>0</v>
      </c>
      <c r="J469" t="str">
        <f>IF('SSDL schema'!G469 = "", "", 'SSDL schema'!G469)</f>
        <v/>
      </c>
      <c r="K469">
        <f t="shared" si="46"/>
        <v>0</v>
      </c>
      <c r="L469">
        <v>1</v>
      </c>
      <c r="M469" t="s">
        <v>1167</v>
      </c>
      <c r="N469">
        <v>1</v>
      </c>
      <c r="O469" t="s">
        <v>1167</v>
      </c>
      <c r="P469" t="str">
        <f>VLOOKUP(A469, 'SSDL schema'!A468:O962, 11, FALSE)</f>
        <v>yes</v>
      </c>
      <c r="Q469" t="str">
        <f t="shared" si="47"/>
        <v>yes</v>
      </c>
      <c r="S469" t="str">
        <f>IF('SSDL schema'!I469 = "", "", 'SSDL schema'!I469)</f>
        <v/>
      </c>
    </row>
    <row r="470" spans="1:19" x14ac:dyDescent="0.35">
      <c r="A470" s="5" t="str">
        <f>'SSDL schema'!A470</f>
        <v>GR_LINE_AMOUNT</v>
      </c>
      <c r="B470" s="14" t="str">
        <f>IF('SSDL schema'!E470 = "", "", 'SSDL schema'!E470)</f>
        <v>Goods Receipt Line Amount</v>
      </c>
      <c r="C470" t="str">
        <f>IF('SSDL schema'!F470 = "", "", 'SSDL schema'!F470)</f>
        <v>ERP - Goods Receipt</v>
      </c>
      <c r="D470" t="str">
        <f>IF('SSDL schema'!B470 = "", "", 'SSDL schema'!B470)</f>
        <v>float</v>
      </c>
      <c r="E470" t="str">
        <f>IF('SSDL schema'!C470 = "", "", 'SSDL schema'!C470)</f>
        <v/>
      </c>
      <c r="F470">
        <f t="shared" si="42"/>
        <v>1</v>
      </c>
      <c r="G470">
        <f t="shared" si="43"/>
        <v>0</v>
      </c>
      <c r="H470" t="str">
        <f t="shared" si="44"/>
        <v>ShowOnProjectSetupWorkflowUtilities</v>
      </c>
      <c r="I470">
        <f t="shared" si="45"/>
        <v>0</v>
      </c>
      <c r="J470" t="str">
        <f>IF('SSDL schema'!G470 = "", "", 'SSDL schema'!G470)</f>
        <v/>
      </c>
      <c r="K470">
        <f t="shared" si="46"/>
        <v>0</v>
      </c>
      <c r="L470">
        <v>1</v>
      </c>
      <c r="M470" t="s">
        <v>1167</v>
      </c>
      <c r="N470">
        <v>1</v>
      </c>
      <c r="O470" t="s">
        <v>1167</v>
      </c>
      <c r="P470" t="str">
        <f>VLOOKUP(A470, 'SSDL schema'!A469:O963, 11, FALSE)</f>
        <v>yes</v>
      </c>
      <c r="Q470" t="str">
        <f t="shared" si="47"/>
        <v>yes</v>
      </c>
      <c r="S470" t="str">
        <f>IF('SSDL schema'!I470 = "", "", 'SSDL schema'!I470)</f>
        <v/>
      </c>
    </row>
    <row r="471" spans="1:19" x14ac:dyDescent="0.35">
      <c r="A471" s="5" t="str">
        <f>'SSDL schema'!A471</f>
        <v>GR_UNIT_PRICE</v>
      </c>
      <c r="B471" s="14" t="str">
        <f>IF('SSDL schema'!E471 = "", "", 'SSDL schema'!E471)</f>
        <v>Goods Receipt Unit Price</v>
      </c>
      <c r="C471" t="str">
        <f>IF('SSDL schema'!F471 = "", "", 'SSDL schema'!F471)</f>
        <v>ERP - Goods Receipt</v>
      </c>
      <c r="D471" t="str">
        <f>IF('SSDL schema'!B471 = "", "", 'SSDL schema'!B471)</f>
        <v>float</v>
      </c>
      <c r="E471" t="str">
        <f>IF('SSDL schema'!C471 = "", "", 'SSDL schema'!C471)</f>
        <v/>
      </c>
      <c r="F471">
        <f t="shared" si="42"/>
        <v>1</v>
      </c>
      <c r="G471">
        <f t="shared" si="43"/>
        <v>0</v>
      </c>
      <c r="H471" t="str">
        <f t="shared" si="44"/>
        <v>ShowOnProjectSetupWorkflowUtilities</v>
      </c>
      <c r="I471">
        <f t="shared" si="45"/>
        <v>0</v>
      </c>
      <c r="J471" t="str">
        <f>IF('SSDL schema'!G471 = "", "", 'SSDL schema'!G471)</f>
        <v/>
      </c>
      <c r="K471">
        <f t="shared" si="46"/>
        <v>0</v>
      </c>
      <c r="L471">
        <v>1</v>
      </c>
      <c r="M471" t="s">
        <v>1167</v>
      </c>
      <c r="N471">
        <v>1</v>
      </c>
      <c r="O471" t="s">
        <v>1167</v>
      </c>
      <c r="P471" t="str">
        <f>VLOOKUP(A471, 'SSDL schema'!A470:O964, 11, FALSE)</f>
        <v>yes</v>
      </c>
      <c r="Q471" t="str">
        <f t="shared" si="47"/>
        <v>yes</v>
      </c>
      <c r="S471" t="str">
        <f>IF('SSDL schema'!I471 = "", "", 'SSDL schema'!I471)</f>
        <v/>
      </c>
    </row>
    <row r="472" spans="1:19" x14ac:dyDescent="0.35">
      <c r="A472" s="5" t="str">
        <f>'SSDL schema'!A472</f>
        <v>GR_QUANTITY</v>
      </c>
      <c r="B472" s="14" t="str">
        <f>IF('SSDL schema'!E472 = "", "", 'SSDL schema'!E472)</f>
        <v>Goods Receipt Quantity</v>
      </c>
      <c r="C472" t="str">
        <f>IF('SSDL schema'!F472 = "", "", 'SSDL schema'!F472)</f>
        <v>ERP - Goods Receipt</v>
      </c>
      <c r="D472" t="str">
        <f>IF('SSDL schema'!B472 = "", "", 'SSDL schema'!B472)</f>
        <v>float</v>
      </c>
      <c r="E472" t="str">
        <f>IF('SSDL schema'!C472 = "", "", 'SSDL schema'!C472)</f>
        <v/>
      </c>
      <c r="F472">
        <f t="shared" si="42"/>
        <v>1</v>
      </c>
      <c r="G472">
        <f t="shared" si="43"/>
        <v>0</v>
      </c>
      <c r="H472" t="str">
        <f t="shared" si="44"/>
        <v>ShowOnProjectSetupWorkflowUtilities</v>
      </c>
      <c r="I472">
        <f t="shared" si="45"/>
        <v>0</v>
      </c>
      <c r="J472" t="str">
        <f>IF('SSDL schema'!G472 = "", "", 'SSDL schema'!G472)</f>
        <v/>
      </c>
      <c r="K472">
        <f t="shared" si="46"/>
        <v>0</v>
      </c>
      <c r="L472">
        <v>1</v>
      </c>
      <c r="M472" t="s">
        <v>1167</v>
      </c>
      <c r="N472">
        <v>1</v>
      </c>
      <c r="O472" t="s">
        <v>1167</v>
      </c>
      <c r="P472" t="str">
        <f>VLOOKUP(A472, 'SSDL schema'!A471:O965, 11, FALSE)</f>
        <v>yes</v>
      </c>
      <c r="Q472" t="str">
        <f t="shared" si="47"/>
        <v>yes</v>
      </c>
      <c r="S472" t="str">
        <f>IF('SSDL schema'!I472 = "", "", 'SSDL schema'!I472)</f>
        <v/>
      </c>
    </row>
    <row r="473" spans="1:19" x14ac:dyDescent="0.35">
      <c r="A473" s="5" t="str">
        <f>'SSDL schema'!A473</f>
        <v>GR_UOM</v>
      </c>
      <c r="B473" s="14" t="str">
        <f>IF('SSDL schema'!E473 = "", "", 'SSDL schema'!E473)</f>
        <v>Goods Receipt UoM</v>
      </c>
      <c r="C473" t="str">
        <f>IF('SSDL schema'!F473 = "", "", 'SSDL schema'!F473)</f>
        <v>ERP - Goods Receipt</v>
      </c>
      <c r="D473" t="str">
        <f>IF('SSDL schema'!B473 = "", "", 'SSDL schema'!B473)</f>
        <v>nvarchar</v>
      </c>
      <c r="E473">
        <f>IF('SSDL schema'!C473 = "", "", 'SSDL schema'!C473)</f>
        <v>255</v>
      </c>
      <c r="F473">
        <f t="shared" si="42"/>
        <v>1</v>
      </c>
      <c r="G473">
        <f t="shared" si="43"/>
        <v>0</v>
      </c>
      <c r="H473" t="str">
        <f t="shared" si="44"/>
        <v>ShowOnProjectSetupWorkflowUtilities</v>
      </c>
      <c r="I473">
        <f t="shared" si="45"/>
        <v>0</v>
      </c>
      <c r="J473" t="str">
        <f>IF('SSDL schema'!G473 = "", "", 'SSDL schema'!G473)</f>
        <v/>
      </c>
      <c r="K473">
        <f t="shared" si="46"/>
        <v>0</v>
      </c>
      <c r="L473">
        <v>1</v>
      </c>
      <c r="M473" t="s">
        <v>1167</v>
      </c>
      <c r="N473">
        <v>1</v>
      </c>
      <c r="O473" t="s">
        <v>1167</v>
      </c>
      <c r="P473" t="str">
        <f>VLOOKUP(A473, 'SSDL schema'!A472:O966, 11, FALSE)</f>
        <v>yes</v>
      </c>
      <c r="Q473" t="str">
        <f t="shared" si="47"/>
        <v>yes</v>
      </c>
      <c r="S473" t="str">
        <f>IF('SSDL schema'!I473 = "", "", 'SSDL schema'!I473)</f>
        <v/>
      </c>
    </row>
    <row r="474" spans="1:19" x14ac:dyDescent="0.35">
      <c r="A474" s="5" t="str">
        <f>'SSDL schema'!A474</f>
        <v>IMPORTEXPORTUID1</v>
      </c>
      <c r="B474" s="14" t="str">
        <f>IF('SSDL schema'!E474 = "", "", 'SSDL schema'!E474)</f>
        <v/>
      </c>
      <c r="C474" t="str">
        <f>IF('SSDL schema'!F474 = "", "", 'SSDL schema'!F474)</f>
        <v>GEP - System</v>
      </c>
      <c r="D474" t="str">
        <f>IF('SSDL schema'!B474 = "", "", 'SSDL schema'!B474)</f>
        <v>int</v>
      </c>
      <c r="E474" t="str">
        <f>IF('SSDL schema'!C474 = "", "", 'SSDL schema'!C474)</f>
        <v/>
      </c>
      <c r="F474">
        <f t="shared" si="42"/>
        <v>0</v>
      </c>
      <c r="G474">
        <f t="shared" si="43"/>
        <v>0</v>
      </c>
      <c r="H474" t="str">
        <f t="shared" si="44"/>
        <v>HideEverywhere</v>
      </c>
      <c r="I474">
        <f t="shared" si="45"/>
        <v>1</v>
      </c>
      <c r="J474" t="str">
        <f>IF('SSDL schema'!G474 = "", "", 'SSDL schema'!G474)</f>
        <v>System Internal field</v>
      </c>
      <c r="K474">
        <f t="shared" si="46"/>
        <v>0</v>
      </c>
      <c r="L474">
        <v>1</v>
      </c>
      <c r="M474" t="s">
        <v>1167</v>
      </c>
      <c r="N474">
        <v>1</v>
      </c>
      <c r="O474" t="s">
        <v>1167</v>
      </c>
      <c r="P474" t="str">
        <f>VLOOKUP(A474, 'SSDL schema'!A473:O967, 11, FALSE)</f>
        <v>no</v>
      </c>
      <c r="Q474" t="str">
        <f t="shared" si="47"/>
        <v>no</v>
      </c>
      <c r="S474" t="str">
        <f>IF('SSDL schema'!I474 = "", "", 'SSDL schema'!I474)</f>
        <v/>
      </c>
    </row>
    <row r="475" spans="1:19" x14ac:dyDescent="0.35">
      <c r="A475" s="5" t="str">
        <f>'SSDL schema'!A475</f>
        <v>IMPORTEXPORTUID2</v>
      </c>
      <c r="B475" s="14" t="str">
        <f>IF('SSDL schema'!E475 = "", "", 'SSDL schema'!E475)</f>
        <v/>
      </c>
      <c r="C475" t="str">
        <f>IF('SSDL schema'!F475 = "", "", 'SSDL schema'!F475)</f>
        <v>GEP - System</v>
      </c>
      <c r="D475" t="str">
        <f>IF('SSDL schema'!B475 = "", "", 'SSDL schema'!B475)</f>
        <v>int</v>
      </c>
      <c r="E475" t="str">
        <f>IF('SSDL schema'!C475 = "", "", 'SSDL schema'!C475)</f>
        <v/>
      </c>
      <c r="F475">
        <f t="shared" si="42"/>
        <v>0</v>
      </c>
      <c r="G475">
        <f t="shared" si="43"/>
        <v>0</v>
      </c>
      <c r="H475" t="str">
        <f t="shared" si="44"/>
        <v>HideEverywhere</v>
      </c>
      <c r="I475">
        <f t="shared" si="45"/>
        <v>1</v>
      </c>
      <c r="J475" t="str">
        <f>IF('SSDL schema'!G475 = "", "", 'SSDL schema'!G475)</f>
        <v>System Internal field</v>
      </c>
      <c r="K475">
        <f t="shared" si="46"/>
        <v>0</v>
      </c>
      <c r="L475">
        <v>1</v>
      </c>
      <c r="M475" t="s">
        <v>1167</v>
      </c>
      <c r="N475">
        <v>1</v>
      </c>
      <c r="O475" t="s">
        <v>1167</v>
      </c>
      <c r="P475" t="str">
        <f>VLOOKUP(A475, 'SSDL schema'!A474:O968, 11, FALSE)</f>
        <v>no</v>
      </c>
      <c r="Q475" t="str">
        <f t="shared" si="47"/>
        <v>no</v>
      </c>
      <c r="S475" t="str">
        <f>IF('SSDL schema'!I475 = "", "", 'SSDL schema'!I475)</f>
        <v/>
      </c>
    </row>
    <row r="476" spans="1:19" x14ac:dyDescent="0.35">
      <c r="A476" s="5" t="str">
        <f>'SSDL schema'!A476</f>
        <v>IMPORTEXPORTUID3</v>
      </c>
      <c r="B476" s="14" t="str">
        <f>IF('SSDL schema'!E476 = "", "", 'SSDL schema'!E476)</f>
        <v/>
      </c>
      <c r="C476" t="str">
        <f>IF('SSDL schema'!F476 = "", "", 'SSDL schema'!F476)</f>
        <v>GEP - System</v>
      </c>
      <c r="D476" t="str">
        <f>IF('SSDL schema'!B476 = "", "", 'SSDL schema'!B476)</f>
        <v>int</v>
      </c>
      <c r="E476" t="str">
        <f>IF('SSDL schema'!C476 = "", "", 'SSDL schema'!C476)</f>
        <v/>
      </c>
      <c r="F476">
        <f t="shared" si="42"/>
        <v>0</v>
      </c>
      <c r="G476">
        <f t="shared" si="43"/>
        <v>0</v>
      </c>
      <c r="H476" t="str">
        <f t="shared" si="44"/>
        <v>HideEverywhere</v>
      </c>
      <c r="I476">
        <f t="shared" si="45"/>
        <v>1</v>
      </c>
      <c r="J476" t="str">
        <f>IF('SSDL schema'!G476 = "", "", 'SSDL schema'!G476)</f>
        <v>System Internal field</v>
      </c>
      <c r="K476">
        <f t="shared" si="46"/>
        <v>0</v>
      </c>
      <c r="L476">
        <v>1</v>
      </c>
      <c r="M476" t="s">
        <v>1167</v>
      </c>
      <c r="N476">
        <v>1</v>
      </c>
      <c r="O476" t="s">
        <v>1167</v>
      </c>
      <c r="P476" t="str">
        <f>VLOOKUP(A476, 'SSDL schema'!A475:O969, 11, FALSE)</f>
        <v>no</v>
      </c>
      <c r="Q476" t="str">
        <f t="shared" si="47"/>
        <v>no</v>
      </c>
      <c r="S476" t="str">
        <f>IF('SSDL schema'!I476 = "", "", 'SSDL schema'!I476)</f>
        <v/>
      </c>
    </row>
    <row r="477" spans="1:19" x14ac:dyDescent="0.35">
      <c r="A477" s="5" t="str">
        <f>'SSDL schema'!A477</f>
        <v>IMPORTEXPORTUID4</v>
      </c>
      <c r="B477" s="14" t="str">
        <f>IF('SSDL schema'!E477 = "", "", 'SSDL schema'!E477)</f>
        <v/>
      </c>
      <c r="C477" t="str">
        <f>IF('SSDL schema'!F477 = "", "", 'SSDL schema'!F477)</f>
        <v>GEP - System</v>
      </c>
      <c r="D477" t="str">
        <f>IF('SSDL schema'!B477 = "", "", 'SSDL schema'!B477)</f>
        <v>int</v>
      </c>
      <c r="E477" t="str">
        <f>IF('SSDL schema'!C477 = "", "", 'SSDL schema'!C477)</f>
        <v/>
      </c>
      <c r="F477">
        <f t="shared" si="42"/>
        <v>0</v>
      </c>
      <c r="G477">
        <f t="shared" si="43"/>
        <v>0</v>
      </c>
      <c r="H477" t="str">
        <f t="shared" si="44"/>
        <v>HideEverywhere</v>
      </c>
      <c r="I477">
        <f t="shared" si="45"/>
        <v>1</v>
      </c>
      <c r="J477" t="str">
        <f>IF('SSDL schema'!G477 = "", "", 'SSDL schema'!G477)</f>
        <v>System Internal field</v>
      </c>
      <c r="K477">
        <f t="shared" si="46"/>
        <v>0</v>
      </c>
      <c r="L477">
        <v>1</v>
      </c>
      <c r="M477" t="s">
        <v>1167</v>
      </c>
      <c r="N477">
        <v>1</v>
      </c>
      <c r="O477" t="s">
        <v>1167</v>
      </c>
      <c r="P477" t="str">
        <f>VLOOKUP(A477, 'SSDL schema'!A476:O970, 11, FALSE)</f>
        <v>no</v>
      </c>
      <c r="Q477" t="str">
        <f t="shared" si="47"/>
        <v>no</v>
      </c>
      <c r="S477" t="str">
        <f>IF('SSDL schema'!I477 = "", "", 'SSDL schema'!I477)</f>
        <v/>
      </c>
    </row>
    <row r="478" spans="1:19" x14ac:dyDescent="0.35">
      <c r="A478" s="5" t="str">
        <f>'SSDL schema'!A478</f>
        <v>IMPORTEXPORTUID5</v>
      </c>
      <c r="B478" s="14" t="str">
        <f>IF('SSDL schema'!E478 = "", "", 'SSDL schema'!E478)</f>
        <v/>
      </c>
      <c r="C478" t="str">
        <f>IF('SSDL schema'!F478 = "", "", 'SSDL schema'!F478)</f>
        <v>GEP - System</v>
      </c>
      <c r="D478" t="str">
        <f>IF('SSDL schema'!B478 = "", "", 'SSDL schema'!B478)</f>
        <v>int</v>
      </c>
      <c r="E478" t="str">
        <f>IF('SSDL schema'!C478 = "", "", 'SSDL schema'!C478)</f>
        <v/>
      </c>
      <c r="F478">
        <f t="shared" si="42"/>
        <v>0</v>
      </c>
      <c r="G478">
        <f t="shared" si="43"/>
        <v>0</v>
      </c>
      <c r="H478" t="str">
        <f t="shared" si="44"/>
        <v>HideEverywhere</v>
      </c>
      <c r="I478">
        <f t="shared" si="45"/>
        <v>1</v>
      </c>
      <c r="J478" t="str">
        <f>IF('SSDL schema'!G478 = "", "", 'SSDL schema'!G478)</f>
        <v>System Internal field</v>
      </c>
      <c r="K478">
        <f t="shared" si="46"/>
        <v>0</v>
      </c>
      <c r="L478">
        <v>1</v>
      </c>
      <c r="M478" t="s">
        <v>1167</v>
      </c>
      <c r="N478">
        <v>1</v>
      </c>
      <c r="O478" t="s">
        <v>1167</v>
      </c>
      <c r="P478" t="str">
        <f>VLOOKUP(A478, 'SSDL schema'!A477:O971, 11, FALSE)</f>
        <v>no</v>
      </c>
      <c r="Q478" t="str">
        <f t="shared" si="47"/>
        <v>no</v>
      </c>
      <c r="S478" t="str">
        <f>IF('SSDL schema'!I478 = "", "", 'SSDL schema'!I478)</f>
        <v/>
      </c>
    </row>
    <row r="479" spans="1:19" x14ac:dyDescent="0.35">
      <c r="A479" s="5" t="str">
        <f>'SSDL schema'!A479</f>
        <v>IMPORTEXPORTUID6</v>
      </c>
      <c r="B479" s="14" t="str">
        <f>IF('SSDL schema'!E479 = "", "", 'SSDL schema'!E479)</f>
        <v/>
      </c>
      <c r="C479" t="str">
        <f>IF('SSDL schema'!F479 = "", "", 'SSDL schema'!F479)</f>
        <v>GEP - System</v>
      </c>
      <c r="D479" t="str">
        <f>IF('SSDL schema'!B479 = "", "", 'SSDL schema'!B479)</f>
        <v>int</v>
      </c>
      <c r="E479" t="str">
        <f>IF('SSDL schema'!C479 = "", "", 'SSDL schema'!C479)</f>
        <v/>
      </c>
      <c r="F479">
        <f t="shared" si="42"/>
        <v>0</v>
      </c>
      <c r="G479">
        <f t="shared" si="43"/>
        <v>0</v>
      </c>
      <c r="H479" t="str">
        <f t="shared" si="44"/>
        <v>HideEverywhere</v>
      </c>
      <c r="I479">
        <f t="shared" si="45"/>
        <v>1</v>
      </c>
      <c r="J479" t="str">
        <f>IF('SSDL schema'!G479 = "", "", 'SSDL schema'!G479)</f>
        <v>System Internal field</v>
      </c>
      <c r="K479">
        <f t="shared" si="46"/>
        <v>0</v>
      </c>
      <c r="L479">
        <v>1</v>
      </c>
      <c r="M479" t="s">
        <v>1167</v>
      </c>
      <c r="N479">
        <v>1</v>
      </c>
      <c r="O479" t="s">
        <v>1167</v>
      </c>
      <c r="P479" t="str">
        <f>VLOOKUP(A479, 'SSDL schema'!A478:O972, 11, FALSE)</f>
        <v>no</v>
      </c>
      <c r="Q479" t="str">
        <f t="shared" si="47"/>
        <v>no</v>
      </c>
      <c r="S479" t="str">
        <f>IF('SSDL schema'!I479 = "", "", 'SSDL schema'!I479)</f>
        <v/>
      </c>
    </row>
    <row r="480" spans="1:19" x14ac:dyDescent="0.35">
      <c r="A480" s="5" t="str">
        <f>'SSDL schema'!A480</f>
        <v>IMPORTEXPORTUID7</v>
      </c>
      <c r="B480" s="14" t="str">
        <f>IF('SSDL schema'!E480 = "", "", 'SSDL schema'!E480)</f>
        <v/>
      </c>
      <c r="C480" t="str">
        <f>IF('SSDL schema'!F480 = "", "", 'SSDL schema'!F480)</f>
        <v>GEP - System</v>
      </c>
      <c r="D480" t="str">
        <f>IF('SSDL schema'!B480 = "", "", 'SSDL schema'!B480)</f>
        <v>int</v>
      </c>
      <c r="E480" t="str">
        <f>IF('SSDL schema'!C480 = "", "", 'SSDL schema'!C480)</f>
        <v/>
      </c>
      <c r="F480">
        <f t="shared" si="42"/>
        <v>0</v>
      </c>
      <c r="G480">
        <f t="shared" si="43"/>
        <v>0</v>
      </c>
      <c r="H480" t="str">
        <f t="shared" si="44"/>
        <v>HideEverywhere</v>
      </c>
      <c r="I480">
        <f t="shared" si="45"/>
        <v>1</v>
      </c>
      <c r="J480" t="str">
        <f>IF('SSDL schema'!G480 = "", "", 'SSDL schema'!G480)</f>
        <v>System Internal field</v>
      </c>
      <c r="K480">
        <f t="shared" si="46"/>
        <v>0</v>
      </c>
      <c r="L480">
        <v>1</v>
      </c>
      <c r="M480" t="s">
        <v>1167</v>
      </c>
      <c r="N480">
        <v>1</v>
      </c>
      <c r="O480" t="s">
        <v>1167</v>
      </c>
      <c r="P480" t="str">
        <f>VLOOKUP(A480, 'SSDL schema'!A479:O973, 11, FALSE)</f>
        <v>no</v>
      </c>
      <c r="Q480" t="str">
        <f t="shared" si="47"/>
        <v>no</v>
      </c>
      <c r="S480" t="str">
        <f>IF('SSDL schema'!I480 = "", "", 'SSDL schema'!I480)</f>
        <v/>
      </c>
    </row>
    <row r="481" spans="1:19" x14ac:dyDescent="0.35">
      <c r="A481" s="5" t="str">
        <f>'SSDL schema'!A481</f>
        <v>IMPORTEXPORTUID8</v>
      </c>
      <c r="B481" s="14" t="str">
        <f>IF('SSDL schema'!E481 = "", "", 'SSDL schema'!E481)</f>
        <v/>
      </c>
      <c r="C481" t="str">
        <f>IF('SSDL schema'!F481 = "", "", 'SSDL schema'!F481)</f>
        <v>GEP - System</v>
      </c>
      <c r="D481" t="str">
        <f>IF('SSDL schema'!B481 = "", "", 'SSDL schema'!B481)</f>
        <v>int</v>
      </c>
      <c r="E481" t="str">
        <f>IF('SSDL schema'!C481 = "", "", 'SSDL schema'!C481)</f>
        <v/>
      </c>
      <c r="F481">
        <f t="shared" si="42"/>
        <v>0</v>
      </c>
      <c r="G481">
        <f t="shared" si="43"/>
        <v>0</v>
      </c>
      <c r="H481" t="str">
        <f t="shared" si="44"/>
        <v>HideEverywhere</v>
      </c>
      <c r="I481">
        <f t="shared" si="45"/>
        <v>1</v>
      </c>
      <c r="J481" t="str">
        <f>IF('SSDL schema'!G481 = "", "", 'SSDL schema'!G481)</f>
        <v>System Internal field</v>
      </c>
      <c r="K481">
        <f t="shared" si="46"/>
        <v>0</v>
      </c>
      <c r="L481">
        <v>1</v>
      </c>
      <c r="M481" t="s">
        <v>1167</v>
      </c>
      <c r="N481">
        <v>1</v>
      </c>
      <c r="O481" t="s">
        <v>1167</v>
      </c>
      <c r="P481" t="str">
        <f>VLOOKUP(A481, 'SSDL schema'!A480:O974, 11, FALSE)</f>
        <v>no</v>
      </c>
      <c r="Q481" t="str">
        <f t="shared" si="47"/>
        <v>no</v>
      </c>
      <c r="S481" t="str">
        <f>IF('SSDL schema'!I481 = "", "", 'SSDL schema'!I481)</f>
        <v/>
      </c>
    </row>
    <row r="482" spans="1:19" x14ac:dyDescent="0.35">
      <c r="A482" s="5" t="str">
        <f>'SSDL schema'!A482</f>
        <v>IMPORTEXPORTUID9</v>
      </c>
      <c r="B482" s="14" t="str">
        <f>IF('SSDL schema'!E482 = "", "", 'SSDL schema'!E482)</f>
        <v/>
      </c>
      <c r="C482" t="str">
        <f>IF('SSDL schema'!F482 = "", "", 'SSDL schema'!F482)</f>
        <v>GEP - System</v>
      </c>
      <c r="D482" t="str">
        <f>IF('SSDL schema'!B482 = "", "", 'SSDL schema'!B482)</f>
        <v>int</v>
      </c>
      <c r="E482" t="str">
        <f>IF('SSDL schema'!C482 = "", "", 'SSDL schema'!C482)</f>
        <v/>
      </c>
      <c r="F482">
        <f t="shared" si="42"/>
        <v>0</v>
      </c>
      <c r="G482">
        <f t="shared" si="43"/>
        <v>0</v>
      </c>
      <c r="H482" t="str">
        <f t="shared" si="44"/>
        <v>HideEverywhere</v>
      </c>
      <c r="I482">
        <f t="shared" si="45"/>
        <v>1</v>
      </c>
      <c r="J482" t="str">
        <f>IF('SSDL schema'!G482 = "", "", 'SSDL schema'!G482)</f>
        <v>System Internal field</v>
      </c>
      <c r="K482">
        <f t="shared" si="46"/>
        <v>0</v>
      </c>
      <c r="L482">
        <v>1</v>
      </c>
      <c r="M482" t="s">
        <v>1167</v>
      </c>
      <c r="N482">
        <v>1</v>
      </c>
      <c r="O482" t="s">
        <v>1167</v>
      </c>
      <c r="P482" t="str">
        <f>VLOOKUP(A482, 'SSDL schema'!A481:O975, 11, FALSE)</f>
        <v>no</v>
      </c>
      <c r="Q482" t="str">
        <f t="shared" si="47"/>
        <v>no</v>
      </c>
      <c r="S482" t="str">
        <f>IF('SSDL schema'!I482 = "", "", 'SSDL schema'!I482)</f>
        <v/>
      </c>
    </row>
    <row r="483" spans="1:19" x14ac:dyDescent="0.35">
      <c r="A483" s="5" t="str">
        <f>'SSDL schema'!A483</f>
        <v>IMPORTEXPORTUID10</v>
      </c>
      <c r="B483" s="14" t="str">
        <f>IF('SSDL schema'!E483 = "", "", 'SSDL schema'!E483)</f>
        <v/>
      </c>
      <c r="C483" t="str">
        <f>IF('SSDL schema'!F483 = "", "", 'SSDL schema'!F483)</f>
        <v>GEP - System</v>
      </c>
      <c r="D483" t="str">
        <f>IF('SSDL schema'!B483 = "", "", 'SSDL schema'!B483)</f>
        <v>int</v>
      </c>
      <c r="E483" t="str">
        <f>IF('SSDL schema'!C483 = "", "", 'SSDL schema'!C483)</f>
        <v/>
      </c>
      <c r="F483">
        <f t="shared" si="42"/>
        <v>0</v>
      </c>
      <c r="G483">
        <f t="shared" si="43"/>
        <v>0</v>
      </c>
      <c r="H483" t="str">
        <f t="shared" si="44"/>
        <v>HideEverywhere</v>
      </c>
      <c r="I483">
        <f t="shared" si="45"/>
        <v>1</v>
      </c>
      <c r="J483" t="str">
        <f>IF('SSDL schema'!G483 = "", "", 'SSDL schema'!G483)</f>
        <v>System Internal field</v>
      </c>
      <c r="K483">
        <f t="shared" si="46"/>
        <v>0</v>
      </c>
      <c r="L483">
        <v>1</v>
      </c>
      <c r="M483" t="s">
        <v>1167</v>
      </c>
      <c r="N483">
        <v>1</v>
      </c>
      <c r="O483" t="s">
        <v>1167</v>
      </c>
      <c r="P483" t="str">
        <f>VLOOKUP(A483, 'SSDL schema'!A482:O976, 11, FALSE)</f>
        <v>no</v>
      </c>
      <c r="Q483" t="str">
        <f t="shared" si="47"/>
        <v>no</v>
      </c>
      <c r="S483" t="str">
        <f>IF('SSDL schema'!I483 = "", "", 'SSDL schema'!I483)</f>
        <v/>
      </c>
    </row>
    <row r="484" spans="1:19" x14ac:dyDescent="0.35">
      <c r="A484" s="5" t="str">
        <f>'SSDL schema'!A484</f>
        <v>GEP_AI_SOURCE_VNE</v>
      </c>
      <c r="B484" s="14" t="str">
        <f>IF('SSDL schema'!E484 = "", "", 'SSDL schema'!E484)</f>
        <v>GEP Supplier Normalization Source</v>
      </c>
      <c r="C484" t="str">
        <f>IF('SSDL schema'!F484 = "", "", 'SSDL schema'!F484)</f>
        <v>GEP - Admin - Maintenance</v>
      </c>
      <c r="D484" t="str">
        <f>IF('SSDL schema'!B484 = "", "", 'SSDL schema'!B484)</f>
        <v>nvarchar</v>
      </c>
      <c r="E484">
        <f>IF('SSDL schema'!C484 = "", "", 'SSDL schema'!C484)</f>
        <v>255</v>
      </c>
      <c r="F484">
        <f t="shared" si="42"/>
        <v>0</v>
      </c>
      <c r="G484">
        <f t="shared" si="43"/>
        <v>0</v>
      </c>
      <c r="H484" t="str">
        <f t="shared" si="44"/>
        <v>ShowOnProjectSetupWorkflowUtilities</v>
      </c>
      <c r="I484">
        <f t="shared" si="45"/>
        <v>1</v>
      </c>
      <c r="J484" t="str">
        <f>IF('SSDL schema'!G484 = "", "", 'SSDL schema'!G484)</f>
        <v>GEP_SUPP_SPEND_BUCKET</v>
      </c>
      <c r="K484">
        <f t="shared" si="46"/>
        <v>0</v>
      </c>
      <c r="L484">
        <v>1</v>
      </c>
      <c r="M484" t="s">
        <v>1167</v>
      </c>
      <c r="N484">
        <v>1</v>
      </c>
      <c r="O484" t="s">
        <v>1167</v>
      </c>
      <c r="P484" t="str">
        <f>VLOOKUP(A484, 'SSDL schema'!A483:O977, 11, FALSE)</f>
        <v>yes  (selected by default, user should not unselect)</v>
      </c>
      <c r="Q484" t="str">
        <f t="shared" si="47"/>
        <v>no</v>
      </c>
      <c r="S484" t="str">
        <f>IF('SSDL schema'!I484 = "", "", 'SSDL schema'!I484)</f>
        <v/>
      </c>
    </row>
    <row r="485" spans="1:19" x14ac:dyDescent="0.35">
      <c r="A485" s="5" t="str">
        <f>'SSDL schema'!A485</f>
        <v>GEP_AI_SOURCE_UP</v>
      </c>
      <c r="B485" s="14" t="str">
        <f>IF('SSDL schema'!E485 = "", "", 'SSDL schema'!E485)</f>
        <v>GEP Parent Linkage Source</v>
      </c>
      <c r="C485" t="str">
        <f>IF('SSDL schema'!F485 = "", "", 'SSDL schema'!F485)</f>
        <v>GEP - Admin - Maintenance</v>
      </c>
      <c r="D485" t="str">
        <f>IF('SSDL schema'!B485 = "", "", 'SSDL schema'!B485)</f>
        <v>nvarchar</v>
      </c>
      <c r="E485">
        <f>IF('SSDL schema'!C485 = "", "", 'SSDL schema'!C485)</f>
        <v>255</v>
      </c>
      <c r="F485">
        <f t="shared" si="42"/>
        <v>0</v>
      </c>
      <c r="G485">
        <f t="shared" si="43"/>
        <v>0</v>
      </c>
      <c r="H485" t="str">
        <f t="shared" si="44"/>
        <v>ShowOnProjectSetupWorkflowUtilities</v>
      </c>
      <c r="I485">
        <f t="shared" si="45"/>
        <v>1</v>
      </c>
      <c r="J485" t="str">
        <f>IF('SSDL schema'!G485 = "", "", 'SSDL schema'!G485)</f>
        <v>RULE - CLIENT, RULE - GEP, AI- DATA LAKE, AI - PROJECT</v>
      </c>
      <c r="K485">
        <f t="shared" si="46"/>
        <v>0</v>
      </c>
      <c r="L485">
        <v>1</v>
      </c>
      <c r="M485" t="s">
        <v>1167</v>
      </c>
      <c r="N485">
        <v>1</v>
      </c>
      <c r="O485" t="s">
        <v>1167</v>
      </c>
      <c r="P485" t="str">
        <f>VLOOKUP(A485, 'SSDL schema'!A484:O978, 11, FALSE)</f>
        <v>yes  (selected by default, user should not unselect)</v>
      </c>
      <c r="Q485" t="str">
        <f t="shared" si="47"/>
        <v>no</v>
      </c>
      <c r="S485" t="str">
        <f>IF('SSDL schema'!I485 = "", "", 'SSDL schema'!I485)</f>
        <v/>
      </c>
    </row>
    <row r="486" spans="1:19" x14ac:dyDescent="0.35">
      <c r="A486" s="5" t="str">
        <f>'SSDL schema'!A486</f>
        <v>GEP_AI_DL_CATEGORY_L5</v>
      </c>
      <c r="B486" s="14" t="str">
        <f>IF('SSDL schema'!E486 = "", "", 'SSDL schema'!E486)</f>
        <v>GEP AI DL Category L5</v>
      </c>
      <c r="C486" t="str">
        <f>IF('SSDL schema'!F486 = "", "", 'SSDL schema'!F486)</f>
        <v>GEP - Admin - Data Lake</v>
      </c>
      <c r="D486" t="str">
        <f>IF('SSDL schema'!B486 = "", "", 'SSDL schema'!B486)</f>
        <v>nvarchar</v>
      </c>
      <c r="E486">
        <f>IF('SSDL schema'!C486 = "", "", 'SSDL schema'!C486)</f>
        <v>255</v>
      </c>
      <c r="F486">
        <f t="shared" si="42"/>
        <v>0</v>
      </c>
      <c r="G486">
        <f t="shared" si="43"/>
        <v>0</v>
      </c>
      <c r="H486" t="str">
        <f t="shared" si="44"/>
        <v>ShowOnProjectSetupWorkflowUtilities</v>
      </c>
      <c r="I486">
        <f t="shared" si="45"/>
        <v>1</v>
      </c>
      <c r="J486" t="str">
        <f>IF('SSDL schema'!G486 = "", "", 'SSDL schema'!G486)</f>
        <v/>
      </c>
      <c r="K486">
        <f t="shared" si="46"/>
        <v>0</v>
      </c>
      <c r="L486">
        <v>1</v>
      </c>
      <c r="M486" t="s">
        <v>1167</v>
      </c>
      <c r="N486">
        <v>1</v>
      </c>
      <c r="O486" t="s">
        <v>1167</v>
      </c>
      <c r="P486" t="str">
        <f>VLOOKUP(A486, 'SSDL schema'!A485:O979, 11, FALSE)</f>
        <v>yes  (selected by default, user should not unselect)</v>
      </c>
      <c r="Q486" t="str">
        <f t="shared" si="47"/>
        <v>no</v>
      </c>
      <c r="S486" t="str">
        <f>IF('SSDL schema'!I486 = "", "", 'SSDL schema'!I486)</f>
        <v/>
      </c>
    </row>
    <row r="487" spans="1:19" x14ac:dyDescent="0.35">
      <c r="A487" s="5" t="str">
        <f>'SSDL schema'!A487</f>
        <v>GEP_AI_DL_CATEGORY_L6</v>
      </c>
      <c r="B487" s="14" t="str">
        <f>IF('SSDL schema'!E487 = "", "", 'SSDL schema'!E487)</f>
        <v>GEP AI DL Category L6</v>
      </c>
      <c r="C487" t="str">
        <f>IF('SSDL schema'!F487 = "", "", 'SSDL schema'!F487)</f>
        <v>GEP - Admin - Data Lake</v>
      </c>
      <c r="D487" t="str">
        <f>IF('SSDL schema'!B487 = "", "", 'SSDL schema'!B487)</f>
        <v>nvarchar</v>
      </c>
      <c r="E487">
        <f>IF('SSDL schema'!C487 = "", "", 'SSDL schema'!C487)</f>
        <v>255</v>
      </c>
      <c r="F487">
        <f t="shared" si="42"/>
        <v>0</v>
      </c>
      <c r="G487">
        <f t="shared" si="43"/>
        <v>0</v>
      </c>
      <c r="H487" t="str">
        <f t="shared" si="44"/>
        <v>ShowOnProjectSetupWorkflowUtilities</v>
      </c>
      <c r="I487">
        <f t="shared" si="45"/>
        <v>1</v>
      </c>
      <c r="J487" t="str">
        <f>IF('SSDL schema'!G487 = "", "", 'SSDL schema'!G487)</f>
        <v/>
      </c>
      <c r="K487">
        <f t="shared" si="46"/>
        <v>0</v>
      </c>
      <c r="L487">
        <v>1</v>
      </c>
      <c r="M487" t="s">
        <v>1167</v>
      </c>
      <c r="N487">
        <v>1</v>
      </c>
      <c r="O487" t="s">
        <v>1167</v>
      </c>
      <c r="P487" t="str">
        <f>VLOOKUP(A487, 'SSDL schema'!A486:O980, 11, FALSE)</f>
        <v>yes  (selected by default, user should not unselect)</v>
      </c>
      <c r="Q487" t="str">
        <f t="shared" si="47"/>
        <v>no</v>
      </c>
      <c r="S487" t="str">
        <f>IF('SSDL schema'!I487 = "", "", 'SSDL schema'!I487)</f>
        <v/>
      </c>
    </row>
    <row r="488" spans="1:19" x14ac:dyDescent="0.35">
      <c r="A488" s="5" t="str">
        <f>'SSDL schema'!A488</f>
        <v>GEP_AI_DL_CATEGORY_L7</v>
      </c>
      <c r="B488" s="14" t="str">
        <f>IF('SSDL schema'!E488 = "", "", 'SSDL schema'!E488)</f>
        <v>GEP AI DL Category L7</v>
      </c>
      <c r="C488" t="str">
        <f>IF('SSDL schema'!F488 = "", "", 'SSDL schema'!F488)</f>
        <v>GEP - Admin - Data Lake</v>
      </c>
      <c r="D488" t="str">
        <f>IF('SSDL schema'!B488 = "", "", 'SSDL schema'!B488)</f>
        <v>nvarchar</v>
      </c>
      <c r="E488">
        <f>IF('SSDL schema'!C488 = "", "", 'SSDL schema'!C488)</f>
        <v>255</v>
      </c>
      <c r="F488">
        <f t="shared" si="42"/>
        <v>0</v>
      </c>
      <c r="G488">
        <f t="shared" si="43"/>
        <v>0</v>
      </c>
      <c r="H488" t="str">
        <f t="shared" si="44"/>
        <v>ShowOnProjectSetupWorkflowUtilities</v>
      </c>
      <c r="I488">
        <f t="shared" si="45"/>
        <v>1</v>
      </c>
      <c r="J488" t="str">
        <f>IF('SSDL schema'!G488 = "", "", 'SSDL schema'!G488)</f>
        <v/>
      </c>
      <c r="K488">
        <f t="shared" si="46"/>
        <v>0</v>
      </c>
      <c r="L488">
        <v>1</v>
      </c>
      <c r="M488" t="s">
        <v>1167</v>
      </c>
      <c r="N488">
        <v>1</v>
      </c>
      <c r="O488" t="s">
        <v>1167</v>
      </c>
      <c r="P488" t="str">
        <f>VLOOKUP(A488, 'SSDL schema'!A487:O981, 11, FALSE)</f>
        <v>yes  (selected by default, user should not unselect)</v>
      </c>
      <c r="Q488" t="str">
        <f t="shared" si="47"/>
        <v>no</v>
      </c>
      <c r="S488" t="str">
        <f>IF('SSDL schema'!I488 = "", "", 'SSDL schema'!I488)</f>
        <v/>
      </c>
    </row>
    <row r="489" spans="1:19" x14ac:dyDescent="0.35">
      <c r="A489" s="5" t="str">
        <f>'SSDL schema'!A489</f>
        <v>GEP_NORM_SPEND_AED</v>
      </c>
      <c r="B489" s="14" t="str">
        <f>IF('SSDL schema'!E489 = "", "", 'SSDL schema'!E489)</f>
        <v>GEP Normalized Spend (AED)</v>
      </c>
      <c r="C489" t="str">
        <f>IF('SSDL schema'!F489 = "", "", 'SSDL schema'!F489)</f>
        <v>GEP - Amount</v>
      </c>
      <c r="D489" t="str">
        <f>IF('SSDL schema'!B489 = "", "", 'SSDL schema'!B489)</f>
        <v>float</v>
      </c>
      <c r="E489" t="str">
        <f>IF('SSDL schema'!C489 = "", "", 'SSDL schema'!C489)</f>
        <v/>
      </c>
      <c r="F489">
        <f t="shared" si="42"/>
        <v>0</v>
      </c>
      <c r="G489">
        <f t="shared" si="43"/>
        <v>0</v>
      </c>
      <c r="H489" t="str">
        <f t="shared" si="44"/>
        <v>ShowOnProjectSetupWorkflowUtilities</v>
      </c>
      <c r="I489">
        <f t="shared" si="45"/>
        <v>0</v>
      </c>
      <c r="J489" t="str">
        <f>IF('SSDL schema'!G489 = "", "", 'SSDL schema'!G489)</f>
        <v/>
      </c>
      <c r="K489">
        <f t="shared" si="46"/>
        <v>0</v>
      </c>
      <c r="L489">
        <v>1</v>
      </c>
      <c r="M489" t="s">
        <v>1167</v>
      </c>
      <c r="N489">
        <v>1</v>
      </c>
      <c r="O489" t="s">
        <v>1167</v>
      </c>
      <c r="P489" t="str">
        <f>VLOOKUP(A489, 'SSDL schema'!A488:O982, 11, FALSE)</f>
        <v>yes</v>
      </c>
      <c r="Q489" t="str">
        <f t="shared" si="47"/>
        <v>no</v>
      </c>
      <c r="S489" t="str">
        <f>IF('SSDL schema'!I489 = "", "", 'SSDL schema'!I489)</f>
        <v/>
      </c>
    </row>
    <row r="490" spans="1:19" x14ac:dyDescent="0.35">
      <c r="A490" s="5" t="str">
        <f>'SSDL schema'!A490</f>
        <v>GEP_NORM_SPEND_INR</v>
      </c>
      <c r="B490" s="14" t="str">
        <f>IF('SSDL schema'!E490 = "", "", 'SSDL schema'!E490)</f>
        <v>GEP Normalized Spend (INR)</v>
      </c>
      <c r="C490" t="str">
        <f>IF('SSDL schema'!F490 = "", "", 'SSDL schema'!F490)</f>
        <v>GEP - Amount</v>
      </c>
      <c r="D490" t="str">
        <f>IF('SSDL schema'!B490 = "", "", 'SSDL schema'!B490)</f>
        <v>float</v>
      </c>
      <c r="E490" t="str">
        <f>IF('SSDL schema'!C490 = "", "", 'SSDL schema'!C490)</f>
        <v/>
      </c>
      <c r="F490">
        <f t="shared" si="42"/>
        <v>0</v>
      </c>
      <c r="G490">
        <f t="shared" si="43"/>
        <v>0</v>
      </c>
      <c r="H490" t="str">
        <f t="shared" si="44"/>
        <v>ShowOnProjectSetupWorkflowUtilities</v>
      </c>
      <c r="I490">
        <f t="shared" si="45"/>
        <v>0</v>
      </c>
      <c r="J490" t="str">
        <f>IF('SSDL schema'!G490 = "", "", 'SSDL schema'!G490)</f>
        <v/>
      </c>
      <c r="K490">
        <f t="shared" si="46"/>
        <v>0</v>
      </c>
      <c r="L490">
        <v>1</v>
      </c>
      <c r="M490" t="s">
        <v>1167</v>
      </c>
      <c r="N490">
        <v>1</v>
      </c>
      <c r="O490" t="s">
        <v>1167</v>
      </c>
      <c r="P490" t="str">
        <f>VLOOKUP(A490, 'SSDL schema'!A489:O983, 11, FALSE)</f>
        <v>yes</v>
      </c>
      <c r="Q490" t="str">
        <f t="shared" si="47"/>
        <v>no</v>
      </c>
      <c r="S490" t="str">
        <f>IF('SSDL schema'!I490 = "", "", 'SSDL schema'!I490)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AE0F-0122-49EA-A45D-A2D0E1F220D0}">
  <dimension ref="A1:E81"/>
  <sheetViews>
    <sheetView workbookViewId="0">
      <selection activeCell="C15" sqref="C15"/>
    </sheetView>
  </sheetViews>
  <sheetFormatPr defaultRowHeight="14.5" x14ac:dyDescent="0.35"/>
  <cols>
    <col min="1" max="1" width="25.453125" bestFit="1" customWidth="1"/>
    <col min="2" max="2" width="18" bestFit="1" customWidth="1"/>
    <col min="3" max="3" width="40.08984375" bestFit="1" customWidth="1"/>
    <col min="4" max="4" width="16.08984375" bestFit="1" customWidth="1"/>
    <col min="5" max="5" width="81.26953125" bestFit="1" customWidth="1"/>
  </cols>
  <sheetData>
    <row r="1" spans="1:5" x14ac:dyDescent="0.35">
      <c r="A1" s="7" t="s">
        <v>0</v>
      </c>
      <c r="B1" s="7" t="s">
        <v>1152</v>
      </c>
      <c r="C1" s="7" t="s">
        <v>1</v>
      </c>
      <c r="D1" s="7" t="s">
        <v>2</v>
      </c>
      <c r="E1" s="7" t="s">
        <v>1153</v>
      </c>
    </row>
    <row r="2" spans="1:5" x14ac:dyDescent="0.35">
      <c r="A2" s="8" t="s">
        <v>1118</v>
      </c>
      <c r="B2" s="8" t="s">
        <v>10</v>
      </c>
      <c r="C2" s="8" t="s">
        <v>13</v>
      </c>
      <c r="D2" s="8" t="s">
        <v>13</v>
      </c>
      <c r="E2" s="8"/>
    </row>
    <row r="3" spans="1:5" x14ac:dyDescent="0.35">
      <c r="A3" s="8" t="s">
        <v>178</v>
      </c>
      <c r="B3" s="8" t="s">
        <v>13</v>
      </c>
      <c r="C3" s="8" t="s">
        <v>1154</v>
      </c>
      <c r="D3" s="8" t="s">
        <v>10</v>
      </c>
      <c r="E3" s="8"/>
    </row>
    <row r="4" spans="1:5" x14ac:dyDescent="0.35">
      <c r="A4" s="8" t="s">
        <v>1119</v>
      </c>
      <c r="B4" s="8" t="s">
        <v>1155</v>
      </c>
      <c r="C4" s="8" t="s">
        <v>13</v>
      </c>
      <c r="D4" s="8" t="s">
        <v>13</v>
      </c>
      <c r="E4" s="8"/>
    </row>
    <row r="5" spans="1:5" x14ac:dyDescent="0.35">
      <c r="A5" s="8" t="s">
        <v>337</v>
      </c>
      <c r="B5" s="8" t="s">
        <v>10</v>
      </c>
      <c r="C5" s="8" t="s">
        <v>1154</v>
      </c>
      <c r="D5" s="8" t="s">
        <v>10</v>
      </c>
      <c r="E5" s="8"/>
    </row>
    <row r="6" spans="1:5" x14ac:dyDescent="0.35">
      <c r="A6" s="8" t="s">
        <v>341</v>
      </c>
      <c r="B6" s="8" t="s">
        <v>10</v>
      </c>
      <c r="C6" s="8" t="s">
        <v>1154</v>
      </c>
      <c r="D6" s="8" t="s">
        <v>10</v>
      </c>
      <c r="E6" s="8"/>
    </row>
    <row r="7" spans="1:5" x14ac:dyDescent="0.35">
      <c r="A7" s="8" t="s">
        <v>343</v>
      </c>
      <c r="B7" s="8" t="s">
        <v>10</v>
      </c>
      <c r="C7" s="8" t="s">
        <v>1154</v>
      </c>
      <c r="D7" s="8" t="s">
        <v>10</v>
      </c>
      <c r="E7" s="8"/>
    </row>
    <row r="8" spans="1:5" x14ac:dyDescent="0.35">
      <c r="A8" s="8" t="s">
        <v>345</v>
      </c>
      <c r="B8" s="8" t="s">
        <v>10</v>
      </c>
      <c r="C8" s="8" t="s">
        <v>1154</v>
      </c>
      <c r="D8" s="8" t="s">
        <v>10</v>
      </c>
      <c r="E8" s="8"/>
    </row>
    <row r="9" spans="1:5" x14ac:dyDescent="0.35">
      <c r="A9" s="8" t="s">
        <v>1105</v>
      </c>
      <c r="B9" s="8" t="s">
        <v>10</v>
      </c>
      <c r="C9" s="8" t="s">
        <v>1154</v>
      </c>
      <c r="D9" s="8" t="s">
        <v>10</v>
      </c>
      <c r="E9" s="8"/>
    </row>
    <row r="10" spans="1:5" x14ac:dyDescent="0.35">
      <c r="A10" s="8" t="s">
        <v>1107</v>
      </c>
      <c r="B10" s="8" t="s">
        <v>10</v>
      </c>
      <c r="C10" s="8" t="s">
        <v>1154</v>
      </c>
      <c r="D10" s="8" t="s">
        <v>10</v>
      </c>
      <c r="E10" s="8"/>
    </row>
    <row r="11" spans="1:5" x14ac:dyDescent="0.35">
      <c r="A11" s="8" t="s">
        <v>1109</v>
      </c>
      <c r="B11" s="8" t="s">
        <v>10</v>
      </c>
      <c r="C11" s="8" t="s">
        <v>1154</v>
      </c>
      <c r="D11" s="8" t="s">
        <v>10</v>
      </c>
      <c r="E11" s="8"/>
    </row>
    <row r="12" spans="1:5" x14ac:dyDescent="0.35">
      <c r="A12" s="8" t="s">
        <v>255</v>
      </c>
      <c r="B12" s="8" t="s">
        <v>10</v>
      </c>
      <c r="C12" s="8" t="s">
        <v>1154</v>
      </c>
      <c r="D12" s="8" t="s">
        <v>10</v>
      </c>
      <c r="E12" s="8" t="s">
        <v>1156</v>
      </c>
    </row>
    <row r="13" spans="1:5" x14ac:dyDescent="0.35">
      <c r="A13" s="8" t="s">
        <v>1103</v>
      </c>
      <c r="B13" s="8" t="s">
        <v>10</v>
      </c>
      <c r="C13" s="8" t="s">
        <v>1154</v>
      </c>
      <c r="D13" s="8" t="s">
        <v>10</v>
      </c>
      <c r="E13" s="8"/>
    </row>
    <row r="14" spans="1:5" x14ac:dyDescent="0.35">
      <c r="A14" s="8" t="s">
        <v>1101</v>
      </c>
      <c r="B14" s="8" t="s">
        <v>10</v>
      </c>
      <c r="C14" s="8" t="s">
        <v>1154</v>
      </c>
      <c r="D14" s="8" t="s">
        <v>10</v>
      </c>
      <c r="E14" s="8"/>
    </row>
    <row r="15" spans="1:5" x14ac:dyDescent="0.35">
      <c r="A15" s="5" t="s">
        <v>189</v>
      </c>
      <c r="B15" s="8" t="s">
        <v>10</v>
      </c>
      <c r="C15" s="8" t="s">
        <v>1154</v>
      </c>
      <c r="D15" s="8" t="s">
        <v>10</v>
      </c>
      <c r="E15" s="8" t="s">
        <v>1157</v>
      </c>
    </row>
    <row r="16" spans="1:5" x14ac:dyDescent="0.35">
      <c r="A16" s="8" t="s">
        <v>661</v>
      </c>
      <c r="B16" s="8" t="s">
        <v>10</v>
      </c>
      <c r="C16" s="8" t="s">
        <v>1154</v>
      </c>
      <c r="D16" s="8" t="s">
        <v>10</v>
      </c>
      <c r="E16" s="8" t="s">
        <v>1158</v>
      </c>
    </row>
    <row r="17" spans="1:5" x14ac:dyDescent="0.35">
      <c r="A17" s="8" t="s">
        <v>663</v>
      </c>
      <c r="B17" s="8" t="s">
        <v>10</v>
      </c>
      <c r="C17" s="8" t="s">
        <v>1154</v>
      </c>
      <c r="D17" s="8" t="s">
        <v>10</v>
      </c>
      <c r="E17" s="8" t="s">
        <v>1158</v>
      </c>
    </row>
    <row r="18" spans="1:5" x14ac:dyDescent="0.35">
      <c r="A18" s="8" t="s">
        <v>665</v>
      </c>
      <c r="B18" s="8" t="s">
        <v>10</v>
      </c>
      <c r="C18" s="8" t="s">
        <v>1154</v>
      </c>
      <c r="D18" s="8" t="s">
        <v>10</v>
      </c>
      <c r="E18" s="8" t="s">
        <v>1158</v>
      </c>
    </row>
    <row r="19" spans="1:5" x14ac:dyDescent="0.35">
      <c r="A19" s="8" t="s">
        <v>667</v>
      </c>
      <c r="B19" s="8" t="s">
        <v>10</v>
      </c>
      <c r="C19" s="8" t="s">
        <v>1154</v>
      </c>
      <c r="D19" s="8" t="s">
        <v>10</v>
      </c>
      <c r="E19" s="8" t="s">
        <v>1158</v>
      </c>
    </row>
    <row r="20" spans="1:5" x14ac:dyDescent="0.35">
      <c r="A20" s="8" t="s">
        <v>669</v>
      </c>
      <c r="B20" s="8" t="s">
        <v>10</v>
      </c>
      <c r="C20" s="8" t="s">
        <v>1154</v>
      </c>
      <c r="D20" s="8" t="s">
        <v>10</v>
      </c>
      <c r="E20" s="8" t="s">
        <v>1158</v>
      </c>
    </row>
    <row r="21" spans="1:5" x14ac:dyDescent="0.35">
      <c r="A21" s="8" t="s">
        <v>671</v>
      </c>
      <c r="B21" s="8" t="s">
        <v>10</v>
      </c>
      <c r="C21" s="8" t="s">
        <v>1154</v>
      </c>
      <c r="D21" s="8" t="s">
        <v>10</v>
      </c>
      <c r="E21" s="8" t="s">
        <v>1158</v>
      </c>
    </row>
    <row r="22" spans="1:5" x14ac:dyDescent="0.35">
      <c r="A22" s="8" t="s">
        <v>673</v>
      </c>
      <c r="B22" s="8" t="s">
        <v>10</v>
      </c>
      <c r="C22" s="8" t="s">
        <v>1154</v>
      </c>
      <c r="D22" s="8" t="s">
        <v>10</v>
      </c>
      <c r="E22" s="8" t="s">
        <v>1158</v>
      </c>
    </row>
    <row r="23" spans="1:5" x14ac:dyDescent="0.35">
      <c r="A23" s="8" t="s">
        <v>292</v>
      </c>
      <c r="B23" s="8" t="s">
        <v>10</v>
      </c>
      <c r="C23" s="8" t="s">
        <v>1154</v>
      </c>
      <c r="D23" s="8" t="s">
        <v>10</v>
      </c>
      <c r="E23" s="8" t="s">
        <v>1159</v>
      </c>
    </row>
    <row r="24" spans="1:5" x14ac:dyDescent="0.35">
      <c r="A24" s="8" t="s">
        <v>288</v>
      </c>
      <c r="B24" s="8" t="s">
        <v>10</v>
      </c>
      <c r="C24" s="8" t="s">
        <v>1154</v>
      </c>
      <c r="D24" s="8" t="s">
        <v>10</v>
      </c>
      <c r="E24" s="8" t="s">
        <v>1160</v>
      </c>
    </row>
    <row r="25" spans="1:5" x14ac:dyDescent="0.35">
      <c r="A25" s="8" t="s">
        <v>290</v>
      </c>
      <c r="B25" s="8" t="s">
        <v>10</v>
      </c>
      <c r="C25" s="8" t="s">
        <v>1154</v>
      </c>
      <c r="D25" s="8" t="s">
        <v>10</v>
      </c>
      <c r="E25" s="8"/>
    </row>
    <row r="26" spans="1:5" x14ac:dyDescent="0.35">
      <c r="A26" s="8" t="s">
        <v>321</v>
      </c>
      <c r="B26" s="8" t="s">
        <v>10</v>
      </c>
      <c r="C26" s="8" t="s">
        <v>1154</v>
      </c>
      <c r="D26" s="8" t="s">
        <v>10</v>
      </c>
      <c r="E26" s="8" t="s">
        <v>1160</v>
      </c>
    </row>
    <row r="27" spans="1:5" x14ac:dyDescent="0.35">
      <c r="A27" s="8" t="s">
        <v>331</v>
      </c>
      <c r="B27" s="8" t="s">
        <v>10</v>
      </c>
      <c r="C27" s="8" t="s">
        <v>1154</v>
      </c>
      <c r="D27" s="8" t="s">
        <v>10</v>
      </c>
      <c r="E27" s="8" t="s">
        <v>1161</v>
      </c>
    </row>
    <row r="28" spans="1:5" x14ac:dyDescent="0.35">
      <c r="A28" s="8" t="s">
        <v>187</v>
      </c>
      <c r="B28" s="8" t="s">
        <v>10</v>
      </c>
      <c r="C28" s="8" t="s">
        <v>1154</v>
      </c>
      <c r="D28" s="8" t="s">
        <v>10</v>
      </c>
      <c r="E28" s="8" t="s">
        <v>1162</v>
      </c>
    </row>
    <row r="29" spans="1:5" x14ac:dyDescent="0.35">
      <c r="A29" s="8" t="s">
        <v>299</v>
      </c>
      <c r="B29" s="8" t="s">
        <v>10</v>
      </c>
      <c r="C29" s="8" t="s">
        <v>1154</v>
      </c>
      <c r="D29" s="8" t="s">
        <v>10</v>
      </c>
      <c r="E29" s="8"/>
    </row>
    <row r="30" spans="1:5" x14ac:dyDescent="0.35">
      <c r="A30" s="8" t="s">
        <v>15</v>
      </c>
      <c r="B30" s="8" t="s">
        <v>13</v>
      </c>
      <c r="C30" s="8" t="s">
        <v>1154</v>
      </c>
      <c r="D30" s="8" t="s">
        <v>10</v>
      </c>
      <c r="E30" s="8" t="s">
        <v>1157</v>
      </c>
    </row>
    <row r="31" spans="1:5" x14ac:dyDescent="0.35">
      <c r="A31" s="8" t="s">
        <v>191</v>
      </c>
      <c r="B31" s="8" t="s">
        <v>10</v>
      </c>
      <c r="C31" s="8" t="s">
        <v>1154</v>
      </c>
      <c r="D31" s="8" t="s">
        <v>10</v>
      </c>
      <c r="E31" s="8"/>
    </row>
    <row r="32" spans="1:5" x14ac:dyDescent="0.35">
      <c r="A32" s="8" t="s">
        <v>194</v>
      </c>
      <c r="B32" s="8" t="s">
        <v>10</v>
      </c>
      <c r="C32" s="8" t="s">
        <v>1154</v>
      </c>
      <c r="D32" s="8" t="s">
        <v>10</v>
      </c>
      <c r="E32" s="8"/>
    </row>
    <row r="33" spans="1:5" x14ac:dyDescent="0.35">
      <c r="A33" s="8" t="s">
        <v>1002</v>
      </c>
      <c r="B33" s="8" t="s">
        <v>10</v>
      </c>
      <c r="C33" s="8" t="s">
        <v>1154</v>
      </c>
      <c r="D33" s="8" t="s">
        <v>10</v>
      </c>
      <c r="E33" s="8"/>
    </row>
    <row r="34" spans="1:5" x14ac:dyDescent="0.35">
      <c r="A34" s="8" t="s">
        <v>1000</v>
      </c>
      <c r="B34" s="8" t="s">
        <v>10</v>
      </c>
      <c r="C34" s="8" t="s">
        <v>1154</v>
      </c>
      <c r="D34" s="8" t="s">
        <v>10</v>
      </c>
      <c r="E34" s="8"/>
    </row>
    <row r="35" spans="1:5" x14ac:dyDescent="0.35">
      <c r="A35" s="8" t="s">
        <v>8</v>
      </c>
      <c r="B35" s="8" t="s">
        <v>10</v>
      </c>
      <c r="C35" s="8" t="s">
        <v>1154</v>
      </c>
      <c r="D35" s="8" t="s">
        <v>10</v>
      </c>
      <c r="E35" s="8"/>
    </row>
    <row r="36" spans="1:5" x14ac:dyDescent="0.35">
      <c r="A36" s="8" t="s">
        <v>12</v>
      </c>
      <c r="B36" s="8" t="s">
        <v>1155</v>
      </c>
      <c r="C36" s="8" t="s">
        <v>13</v>
      </c>
      <c r="D36" s="8" t="s">
        <v>13</v>
      </c>
      <c r="E36" s="8"/>
    </row>
    <row r="37" spans="1:5" x14ac:dyDescent="0.35">
      <c r="A37" s="8" t="s">
        <v>296</v>
      </c>
      <c r="B37" s="8" t="s">
        <v>1155</v>
      </c>
      <c r="C37" s="8" t="s">
        <v>13</v>
      </c>
      <c r="D37" s="8" t="s">
        <v>13</v>
      </c>
    </row>
    <row r="38" spans="1:5" x14ac:dyDescent="0.35">
      <c r="A38" s="8" t="s">
        <v>994</v>
      </c>
      <c r="B38" s="8" t="s">
        <v>10</v>
      </c>
      <c r="C38" s="8" t="s">
        <v>1154</v>
      </c>
      <c r="D38" s="8" t="s">
        <v>10</v>
      </c>
      <c r="E38" s="8"/>
    </row>
    <row r="39" spans="1:5" x14ac:dyDescent="0.35">
      <c r="A39" s="8" t="s">
        <v>175</v>
      </c>
      <c r="B39" s="8" t="s">
        <v>10</v>
      </c>
      <c r="C39" s="8" t="s">
        <v>1154</v>
      </c>
      <c r="D39" s="8" t="s">
        <v>10</v>
      </c>
      <c r="E39" s="8"/>
    </row>
    <row r="40" spans="1:5" x14ac:dyDescent="0.35">
      <c r="A40" s="8" t="s">
        <v>147</v>
      </c>
      <c r="B40" s="8" t="s">
        <v>10</v>
      </c>
      <c r="C40" s="8" t="s">
        <v>1154</v>
      </c>
      <c r="D40" s="8" t="s">
        <v>10</v>
      </c>
      <c r="E40" s="9" t="s">
        <v>1163</v>
      </c>
    </row>
    <row r="41" spans="1:5" x14ac:dyDescent="0.35">
      <c r="A41" s="8" t="s">
        <v>239</v>
      </c>
      <c r="B41" s="8" t="s">
        <v>10</v>
      </c>
      <c r="C41" s="8" t="s">
        <v>1154</v>
      </c>
      <c r="D41" s="8" t="s">
        <v>10</v>
      </c>
      <c r="E41" s="8" t="s">
        <v>1164</v>
      </c>
    </row>
    <row r="42" spans="1:5" x14ac:dyDescent="0.35">
      <c r="A42" s="8" t="s">
        <v>245</v>
      </c>
      <c r="B42" s="8" t="s">
        <v>10</v>
      </c>
      <c r="C42" s="8" t="s">
        <v>1154</v>
      </c>
      <c r="D42" s="8" t="s">
        <v>10</v>
      </c>
      <c r="E42" s="8"/>
    </row>
    <row r="43" spans="1:5" x14ac:dyDescent="0.35">
      <c r="A43" s="8" t="s">
        <v>992</v>
      </c>
      <c r="B43" s="8" t="s">
        <v>10</v>
      </c>
      <c r="C43" s="8" t="s">
        <v>1154</v>
      </c>
      <c r="D43" s="8" t="s">
        <v>10</v>
      </c>
      <c r="E43" s="8"/>
    </row>
    <row r="44" spans="1:5" x14ac:dyDescent="0.35">
      <c r="A44" s="8" t="s">
        <v>309</v>
      </c>
      <c r="B44" s="8" t="s">
        <v>1155</v>
      </c>
      <c r="C44" s="8" t="s">
        <v>13</v>
      </c>
      <c r="D44" s="8" t="s">
        <v>13</v>
      </c>
      <c r="E44" s="8"/>
    </row>
    <row r="45" spans="1:5" x14ac:dyDescent="0.35">
      <c r="A45" s="8" t="s">
        <v>183</v>
      </c>
      <c r="B45" s="8" t="s">
        <v>10</v>
      </c>
      <c r="C45" s="8" t="s">
        <v>1154</v>
      </c>
      <c r="D45" s="8" t="s">
        <v>10</v>
      </c>
      <c r="E45" s="8" t="s">
        <v>1157</v>
      </c>
    </row>
    <row r="46" spans="1:5" x14ac:dyDescent="0.35">
      <c r="A46" s="8" t="s">
        <v>227</v>
      </c>
      <c r="B46" s="8" t="s">
        <v>10</v>
      </c>
      <c r="C46" s="8" t="s">
        <v>1154</v>
      </c>
      <c r="D46" s="8" t="s">
        <v>10</v>
      </c>
      <c r="E46" s="8"/>
    </row>
    <row r="47" spans="1:5" x14ac:dyDescent="0.35">
      <c r="A47" s="8" t="s">
        <v>224</v>
      </c>
      <c r="B47" s="8" t="s">
        <v>10</v>
      </c>
      <c r="C47" s="8" t="s">
        <v>1154</v>
      </c>
      <c r="D47" s="8" t="s">
        <v>10</v>
      </c>
      <c r="E47" s="8"/>
    </row>
    <row r="48" spans="1:5" x14ac:dyDescent="0.35">
      <c r="A48" s="8" t="s">
        <v>237</v>
      </c>
      <c r="B48" s="8" t="s">
        <v>10</v>
      </c>
      <c r="C48" s="8" t="s">
        <v>1154</v>
      </c>
      <c r="D48" s="8" t="s">
        <v>10</v>
      </c>
      <c r="E48" s="8"/>
    </row>
    <row r="49" spans="1:5" x14ac:dyDescent="0.35">
      <c r="A49" s="8" t="s">
        <v>525</v>
      </c>
      <c r="B49" s="8" t="s">
        <v>10</v>
      </c>
      <c r="C49" s="8" t="s">
        <v>1154</v>
      </c>
      <c r="D49" s="8" t="s">
        <v>10</v>
      </c>
      <c r="E49" s="8" t="s">
        <v>1156</v>
      </c>
    </row>
    <row r="50" spans="1:5" x14ac:dyDescent="0.35">
      <c r="A50" s="8" t="s">
        <v>286</v>
      </c>
      <c r="B50" s="8" t="s">
        <v>10</v>
      </c>
      <c r="C50" s="8" t="s">
        <v>1154</v>
      </c>
      <c r="D50" s="8" t="s">
        <v>10</v>
      </c>
      <c r="E50" s="8" t="s">
        <v>1165</v>
      </c>
    </row>
    <row r="51" spans="1:5" x14ac:dyDescent="0.35">
      <c r="A51" s="8" t="s">
        <v>281</v>
      </c>
      <c r="B51" s="8" t="s">
        <v>10</v>
      </c>
      <c r="C51" s="8" t="s">
        <v>1154</v>
      </c>
      <c r="D51" s="8" t="s">
        <v>10</v>
      </c>
      <c r="E51" s="8"/>
    </row>
    <row r="52" spans="1:5" x14ac:dyDescent="0.35">
      <c r="A52" s="8" t="s">
        <v>284</v>
      </c>
      <c r="B52" s="8" t="s">
        <v>10</v>
      </c>
      <c r="C52" s="8" t="s">
        <v>1154</v>
      </c>
      <c r="D52" s="8" t="s">
        <v>10</v>
      </c>
      <c r="E52" s="8"/>
    </row>
    <row r="53" spans="1:5" x14ac:dyDescent="0.35">
      <c r="A53" s="8" t="s">
        <v>278</v>
      </c>
      <c r="B53" s="8" t="s">
        <v>10</v>
      </c>
      <c r="C53" s="8" t="s">
        <v>1154</v>
      </c>
      <c r="D53" s="8" t="s">
        <v>10</v>
      </c>
      <c r="E53" s="8" t="s">
        <v>1156</v>
      </c>
    </row>
    <row r="54" spans="1:5" x14ac:dyDescent="0.35">
      <c r="A54" s="8" t="s">
        <v>275</v>
      </c>
      <c r="B54" s="8" t="s">
        <v>10</v>
      </c>
      <c r="C54" s="8" t="s">
        <v>1154</v>
      </c>
      <c r="D54" s="8" t="s">
        <v>10</v>
      </c>
      <c r="E54" s="8" t="s">
        <v>1156</v>
      </c>
    </row>
    <row r="55" spans="1:5" x14ac:dyDescent="0.35">
      <c r="A55" s="8" t="s">
        <v>269</v>
      </c>
      <c r="B55" s="8" t="s">
        <v>10</v>
      </c>
      <c r="C55" s="8" t="s">
        <v>1154</v>
      </c>
      <c r="D55" s="8" t="s">
        <v>10</v>
      </c>
      <c r="E55" s="8"/>
    </row>
    <row r="56" spans="1:5" x14ac:dyDescent="0.35">
      <c r="A56" s="8" t="s">
        <v>272</v>
      </c>
      <c r="B56" s="8" t="s">
        <v>10</v>
      </c>
      <c r="C56" s="8" t="s">
        <v>1154</v>
      </c>
      <c r="D56" s="8" t="s">
        <v>10</v>
      </c>
      <c r="E56" s="8"/>
    </row>
    <row r="57" spans="1:5" x14ac:dyDescent="0.35">
      <c r="A57" s="8" t="s">
        <v>323</v>
      </c>
      <c r="B57" s="8" t="s">
        <v>10</v>
      </c>
      <c r="C57" s="8" t="s">
        <v>1154</v>
      </c>
      <c r="D57" s="8" t="s">
        <v>10</v>
      </c>
      <c r="E57" s="8" t="s">
        <v>1156</v>
      </c>
    </row>
    <row r="58" spans="1:5" x14ac:dyDescent="0.35">
      <c r="A58" s="8" t="s">
        <v>990</v>
      </c>
      <c r="B58" s="8" t="s">
        <v>10</v>
      </c>
      <c r="C58" s="8" t="s">
        <v>1154</v>
      </c>
      <c r="D58" s="8" t="s">
        <v>10</v>
      </c>
      <c r="E58" s="8"/>
    </row>
    <row r="59" spans="1:5" x14ac:dyDescent="0.35">
      <c r="A59" s="8" t="s">
        <v>1089</v>
      </c>
      <c r="B59" s="8" t="s">
        <v>1155</v>
      </c>
      <c r="C59" s="8" t="s">
        <v>13</v>
      </c>
      <c r="D59" s="8" t="s">
        <v>13</v>
      </c>
      <c r="E59" s="8"/>
    </row>
    <row r="60" spans="1:5" x14ac:dyDescent="0.35">
      <c r="A60" s="8" t="s">
        <v>1100</v>
      </c>
      <c r="B60" s="8" t="s">
        <v>1155</v>
      </c>
      <c r="C60" s="8" t="s">
        <v>13</v>
      </c>
      <c r="D60" s="8" t="s">
        <v>13</v>
      </c>
      <c r="E60" s="8"/>
    </row>
    <row r="61" spans="1:5" x14ac:dyDescent="0.35">
      <c r="A61" s="8" t="s">
        <v>1092</v>
      </c>
      <c r="B61" s="8" t="s">
        <v>1155</v>
      </c>
      <c r="C61" s="8" t="s">
        <v>13</v>
      </c>
      <c r="D61" s="8" t="s">
        <v>13</v>
      </c>
      <c r="E61" s="8"/>
    </row>
    <row r="62" spans="1:5" x14ac:dyDescent="0.35">
      <c r="A62" s="8" t="s">
        <v>1093</v>
      </c>
      <c r="B62" s="8" t="s">
        <v>1155</v>
      </c>
      <c r="C62" s="8" t="s">
        <v>13</v>
      </c>
      <c r="D62" s="8" t="s">
        <v>13</v>
      </c>
      <c r="E62" s="8"/>
    </row>
    <row r="63" spans="1:5" x14ac:dyDescent="0.35">
      <c r="A63" s="8" t="s">
        <v>1094</v>
      </c>
      <c r="B63" s="8" t="s">
        <v>1155</v>
      </c>
      <c r="C63" s="8" t="s">
        <v>13</v>
      </c>
      <c r="D63" s="8" t="s">
        <v>13</v>
      </c>
      <c r="E63" s="8"/>
    </row>
    <row r="64" spans="1:5" x14ac:dyDescent="0.35">
      <c r="A64" s="8" t="s">
        <v>1095</v>
      </c>
      <c r="B64" s="8" t="s">
        <v>1155</v>
      </c>
      <c r="C64" s="8" t="s">
        <v>13</v>
      </c>
      <c r="D64" s="8" t="s">
        <v>13</v>
      </c>
      <c r="E64" s="8"/>
    </row>
    <row r="65" spans="1:5" x14ac:dyDescent="0.35">
      <c r="A65" s="8" t="s">
        <v>1096</v>
      </c>
      <c r="B65" s="8" t="s">
        <v>1155</v>
      </c>
      <c r="C65" s="8" t="s">
        <v>13</v>
      </c>
      <c r="D65" s="8" t="s">
        <v>13</v>
      </c>
      <c r="E65" s="8"/>
    </row>
    <row r="66" spans="1:5" x14ac:dyDescent="0.35">
      <c r="A66" s="8" t="s">
        <v>1097</v>
      </c>
      <c r="B66" s="8" t="s">
        <v>1155</v>
      </c>
      <c r="C66" s="8" t="s">
        <v>13</v>
      </c>
      <c r="D66" s="8" t="s">
        <v>13</v>
      </c>
      <c r="E66" s="8"/>
    </row>
    <row r="67" spans="1:5" x14ac:dyDescent="0.35">
      <c r="A67" s="8" t="s">
        <v>1098</v>
      </c>
      <c r="B67" s="8" t="s">
        <v>1155</v>
      </c>
      <c r="C67" s="8" t="s">
        <v>13</v>
      </c>
      <c r="D67" s="8" t="s">
        <v>13</v>
      </c>
      <c r="E67" s="8"/>
    </row>
    <row r="68" spans="1:5" x14ac:dyDescent="0.35">
      <c r="A68" s="8" t="s">
        <v>1099</v>
      </c>
      <c r="B68" s="8" t="s">
        <v>1155</v>
      </c>
      <c r="C68" s="8" t="s">
        <v>13</v>
      </c>
      <c r="D68" s="8" t="s">
        <v>13</v>
      </c>
      <c r="E68" s="8"/>
    </row>
    <row r="69" spans="1:5" x14ac:dyDescent="0.35">
      <c r="A69" s="8" t="s">
        <v>1115</v>
      </c>
      <c r="B69" s="8" t="s">
        <v>1155</v>
      </c>
      <c r="C69" s="8" t="s">
        <v>13</v>
      </c>
      <c r="D69" s="8" t="s">
        <v>13</v>
      </c>
      <c r="E69" s="8"/>
    </row>
    <row r="70" spans="1:5" x14ac:dyDescent="0.35">
      <c r="A70" s="8" t="s">
        <v>181</v>
      </c>
      <c r="B70" s="8" t="s">
        <v>1155</v>
      </c>
      <c r="C70" s="8" t="s">
        <v>1166</v>
      </c>
      <c r="D70" s="8" t="s">
        <v>13</v>
      </c>
      <c r="E70" s="8"/>
    </row>
    <row r="71" spans="1:5" x14ac:dyDescent="0.35">
      <c r="A71" s="8" t="s">
        <v>1116</v>
      </c>
      <c r="B71" s="8" t="s">
        <v>1155</v>
      </c>
      <c r="C71" s="8" t="s">
        <v>13</v>
      </c>
      <c r="D71" s="8" t="s">
        <v>13</v>
      </c>
      <c r="E71" s="8"/>
    </row>
    <row r="72" spans="1:5" x14ac:dyDescent="0.35">
      <c r="A72" s="8" t="s">
        <v>987</v>
      </c>
      <c r="B72" s="8" t="s">
        <v>13</v>
      </c>
      <c r="C72" s="8" t="s">
        <v>1154</v>
      </c>
      <c r="D72" s="8" t="s">
        <v>10</v>
      </c>
      <c r="E72" s="8"/>
    </row>
    <row r="73" spans="1:5" x14ac:dyDescent="0.35">
      <c r="A73" s="8" t="s">
        <v>884</v>
      </c>
      <c r="B73" s="8" t="s">
        <v>10</v>
      </c>
      <c r="C73" s="8" t="s">
        <v>1154</v>
      </c>
      <c r="D73" s="8" t="s">
        <v>10</v>
      </c>
      <c r="E73" s="8"/>
    </row>
    <row r="74" spans="1:5" x14ac:dyDescent="0.35">
      <c r="A74" s="8" t="s">
        <v>1117</v>
      </c>
      <c r="B74" s="8" t="s">
        <v>1155</v>
      </c>
      <c r="C74" s="8" t="s">
        <v>13</v>
      </c>
      <c r="D74" s="8" t="s">
        <v>13</v>
      </c>
    </row>
    <row r="75" spans="1:5" x14ac:dyDescent="0.35">
      <c r="A75" s="8" t="s">
        <v>20</v>
      </c>
      <c r="B75" s="8" t="s">
        <v>1155</v>
      </c>
      <c r="C75" s="8" t="s">
        <v>13</v>
      </c>
      <c r="D75" s="8" t="s">
        <v>13</v>
      </c>
      <c r="E75" s="8"/>
    </row>
    <row r="76" spans="1:5" x14ac:dyDescent="0.35">
      <c r="A76" s="8" t="s">
        <v>527</v>
      </c>
      <c r="B76" s="8" t="s">
        <v>10</v>
      </c>
      <c r="C76" s="8" t="s">
        <v>1154</v>
      </c>
      <c r="D76" s="8" t="s">
        <v>10</v>
      </c>
    </row>
    <row r="77" spans="1:5" x14ac:dyDescent="0.35">
      <c r="A77" s="8" t="s">
        <v>531</v>
      </c>
      <c r="B77" s="8" t="s">
        <v>10</v>
      </c>
      <c r="C77" s="8" t="s">
        <v>1154</v>
      </c>
      <c r="D77" s="8" t="s">
        <v>10</v>
      </c>
    </row>
    <row r="78" spans="1:5" x14ac:dyDescent="0.35">
      <c r="A78" s="8" t="s">
        <v>535</v>
      </c>
      <c r="B78" s="8" t="s">
        <v>10</v>
      </c>
      <c r="C78" s="8" t="s">
        <v>1154</v>
      </c>
      <c r="D78" s="8" t="s">
        <v>10</v>
      </c>
    </row>
    <row r="79" spans="1:5" x14ac:dyDescent="0.35">
      <c r="A79" s="8" t="s">
        <v>529</v>
      </c>
      <c r="B79" s="8" t="s">
        <v>10</v>
      </c>
      <c r="C79" s="8" t="s">
        <v>1154</v>
      </c>
      <c r="D79" s="8" t="s">
        <v>10</v>
      </c>
    </row>
    <row r="80" spans="1:5" x14ac:dyDescent="0.35">
      <c r="A80" s="8" t="s">
        <v>533</v>
      </c>
      <c r="B80" s="8" t="s">
        <v>10</v>
      </c>
      <c r="C80" s="8" t="s">
        <v>1154</v>
      </c>
      <c r="D80" s="8" t="s">
        <v>10</v>
      </c>
    </row>
    <row r="81" spans="1:4" x14ac:dyDescent="0.35">
      <c r="A81" s="8" t="s">
        <v>216</v>
      </c>
      <c r="B81" s="8" t="s">
        <v>10</v>
      </c>
      <c r="C81" s="8" t="s">
        <v>1154</v>
      </c>
      <c r="D81" s="8" t="s">
        <v>10</v>
      </c>
    </row>
  </sheetData>
  <conditionalFormatting sqref="A1:A8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2ED6-5E3A-4627-8916-1BD80432C142}">
  <dimension ref="A1:O495"/>
  <sheetViews>
    <sheetView topLeftCell="E1" workbookViewId="0">
      <selection activeCell="I2" sqref="I2"/>
    </sheetView>
  </sheetViews>
  <sheetFormatPr defaultRowHeight="14.5" x14ac:dyDescent="0.35"/>
  <cols>
    <col min="1" max="1" width="29.54296875" customWidth="1"/>
    <col min="2" max="2" width="9.26953125" bestFit="1" customWidth="1"/>
    <col min="3" max="3" width="6.453125" bestFit="1" customWidth="1"/>
    <col min="4" max="4" width="6.7265625" bestFit="1" customWidth="1"/>
    <col min="5" max="5" width="28.90625" customWidth="1"/>
    <col min="6" max="6" width="25.36328125" bestFit="1" customWidth="1"/>
    <col min="7" max="7" width="31.6328125" customWidth="1"/>
    <col min="8" max="8" width="12.7265625" bestFit="1" customWidth="1"/>
    <col min="9" max="9" width="10.90625" bestFit="1" customWidth="1"/>
    <col min="10" max="10" width="29.08984375" bestFit="1" customWidth="1"/>
    <col min="11" max="11" width="23.26953125" customWidth="1"/>
    <col min="12" max="12" width="17.36328125" bestFit="1" customWidth="1"/>
    <col min="13" max="13" width="14.7265625" bestFit="1" customWidth="1"/>
    <col min="14" max="14" width="19.08984375" bestFit="1" customWidth="1"/>
    <col min="15" max="15" width="36.54296875" bestFit="1" customWidth="1"/>
  </cols>
  <sheetData>
    <row r="1" spans="1:15" x14ac:dyDescent="0.35">
      <c r="A1" s="2" t="s">
        <v>14</v>
      </c>
      <c r="B1" s="2" t="s">
        <v>1178</v>
      </c>
      <c r="C1" s="2" t="s">
        <v>1179</v>
      </c>
      <c r="D1" s="2" t="s">
        <v>1180</v>
      </c>
      <c r="E1" s="2" t="s">
        <v>1181</v>
      </c>
      <c r="F1" s="2" t="s">
        <v>1182</v>
      </c>
      <c r="G1" s="2" t="s">
        <v>1183</v>
      </c>
      <c r="H1" s="2" t="s">
        <v>1184</v>
      </c>
      <c r="I1" s="2" t="s">
        <v>1168</v>
      </c>
      <c r="J1" s="2" t="s">
        <v>1152</v>
      </c>
      <c r="K1" s="2" t="s">
        <v>1</v>
      </c>
      <c r="L1" s="2" t="s">
        <v>2</v>
      </c>
      <c r="M1" s="2" t="s">
        <v>1185</v>
      </c>
      <c r="N1" s="2" t="s">
        <v>1186</v>
      </c>
      <c r="O1" s="2" t="s">
        <v>1187</v>
      </c>
    </row>
    <row r="2" spans="1:15" x14ac:dyDescent="0.35">
      <c r="A2" t="s">
        <v>15</v>
      </c>
      <c r="B2" t="s">
        <v>16</v>
      </c>
      <c r="D2" t="s">
        <v>1169</v>
      </c>
      <c r="E2" t="s">
        <v>17</v>
      </c>
      <c r="F2" t="s">
        <v>18</v>
      </c>
      <c r="H2" t="s">
        <v>19</v>
      </c>
      <c r="J2" t="s">
        <v>13</v>
      </c>
      <c r="K2" t="s">
        <v>1154</v>
      </c>
      <c r="L2" t="s">
        <v>10</v>
      </c>
      <c r="M2" t="s">
        <v>13</v>
      </c>
      <c r="N2" t="s">
        <v>10</v>
      </c>
    </row>
    <row r="3" spans="1:15" x14ac:dyDescent="0.35">
      <c r="A3" t="s">
        <v>20</v>
      </c>
      <c r="B3" t="s">
        <v>21</v>
      </c>
      <c r="C3">
        <v>1000</v>
      </c>
      <c r="E3" t="s">
        <v>22</v>
      </c>
      <c r="F3" t="s">
        <v>18</v>
      </c>
      <c r="G3" t="s">
        <v>23</v>
      </c>
      <c r="H3" t="s">
        <v>19</v>
      </c>
      <c r="J3" t="s">
        <v>1155</v>
      </c>
      <c r="K3" t="s">
        <v>13</v>
      </c>
      <c r="L3" t="s">
        <v>13</v>
      </c>
      <c r="M3" t="s">
        <v>13</v>
      </c>
      <c r="N3" t="s">
        <v>10</v>
      </c>
    </row>
    <row r="4" spans="1:15" x14ac:dyDescent="0.35">
      <c r="A4" t="s">
        <v>24</v>
      </c>
      <c r="B4" t="s">
        <v>21</v>
      </c>
      <c r="C4">
        <v>255</v>
      </c>
      <c r="E4" t="s">
        <v>25</v>
      </c>
      <c r="F4" t="s">
        <v>26</v>
      </c>
      <c r="G4" t="s">
        <v>27</v>
      </c>
      <c r="H4" t="s">
        <v>19</v>
      </c>
      <c r="J4" t="s">
        <v>10</v>
      </c>
      <c r="K4" t="s">
        <v>10</v>
      </c>
      <c r="L4" t="s">
        <v>10</v>
      </c>
      <c r="M4" t="s">
        <v>10</v>
      </c>
      <c r="N4" t="s">
        <v>13</v>
      </c>
    </row>
    <row r="5" spans="1:15" x14ac:dyDescent="0.35">
      <c r="A5" t="s">
        <v>28</v>
      </c>
      <c r="B5" t="s">
        <v>21</v>
      </c>
      <c r="C5">
        <v>255</v>
      </c>
      <c r="E5" t="s">
        <v>29</v>
      </c>
      <c r="F5" t="s">
        <v>26</v>
      </c>
      <c r="G5" t="s">
        <v>30</v>
      </c>
      <c r="H5" t="s">
        <v>19</v>
      </c>
      <c r="J5" t="s">
        <v>10</v>
      </c>
      <c r="K5" t="s">
        <v>10</v>
      </c>
      <c r="L5" t="s">
        <v>10</v>
      </c>
      <c r="M5" t="s">
        <v>10</v>
      </c>
      <c r="N5" t="s">
        <v>13</v>
      </c>
    </row>
    <row r="6" spans="1:15" x14ac:dyDescent="0.35">
      <c r="A6" t="s">
        <v>31</v>
      </c>
      <c r="B6" t="s">
        <v>21</v>
      </c>
      <c r="C6">
        <v>255</v>
      </c>
      <c r="E6" t="s">
        <v>32</v>
      </c>
      <c r="F6" t="s">
        <v>26</v>
      </c>
      <c r="G6" t="s">
        <v>33</v>
      </c>
      <c r="H6" t="s">
        <v>19</v>
      </c>
      <c r="J6" t="s">
        <v>10</v>
      </c>
      <c r="K6" t="s">
        <v>10</v>
      </c>
      <c r="L6" t="s">
        <v>10</v>
      </c>
      <c r="M6" t="s">
        <v>10</v>
      </c>
      <c r="N6" t="s">
        <v>13</v>
      </c>
    </row>
    <row r="7" spans="1:15" x14ac:dyDescent="0.35">
      <c r="A7" t="s">
        <v>34</v>
      </c>
      <c r="B7" t="s">
        <v>21</v>
      </c>
      <c r="C7">
        <v>255</v>
      </c>
      <c r="E7" t="s">
        <v>35</v>
      </c>
      <c r="F7" t="s">
        <v>26</v>
      </c>
      <c r="G7" t="s">
        <v>36</v>
      </c>
      <c r="H7" t="s">
        <v>19</v>
      </c>
      <c r="I7" t="s">
        <v>1170</v>
      </c>
      <c r="J7" t="s">
        <v>10</v>
      </c>
      <c r="K7" t="s">
        <v>10</v>
      </c>
      <c r="L7" t="s">
        <v>10</v>
      </c>
      <c r="M7" t="s">
        <v>10</v>
      </c>
      <c r="N7" t="s">
        <v>13</v>
      </c>
    </row>
    <row r="8" spans="1:15" x14ac:dyDescent="0.35">
      <c r="A8" t="s">
        <v>37</v>
      </c>
      <c r="B8" t="s">
        <v>21</v>
      </c>
      <c r="C8">
        <v>255</v>
      </c>
      <c r="E8" t="s">
        <v>38</v>
      </c>
      <c r="F8" t="s">
        <v>26</v>
      </c>
      <c r="H8" t="s">
        <v>19</v>
      </c>
      <c r="I8" t="s">
        <v>1170</v>
      </c>
      <c r="J8" t="s">
        <v>10</v>
      </c>
      <c r="K8" t="s">
        <v>10</v>
      </c>
      <c r="L8" t="s">
        <v>10</v>
      </c>
      <c r="M8" t="s">
        <v>10</v>
      </c>
      <c r="N8" t="s">
        <v>13</v>
      </c>
    </row>
    <row r="9" spans="1:15" x14ac:dyDescent="0.35">
      <c r="A9" t="s">
        <v>39</v>
      </c>
      <c r="B9" t="s">
        <v>21</v>
      </c>
      <c r="C9">
        <v>255</v>
      </c>
      <c r="E9" t="s">
        <v>40</v>
      </c>
      <c r="F9" t="s">
        <v>26</v>
      </c>
      <c r="H9" t="s">
        <v>19</v>
      </c>
      <c r="J9" t="s">
        <v>10</v>
      </c>
      <c r="K9" t="s">
        <v>10</v>
      </c>
      <c r="L9" t="s">
        <v>10</v>
      </c>
      <c r="M9" t="s">
        <v>10</v>
      </c>
      <c r="N9" t="s">
        <v>13</v>
      </c>
    </row>
    <row r="10" spans="1:15" x14ac:dyDescent="0.35">
      <c r="A10" t="s">
        <v>41</v>
      </c>
      <c r="B10" t="s">
        <v>21</v>
      </c>
      <c r="C10">
        <v>255</v>
      </c>
      <c r="E10" t="s">
        <v>42</v>
      </c>
      <c r="F10" t="s">
        <v>26</v>
      </c>
      <c r="H10" t="s">
        <v>19</v>
      </c>
      <c r="J10" t="s">
        <v>10</v>
      </c>
      <c r="K10" t="s">
        <v>10</v>
      </c>
      <c r="L10" t="s">
        <v>10</v>
      </c>
      <c r="M10" t="s">
        <v>10</v>
      </c>
      <c r="N10" t="s">
        <v>13</v>
      </c>
    </row>
    <row r="11" spans="1:15" x14ac:dyDescent="0.35">
      <c r="A11" t="s">
        <v>43</v>
      </c>
      <c r="B11" t="s">
        <v>21</v>
      </c>
      <c r="C11">
        <v>255</v>
      </c>
      <c r="E11" t="s">
        <v>44</v>
      </c>
      <c r="F11" t="s">
        <v>26</v>
      </c>
      <c r="H11" t="s">
        <v>19</v>
      </c>
      <c r="J11" t="s">
        <v>10</v>
      </c>
      <c r="K11" t="s">
        <v>10</v>
      </c>
      <c r="L11" t="s">
        <v>10</v>
      </c>
      <c r="M11" t="s">
        <v>10</v>
      </c>
      <c r="N11" t="s">
        <v>13</v>
      </c>
    </row>
    <row r="12" spans="1:15" x14ac:dyDescent="0.35">
      <c r="A12" t="s">
        <v>45</v>
      </c>
      <c r="B12" t="s">
        <v>21</v>
      </c>
      <c r="C12">
        <v>255</v>
      </c>
      <c r="E12" t="s">
        <v>46</v>
      </c>
      <c r="F12" t="s">
        <v>26</v>
      </c>
      <c r="G12" t="s">
        <v>47</v>
      </c>
      <c r="H12" t="s">
        <v>19</v>
      </c>
      <c r="J12" t="s">
        <v>10</v>
      </c>
      <c r="K12" t="s">
        <v>10</v>
      </c>
      <c r="L12" t="s">
        <v>10</v>
      </c>
      <c r="M12" t="s">
        <v>10</v>
      </c>
      <c r="N12" t="s">
        <v>13</v>
      </c>
    </row>
    <row r="13" spans="1:15" x14ac:dyDescent="0.35">
      <c r="A13" t="s">
        <v>48</v>
      </c>
      <c r="B13" t="s">
        <v>21</v>
      </c>
      <c r="C13">
        <v>255</v>
      </c>
      <c r="E13" t="s">
        <v>49</v>
      </c>
      <c r="F13" t="s">
        <v>26</v>
      </c>
      <c r="H13" t="s">
        <v>19</v>
      </c>
      <c r="J13" t="s">
        <v>10</v>
      </c>
      <c r="K13" t="s">
        <v>10</v>
      </c>
      <c r="L13" t="s">
        <v>10</v>
      </c>
      <c r="M13" t="s">
        <v>10</v>
      </c>
      <c r="N13" t="s">
        <v>13</v>
      </c>
    </row>
    <row r="14" spans="1:15" x14ac:dyDescent="0.35">
      <c r="A14" t="s">
        <v>50</v>
      </c>
      <c r="B14" t="s">
        <v>21</v>
      </c>
      <c r="C14">
        <v>255</v>
      </c>
      <c r="E14" t="s">
        <v>51</v>
      </c>
      <c r="F14" t="s">
        <v>26</v>
      </c>
      <c r="H14" t="s">
        <v>19</v>
      </c>
      <c r="J14" t="s">
        <v>10</v>
      </c>
      <c r="K14" t="s">
        <v>10</v>
      </c>
      <c r="L14" t="s">
        <v>10</v>
      </c>
      <c r="M14" t="s">
        <v>10</v>
      </c>
      <c r="N14" t="s">
        <v>13</v>
      </c>
    </row>
    <row r="15" spans="1:15" x14ac:dyDescent="0.35">
      <c r="A15" t="s">
        <v>52</v>
      </c>
      <c r="B15" t="s">
        <v>21</v>
      </c>
      <c r="C15">
        <v>255</v>
      </c>
      <c r="E15" t="s">
        <v>53</v>
      </c>
      <c r="F15" t="s">
        <v>26</v>
      </c>
      <c r="G15" t="s">
        <v>54</v>
      </c>
      <c r="H15" t="s">
        <v>19</v>
      </c>
      <c r="J15" t="s">
        <v>10</v>
      </c>
      <c r="K15" t="s">
        <v>10</v>
      </c>
      <c r="L15" t="s">
        <v>10</v>
      </c>
      <c r="M15" t="s">
        <v>10</v>
      </c>
      <c r="N15" t="s">
        <v>13</v>
      </c>
    </row>
    <row r="16" spans="1:15" x14ac:dyDescent="0.35">
      <c r="A16" t="s">
        <v>55</v>
      </c>
      <c r="B16" t="s">
        <v>21</v>
      </c>
      <c r="C16">
        <v>255</v>
      </c>
      <c r="E16" t="s">
        <v>56</v>
      </c>
      <c r="F16" t="s">
        <v>26</v>
      </c>
      <c r="G16" t="s">
        <v>57</v>
      </c>
      <c r="H16" t="s">
        <v>19</v>
      </c>
      <c r="J16" t="s">
        <v>10</v>
      </c>
      <c r="K16" t="s">
        <v>10</v>
      </c>
      <c r="L16" t="s">
        <v>10</v>
      </c>
      <c r="M16" t="s">
        <v>10</v>
      </c>
      <c r="N16" t="s">
        <v>13</v>
      </c>
    </row>
    <row r="17" spans="1:14" x14ac:dyDescent="0.35">
      <c r="A17" t="s">
        <v>5</v>
      </c>
      <c r="B17" t="s">
        <v>58</v>
      </c>
      <c r="E17" t="s">
        <v>59</v>
      </c>
      <c r="F17" t="s">
        <v>60</v>
      </c>
      <c r="G17" t="s">
        <v>61</v>
      </c>
      <c r="H17" t="s">
        <v>19</v>
      </c>
      <c r="J17" t="s">
        <v>10</v>
      </c>
      <c r="K17" t="s">
        <v>10</v>
      </c>
      <c r="L17" t="s">
        <v>10</v>
      </c>
      <c r="M17" t="s">
        <v>10</v>
      </c>
      <c r="N17" t="s">
        <v>13</v>
      </c>
    </row>
    <row r="18" spans="1:14" x14ac:dyDescent="0.35">
      <c r="A18" t="s">
        <v>62</v>
      </c>
      <c r="B18" t="s">
        <v>58</v>
      </c>
      <c r="E18" t="s">
        <v>63</v>
      </c>
      <c r="F18" t="s">
        <v>60</v>
      </c>
      <c r="H18" t="s">
        <v>19</v>
      </c>
      <c r="J18" t="s">
        <v>10</v>
      </c>
      <c r="K18" t="s">
        <v>10</v>
      </c>
      <c r="L18" t="s">
        <v>10</v>
      </c>
      <c r="M18" t="s">
        <v>10</v>
      </c>
      <c r="N18" t="s">
        <v>13</v>
      </c>
    </row>
    <row r="19" spans="1:14" x14ac:dyDescent="0.35">
      <c r="A19" t="s">
        <v>64</v>
      </c>
      <c r="B19" t="s">
        <v>21</v>
      </c>
      <c r="C19">
        <v>255</v>
      </c>
      <c r="E19" t="s">
        <v>65</v>
      </c>
      <c r="F19" t="s">
        <v>60</v>
      </c>
      <c r="H19" t="s">
        <v>19</v>
      </c>
      <c r="J19" t="s">
        <v>10</v>
      </c>
      <c r="K19" t="s">
        <v>10</v>
      </c>
      <c r="L19" t="s">
        <v>10</v>
      </c>
      <c r="M19" t="s">
        <v>10</v>
      </c>
      <c r="N19" t="s">
        <v>13</v>
      </c>
    </row>
    <row r="20" spans="1:14" x14ac:dyDescent="0.35">
      <c r="A20" t="s">
        <v>66</v>
      </c>
      <c r="B20" t="s">
        <v>58</v>
      </c>
      <c r="E20" t="s">
        <v>67</v>
      </c>
      <c r="F20" t="s">
        <v>60</v>
      </c>
      <c r="G20" t="s">
        <v>68</v>
      </c>
      <c r="H20" t="s">
        <v>19</v>
      </c>
      <c r="J20" t="s">
        <v>10</v>
      </c>
      <c r="K20" t="s">
        <v>10</v>
      </c>
      <c r="L20" t="s">
        <v>10</v>
      </c>
      <c r="M20" t="s">
        <v>10</v>
      </c>
      <c r="N20" t="s">
        <v>13</v>
      </c>
    </row>
    <row r="21" spans="1:14" x14ac:dyDescent="0.35">
      <c r="A21" t="s">
        <v>69</v>
      </c>
      <c r="B21" t="s">
        <v>58</v>
      </c>
      <c r="E21" t="s">
        <v>70</v>
      </c>
      <c r="F21" t="s">
        <v>60</v>
      </c>
      <c r="G21" t="s">
        <v>71</v>
      </c>
      <c r="H21" t="s">
        <v>19</v>
      </c>
      <c r="J21" t="s">
        <v>10</v>
      </c>
      <c r="K21" t="s">
        <v>10</v>
      </c>
      <c r="L21" t="s">
        <v>10</v>
      </c>
      <c r="M21" t="s">
        <v>10</v>
      </c>
      <c r="N21" t="s">
        <v>13</v>
      </c>
    </row>
    <row r="22" spans="1:14" x14ac:dyDescent="0.35">
      <c r="A22" t="s">
        <v>72</v>
      </c>
      <c r="B22" t="s">
        <v>58</v>
      </c>
      <c r="E22" t="s">
        <v>73</v>
      </c>
      <c r="F22" t="s">
        <v>60</v>
      </c>
      <c r="G22" t="s">
        <v>74</v>
      </c>
      <c r="H22" t="s">
        <v>19</v>
      </c>
      <c r="I22" t="s">
        <v>1170</v>
      </c>
      <c r="J22" t="s">
        <v>10</v>
      </c>
      <c r="K22" t="s">
        <v>10</v>
      </c>
      <c r="L22" t="s">
        <v>10</v>
      </c>
      <c r="M22" t="s">
        <v>10</v>
      </c>
      <c r="N22" t="s">
        <v>13</v>
      </c>
    </row>
    <row r="23" spans="1:14" x14ac:dyDescent="0.35">
      <c r="A23" t="s">
        <v>75</v>
      </c>
      <c r="B23" t="s">
        <v>76</v>
      </c>
      <c r="E23" t="s">
        <v>77</v>
      </c>
      <c r="F23" t="s">
        <v>78</v>
      </c>
      <c r="G23" t="s">
        <v>79</v>
      </c>
      <c r="H23" t="s">
        <v>19</v>
      </c>
      <c r="I23" t="s">
        <v>1170</v>
      </c>
      <c r="J23" t="s">
        <v>10</v>
      </c>
      <c r="K23" t="s">
        <v>10</v>
      </c>
      <c r="L23" t="s">
        <v>10</v>
      </c>
      <c r="M23" t="s">
        <v>10</v>
      </c>
      <c r="N23" t="s">
        <v>13</v>
      </c>
    </row>
    <row r="24" spans="1:14" x14ac:dyDescent="0.35">
      <c r="A24" t="s">
        <v>80</v>
      </c>
      <c r="B24" t="s">
        <v>76</v>
      </c>
      <c r="E24" t="s">
        <v>81</v>
      </c>
      <c r="F24" t="s">
        <v>82</v>
      </c>
      <c r="H24" t="s">
        <v>19</v>
      </c>
      <c r="J24" t="s">
        <v>10</v>
      </c>
      <c r="K24" t="s">
        <v>10</v>
      </c>
      <c r="L24" t="s">
        <v>10</v>
      </c>
      <c r="M24" t="s">
        <v>10</v>
      </c>
      <c r="N24" t="s">
        <v>13</v>
      </c>
    </row>
    <row r="25" spans="1:14" x14ac:dyDescent="0.35">
      <c r="A25" t="s">
        <v>83</v>
      </c>
      <c r="B25" t="s">
        <v>21</v>
      </c>
      <c r="C25">
        <v>255</v>
      </c>
      <c r="E25" t="s">
        <v>84</v>
      </c>
      <c r="F25" t="s">
        <v>78</v>
      </c>
      <c r="G25" t="s">
        <v>85</v>
      </c>
      <c r="H25" t="s">
        <v>19</v>
      </c>
      <c r="J25" t="s">
        <v>10</v>
      </c>
      <c r="K25" t="s">
        <v>10</v>
      </c>
      <c r="L25" t="s">
        <v>10</v>
      </c>
      <c r="M25" t="s">
        <v>10</v>
      </c>
      <c r="N25" t="s">
        <v>13</v>
      </c>
    </row>
    <row r="26" spans="1:14" x14ac:dyDescent="0.35">
      <c r="A26" t="s">
        <v>86</v>
      </c>
      <c r="B26" t="s">
        <v>21</v>
      </c>
      <c r="C26">
        <v>255</v>
      </c>
      <c r="E26" t="s">
        <v>87</v>
      </c>
      <c r="F26" t="s">
        <v>78</v>
      </c>
      <c r="H26" t="s">
        <v>19</v>
      </c>
      <c r="J26" t="s">
        <v>10</v>
      </c>
      <c r="K26" t="s">
        <v>10</v>
      </c>
      <c r="L26" t="s">
        <v>10</v>
      </c>
      <c r="M26" t="s">
        <v>10</v>
      </c>
      <c r="N26" t="s">
        <v>13</v>
      </c>
    </row>
    <row r="27" spans="1:14" x14ac:dyDescent="0.35">
      <c r="A27" t="s">
        <v>88</v>
      </c>
      <c r="B27" t="s">
        <v>76</v>
      </c>
      <c r="E27" t="s">
        <v>89</v>
      </c>
      <c r="F27" t="s">
        <v>78</v>
      </c>
      <c r="H27" t="s">
        <v>19</v>
      </c>
      <c r="J27" t="s">
        <v>10</v>
      </c>
      <c r="K27" t="s">
        <v>10</v>
      </c>
      <c r="L27" t="s">
        <v>10</v>
      </c>
      <c r="M27" t="s">
        <v>10</v>
      </c>
      <c r="N27" t="s">
        <v>13</v>
      </c>
    </row>
    <row r="28" spans="1:14" x14ac:dyDescent="0.35">
      <c r="A28" t="s">
        <v>90</v>
      </c>
      <c r="B28" t="s">
        <v>76</v>
      </c>
      <c r="E28" t="s">
        <v>91</v>
      </c>
      <c r="F28" t="s">
        <v>78</v>
      </c>
      <c r="H28" t="s">
        <v>19</v>
      </c>
      <c r="J28" t="s">
        <v>10</v>
      </c>
      <c r="K28" t="s">
        <v>10</v>
      </c>
      <c r="L28" t="s">
        <v>10</v>
      </c>
      <c r="M28" t="s">
        <v>10</v>
      </c>
      <c r="N28" t="s">
        <v>13</v>
      </c>
    </row>
    <row r="29" spans="1:14" x14ac:dyDescent="0.35">
      <c r="A29" t="s">
        <v>92</v>
      </c>
      <c r="B29" t="s">
        <v>21</v>
      </c>
      <c r="C29">
        <v>255</v>
      </c>
      <c r="E29" t="s">
        <v>93</v>
      </c>
      <c r="F29" t="s">
        <v>78</v>
      </c>
      <c r="H29" t="s">
        <v>19</v>
      </c>
      <c r="J29" t="s">
        <v>10</v>
      </c>
      <c r="K29" t="s">
        <v>10</v>
      </c>
      <c r="L29" t="s">
        <v>10</v>
      </c>
      <c r="M29" t="s">
        <v>10</v>
      </c>
      <c r="N29" t="s">
        <v>13</v>
      </c>
    </row>
    <row r="30" spans="1:14" x14ac:dyDescent="0.35">
      <c r="A30" t="s">
        <v>94</v>
      </c>
      <c r="B30" t="s">
        <v>76</v>
      </c>
      <c r="E30" t="s">
        <v>95</v>
      </c>
      <c r="F30" t="s">
        <v>78</v>
      </c>
      <c r="H30" t="s">
        <v>19</v>
      </c>
      <c r="J30" t="s">
        <v>10</v>
      </c>
      <c r="K30" t="s">
        <v>10</v>
      </c>
      <c r="L30" t="s">
        <v>10</v>
      </c>
      <c r="M30" t="s">
        <v>10</v>
      </c>
      <c r="N30" t="s">
        <v>13</v>
      </c>
    </row>
    <row r="31" spans="1:14" x14ac:dyDescent="0.35">
      <c r="A31" t="s">
        <v>96</v>
      </c>
      <c r="B31" t="s">
        <v>21</v>
      </c>
      <c r="C31">
        <v>255</v>
      </c>
      <c r="E31" t="s">
        <v>97</v>
      </c>
      <c r="F31" t="s">
        <v>78</v>
      </c>
      <c r="H31" t="s">
        <v>19</v>
      </c>
      <c r="J31" t="s">
        <v>10</v>
      </c>
      <c r="K31" t="s">
        <v>10</v>
      </c>
      <c r="L31" t="s">
        <v>10</v>
      </c>
      <c r="M31" t="s">
        <v>10</v>
      </c>
      <c r="N31" t="s">
        <v>13</v>
      </c>
    </row>
    <row r="32" spans="1:14" x14ac:dyDescent="0.35">
      <c r="A32" t="s">
        <v>98</v>
      </c>
      <c r="B32" t="s">
        <v>21</v>
      </c>
      <c r="C32">
        <v>255</v>
      </c>
      <c r="E32" t="s">
        <v>99</v>
      </c>
      <c r="F32" t="s">
        <v>26</v>
      </c>
      <c r="H32" t="s">
        <v>19</v>
      </c>
      <c r="I32" t="s">
        <v>1170</v>
      </c>
      <c r="J32" t="s">
        <v>10</v>
      </c>
      <c r="K32" t="s">
        <v>10</v>
      </c>
      <c r="L32" t="s">
        <v>10</v>
      </c>
      <c r="M32" t="s">
        <v>10</v>
      </c>
      <c r="N32" t="s">
        <v>13</v>
      </c>
    </row>
    <row r="33" spans="1:14" x14ac:dyDescent="0.35">
      <c r="A33" t="s">
        <v>100</v>
      </c>
      <c r="B33" t="s">
        <v>21</v>
      </c>
      <c r="C33">
        <v>255</v>
      </c>
      <c r="E33" t="s">
        <v>101</v>
      </c>
      <c r="F33" t="s">
        <v>26</v>
      </c>
      <c r="H33" t="s">
        <v>19</v>
      </c>
      <c r="J33" t="s">
        <v>10</v>
      </c>
      <c r="K33" t="s">
        <v>10</v>
      </c>
      <c r="L33" t="s">
        <v>10</v>
      </c>
      <c r="M33" t="s">
        <v>10</v>
      </c>
      <c r="N33" t="s">
        <v>13</v>
      </c>
    </row>
    <row r="34" spans="1:14" x14ac:dyDescent="0.35">
      <c r="A34" t="s">
        <v>102</v>
      </c>
      <c r="B34" t="s">
        <v>21</v>
      </c>
      <c r="C34">
        <v>255</v>
      </c>
      <c r="E34" t="s">
        <v>103</v>
      </c>
      <c r="F34" t="s">
        <v>26</v>
      </c>
      <c r="G34" t="s">
        <v>104</v>
      </c>
      <c r="H34" t="s">
        <v>19</v>
      </c>
      <c r="J34" t="s">
        <v>10</v>
      </c>
      <c r="K34" t="s">
        <v>10</v>
      </c>
      <c r="L34" t="s">
        <v>10</v>
      </c>
      <c r="M34" t="s">
        <v>10</v>
      </c>
      <c r="N34" t="s">
        <v>13</v>
      </c>
    </row>
    <row r="35" spans="1:14" x14ac:dyDescent="0.35">
      <c r="A35" t="s">
        <v>105</v>
      </c>
      <c r="B35" t="s">
        <v>21</v>
      </c>
      <c r="C35">
        <v>255</v>
      </c>
      <c r="E35" t="s">
        <v>106</v>
      </c>
      <c r="F35" t="s">
        <v>26</v>
      </c>
      <c r="G35" t="s">
        <v>107</v>
      </c>
      <c r="H35" t="s">
        <v>19</v>
      </c>
      <c r="J35" t="s">
        <v>10</v>
      </c>
      <c r="K35" t="s">
        <v>10</v>
      </c>
      <c r="L35" t="s">
        <v>10</v>
      </c>
      <c r="M35" t="s">
        <v>10</v>
      </c>
      <c r="N35" t="s">
        <v>13</v>
      </c>
    </row>
    <row r="36" spans="1:14" x14ac:dyDescent="0.35">
      <c r="A36" t="s">
        <v>108</v>
      </c>
      <c r="B36" t="s">
        <v>21</v>
      </c>
      <c r="C36">
        <v>255</v>
      </c>
      <c r="E36" t="s">
        <v>109</v>
      </c>
      <c r="F36" t="s">
        <v>26</v>
      </c>
      <c r="G36" t="s">
        <v>110</v>
      </c>
      <c r="H36" t="s">
        <v>19</v>
      </c>
      <c r="J36" t="s">
        <v>10</v>
      </c>
      <c r="K36" t="s">
        <v>10</v>
      </c>
      <c r="L36" t="s">
        <v>10</v>
      </c>
      <c r="M36" t="s">
        <v>10</v>
      </c>
      <c r="N36" t="s">
        <v>13</v>
      </c>
    </row>
    <row r="37" spans="1:14" x14ac:dyDescent="0.35">
      <c r="A37" t="s">
        <v>111</v>
      </c>
      <c r="B37" t="s">
        <v>21</v>
      </c>
      <c r="C37">
        <v>255</v>
      </c>
      <c r="E37" t="s">
        <v>112</v>
      </c>
      <c r="F37" t="s">
        <v>26</v>
      </c>
      <c r="H37" t="s">
        <v>19</v>
      </c>
      <c r="J37" t="s">
        <v>10</v>
      </c>
      <c r="K37" t="s">
        <v>10</v>
      </c>
      <c r="L37" t="s">
        <v>10</v>
      </c>
      <c r="M37" t="s">
        <v>10</v>
      </c>
      <c r="N37" t="s">
        <v>13</v>
      </c>
    </row>
    <row r="38" spans="1:14" x14ac:dyDescent="0.35">
      <c r="A38" t="s">
        <v>113</v>
      </c>
      <c r="B38" t="s">
        <v>21</v>
      </c>
      <c r="C38">
        <v>255</v>
      </c>
      <c r="E38" t="s">
        <v>114</v>
      </c>
      <c r="F38" t="s">
        <v>26</v>
      </c>
      <c r="G38" t="s">
        <v>115</v>
      </c>
      <c r="H38" t="s">
        <v>19</v>
      </c>
      <c r="J38" t="s">
        <v>10</v>
      </c>
      <c r="K38" t="s">
        <v>10</v>
      </c>
      <c r="L38" t="s">
        <v>10</v>
      </c>
      <c r="M38" t="s">
        <v>10</v>
      </c>
      <c r="N38" t="s">
        <v>13</v>
      </c>
    </row>
    <row r="39" spans="1:14" x14ac:dyDescent="0.35">
      <c r="A39" t="s">
        <v>116</v>
      </c>
      <c r="B39" t="s">
        <v>21</v>
      </c>
      <c r="C39">
        <v>255</v>
      </c>
      <c r="E39" t="s">
        <v>117</v>
      </c>
      <c r="F39" t="s">
        <v>118</v>
      </c>
      <c r="H39" t="s">
        <v>19</v>
      </c>
      <c r="J39" t="s">
        <v>10</v>
      </c>
      <c r="K39" t="s">
        <v>10</v>
      </c>
      <c r="L39" t="s">
        <v>10</v>
      </c>
      <c r="M39" t="s">
        <v>10</v>
      </c>
      <c r="N39" t="s">
        <v>13</v>
      </c>
    </row>
    <row r="40" spans="1:14" x14ac:dyDescent="0.35">
      <c r="A40" t="s">
        <v>119</v>
      </c>
      <c r="B40" t="s">
        <v>21</v>
      </c>
      <c r="C40">
        <v>255</v>
      </c>
      <c r="E40" t="s">
        <v>120</v>
      </c>
      <c r="F40" t="s">
        <v>118</v>
      </c>
      <c r="G40" t="s">
        <v>121</v>
      </c>
      <c r="H40" t="s">
        <v>19</v>
      </c>
      <c r="J40" t="s">
        <v>10</v>
      </c>
      <c r="K40" t="s">
        <v>10</v>
      </c>
      <c r="L40" t="s">
        <v>10</v>
      </c>
      <c r="M40" t="s">
        <v>10</v>
      </c>
      <c r="N40" t="s">
        <v>13</v>
      </c>
    </row>
    <row r="41" spans="1:14" x14ac:dyDescent="0.35">
      <c r="A41" t="s">
        <v>122</v>
      </c>
      <c r="B41" t="s">
        <v>21</v>
      </c>
      <c r="C41">
        <v>255</v>
      </c>
      <c r="E41" t="s">
        <v>123</v>
      </c>
      <c r="F41" t="s">
        <v>118</v>
      </c>
      <c r="G41" t="s">
        <v>124</v>
      </c>
      <c r="H41" t="s">
        <v>19</v>
      </c>
      <c r="J41" t="s">
        <v>10</v>
      </c>
      <c r="K41" t="s">
        <v>10</v>
      </c>
      <c r="L41" t="s">
        <v>10</v>
      </c>
      <c r="M41" t="s">
        <v>10</v>
      </c>
      <c r="N41" t="s">
        <v>13</v>
      </c>
    </row>
    <row r="42" spans="1:14" x14ac:dyDescent="0.35">
      <c r="A42" t="s">
        <v>125</v>
      </c>
      <c r="B42" t="s">
        <v>21</v>
      </c>
      <c r="C42">
        <v>255</v>
      </c>
      <c r="E42" t="s">
        <v>126</v>
      </c>
      <c r="F42" t="s">
        <v>118</v>
      </c>
      <c r="H42" t="s">
        <v>19</v>
      </c>
      <c r="J42" t="s">
        <v>10</v>
      </c>
      <c r="K42" t="s">
        <v>10</v>
      </c>
      <c r="L42" t="s">
        <v>10</v>
      </c>
      <c r="M42" t="s">
        <v>10</v>
      </c>
      <c r="N42" t="s">
        <v>13</v>
      </c>
    </row>
    <row r="43" spans="1:14" x14ac:dyDescent="0.35">
      <c r="A43" t="s">
        <v>127</v>
      </c>
      <c r="B43" t="s">
        <v>21</v>
      </c>
      <c r="C43">
        <v>255</v>
      </c>
      <c r="E43" t="s">
        <v>128</v>
      </c>
      <c r="F43" t="s">
        <v>118</v>
      </c>
      <c r="H43" t="s">
        <v>19</v>
      </c>
      <c r="J43" t="s">
        <v>10</v>
      </c>
      <c r="K43" t="s">
        <v>10</v>
      </c>
      <c r="L43" t="s">
        <v>10</v>
      </c>
      <c r="M43" t="s">
        <v>10</v>
      </c>
      <c r="N43" t="s">
        <v>13</v>
      </c>
    </row>
    <row r="44" spans="1:14" x14ac:dyDescent="0.35">
      <c r="A44" t="s">
        <v>129</v>
      </c>
      <c r="B44" t="s">
        <v>21</v>
      </c>
      <c r="C44">
        <v>255</v>
      </c>
      <c r="E44" t="s">
        <v>130</v>
      </c>
      <c r="F44" t="s">
        <v>118</v>
      </c>
      <c r="H44" t="s">
        <v>19</v>
      </c>
      <c r="J44" t="s">
        <v>10</v>
      </c>
      <c r="K44" t="s">
        <v>10</v>
      </c>
      <c r="L44" t="s">
        <v>10</v>
      </c>
      <c r="M44" t="s">
        <v>10</v>
      </c>
      <c r="N44" t="s">
        <v>13</v>
      </c>
    </row>
    <row r="45" spans="1:14" x14ac:dyDescent="0.35">
      <c r="A45" t="s">
        <v>131</v>
      </c>
      <c r="B45" t="s">
        <v>76</v>
      </c>
      <c r="E45" t="s">
        <v>132</v>
      </c>
      <c r="F45" t="s">
        <v>133</v>
      </c>
      <c r="H45" t="s">
        <v>11</v>
      </c>
      <c r="J45" t="s">
        <v>10</v>
      </c>
      <c r="K45" t="s">
        <v>10</v>
      </c>
      <c r="L45" t="s">
        <v>10</v>
      </c>
      <c r="M45" t="s">
        <v>13</v>
      </c>
      <c r="N45" t="s">
        <v>10</v>
      </c>
    </row>
    <row r="46" spans="1:14" x14ac:dyDescent="0.35">
      <c r="A46" t="s">
        <v>134</v>
      </c>
      <c r="B46" t="s">
        <v>76</v>
      </c>
      <c r="E46" t="s">
        <v>135</v>
      </c>
      <c r="F46" t="s">
        <v>133</v>
      </c>
      <c r="H46" t="s">
        <v>11</v>
      </c>
      <c r="J46" t="s">
        <v>10</v>
      </c>
      <c r="K46" t="s">
        <v>10</v>
      </c>
      <c r="L46" t="s">
        <v>10</v>
      </c>
      <c r="M46" t="s">
        <v>13</v>
      </c>
      <c r="N46" t="s">
        <v>10</v>
      </c>
    </row>
    <row r="47" spans="1:14" x14ac:dyDescent="0.35">
      <c r="A47" t="s">
        <v>136</v>
      </c>
      <c r="B47" t="s">
        <v>76</v>
      </c>
      <c r="E47" t="s">
        <v>137</v>
      </c>
      <c r="F47" t="s">
        <v>133</v>
      </c>
      <c r="G47" t="s">
        <v>138</v>
      </c>
      <c r="H47" t="s">
        <v>11</v>
      </c>
      <c r="J47" t="s">
        <v>10</v>
      </c>
      <c r="K47" t="s">
        <v>10</v>
      </c>
      <c r="L47" t="s">
        <v>10</v>
      </c>
      <c r="M47" t="s">
        <v>13</v>
      </c>
      <c r="N47" t="s">
        <v>10</v>
      </c>
    </row>
    <row r="48" spans="1:14" x14ac:dyDescent="0.35">
      <c r="A48" t="s">
        <v>139</v>
      </c>
      <c r="B48" t="s">
        <v>21</v>
      </c>
      <c r="C48">
        <v>255</v>
      </c>
      <c r="E48" t="s">
        <v>140</v>
      </c>
      <c r="F48" t="s">
        <v>133</v>
      </c>
      <c r="G48" t="s">
        <v>138</v>
      </c>
      <c r="H48" t="s">
        <v>11</v>
      </c>
      <c r="J48" t="s">
        <v>10</v>
      </c>
      <c r="K48" t="s">
        <v>10</v>
      </c>
      <c r="L48" t="s">
        <v>10</v>
      </c>
      <c r="M48" t="s">
        <v>13</v>
      </c>
      <c r="N48" t="s">
        <v>10</v>
      </c>
    </row>
    <row r="49" spans="1:14" x14ac:dyDescent="0.35">
      <c r="A49" t="s">
        <v>141</v>
      </c>
      <c r="B49" t="s">
        <v>21</v>
      </c>
      <c r="C49">
        <v>255</v>
      </c>
      <c r="E49" t="s">
        <v>142</v>
      </c>
      <c r="F49" t="s">
        <v>133</v>
      </c>
      <c r="H49" t="s">
        <v>19</v>
      </c>
      <c r="J49" t="s">
        <v>10</v>
      </c>
      <c r="K49" t="s">
        <v>10</v>
      </c>
      <c r="L49" t="s">
        <v>10</v>
      </c>
      <c r="M49" t="s">
        <v>13</v>
      </c>
      <c r="N49" t="s">
        <v>10</v>
      </c>
    </row>
    <row r="50" spans="1:14" x14ac:dyDescent="0.35">
      <c r="A50" t="s">
        <v>143</v>
      </c>
      <c r="B50" t="s">
        <v>21</v>
      </c>
      <c r="C50">
        <v>255</v>
      </c>
      <c r="E50" t="s">
        <v>144</v>
      </c>
      <c r="F50" t="s">
        <v>133</v>
      </c>
      <c r="H50" t="s">
        <v>19</v>
      </c>
      <c r="J50" t="s">
        <v>10</v>
      </c>
      <c r="K50" t="s">
        <v>10</v>
      </c>
      <c r="L50" t="s">
        <v>10</v>
      </c>
      <c r="M50" t="s">
        <v>13</v>
      </c>
      <c r="N50" t="s">
        <v>10</v>
      </c>
    </row>
    <row r="51" spans="1:14" x14ac:dyDescent="0.35">
      <c r="A51" t="s">
        <v>145</v>
      </c>
      <c r="B51" t="s">
        <v>76</v>
      </c>
      <c r="E51" t="s">
        <v>146</v>
      </c>
      <c r="F51" t="s">
        <v>133</v>
      </c>
      <c r="H51" t="s">
        <v>19</v>
      </c>
      <c r="J51" t="s">
        <v>10</v>
      </c>
      <c r="K51" t="s">
        <v>10</v>
      </c>
      <c r="L51" t="s">
        <v>10</v>
      </c>
      <c r="M51" t="s">
        <v>13</v>
      </c>
      <c r="N51" t="s">
        <v>10</v>
      </c>
    </row>
    <row r="52" spans="1:14" x14ac:dyDescent="0.35">
      <c r="A52" t="s">
        <v>147</v>
      </c>
      <c r="B52" t="s">
        <v>76</v>
      </c>
      <c r="E52" t="s">
        <v>148</v>
      </c>
      <c r="F52" t="s">
        <v>133</v>
      </c>
      <c r="H52" t="s">
        <v>19</v>
      </c>
      <c r="I52" t="s">
        <v>1170</v>
      </c>
      <c r="J52" t="s">
        <v>10</v>
      </c>
      <c r="K52" t="s">
        <v>1188</v>
      </c>
      <c r="L52" t="s">
        <v>10</v>
      </c>
      <c r="M52" t="s">
        <v>13</v>
      </c>
      <c r="N52" t="s">
        <v>10</v>
      </c>
    </row>
    <row r="53" spans="1:14" x14ac:dyDescent="0.35">
      <c r="A53" t="s">
        <v>149</v>
      </c>
      <c r="B53" t="s">
        <v>76</v>
      </c>
      <c r="E53" t="s">
        <v>150</v>
      </c>
      <c r="F53" t="s">
        <v>133</v>
      </c>
      <c r="H53" t="s">
        <v>19</v>
      </c>
      <c r="J53" t="s">
        <v>10</v>
      </c>
      <c r="K53" t="s">
        <v>10</v>
      </c>
      <c r="L53" t="s">
        <v>10</v>
      </c>
      <c r="M53" t="s">
        <v>13</v>
      </c>
      <c r="N53" t="s">
        <v>10</v>
      </c>
    </row>
    <row r="54" spans="1:14" x14ac:dyDescent="0.35">
      <c r="A54" t="s">
        <v>151</v>
      </c>
      <c r="B54" t="s">
        <v>76</v>
      </c>
      <c r="E54" t="s">
        <v>152</v>
      </c>
      <c r="F54" t="s">
        <v>133</v>
      </c>
      <c r="H54" t="s">
        <v>19</v>
      </c>
      <c r="J54" t="s">
        <v>10</v>
      </c>
      <c r="K54" t="s">
        <v>10</v>
      </c>
      <c r="L54" t="s">
        <v>10</v>
      </c>
      <c r="M54" t="s">
        <v>13</v>
      </c>
      <c r="N54" t="s">
        <v>10</v>
      </c>
    </row>
    <row r="55" spans="1:14" x14ac:dyDescent="0.35">
      <c r="A55" t="s">
        <v>153</v>
      </c>
      <c r="B55" t="s">
        <v>76</v>
      </c>
      <c r="E55" t="s">
        <v>154</v>
      </c>
      <c r="F55" t="s">
        <v>133</v>
      </c>
      <c r="H55" t="s">
        <v>19</v>
      </c>
      <c r="J55" t="s">
        <v>10</v>
      </c>
      <c r="K55" t="s">
        <v>10</v>
      </c>
      <c r="L55" t="s">
        <v>10</v>
      </c>
      <c r="M55" t="s">
        <v>13</v>
      </c>
      <c r="N55" t="s">
        <v>10</v>
      </c>
    </row>
    <row r="56" spans="1:14" x14ac:dyDescent="0.35">
      <c r="A56" t="s">
        <v>155</v>
      </c>
      <c r="B56" t="s">
        <v>76</v>
      </c>
      <c r="E56" t="s">
        <v>156</v>
      </c>
      <c r="F56" t="s">
        <v>133</v>
      </c>
      <c r="H56" t="s">
        <v>19</v>
      </c>
      <c r="J56" t="s">
        <v>10</v>
      </c>
      <c r="K56" t="s">
        <v>10</v>
      </c>
      <c r="L56" t="s">
        <v>10</v>
      </c>
      <c r="M56" t="s">
        <v>13</v>
      </c>
      <c r="N56" t="s">
        <v>10</v>
      </c>
    </row>
    <row r="57" spans="1:14" x14ac:dyDescent="0.35">
      <c r="A57" t="s">
        <v>157</v>
      </c>
      <c r="B57" t="s">
        <v>76</v>
      </c>
      <c r="E57" t="s">
        <v>158</v>
      </c>
      <c r="F57" t="s">
        <v>133</v>
      </c>
      <c r="H57" t="s">
        <v>19</v>
      </c>
      <c r="J57" t="s">
        <v>10</v>
      </c>
      <c r="K57" t="s">
        <v>10</v>
      </c>
      <c r="L57" t="s">
        <v>10</v>
      </c>
      <c r="M57" t="s">
        <v>13</v>
      </c>
      <c r="N57" t="s">
        <v>10</v>
      </c>
    </row>
    <row r="58" spans="1:14" x14ac:dyDescent="0.35">
      <c r="A58" t="s">
        <v>159</v>
      </c>
      <c r="B58" t="s">
        <v>76</v>
      </c>
      <c r="E58" t="s">
        <v>160</v>
      </c>
      <c r="F58" t="s">
        <v>133</v>
      </c>
      <c r="H58" t="s">
        <v>19</v>
      </c>
      <c r="J58" t="s">
        <v>10</v>
      </c>
      <c r="K58" t="s">
        <v>10</v>
      </c>
      <c r="L58" t="s">
        <v>10</v>
      </c>
      <c r="M58" t="s">
        <v>13</v>
      </c>
      <c r="N58" t="s">
        <v>10</v>
      </c>
    </row>
    <row r="59" spans="1:14" x14ac:dyDescent="0.35">
      <c r="A59" t="s">
        <v>161</v>
      </c>
      <c r="B59" t="s">
        <v>76</v>
      </c>
      <c r="E59" t="s">
        <v>162</v>
      </c>
      <c r="F59" t="s">
        <v>133</v>
      </c>
      <c r="H59" t="s">
        <v>19</v>
      </c>
      <c r="J59" t="s">
        <v>10</v>
      </c>
      <c r="K59" t="s">
        <v>10</v>
      </c>
      <c r="L59" t="s">
        <v>10</v>
      </c>
      <c r="M59" t="s">
        <v>13</v>
      </c>
      <c r="N59" t="s">
        <v>10</v>
      </c>
    </row>
    <row r="60" spans="1:14" x14ac:dyDescent="0.35">
      <c r="A60" t="s">
        <v>163</v>
      </c>
      <c r="B60" t="s">
        <v>76</v>
      </c>
      <c r="E60" t="s">
        <v>164</v>
      </c>
      <c r="F60" t="s">
        <v>133</v>
      </c>
      <c r="H60" t="s">
        <v>19</v>
      </c>
      <c r="J60" t="s">
        <v>10</v>
      </c>
      <c r="K60" t="s">
        <v>10</v>
      </c>
      <c r="L60" t="s">
        <v>10</v>
      </c>
      <c r="M60" t="s">
        <v>13</v>
      </c>
      <c r="N60" t="s">
        <v>10</v>
      </c>
    </row>
    <row r="61" spans="1:14" x14ac:dyDescent="0.35">
      <c r="A61" t="s">
        <v>165</v>
      </c>
      <c r="B61" t="s">
        <v>76</v>
      </c>
      <c r="E61" t="s">
        <v>166</v>
      </c>
      <c r="F61" t="s">
        <v>133</v>
      </c>
      <c r="H61" t="s">
        <v>19</v>
      </c>
      <c r="J61" t="s">
        <v>10</v>
      </c>
      <c r="K61" t="s">
        <v>10</v>
      </c>
      <c r="L61" t="s">
        <v>10</v>
      </c>
      <c r="M61" t="s">
        <v>13</v>
      </c>
      <c r="N61" t="s">
        <v>10</v>
      </c>
    </row>
    <row r="62" spans="1:14" x14ac:dyDescent="0.35">
      <c r="A62" t="s">
        <v>167</v>
      </c>
      <c r="B62" t="s">
        <v>76</v>
      </c>
      <c r="E62" t="s">
        <v>168</v>
      </c>
      <c r="F62" t="s">
        <v>133</v>
      </c>
      <c r="H62" t="s">
        <v>19</v>
      </c>
      <c r="J62" t="s">
        <v>10</v>
      </c>
      <c r="K62" t="s">
        <v>10</v>
      </c>
      <c r="L62" t="s">
        <v>10</v>
      </c>
      <c r="M62" t="s">
        <v>13</v>
      </c>
      <c r="N62" t="s">
        <v>10</v>
      </c>
    </row>
    <row r="63" spans="1:14" x14ac:dyDescent="0.35">
      <c r="A63" t="s">
        <v>169</v>
      </c>
      <c r="B63" t="s">
        <v>76</v>
      </c>
      <c r="E63" t="s">
        <v>170</v>
      </c>
      <c r="F63" t="s">
        <v>133</v>
      </c>
      <c r="H63" t="s">
        <v>19</v>
      </c>
      <c r="J63" t="s">
        <v>10</v>
      </c>
      <c r="K63" t="s">
        <v>10</v>
      </c>
      <c r="L63" t="s">
        <v>10</v>
      </c>
      <c r="M63" t="s">
        <v>13</v>
      </c>
      <c r="N63" t="s">
        <v>10</v>
      </c>
    </row>
    <row r="64" spans="1:14" x14ac:dyDescent="0.35">
      <c r="A64" t="s">
        <v>171</v>
      </c>
      <c r="B64" t="s">
        <v>76</v>
      </c>
      <c r="E64" t="s">
        <v>172</v>
      </c>
      <c r="F64" t="s">
        <v>133</v>
      </c>
      <c r="H64" t="s">
        <v>11</v>
      </c>
      <c r="J64" t="s">
        <v>10</v>
      </c>
      <c r="K64" t="s">
        <v>10</v>
      </c>
      <c r="L64" t="s">
        <v>10</v>
      </c>
      <c r="M64" t="s">
        <v>13</v>
      </c>
      <c r="N64" t="s">
        <v>10</v>
      </c>
    </row>
    <row r="65" spans="1:14" x14ac:dyDescent="0.35">
      <c r="A65" t="s">
        <v>173</v>
      </c>
      <c r="B65" t="s">
        <v>76</v>
      </c>
      <c r="E65" t="s">
        <v>174</v>
      </c>
      <c r="F65" t="s">
        <v>133</v>
      </c>
      <c r="H65" t="s">
        <v>11</v>
      </c>
      <c r="J65" t="s">
        <v>10</v>
      </c>
      <c r="K65" t="s">
        <v>10</v>
      </c>
      <c r="L65" t="s">
        <v>10</v>
      </c>
      <c r="M65" t="s">
        <v>13</v>
      </c>
      <c r="N65" t="s">
        <v>10</v>
      </c>
    </row>
    <row r="66" spans="1:14" x14ac:dyDescent="0.35">
      <c r="A66" t="s">
        <v>175</v>
      </c>
      <c r="B66" t="s">
        <v>58</v>
      </c>
      <c r="E66" t="s">
        <v>176</v>
      </c>
      <c r="F66" t="s">
        <v>177</v>
      </c>
      <c r="H66" t="s">
        <v>19</v>
      </c>
      <c r="J66" t="s">
        <v>10</v>
      </c>
      <c r="K66" t="s">
        <v>1154</v>
      </c>
      <c r="L66" t="s">
        <v>10</v>
      </c>
      <c r="M66" t="s">
        <v>13</v>
      </c>
      <c r="N66" t="s">
        <v>10</v>
      </c>
    </row>
    <row r="67" spans="1:14" x14ac:dyDescent="0.35">
      <c r="A67" t="s">
        <v>178</v>
      </c>
      <c r="B67" t="s">
        <v>179</v>
      </c>
      <c r="E67" t="s">
        <v>180</v>
      </c>
      <c r="F67" t="s">
        <v>18</v>
      </c>
      <c r="H67" t="s">
        <v>1189</v>
      </c>
      <c r="J67" t="s">
        <v>13</v>
      </c>
      <c r="K67" t="s">
        <v>1154</v>
      </c>
      <c r="L67" t="s">
        <v>10</v>
      </c>
      <c r="M67" t="s">
        <v>13</v>
      </c>
      <c r="N67" t="s">
        <v>10</v>
      </c>
    </row>
    <row r="68" spans="1:14" x14ac:dyDescent="0.35">
      <c r="A68" t="s">
        <v>181</v>
      </c>
      <c r="B68" t="s">
        <v>179</v>
      </c>
      <c r="E68" t="s">
        <v>182</v>
      </c>
      <c r="F68" t="s">
        <v>18</v>
      </c>
      <c r="H68" t="s">
        <v>1189</v>
      </c>
      <c r="J68" t="s">
        <v>1155</v>
      </c>
      <c r="K68" t="s">
        <v>1166</v>
      </c>
      <c r="L68" t="s">
        <v>13</v>
      </c>
      <c r="M68" t="s">
        <v>13</v>
      </c>
      <c r="N68" t="s">
        <v>10</v>
      </c>
    </row>
    <row r="69" spans="1:14" x14ac:dyDescent="0.35">
      <c r="A69" t="s">
        <v>183</v>
      </c>
      <c r="B69" t="s">
        <v>184</v>
      </c>
      <c r="E69" t="s">
        <v>185</v>
      </c>
      <c r="F69" t="s">
        <v>186</v>
      </c>
      <c r="H69" t="s">
        <v>19</v>
      </c>
      <c r="J69" t="s">
        <v>10</v>
      </c>
      <c r="K69" t="s">
        <v>1154</v>
      </c>
      <c r="L69" t="s">
        <v>10</v>
      </c>
      <c r="M69" t="s">
        <v>13</v>
      </c>
      <c r="N69" t="s">
        <v>10</v>
      </c>
    </row>
    <row r="70" spans="1:14" x14ac:dyDescent="0.35">
      <c r="A70" t="s">
        <v>187</v>
      </c>
      <c r="B70" t="s">
        <v>184</v>
      </c>
      <c r="E70" t="s">
        <v>188</v>
      </c>
      <c r="F70" t="s">
        <v>186</v>
      </c>
      <c r="H70" t="s">
        <v>19</v>
      </c>
      <c r="J70" t="s">
        <v>10</v>
      </c>
      <c r="K70" t="s">
        <v>1154</v>
      </c>
      <c r="L70" t="s">
        <v>10</v>
      </c>
      <c r="M70" t="s">
        <v>13</v>
      </c>
      <c r="N70" t="s">
        <v>10</v>
      </c>
    </row>
    <row r="71" spans="1:14" x14ac:dyDescent="0.35">
      <c r="A71" t="s">
        <v>189</v>
      </c>
      <c r="B71" t="s">
        <v>184</v>
      </c>
      <c r="E71" t="s">
        <v>190</v>
      </c>
      <c r="F71" t="s">
        <v>186</v>
      </c>
      <c r="H71" t="s">
        <v>19</v>
      </c>
      <c r="J71" t="s">
        <v>10</v>
      </c>
      <c r="K71" t="s">
        <v>1154</v>
      </c>
      <c r="L71" t="s">
        <v>10</v>
      </c>
      <c r="M71" t="s">
        <v>13</v>
      </c>
      <c r="N71" t="s">
        <v>10</v>
      </c>
    </row>
    <row r="72" spans="1:14" x14ac:dyDescent="0.35">
      <c r="A72" t="s">
        <v>191</v>
      </c>
      <c r="B72" t="s">
        <v>192</v>
      </c>
      <c r="E72" t="s">
        <v>193</v>
      </c>
      <c r="F72" t="s">
        <v>186</v>
      </c>
      <c r="H72" t="s">
        <v>11</v>
      </c>
      <c r="J72" t="s">
        <v>10</v>
      </c>
      <c r="K72" t="s">
        <v>1154</v>
      </c>
      <c r="L72" t="s">
        <v>10</v>
      </c>
      <c r="M72" t="s">
        <v>13</v>
      </c>
      <c r="N72" t="s">
        <v>10</v>
      </c>
    </row>
    <row r="73" spans="1:14" x14ac:dyDescent="0.35">
      <c r="A73" t="s">
        <v>194</v>
      </c>
      <c r="B73" t="s">
        <v>21</v>
      </c>
      <c r="C73">
        <v>500</v>
      </c>
      <c r="E73" t="s">
        <v>195</v>
      </c>
      <c r="F73" t="s">
        <v>186</v>
      </c>
      <c r="H73" t="s">
        <v>11</v>
      </c>
      <c r="J73" t="s">
        <v>10</v>
      </c>
      <c r="K73" t="s">
        <v>1154</v>
      </c>
      <c r="L73" t="s">
        <v>10</v>
      </c>
      <c r="M73" t="s">
        <v>13</v>
      </c>
      <c r="N73" t="s">
        <v>10</v>
      </c>
    </row>
    <row r="74" spans="1:14" x14ac:dyDescent="0.35">
      <c r="A74" t="s">
        <v>196</v>
      </c>
      <c r="B74" t="s">
        <v>21</v>
      </c>
      <c r="C74">
        <v>255</v>
      </c>
      <c r="E74" t="s">
        <v>197</v>
      </c>
      <c r="F74" t="s">
        <v>186</v>
      </c>
      <c r="G74" t="s">
        <v>198</v>
      </c>
      <c r="H74" t="s">
        <v>11</v>
      </c>
      <c r="J74" t="s">
        <v>10</v>
      </c>
      <c r="K74" t="s">
        <v>1154</v>
      </c>
      <c r="L74" t="s">
        <v>10</v>
      </c>
      <c r="M74" t="s">
        <v>13</v>
      </c>
      <c r="N74" t="s">
        <v>10</v>
      </c>
    </row>
    <row r="75" spans="1:14" x14ac:dyDescent="0.35">
      <c r="A75" t="s">
        <v>199</v>
      </c>
      <c r="B75" t="s">
        <v>21</v>
      </c>
      <c r="C75">
        <v>255</v>
      </c>
      <c r="E75" t="s">
        <v>200</v>
      </c>
      <c r="F75" t="s">
        <v>186</v>
      </c>
      <c r="H75" t="s">
        <v>11</v>
      </c>
      <c r="J75" t="s">
        <v>10</v>
      </c>
      <c r="K75" t="s">
        <v>10</v>
      </c>
      <c r="L75" t="s">
        <v>10</v>
      </c>
      <c r="M75" t="s">
        <v>13</v>
      </c>
      <c r="N75" t="s">
        <v>10</v>
      </c>
    </row>
    <row r="76" spans="1:14" x14ac:dyDescent="0.35">
      <c r="A76" t="s">
        <v>201</v>
      </c>
      <c r="B76" t="s">
        <v>21</v>
      </c>
      <c r="C76">
        <v>255</v>
      </c>
      <c r="E76" t="s">
        <v>202</v>
      </c>
      <c r="F76" t="s">
        <v>186</v>
      </c>
      <c r="H76" t="s">
        <v>11</v>
      </c>
      <c r="J76" t="s">
        <v>10</v>
      </c>
      <c r="K76" t="s">
        <v>10</v>
      </c>
      <c r="L76" t="s">
        <v>10</v>
      </c>
      <c r="M76" t="s">
        <v>13</v>
      </c>
      <c r="N76" t="s">
        <v>10</v>
      </c>
    </row>
    <row r="77" spans="1:14" x14ac:dyDescent="0.35">
      <c r="A77" t="s">
        <v>203</v>
      </c>
      <c r="B77" t="s">
        <v>21</v>
      </c>
      <c r="C77">
        <v>255</v>
      </c>
      <c r="E77" t="s">
        <v>204</v>
      </c>
      <c r="F77" t="s">
        <v>186</v>
      </c>
      <c r="H77" t="s">
        <v>11</v>
      </c>
      <c r="J77" t="s">
        <v>10</v>
      </c>
      <c r="K77" t="s">
        <v>10</v>
      </c>
      <c r="L77" t="s">
        <v>10</v>
      </c>
      <c r="M77" t="s">
        <v>13</v>
      </c>
      <c r="N77" t="s">
        <v>10</v>
      </c>
    </row>
    <row r="78" spans="1:14" x14ac:dyDescent="0.35">
      <c r="A78" t="s">
        <v>205</v>
      </c>
      <c r="B78" t="s">
        <v>21</v>
      </c>
      <c r="C78">
        <v>255</v>
      </c>
      <c r="E78" t="s">
        <v>206</v>
      </c>
      <c r="F78" t="s">
        <v>186</v>
      </c>
      <c r="H78" t="s">
        <v>11</v>
      </c>
      <c r="J78" t="s">
        <v>10</v>
      </c>
      <c r="K78" t="s">
        <v>10</v>
      </c>
      <c r="L78" t="s">
        <v>10</v>
      </c>
      <c r="M78" t="s">
        <v>13</v>
      </c>
      <c r="N78" t="s">
        <v>10</v>
      </c>
    </row>
    <row r="79" spans="1:14" x14ac:dyDescent="0.35">
      <c r="A79" t="s">
        <v>207</v>
      </c>
      <c r="B79" t="s">
        <v>21</v>
      </c>
      <c r="C79">
        <v>255</v>
      </c>
      <c r="E79" t="s">
        <v>208</v>
      </c>
      <c r="F79" t="s">
        <v>186</v>
      </c>
      <c r="H79" t="s">
        <v>11</v>
      </c>
      <c r="J79" t="s">
        <v>10</v>
      </c>
      <c r="K79" t="s">
        <v>10</v>
      </c>
      <c r="L79" t="s">
        <v>10</v>
      </c>
      <c r="M79" t="s">
        <v>13</v>
      </c>
      <c r="N79" t="s">
        <v>10</v>
      </c>
    </row>
    <row r="80" spans="1:14" x14ac:dyDescent="0.35">
      <c r="A80" t="s">
        <v>209</v>
      </c>
      <c r="B80" t="s">
        <v>76</v>
      </c>
      <c r="E80" t="s">
        <v>210</v>
      </c>
      <c r="F80" t="s">
        <v>211</v>
      </c>
      <c r="G80" t="s">
        <v>212</v>
      </c>
      <c r="H80" t="s">
        <v>11</v>
      </c>
      <c r="J80" t="s">
        <v>10</v>
      </c>
      <c r="K80" t="s">
        <v>10</v>
      </c>
      <c r="L80" t="s">
        <v>10</v>
      </c>
      <c r="M80" t="s">
        <v>13</v>
      </c>
      <c r="N80" t="s">
        <v>10</v>
      </c>
    </row>
    <row r="81" spans="1:14" x14ac:dyDescent="0.35">
      <c r="A81" t="s">
        <v>213</v>
      </c>
      <c r="B81" t="s">
        <v>76</v>
      </c>
      <c r="E81" t="s">
        <v>214</v>
      </c>
      <c r="F81" t="s">
        <v>215</v>
      </c>
      <c r="H81" t="s">
        <v>11</v>
      </c>
      <c r="J81" t="s">
        <v>10</v>
      </c>
      <c r="K81" t="s">
        <v>10</v>
      </c>
      <c r="L81" t="s">
        <v>10</v>
      </c>
      <c r="M81" t="s">
        <v>13</v>
      </c>
      <c r="N81" t="s">
        <v>10</v>
      </c>
    </row>
    <row r="82" spans="1:14" x14ac:dyDescent="0.35">
      <c r="A82" t="s">
        <v>216</v>
      </c>
      <c r="B82" t="s">
        <v>21</v>
      </c>
      <c r="C82">
        <v>255</v>
      </c>
      <c r="E82" t="s">
        <v>217</v>
      </c>
      <c r="F82" t="s">
        <v>215</v>
      </c>
      <c r="H82" t="s">
        <v>11</v>
      </c>
      <c r="J82" t="s">
        <v>10</v>
      </c>
      <c r="K82" t="s">
        <v>1154</v>
      </c>
      <c r="L82" t="s">
        <v>10</v>
      </c>
      <c r="M82" t="s">
        <v>13</v>
      </c>
      <c r="N82" t="s">
        <v>10</v>
      </c>
    </row>
    <row r="83" spans="1:14" x14ac:dyDescent="0.35">
      <c r="A83" t="s">
        <v>218</v>
      </c>
      <c r="B83" t="s">
        <v>21</v>
      </c>
      <c r="C83">
        <v>255</v>
      </c>
      <c r="E83" t="s">
        <v>219</v>
      </c>
      <c r="F83" t="s">
        <v>215</v>
      </c>
      <c r="H83" t="s">
        <v>11</v>
      </c>
      <c r="J83" t="s">
        <v>10</v>
      </c>
      <c r="K83" t="s">
        <v>10</v>
      </c>
      <c r="L83" t="s">
        <v>10</v>
      </c>
      <c r="M83" t="s">
        <v>13</v>
      </c>
      <c r="N83" t="s">
        <v>10</v>
      </c>
    </row>
    <row r="84" spans="1:14" x14ac:dyDescent="0.35">
      <c r="A84" t="s">
        <v>220</v>
      </c>
      <c r="B84" t="s">
        <v>21</v>
      </c>
      <c r="C84">
        <v>255</v>
      </c>
      <c r="E84" t="s">
        <v>221</v>
      </c>
      <c r="F84" t="s">
        <v>215</v>
      </c>
      <c r="H84" t="s">
        <v>11</v>
      </c>
      <c r="J84" t="s">
        <v>10</v>
      </c>
      <c r="K84" t="s">
        <v>10</v>
      </c>
      <c r="L84" t="s">
        <v>10</v>
      </c>
      <c r="M84" t="s">
        <v>13</v>
      </c>
      <c r="N84" t="s">
        <v>10</v>
      </c>
    </row>
    <row r="85" spans="1:14" x14ac:dyDescent="0.35">
      <c r="A85" t="s">
        <v>222</v>
      </c>
      <c r="B85" t="s">
        <v>21</v>
      </c>
      <c r="C85">
        <v>255</v>
      </c>
      <c r="E85" t="s">
        <v>223</v>
      </c>
      <c r="F85" t="s">
        <v>215</v>
      </c>
      <c r="H85" t="s">
        <v>11</v>
      </c>
      <c r="J85" t="s">
        <v>10</v>
      </c>
      <c r="K85" t="s">
        <v>10</v>
      </c>
      <c r="L85" t="s">
        <v>10</v>
      </c>
      <c r="M85" t="s">
        <v>13</v>
      </c>
      <c r="N85" t="s">
        <v>10</v>
      </c>
    </row>
    <row r="86" spans="1:14" x14ac:dyDescent="0.35">
      <c r="A86" t="s">
        <v>224</v>
      </c>
      <c r="B86" t="s">
        <v>21</v>
      </c>
      <c r="C86">
        <v>255</v>
      </c>
      <c r="E86" t="s">
        <v>225</v>
      </c>
      <c r="F86" t="s">
        <v>215</v>
      </c>
      <c r="G86" t="s">
        <v>226</v>
      </c>
      <c r="H86" t="s">
        <v>19</v>
      </c>
      <c r="J86" t="s">
        <v>10</v>
      </c>
      <c r="K86" t="s">
        <v>1154</v>
      </c>
      <c r="L86" t="s">
        <v>10</v>
      </c>
      <c r="M86" t="s">
        <v>13</v>
      </c>
      <c r="N86" t="s">
        <v>10</v>
      </c>
    </row>
    <row r="87" spans="1:14" x14ac:dyDescent="0.35">
      <c r="A87" t="s">
        <v>227</v>
      </c>
      <c r="B87" t="s">
        <v>21</v>
      </c>
      <c r="C87">
        <v>255</v>
      </c>
      <c r="E87" t="s">
        <v>228</v>
      </c>
      <c r="F87" t="s">
        <v>215</v>
      </c>
      <c r="G87" t="s">
        <v>229</v>
      </c>
      <c r="H87" t="s">
        <v>19</v>
      </c>
      <c r="J87" t="s">
        <v>10</v>
      </c>
      <c r="K87" t="s">
        <v>1154</v>
      </c>
      <c r="L87" t="s">
        <v>10</v>
      </c>
      <c r="M87" t="s">
        <v>13</v>
      </c>
      <c r="N87" t="s">
        <v>10</v>
      </c>
    </row>
    <row r="88" spans="1:14" x14ac:dyDescent="0.35">
      <c r="A88" t="s">
        <v>230</v>
      </c>
      <c r="B88" t="s">
        <v>21</v>
      </c>
      <c r="C88">
        <v>255</v>
      </c>
      <c r="E88" t="s">
        <v>231</v>
      </c>
      <c r="F88" t="s">
        <v>215</v>
      </c>
      <c r="G88" t="s">
        <v>226</v>
      </c>
      <c r="H88" t="s">
        <v>19</v>
      </c>
      <c r="J88" t="s">
        <v>10</v>
      </c>
      <c r="K88" t="s">
        <v>10</v>
      </c>
      <c r="L88" t="s">
        <v>10</v>
      </c>
      <c r="M88" t="s">
        <v>13</v>
      </c>
      <c r="N88" t="s">
        <v>10</v>
      </c>
    </row>
    <row r="89" spans="1:14" x14ac:dyDescent="0.35">
      <c r="A89" t="s">
        <v>232</v>
      </c>
      <c r="B89" t="s">
        <v>21</v>
      </c>
      <c r="C89">
        <v>255</v>
      </c>
      <c r="E89" t="s">
        <v>233</v>
      </c>
      <c r="F89" t="s">
        <v>215</v>
      </c>
      <c r="G89" t="s">
        <v>226</v>
      </c>
      <c r="H89" t="s">
        <v>19</v>
      </c>
      <c r="J89" t="s">
        <v>10</v>
      </c>
      <c r="K89" t="s">
        <v>10</v>
      </c>
      <c r="L89" t="s">
        <v>10</v>
      </c>
      <c r="M89" t="s">
        <v>13</v>
      </c>
      <c r="N89" t="s">
        <v>10</v>
      </c>
    </row>
    <row r="90" spans="1:14" x14ac:dyDescent="0.35">
      <c r="A90" t="s">
        <v>234</v>
      </c>
      <c r="B90" t="s">
        <v>21</v>
      </c>
      <c r="C90">
        <v>255</v>
      </c>
      <c r="E90" t="s">
        <v>235</v>
      </c>
      <c r="F90" t="s">
        <v>211</v>
      </c>
      <c r="G90" t="s">
        <v>236</v>
      </c>
      <c r="H90" t="s">
        <v>19</v>
      </c>
      <c r="J90" t="s">
        <v>10</v>
      </c>
      <c r="K90" t="s">
        <v>10</v>
      </c>
      <c r="L90" t="s">
        <v>10</v>
      </c>
      <c r="M90" t="s">
        <v>13</v>
      </c>
      <c r="N90" t="s">
        <v>10</v>
      </c>
    </row>
    <row r="91" spans="1:14" x14ac:dyDescent="0.35">
      <c r="A91" t="s">
        <v>237</v>
      </c>
      <c r="B91" t="s">
        <v>21</v>
      </c>
      <c r="C91">
        <v>255</v>
      </c>
      <c r="E91" t="s">
        <v>238</v>
      </c>
      <c r="F91" t="s">
        <v>215</v>
      </c>
      <c r="G91" t="s">
        <v>226</v>
      </c>
      <c r="H91" t="s">
        <v>19</v>
      </c>
      <c r="J91" t="s">
        <v>10</v>
      </c>
      <c r="K91" t="s">
        <v>1154</v>
      </c>
      <c r="L91" t="s">
        <v>10</v>
      </c>
      <c r="M91" t="s">
        <v>13</v>
      </c>
      <c r="N91" t="s">
        <v>10</v>
      </c>
    </row>
    <row r="92" spans="1:14" x14ac:dyDescent="0.35">
      <c r="A92" t="s">
        <v>239</v>
      </c>
      <c r="B92" t="s">
        <v>21</v>
      </c>
      <c r="C92">
        <v>255</v>
      </c>
      <c r="E92" t="s">
        <v>240</v>
      </c>
      <c r="F92" t="s">
        <v>186</v>
      </c>
      <c r="G92" t="s">
        <v>241</v>
      </c>
      <c r="H92" t="s">
        <v>11</v>
      </c>
      <c r="J92" t="s">
        <v>10</v>
      </c>
      <c r="K92" t="s">
        <v>1154</v>
      </c>
      <c r="L92" t="s">
        <v>10</v>
      </c>
      <c r="M92" t="s">
        <v>13</v>
      </c>
      <c r="N92" t="s">
        <v>10</v>
      </c>
    </row>
    <row r="93" spans="1:14" x14ac:dyDescent="0.35">
      <c r="A93" t="s">
        <v>242</v>
      </c>
      <c r="B93" t="s">
        <v>21</v>
      </c>
      <c r="C93">
        <v>255</v>
      </c>
      <c r="E93" t="s">
        <v>243</v>
      </c>
      <c r="F93" t="s">
        <v>186</v>
      </c>
      <c r="G93" t="s">
        <v>244</v>
      </c>
      <c r="H93" t="s">
        <v>19</v>
      </c>
      <c r="J93" t="s">
        <v>10</v>
      </c>
      <c r="K93" t="s">
        <v>10</v>
      </c>
      <c r="L93" t="s">
        <v>10</v>
      </c>
      <c r="M93" t="s">
        <v>13</v>
      </c>
      <c r="N93" t="s">
        <v>10</v>
      </c>
    </row>
    <row r="94" spans="1:14" x14ac:dyDescent="0.35">
      <c r="A94" t="s">
        <v>245</v>
      </c>
      <c r="B94" t="s">
        <v>21</v>
      </c>
      <c r="C94">
        <v>255</v>
      </c>
      <c r="E94" t="s">
        <v>246</v>
      </c>
      <c r="F94" t="s">
        <v>186</v>
      </c>
      <c r="G94" t="s">
        <v>244</v>
      </c>
      <c r="H94" t="s">
        <v>19</v>
      </c>
      <c r="J94" t="s">
        <v>10</v>
      </c>
      <c r="K94" t="s">
        <v>1154</v>
      </c>
      <c r="L94" t="s">
        <v>10</v>
      </c>
      <c r="M94" t="s">
        <v>13</v>
      </c>
      <c r="N94" t="s">
        <v>10</v>
      </c>
    </row>
    <row r="95" spans="1:14" x14ac:dyDescent="0.35">
      <c r="A95" t="s">
        <v>247</v>
      </c>
      <c r="B95" t="s">
        <v>21</v>
      </c>
      <c r="C95">
        <v>255</v>
      </c>
      <c r="E95" t="s">
        <v>248</v>
      </c>
      <c r="F95" t="s">
        <v>186</v>
      </c>
      <c r="G95" t="s">
        <v>249</v>
      </c>
      <c r="H95" t="s">
        <v>19</v>
      </c>
      <c r="J95" t="s">
        <v>10</v>
      </c>
      <c r="K95" t="s">
        <v>10</v>
      </c>
      <c r="L95" t="s">
        <v>10</v>
      </c>
      <c r="M95" t="s">
        <v>13</v>
      </c>
      <c r="N95" t="s">
        <v>10</v>
      </c>
    </row>
    <row r="96" spans="1:14" x14ac:dyDescent="0.35">
      <c r="A96" t="s">
        <v>250</v>
      </c>
      <c r="B96" t="s">
        <v>21</v>
      </c>
      <c r="C96">
        <v>255</v>
      </c>
      <c r="E96" t="s">
        <v>251</v>
      </c>
      <c r="F96" t="s">
        <v>186</v>
      </c>
      <c r="G96" t="s">
        <v>252</v>
      </c>
      <c r="H96" t="s">
        <v>11</v>
      </c>
      <c r="J96" t="s">
        <v>10</v>
      </c>
      <c r="K96" t="s">
        <v>10</v>
      </c>
      <c r="L96" t="s">
        <v>10</v>
      </c>
      <c r="M96" t="s">
        <v>13</v>
      </c>
      <c r="N96" t="s">
        <v>10</v>
      </c>
    </row>
    <row r="97" spans="1:14" x14ac:dyDescent="0.35">
      <c r="A97" t="s">
        <v>253</v>
      </c>
      <c r="B97" t="s">
        <v>21</v>
      </c>
      <c r="C97">
        <v>255</v>
      </c>
      <c r="E97" t="s">
        <v>254</v>
      </c>
      <c r="F97" t="s">
        <v>186</v>
      </c>
      <c r="G97" t="s">
        <v>252</v>
      </c>
      <c r="H97" t="s">
        <v>19</v>
      </c>
      <c r="J97" t="s">
        <v>10</v>
      </c>
      <c r="K97" t="s">
        <v>10</v>
      </c>
      <c r="L97" t="s">
        <v>10</v>
      </c>
      <c r="M97" t="s">
        <v>13</v>
      </c>
      <c r="N97" t="s">
        <v>10</v>
      </c>
    </row>
    <row r="98" spans="1:14" x14ac:dyDescent="0.35">
      <c r="A98" t="s">
        <v>255</v>
      </c>
      <c r="B98" t="s">
        <v>21</v>
      </c>
      <c r="C98">
        <v>255</v>
      </c>
      <c r="E98" t="s">
        <v>256</v>
      </c>
      <c r="F98" t="s">
        <v>186</v>
      </c>
      <c r="G98" t="s">
        <v>257</v>
      </c>
      <c r="H98" t="s">
        <v>19</v>
      </c>
      <c r="J98" t="s">
        <v>10</v>
      </c>
      <c r="K98" t="s">
        <v>1154</v>
      </c>
      <c r="L98" t="s">
        <v>10</v>
      </c>
      <c r="M98" t="s">
        <v>13</v>
      </c>
      <c r="N98" t="s">
        <v>10</v>
      </c>
    </row>
    <row r="99" spans="1:14" x14ac:dyDescent="0.35">
      <c r="A99" t="s">
        <v>258</v>
      </c>
      <c r="B99" t="s">
        <v>21</v>
      </c>
      <c r="C99">
        <v>255</v>
      </c>
      <c r="E99" t="s">
        <v>259</v>
      </c>
      <c r="F99" t="s">
        <v>186</v>
      </c>
      <c r="G99" t="s">
        <v>260</v>
      </c>
      <c r="H99" t="s">
        <v>19</v>
      </c>
      <c r="J99" t="s">
        <v>10</v>
      </c>
      <c r="K99" t="s">
        <v>10</v>
      </c>
      <c r="L99" t="s">
        <v>10</v>
      </c>
      <c r="M99" t="s">
        <v>13</v>
      </c>
      <c r="N99" t="s">
        <v>10</v>
      </c>
    </row>
    <row r="100" spans="1:14" x14ac:dyDescent="0.35">
      <c r="A100" t="s">
        <v>261</v>
      </c>
      <c r="B100" t="s">
        <v>21</v>
      </c>
      <c r="C100">
        <v>255</v>
      </c>
      <c r="E100" t="s">
        <v>262</v>
      </c>
      <c r="F100" t="s">
        <v>186</v>
      </c>
      <c r="G100" t="s">
        <v>260</v>
      </c>
      <c r="H100" t="s">
        <v>19</v>
      </c>
      <c r="J100" t="s">
        <v>10</v>
      </c>
      <c r="K100" t="s">
        <v>10</v>
      </c>
      <c r="L100" t="s">
        <v>10</v>
      </c>
      <c r="M100" t="s">
        <v>13</v>
      </c>
      <c r="N100" t="s">
        <v>10</v>
      </c>
    </row>
    <row r="101" spans="1:14" x14ac:dyDescent="0.35">
      <c r="A101" t="s">
        <v>263</v>
      </c>
      <c r="B101" t="s">
        <v>21</v>
      </c>
      <c r="C101">
        <v>255</v>
      </c>
      <c r="E101" t="s">
        <v>264</v>
      </c>
      <c r="F101" t="s">
        <v>186</v>
      </c>
      <c r="G101" t="s">
        <v>265</v>
      </c>
      <c r="H101" t="s">
        <v>11</v>
      </c>
      <c r="J101" t="s">
        <v>10</v>
      </c>
      <c r="K101" t="s">
        <v>10</v>
      </c>
      <c r="L101" t="s">
        <v>10</v>
      </c>
      <c r="M101" t="s">
        <v>13</v>
      </c>
      <c r="N101" t="s">
        <v>10</v>
      </c>
    </row>
    <row r="102" spans="1:14" x14ac:dyDescent="0.35">
      <c r="A102" t="s">
        <v>266</v>
      </c>
      <c r="B102" t="s">
        <v>21</v>
      </c>
      <c r="C102">
        <v>255</v>
      </c>
      <c r="E102" t="s">
        <v>267</v>
      </c>
      <c r="F102" t="s">
        <v>186</v>
      </c>
      <c r="G102" t="s">
        <v>268</v>
      </c>
      <c r="H102" t="s">
        <v>11</v>
      </c>
      <c r="J102" t="s">
        <v>10</v>
      </c>
      <c r="K102" t="s">
        <v>10</v>
      </c>
      <c r="L102" t="s">
        <v>10</v>
      </c>
      <c r="M102" t="s">
        <v>13</v>
      </c>
      <c r="N102" t="s">
        <v>10</v>
      </c>
    </row>
    <row r="103" spans="1:14" x14ac:dyDescent="0.35">
      <c r="A103" t="s">
        <v>269</v>
      </c>
      <c r="B103" t="s">
        <v>21</v>
      </c>
      <c r="C103">
        <v>255</v>
      </c>
      <c r="E103" t="s">
        <v>270</v>
      </c>
      <c r="F103" t="s">
        <v>186</v>
      </c>
      <c r="G103" t="s">
        <v>271</v>
      </c>
      <c r="H103" t="s">
        <v>11</v>
      </c>
      <c r="J103" t="s">
        <v>10</v>
      </c>
      <c r="K103" t="s">
        <v>1154</v>
      </c>
      <c r="L103" t="s">
        <v>10</v>
      </c>
      <c r="M103" t="s">
        <v>13</v>
      </c>
      <c r="N103" t="s">
        <v>10</v>
      </c>
    </row>
    <row r="104" spans="1:14" x14ac:dyDescent="0.35">
      <c r="A104" t="s">
        <v>272</v>
      </c>
      <c r="B104" t="s">
        <v>21</v>
      </c>
      <c r="C104">
        <v>255</v>
      </c>
      <c r="E104" t="s">
        <v>273</v>
      </c>
      <c r="F104" t="s">
        <v>186</v>
      </c>
      <c r="G104" t="s">
        <v>274</v>
      </c>
      <c r="H104" t="s">
        <v>11</v>
      </c>
      <c r="J104" t="s">
        <v>10</v>
      </c>
      <c r="K104" t="s">
        <v>1154</v>
      </c>
      <c r="L104" t="s">
        <v>10</v>
      </c>
      <c r="M104" t="s">
        <v>13</v>
      </c>
      <c r="N104" t="s">
        <v>10</v>
      </c>
    </row>
    <row r="105" spans="1:14" x14ac:dyDescent="0.35">
      <c r="A105" t="s">
        <v>275</v>
      </c>
      <c r="B105" t="s">
        <v>21</v>
      </c>
      <c r="C105">
        <v>255</v>
      </c>
      <c r="E105" t="s">
        <v>276</v>
      </c>
      <c r="F105" t="s">
        <v>186</v>
      </c>
      <c r="G105" t="s">
        <v>277</v>
      </c>
      <c r="H105" t="s">
        <v>11</v>
      </c>
      <c r="J105" t="s">
        <v>10</v>
      </c>
      <c r="K105" t="s">
        <v>1154</v>
      </c>
      <c r="L105" t="s">
        <v>10</v>
      </c>
      <c r="M105" t="s">
        <v>13</v>
      </c>
      <c r="N105" t="s">
        <v>10</v>
      </c>
    </row>
    <row r="106" spans="1:14" x14ac:dyDescent="0.35">
      <c r="A106" t="s">
        <v>278</v>
      </c>
      <c r="B106" t="s">
        <v>21</v>
      </c>
      <c r="C106">
        <v>255</v>
      </c>
      <c r="E106" t="s">
        <v>279</v>
      </c>
      <c r="F106" t="s">
        <v>186</v>
      </c>
      <c r="G106" t="s">
        <v>280</v>
      </c>
      <c r="H106" t="s">
        <v>11</v>
      </c>
      <c r="J106" t="s">
        <v>10</v>
      </c>
      <c r="K106" t="s">
        <v>1154</v>
      </c>
      <c r="L106" t="s">
        <v>10</v>
      </c>
      <c r="M106" t="s">
        <v>13</v>
      </c>
      <c r="N106" t="s">
        <v>10</v>
      </c>
    </row>
    <row r="107" spans="1:14" x14ac:dyDescent="0.35">
      <c r="A107" t="s">
        <v>281</v>
      </c>
      <c r="B107" t="s">
        <v>21</v>
      </c>
      <c r="C107">
        <v>255</v>
      </c>
      <c r="E107" t="s">
        <v>282</v>
      </c>
      <c r="F107" t="s">
        <v>186</v>
      </c>
      <c r="G107" t="s">
        <v>283</v>
      </c>
      <c r="H107" t="s">
        <v>11</v>
      </c>
      <c r="J107" t="s">
        <v>10</v>
      </c>
      <c r="K107" t="s">
        <v>1154</v>
      </c>
      <c r="L107" t="s">
        <v>10</v>
      </c>
      <c r="M107" t="s">
        <v>13</v>
      </c>
      <c r="N107" t="s">
        <v>10</v>
      </c>
    </row>
    <row r="108" spans="1:14" x14ac:dyDescent="0.35">
      <c r="A108" t="s">
        <v>284</v>
      </c>
      <c r="B108" t="s">
        <v>21</v>
      </c>
      <c r="C108">
        <v>255</v>
      </c>
      <c r="E108" t="s">
        <v>285</v>
      </c>
      <c r="F108" t="s">
        <v>186</v>
      </c>
      <c r="G108" t="s">
        <v>274</v>
      </c>
      <c r="H108" t="s">
        <v>11</v>
      </c>
      <c r="J108" t="s">
        <v>10</v>
      </c>
      <c r="K108" t="s">
        <v>1154</v>
      </c>
      <c r="L108" t="s">
        <v>10</v>
      </c>
      <c r="M108" t="s">
        <v>13</v>
      </c>
      <c r="N108" t="s">
        <v>10</v>
      </c>
    </row>
    <row r="109" spans="1:14" x14ac:dyDescent="0.35">
      <c r="A109" t="s">
        <v>286</v>
      </c>
      <c r="B109" t="s">
        <v>21</v>
      </c>
      <c r="C109">
        <v>255</v>
      </c>
      <c r="E109" t="s">
        <v>287</v>
      </c>
      <c r="F109" t="s">
        <v>186</v>
      </c>
      <c r="G109" t="s">
        <v>277</v>
      </c>
      <c r="H109" t="s">
        <v>11</v>
      </c>
      <c r="J109" t="s">
        <v>10</v>
      </c>
      <c r="K109" t="s">
        <v>1154</v>
      </c>
      <c r="L109" t="s">
        <v>10</v>
      </c>
      <c r="M109" t="s">
        <v>13</v>
      </c>
      <c r="N109" t="s">
        <v>10</v>
      </c>
    </row>
    <row r="110" spans="1:14" x14ac:dyDescent="0.35">
      <c r="A110" t="s">
        <v>288</v>
      </c>
      <c r="B110" t="s">
        <v>21</v>
      </c>
      <c r="C110">
        <v>255</v>
      </c>
      <c r="E110" t="s">
        <v>289</v>
      </c>
      <c r="F110" t="s">
        <v>186</v>
      </c>
      <c r="G110" t="s">
        <v>283</v>
      </c>
      <c r="H110" t="s">
        <v>11</v>
      </c>
      <c r="J110" t="s">
        <v>10</v>
      </c>
      <c r="K110" t="s">
        <v>1154</v>
      </c>
      <c r="L110" t="s">
        <v>10</v>
      </c>
      <c r="M110" t="s">
        <v>13</v>
      </c>
      <c r="N110" t="s">
        <v>10</v>
      </c>
    </row>
    <row r="111" spans="1:14" x14ac:dyDescent="0.35">
      <c r="A111" t="s">
        <v>290</v>
      </c>
      <c r="B111" t="s">
        <v>21</v>
      </c>
      <c r="C111">
        <v>255</v>
      </c>
      <c r="E111" t="s">
        <v>291</v>
      </c>
      <c r="F111" t="s">
        <v>186</v>
      </c>
      <c r="G111" t="s">
        <v>274</v>
      </c>
      <c r="H111" t="s">
        <v>11</v>
      </c>
      <c r="J111" t="s">
        <v>10</v>
      </c>
      <c r="K111" t="s">
        <v>1154</v>
      </c>
      <c r="L111" t="s">
        <v>10</v>
      </c>
      <c r="M111" t="s">
        <v>13</v>
      </c>
      <c r="N111" t="s">
        <v>10</v>
      </c>
    </row>
    <row r="112" spans="1:14" x14ac:dyDescent="0.35">
      <c r="A112" t="s">
        <v>292</v>
      </c>
      <c r="B112" t="s">
        <v>21</v>
      </c>
      <c r="C112">
        <v>255</v>
      </c>
      <c r="E112" t="s">
        <v>293</v>
      </c>
      <c r="F112" t="s">
        <v>186</v>
      </c>
      <c r="G112" t="s">
        <v>277</v>
      </c>
      <c r="H112" t="s">
        <v>11</v>
      </c>
      <c r="J112" t="s">
        <v>10</v>
      </c>
      <c r="K112" t="s">
        <v>1154</v>
      </c>
      <c r="L112" t="s">
        <v>10</v>
      </c>
      <c r="M112" t="s">
        <v>13</v>
      </c>
      <c r="N112" t="s">
        <v>10</v>
      </c>
    </row>
    <row r="113" spans="1:14" x14ac:dyDescent="0.35">
      <c r="A113" t="s">
        <v>12</v>
      </c>
      <c r="B113" t="s">
        <v>16</v>
      </c>
      <c r="E113" t="s">
        <v>294</v>
      </c>
      <c r="F113" t="s">
        <v>186</v>
      </c>
      <c r="G113" t="s">
        <v>295</v>
      </c>
      <c r="J113" t="s">
        <v>1155</v>
      </c>
      <c r="K113" t="s">
        <v>13</v>
      </c>
      <c r="L113" t="s">
        <v>13</v>
      </c>
      <c r="M113" t="s">
        <v>13</v>
      </c>
      <c r="N113" t="s">
        <v>10</v>
      </c>
    </row>
    <row r="114" spans="1:14" x14ac:dyDescent="0.35">
      <c r="A114" t="s">
        <v>296</v>
      </c>
      <c r="B114" t="s">
        <v>21</v>
      </c>
      <c r="C114">
        <v>255</v>
      </c>
      <c r="E114" t="s">
        <v>297</v>
      </c>
      <c r="F114" t="s">
        <v>186</v>
      </c>
      <c r="G114" t="s">
        <v>298</v>
      </c>
      <c r="J114" t="s">
        <v>1155</v>
      </c>
      <c r="K114" t="s">
        <v>13</v>
      </c>
      <c r="L114" t="s">
        <v>13</v>
      </c>
      <c r="M114" t="s">
        <v>13</v>
      </c>
      <c r="N114" t="s">
        <v>10</v>
      </c>
    </row>
    <row r="115" spans="1:14" x14ac:dyDescent="0.35">
      <c r="A115" t="s">
        <v>299</v>
      </c>
      <c r="B115" t="s">
        <v>21</v>
      </c>
      <c r="C115">
        <v>255</v>
      </c>
      <c r="E115" t="s">
        <v>300</v>
      </c>
      <c r="F115" t="s">
        <v>215</v>
      </c>
      <c r="H115" t="s">
        <v>11</v>
      </c>
      <c r="J115" t="s">
        <v>10</v>
      </c>
      <c r="K115" t="s">
        <v>1154</v>
      </c>
      <c r="L115" t="s">
        <v>10</v>
      </c>
      <c r="M115" t="s">
        <v>13</v>
      </c>
      <c r="N115" t="s">
        <v>10</v>
      </c>
    </row>
    <row r="116" spans="1:14" x14ac:dyDescent="0.35">
      <c r="A116" t="s">
        <v>301</v>
      </c>
      <c r="B116" t="s">
        <v>21</v>
      </c>
      <c r="C116">
        <v>255</v>
      </c>
      <c r="E116" t="s">
        <v>302</v>
      </c>
      <c r="F116" t="s">
        <v>186</v>
      </c>
      <c r="H116" t="s">
        <v>11</v>
      </c>
      <c r="J116" t="s">
        <v>10</v>
      </c>
      <c r="K116" t="s">
        <v>1154</v>
      </c>
      <c r="L116" t="s">
        <v>10</v>
      </c>
      <c r="M116" t="s">
        <v>13</v>
      </c>
      <c r="N116" t="s">
        <v>10</v>
      </c>
    </row>
    <row r="117" spans="1:14" x14ac:dyDescent="0.35">
      <c r="A117" t="s">
        <v>303</v>
      </c>
      <c r="B117" t="s">
        <v>21</v>
      </c>
      <c r="C117">
        <v>255</v>
      </c>
      <c r="E117" t="s">
        <v>304</v>
      </c>
      <c r="F117" t="s">
        <v>186</v>
      </c>
      <c r="H117" t="s">
        <v>11</v>
      </c>
      <c r="J117" t="s">
        <v>10</v>
      </c>
      <c r="K117" t="s">
        <v>1154</v>
      </c>
      <c r="L117" t="s">
        <v>10</v>
      </c>
      <c r="M117" t="s">
        <v>13</v>
      </c>
      <c r="N117" t="s">
        <v>10</v>
      </c>
    </row>
    <row r="118" spans="1:14" x14ac:dyDescent="0.35">
      <c r="A118" t="s">
        <v>305</v>
      </c>
      <c r="B118" t="s">
        <v>21</v>
      </c>
      <c r="C118">
        <v>255</v>
      </c>
      <c r="E118" t="s">
        <v>306</v>
      </c>
      <c r="F118" t="s">
        <v>186</v>
      </c>
      <c r="H118" t="s">
        <v>11</v>
      </c>
      <c r="J118" t="s">
        <v>10</v>
      </c>
      <c r="K118" t="s">
        <v>1154</v>
      </c>
      <c r="L118" t="s">
        <v>10</v>
      </c>
      <c r="M118" t="s">
        <v>13</v>
      </c>
      <c r="N118" t="s">
        <v>10</v>
      </c>
    </row>
    <row r="119" spans="1:14" x14ac:dyDescent="0.35">
      <c r="A119" t="s">
        <v>307</v>
      </c>
      <c r="B119" t="s">
        <v>21</v>
      </c>
      <c r="C119">
        <v>255</v>
      </c>
      <c r="E119" t="s">
        <v>308</v>
      </c>
      <c r="F119" t="s">
        <v>186</v>
      </c>
      <c r="H119" t="s">
        <v>11</v>
      </c>
      <c r="J119" t="s">
        <v>10</v>
      </c>
      <c r="K119" t="s">
        <v>1154</v>
      </c>
      <c r="L119" t="s">
        <v>10</v>
      </c>
      <c r="M119" t="s">
        <v>13</v>
      </c>
      <c r="N119" t="s">
        <v>10</v>
      </c>
    </row>
    <row r="120" spans="1:14" x14ac:dyDescent="0.35">
      <c r="A120" t="s">
        <v>309</v>
      </c>
      <c r="B120" t="s">
        <v>184</v>
      </c>
      <c r="E120" t="s">
        <v>310</v>
      </c>
      <c r="F120" t="s">
        <v>186</v>
      </c>
      <c r="H120" t="s">
        <v>1190</v>
      </c>
      <c r="J120" t="s">
        <v>1155</v>
      </c>
      <c r="K120" t="s">
        <v>13</v>
      </c>
      <c r="L120" t="s">
        <v>13</v>
      </c>
      <c r="M120" t="s">
        <v>13</v>
      </c>
      <c r="N120" t="s">
        <v>10</v>
      </c>
    </row>
    <row r="121" spans="1:14" x14ac:dyDescent="0.35">
      <c r="A121" t="s">
        <v>311</v>
      </c>
      <c r="B121" t="s">
        <v>21</v>
      </c>
      <c r="C121">
        <v>255</v>
      </c>
      <c r="E121" t="s">
        <v>312</v>
      </c>
      <c r="F121" t="s">
        <v>186</v>
      </c>
      <c r="H121" t="s">
        <v>11</v>
      </c>
      <c r="J121" t="s">
        <v>10</v>
      </c>
      <c r="K121" t="s">
        <v>10</v>
      </c>
      <c r="L121" t="s">
        <v>10</v>
      </c>
      <c r="M121" t="s">
        <v>13</v>
      </c>
      <c r="N121" t="s">
        <v>10</v>
      </c>
    </row>
    <row r="122" spans="1:14" x14ac:dyDescent="0.35">
      <c r="A122" t="s">
        <v>313</v>
      </c>
      <c r="B122" t="s">
        <v>184</v>
      </c>
      <c r="E122" t="s">
        <v>314</v>
      </c>
      <c r="F122" t="s">
        <v>186</v>
      </c>
      <c r="J122" t="s">
        <v>10</v>
      </c>
      <c r="K122" t="s">
        <v>10</v>
      </c>
      <c r="L122" t="s">
        <v>10</v>
      </c>
      <c r="M122" t="s">
        <v>13</v>
      </c>
      <c r="N122" t="s">
        <v>10</v>
      </c>
    </row>
    <row r="123" spans="1:14" x14ac:dyDescent="0.35">
      <c r="A123" t="s">
        <v>315</v>
      </c>
      <c r="B123" t="s">
        <v>21</v>
      </c>
      <c r="C123">
        <v>255</v>
      </c>
      <c r="E123" t="s">
        <v>316</v>
      </c>
      <c r="F123" t="s">
        <v>186</v>
      </c>
      <c r="H123" t="s">
        <v>11</v>
      </c>
      <c r="J123" t="s">
        <v>10</v>
      </c>
      <c r="K123" t="s">
        <v>10</v>
      </c>
      <c r="L123" t="s">
        <v>10</v>
      </c>
      <c r="M123" t="s">
        <v>13</v>
      </c>
      <c r="N123" t="s">
        <v>10</v>
      </c>
    </row>
    <row r="124" spans="1:14" x14ac:dyDescent="0.35">
      <c r="A124" t="s">
        <v>317</v>
      </c>
      <c r="B124" t="s">
        <v>21</v>
      </c>
      <c r="C124">
        <v>255</v>
      </c>
      <c r="E124" t="s">
        <v>318</v>
      </c>
      <c r="F124" t="s">
        <v>186</v>
      </c>
      <c r="H124" t="s">
        <v>11</v>
      </c>
      <c r="J124" t="s">
        <v>10</v>
      </c>
      <c r="K124" t="s">
        <v>10</v>
      </c>
      <c r="L124" t="s">
        <v>10</v>
      </c>
      <c r="M124" t="s">
        <v>13</v>
      </c>
      <c r="N124" t="s">
        <v>10</v>
      </c>
    </row>
    <row r="125" spans="1:14" x14ac:dyDescent="0.35">
      <c r="A125" t="s">
        <v>319</v>
      </c>
      <c r="B125" t="s">
        <v>21</v>
      </c>
      <c r="C125">
        <v>255</v>
      </c>
      <c r="E125" t="s">
        <v>320</v>
      </c>
      <c r="F125" t="s">
        <v>186</v>
      </c>
      <c r="H125" t="s">
        <v>11</v>
      </c>
      <c r="J125" t="s">
        <v>10</v>
      </c>
      <c r="K125" t="s">
        <v>10</v>
      </c>
      <c r="L125" t="s">
        <v>10</v>
      </c>
      <c r="M125" t="s">
        <v>13</v>
      </c>
      <c r="N125" t="s">
        <v>10</v>
      </c>
    </row>
    <row r="126" spans="1:14" x14ac:dyDescent="0.35">
      <c r="A126" t="s">
        <v>321</v>
      </c>
      <c r="B126" t="s">
        <v>21</v>
      </c>
      <c r="C126">
        <v>255</v>
      </c>
      <c r="E126" t="s">
        <v>322</v>
      </c>
      <c r="F126" t="s">
        <v>186</v>
      </c>
      <c r="G126" t="s">
        <v>280</v>
      </c>
      <c r="H126" t="s">
        <v>11</v>
      </c>
      <c r="J126" t="s">
        <v>10</v>
      </c>
      <c r="K126" t="s">
        <v>1154</v>
      </c>
      <c r="L126" t="s">
        <v>10</v>
      </c>
      <c r="M126" t="s">
        <v>13</v>
      </c>
      <c r="N126" t="s">
        <v>10</v>
      </c>
    </row>
    <row r="127" spans="1:14" x14ac:dyDescent="0.35">
      <c r="A127" t="s">
        <v>323</v>
      </c>
      <c r="B127" t="s">
        <v>21</v>
      </c>
      <c r="C127">
        <v>255</v>
      </c>
      <c r="E127" t="s">
        <v>324</v>
      </c>
      <c r="F127" t="s">
        <v>186</v>
      </c>
      <c r="G127" t="s">
        <v>325</v>
      </c>
      <c r="H127" t="s">
        <v>11</v>
      </c>
      <c r="J127" t="s">
        <v>10</v>
      </c>
      <c r="K127" t="s">
        <v>1154</v>
      </c>
      <c r="L127" t="s">
        <v>10</v>
      </c>
      <c r="M127" t="s">
        <v>13</v>
      </c>
      <c r="N127" t="s">
        <v>10</v>
      </c>
    </row>
    <row r="128" spans="1:14" x14ac:dyDescent="0.35">
      <c r="A128" t="s">
        <v>326</v>
      </c>
      <c r="B128" t="s">
        <v>21</v>
      </c>
      <c r="C128">
        <v>255</v>
      </c>
      <c r="E128" t="s">
        <v>327</v>
      </c>
      <c r="F128" t="s">
        <v>186</v>
      </c>
      <c r="G128" t="s">
        <v>328</v>
      </c>
      <c r="H128" t="s">
        <v>11</v>
      </c>
      <c r="J128" t="s">
        <v>10</v>
      </c>
      <c r="K128" t="s">
        <v>10</v>
      </c>
      <c r="L128" t="s">
        <v>10</v>
      </c>
      <c r="M128" t="s">
        <v>13</v>
      </c>
      <c r="N128" t="s">
        <v>10</v>
      </c>
    </row>
    <row r="129" spans="1:14" x14ac:dyDescent="0.35">
      <c r="A129" t="s">
        <v>329</v>
      </c>
      <c r="B129" t="s">
        <v>21</v>
      </c>
      <c r="C129">
        <v>255</v>
      </c>
      <c r="E129" t="s">
        <v>330</v>
      </c>
      <c r="F129" t="s">
        <v>186</v>
      </c>
      <c r="H129" t="s">
        <v>11</v>
      </c>
      <c r="J129" t="s">
        <v>10</v>
      </c>
      <c r="K129" t="s">
        <v>10</v>
      </c>
      <c r="L129" t="s">
        <v>10</v>
      </c>
      <c r="M129" t="s">
        <v>13</v>
      </c>
      <c r="N129" t="s">
        <v>10</v>
      </c>
    </row>
    <row r="130" spans="1:14" x14ac:dyDescent="0.35">
      <c r="A130" t="s">
        <v>331</v>
      </c>
      <c r="B130" t="s">
        <v>21</v>
      </c>
      <c r="C130">
        <v>255</v>
      </c>
      <c r="E130" t="s">
        <v>332</v>
      </c>
      <c r="F130" t="s">
        <v>186</v>
      </c>
      <c r="G130" t="s">
        <v>333</v>
      </c>
      <c r="H130" t="s">
        <v>11</v>
      </c>
      <c r="J130" t="s">
        <v>10</v>
      </c>
      <c r="K130" t="s">
        <v>1154</v>
      </c>
      <c r="L130" t="s">
        <v>10</v>
      </c>
      <c r="M130" t="s">
        <v>13</v>
      </c>
      <c r="N130" t="s">
        <v>10</v>
      </c>
    </row>
    <row r="131" spans="1:14" x14ac:dyDescent="0.35">
      <c r="A131" t="s">
        <v>334</v>
      </c>
      <c r="B131" t="s">
        <v>21</v>
      </c>
      <c r="C131">
        <v>255</v>
      </c>
      <c r="E131" t="s">
        <v>335</v>
      </c>
      <c r="F131" t="s">
        <v>186</v>
      </c>
      <c r="G131" t="s">
        <v>336</v>
      </c>
      <c r="H131" t="s">
        <v>11</v>
      </c>
      <c r="J131" t="s">
        <v>10</v>
      </c>
      <c r="K131" t="s">
        <v>10</v>
      </c>
      <c r="L131" t="s">
        <v>10</v>
      </c>
      <c r="M131" t="s">
        <v>13</v>
      </c>
      <c r="N131" t="s">
        <v>10</v>
      </c>
    </row>
    <row r="132" spans="1:14" x14ac:dyDescent="0.35">
      <c r="A132" t="s">
        <v>337</v>
      </c>
      <c r="B132" t="s">
        <v>21</v>
      </c>
      <c r="C132">
        <v>255</v>
      </c>
      <c r="E132" t="s">
        <v>338</v>
      </c>
      <c r="F132" t="s">
        <v>339</v>
      </c>
      <c r="G132" t="s">
        <v>340</v>
      </c>
      <c r="H132" t="s">
        <v>11</v>
      </c>
      <c r="J132" t="s">
        <v>10</v>
      </c>
      <c r="K132" t="s">
        <v>1154</v>
      </c>
      <c r="L132" t="s">
        <v>10</v>
      </c>
      <c r="M132" t="s">
        <v>13</v>
      </c>
      <c r="N132" t="s">
        <v>10</v>
      </c>
    </row>
    <row r="133" spans="1:14" x14ac:dyDescent="0.35">
      <c r="A133" t="s">
        <v>341</v>
      </c>
      <c r="B133" t="s">
        <v>21</v>
      </c>
      <c r="C133">
        <v>255</v>
      </c>
      <c r="E133" t="s">
        <v>342</v>
      </c>
      <c r="F133" t="s">
        <v>339</v>
      </c>
      <c r="G133" t="s">
        <v>340</v>
      </c>
      <c r="H133" t="s">
        <v>11</v>
      </c>
      <c r="J133" t="s">
        <v>10</v>
      </c>
      <c r="K133" t="s">
        <v>1154</v>
      </c>
      <c r="L133" t="s">
        <v>10</v>
      </c>
      <c r="M133" t="s">
        <v>13</v>
      </c>
      <c r="N133" t="s">
        <v>10</v>
      </c>
    </row>
    <row r="134" spans="1:14" x14ac:dyDescent="0.35">
      <c r="A134" t="s">
        <v>343</v>
      </c>
      <c r="B134" t="s">
        <v>21</v>
      </c>
      <c r="C134">
        <v>255</v>
      </c>
      <c r="E134" t="s">
        <v>344</v>
      </c>
      <c r="F134" t="s">
        <v>339</v>
      </c>
      <c r="G134" t="s">
        <v>340</v>
      </c>
      <c r="H134" t="s">
        <v>11</v>
      </c>
      <c r="J134" t="s">
        <v>10</v>
      </c>
      <c r="K134" t="s">
        <v>1154</v>
      </c>
      <c r="L134" t="s">
        <v>10</v>
      </c>
      <c r="M134" t="s">
        <v>13</v>
      </c>
      <c r="N134" t="s">
        <v>10</v>
      </c>
    </row>
    <row r="135" spans="1:14" x14ac:dyDescent="0.35">
      <c r="A135" t="s">
        <v>345</v>
      </c>
      <c r="B135" t="s">
        <v>21</v>
      </c>
      <c r="C135">
        <v>255</v>
      </c>
      <c r="E135" t="s">
        <v>346</v>
      </c>
      <c r="F135" t="s">
        <v>339</v>
      </c>
      <c r="G135" t="s">
        <v>340</v>
      </c>
      <c r="H135" t="s">
        <v>11</v>
      </c>
      <c r="J135" t="s">
        <v>10</v>
      </c>
      <c r="K135" t="s">
        <v>1154</v>
      </c>
      <c r="L135" t="s">
        <v>10</v>
      </c>
      <c r="M135" t="s">
        <v>13</v>
      </c>
      <c r="N135" t="s">
        <v>10</v>
      </c>
    </row>
    <row r="136" spans="1:14" x14ac:dyDescent="0.35">
      <c r="A136" t="s">
        <v>347</v>
      </c>
      <c r="B136" t="s">
        <v>21</v>
      </c>
      <c r="C136">
        <v>255</v>
      </c>
      <c r="E136" t="s">
        <v>348</v>
      </c>
      <c r="F136" t="s">
        <v>339</v>
      </c>
      <c r="G136" t="s">
        <v>349</v>
      </c>
      <c r="H136" t="s">
        <v>11</v>
      </c>
      <c r="J136" t="s">
        <v>10</v>
      </c>
      <c r="K136" t="s">
        <v>10</v>
      </c>
      <c r="L136" t="s">
        <v>10</v>
      </c>
      <c r="M136" t="s">
        <v>13</v>
      </c>
      <c r="N136" t="s">
        <v>10</v>
      </c>
    </row>
    <row r="137" spans="1:14" x14ac:dyDescent="0.35">
      <c r="A137" t="s">
        <v>350</v>
      </c>
      <c r="B137" t="s">
        <v>21</v>
      </c>
      <c r="C137">
        <v>255</v>
      </c>
      <c r="E137" t="s">
        <v>351</v>
      </c>
      <c r="F137" t="s">
        <v>215</v>
      </c>
      <c r="H137" t="s">
        <v>11</v>
      </c>
      <c r="J137" t="s">
        <v>10</v>
      </c>
      <c r="K137" t="s">
        <v>10</v>
      </c>
      <c r="L137" t="s">
        <v>10</v>
      </c>
      <c r="M137" t="s">
        <v>13</v>
      </c>
      <c r="N137" t="s">
        <v>10</v>
      </c>
    </row>
    <row r="138" spans="1:14" x14ac:dyDescent="0.35">
      <c r="A138" t="s">
        <v>352</v>
      </c>
      <c r="B138" t="s">
        <v>21</v>
      </c>
      <c r="C138">
        <v>255</v>
      </c>
      <c r="E138" t="s">
        <v>353</v>
      </c>
      <c r="F138" t="s">
        <v>215</v>
      </c>
      <c r="G138" t="s">
        <v>354</v>
      </c>
      <c r="H138" t="s">
        <v>11</v>
      </c>
      <c r="J138" t="s">
        <v>10</v>
      </c>
      <c r="K138" t="s">
        <v>10</v>
      </c>
      <c r="L138" t="s">
        <v>10</v>
      </c>
      <c r="M138" t="s">
        <v>13</v>
      </c>
      <c r="N138" t="s">
        <v>10</v>
      </c>
    </row>
    <row r="139" spans="1:14" x14ac:dyDescent="0.35">
      <c r="A139" t="s">
        <v>355</v>
      </c>
      <c r="B139" t="s">
        <v>21</v>
      </c>
      <c r="C139">
        <v>255</v>
      </c>
      <c r="E139" t="s">
        <v>356</v>
      </c>
      <c r="F139" t="s">
        <v>215</v>
      </c>
      <c r="H139" t="s">
        <v>11</v>
      </c>
      <c r="J139" t="s">
        <v>10</v>
      </c>
      <c r="K139" t="s">
        <v>10</v>
      </c>
      <c r="L139" t="s">
        <v>10</v>
      </c>
      <c r="M139" t="s">
        <v>13</v>
      </c>
      <c r="N139" t="s">
        <v>10</v>
      </c>
    </row>
    <row r="140" spans="1:14" x14ac:dyDescent="0.35">
      <c r="A140" t="s">
        <v>357</v>
      </c>
      <c r="B140" t="s">
        <v>21</v>
      </c>
      <c r="C140">
        <v>255</v>
      </c>
      <c r="E140" t="s">
        <v>358</v>
      </c>
      <c r="F140" t="s">
        <v>215</v>
      </c>
      <c r="G140" t="s">
        <v>359</v>
      </c>
      <c r="H140" t="s">
        <v>11</v>
      </c>
      <c r="I140" t="s">
        <v>1170</v>
      </c>
      <c r="J140" t="s">
        <v>10</v>
      </c>
      <c r="K140" t="s">
        <v>10</v>
      </c>
      <c r="L140" t="s">
        <v>10</v>
      </c>
      <c r="M140" t="s">
        <v>13</v>
      </c>
      <c r="N140" t="s">
        <v>10</v>
      </c>
    </row>
    <row r="141" spans="1:14" x14ac:dyDescent="0.35">
      <c r="A141" t="s">
        <v>360</v>
      </c>
      <c r="B141" t="s">
        <v>21</v>
      </c>
      <c r="C141">
        <v>255</v>
      </c>
      <c r="E141" t="s">
        <v>361</v>
      </c>
      <c r="F141" t="s">
        <v>215</v>
      </c>
      <c r="G141" t="s">
        <v>362</v>
      </c>
      <c r="H141" t="s">
        <v>11</v>
      </c>
      <c r="J141" t="s">
        <v>10</v>
      </c>
      <c r="K141" t="s">
        <v>10</v>
      </c>
      <c r="L141" t="s">
        <v>10</v>
      </c>
      <c r="M141" t="s">
        <v>13</v>
      </c>
      <c r="N141" t="s">
        <v>10</v>
      </c>
    </row>
    <row r="142" spans="1:14" x14ac:dyDescent="0.35">
      <c r="A142" t="s">
        <v>363</v>
      </c>
      <c r="B142" t="s">
        <v>21</v>
      </c>
      <c r="C142">
        <v>255</v>
      </c>
      <c r="E142" t="s">
        <v>364</v>
      </c>
      <c r="F142" t="s">
        <v>215</v>
      </c>
      <c r="G142" t="s">
        <v>365</v>
      </c>
      <c r="H142" t="s">
        <v>11</v>
      </c>
      <c r="J142" t="s">
        <v>10</v>
      </c>
      <c r="K142" t="s">
        <v>10</v>
      </c>
      <c r="L142" t="s">
        <v>10</v>
      </c>
      <c r="M142" t="s">
        <v>13</v>
      </c>
      <c r="N142" t="s">
        <v>10</v>
      </c>
    </row>
    <row r="143" spans="1:14" x14ac:dyDescent="0.35">
      <c r="A143" t="s">
        <v>366</v>
      </c>
      <c r="B143" t="s">
        <v>21</v>
      </c>
      <c r="C143">
        <v>255</v>
      </c>
      <c r="E143" t="s">
        <v>367</v>
      </c>
      <c r="F143" t="s">
        <v>215</v>
      </c>
      <c r="G143" t="s">
        <v>368</v>
      </c>
      <c r="H143" t="s">
        <v>11</v>
      </c>
      <c r="I143" t="s">
        <v>1170</v>
      </c>
      <c r="J143" t="s">
        <v>10</v>
      </c>
      <c r="K143" t="s">
        <v>10</v>
      </c>
      <c r="L143" t="s">
        <v>10</v>
      </c>
      <c r="M143" t="s">
        <v>13</v>
      </c>
      <c r="N143" t="s">
        <v>10</v>
      </c>
    </row>
    <row r="144" spans="1:14" x14ac:dyDescent="0.35">
      <c r="A144" t="s">
        <v>369</v>
      </c>
      <c r="B144" t="s">
        <v>21</v>
      </c>
      <c r="C144">
        <v>255</v>
      </c>
      <c r="E144" t="s">
        <v>370</v>
      </c>
      <c r="F144" t="s">
        <v>215</v>
      </c>
      <c r="H144" t="s">
        <v>11</v>
      </c>
      <c r="J144" t="s">
        <v>10</v>
      </c>
      <c r="K144" t="s">
        <v>10</v>
      </c>
      <c r="L144" t="s">
        <v>10</v>
      </c>
      <c r="M144" t="s">
        <v>13</v>
      </c>
      <c r="N144" t="s">
        <v>10</v>
      </c>
    </row>
    <row r="145" spans="1:14" x14ac:dyDescent="0.35">
      <c r="A145" t="s">
        <v>371</v>
      </c>
      <c r="B145" t="s">
        <v>21</v>
      </c>
      <c r="C145">
        <v>255</v>
      </c>
      <c r="E145" t="s">
        <v>372</v>
      </c>
      <c r="F145" t="s">
        <v>215</v>
      </c>
      <c r="H145" t="s">
        <v>11</v>
      </c>
      <c r="J145" t="s">
        <v>10</v>
      </c>
      <c r="K145" t="s">
        <v>10</v>
      </c>
      <c r="L145" t="s">
        <v>10</v>
      </c>
      <c r="M145" t="s">
        <v>13</v>
      </c>
      <c r="N145" t="s">
        <v>10</v>
      </c>
    </row>
    <row r="146" spans="1:14" x14ac:dyDescent="0.35">
      <c r="A146" t="s">
        <v>373</v>
      </c>
      <c r="B146" t="s">
        <v>21</v>
      </c>
      <c r="C146">
        <v>255</v>
      </c>
      <c r="E146" t="s">
        <v>374</v>
      </c>
      <c r="F146" t="s">
        <v>215</v>
      </c>
      <c r="H146" t="s">
        <v>11</v>
      </c>
      <c r="J146" t="s">
        <v>10</v>
      </c>
      <c r="K146" t="s">
        <v>10</v>
      </c>
      <c r="L146" t="s">
        <v>10</v>
      </c>
      <c r="M146" t="s">
        <v>13</v>
      </c>
      <c r="N146" t="s">
        <v>10</v>
      </c>
    </row>
    <row r="147" spans="1:14" x14ac:dyDescent="0.35">
      <c r="A147" t="s">
        <v>375</v>
      </c>
      <c r="B147" t="s">
        <v>21</v>
      </c>
      <c r="C147">
        <v>255</v>
      </c>
      <c r="E147" t="s">
        <v>376</v>
      </c>
      <c r="F147" t="s">
        <v>215</v>
      </c>
      <c r="H147" t="s">
        <v>11</v>
      </c>
      <c r="J147" t="s">
        <v>10</v>
      </c>
      <c r="K147" t="s">
        <v>10</v>
      </c>
      <c r="L147" t="s">
        <v>10</v>
      </c>
      <c r="M147" t="s">
        <v>13</v>
      </c>
      <c r="N147" t="s">
        <v>10</v>
      </c>
    </row>
    <row r="148" spans="1:14" x14ac:dyDescent="0.35">
      <c r="A148" t="s">
        <v>377</v>
      </c>
      <c r="B148" t="s">
        <v>21</v>
      </c>
      <c r="C148">
        <v>255</v>
      </c>
      <c r="E148" t="s">
        <v>378</v>
      </c>
      <c r="F148" t="s">
        <v>215</v>
      </c>
      <c r="H148" t="s">
        <v>11</v>
      </c>
      <c r="J148" t="s">
        <v>10</v>
      </c>
      <c r="K148" t="s">
        <v>10</v>
      </c>
      <c r="L148" t="s">
        <v>10</v>
      </c>
      <c r="M148" t="s">
        <v>13</v>
      </c>
      <c r="N148" t="s">
        <v>10</v>
      </c>
    </row>
    <row r="149" spans="1:14" x14ac:dyDescent="0.35">
      <c r="A149" t="s">
        <v>379</v>
      </c>
      <c r="B149" t="s">
        <v>21</v>
      </c>
      <c r="C149">
        <v>255</v>
      </c>
      <c r="E149" t="s">
        <v>380</v>
      </c>
      <c r="F149" t="s">
        <v>215</v>
      </c>
      <c r="H149" t="s">
        <v>11</v>
      </c>
      <c r="J149" t="s">
        <v>10</v>
      </c>
      <c r="K149" t="s">
        <v>10</v>
      </c>
      <c r="L149" t="s">
        <v>10</v>
      </c>
      <c r="M149" t="s">
        <v>13</v>
      </c>
      <c r="N149" t="s">
        <v>10</v>
      </c>
    </row>
    <row r="150" spans="1:14" x14ac:dyDescent="0.35">
      <c r="A150" t="s">
        <v>381</v>
      </c>
      <c r="B150" t="s">
        <v>76</v>
      </c>
      <c r="E150" t="s">
        <v>382</v>
      </c>
      <c r="F150" t="s">
        <v>78</v>
      </c>
      <c r="H150" t="s">
        <v>19</v>
      </c>
      <c r="J150" t="s">
        <v>10</v>
      </c>
      <c r="K150" t="s">
        <v>10</v>
      </c>
      <c r="L150" t="s">
        <v>10</v>
      </c>
      <c r="M150" t="s">
        <v>10</v>
      </c>
      <c r="N150" t="s">
        <v>13</v>
      </c>
    </row>
    <row r="151" spans="1:14" x14ac:dyDescent="0.35">
      <c r="A151" t="s">
        <v>383</v>
      </c>
      <c r="B151" t="s">
        <v>21</v>
      </c>
      <c r="C151">
        <v>255</v>
      </c>
      <c r="E151" t="s">
        <v>384</v>
      </c>
      <c r="F151" t="s">
        <v>385</v>
      </c>
      <c r="G151" t="s">
        <v>386</v>
      </c>
      <c r="H151" t="s">
        <v>19</v>
      </c>
      <c r="J151" t="s">
        <v>10</v>
      </c>
      <c r="K151" t="s">
        <v>10</v>
      </c>
      <c r="L151" t="s">
        <v>10</v>
      </c>
      <c r="M151" t="s">
        <v>10</v>
      </c>
      <c r="N151" t="s">
        <v>13</v>
      </c>
    </row>
    <row r="152" spans="1:14" x14ac:dyDescent="0.35">
      <c r="A152" t="s">
        <v>387</v>
      </c>
      <c r="B152" t="s">
        <v>21</v>
      </c>
      <c r="C152">
        <v>255</v>
      </c>
      <c r="E152" t="s">
        <v>388</v>
      </c>
      <c r="F152" t="s">
        <v>385</v>
      </c>
      <c r="G152" t="s">
        <v>389</v>
      </c>
      <c r="H152" t="s">
        <v>19</v>
      </c>
      <c r="J152" t="s">
        <v>10</v>
      </c>
      <c r="K152" t="s">
        <v>10</v>
      </c>
      <c r="L152" t="s">
        <v>10</v>
      </c>
      <c r="M152" t="s">
        <v>10</v>
      </c>
      <c r="N152" t="s">
        <v>13</v>
      </c>
    </row>
    <row r="153" spans="1:14" x14ac:dyDescent="0.35">
      <c r="A153" t="s">
        <v>390</v>
      </c>
      <c r="B153" t="s">
        <v>21</v>
      </c>
      <c r="C153">
        <v>255</v>
      </c>
      <c r="E153" t="s">
        <v>391</v>
      </c>
      <c r="F153" t="s">
        <v>385</v>
      </c>
      <c r="G153" t="s">
        <v>389</v>
      </c>
      <c r="H153" t="s">
        <v>19</v>
      </c>
      <c r="J153" t="s">
        <v>10</v>
      </c>
      <c r="K153" t="s">
        <v>10</v>
      </c>
      <c r="L153" t="s">
        <v>10</v>
      </c>
      <c r="M153" t="s">
        <v>10</v>
      </c>
      <c r="N153" t="s">
        <v>13</v>
      </c>
    </row>
    <row r="154" spans="1:14" x14ac:dyDescent="0.35">
      <c r="A154" t="s">
        <v>392</v>
      </c>
      <c r="B154" t="s">
        <v>21</v>
      </c>
      <c r="C154">
        <v>255</v>
      </c>
      <c r="E154" t="s">
        <v>393</v>
      </c>
      <c r="F154" t="s">
        <v>385</v>
      </c>
      <c r="G154" t="s">
        <v>386</v>
      </c>
      <c r="H154" t="s">
        <v>19</v>
      </c>
      <c r="I154" t="s">
        <v>1170</v>
      </c>
      <c r="J154" t="s">
        <v>10</v>
      </c>
      <c r="K154" t="s">
        <v>10</v>
      </c>
      <c r="L154" t="s">
        <v>10</v>
      </c>
      <c r="M154" t="s">
        <v>10</v>
      </c>
      <c r="N154" t="s">
        <v>13</v>
      </c>
    </row>
    <row r="155" spans="1:14" x14ac:dyDescent="0.35">
      <c r="A155" t="s">
        <v>394</v>
      </c>
      <c r="B155" t="s">
        <v>21</v>
      </c>
      <c r="C155">
        <v>255</v>
      </c>
      <c r="E155" t="s">
        <v>395</v>
      </c>
      <c r="F155" t="s">
        <v>385</v>
      </c>
      <c r="G155" t="s">
        <v>396</v>
      </c>
      <c r="H155" t="s">
        <v>19</v>
      </c>
      <c r="I155" t="s">
        <v>1170</v>
      </c>
      <c r="J155" t="s">
        <v>10</v>
      </c>
      <c r="K155" t="s">
        <v>10</v>
      </c>
      <c r="L155" t="s">
        <v>10</v>
      </c>
      <c r="M155" t="s">
        <v>10</v>
      </c>
      <c r="N155" t="s">
        <v>13</v>
      </c>
    </row>
    <row r="156" spans="1:14" x14ac:dyDescent="0.35">
      <c r="A156" t="s">
        <v>397</v>
      </c>
      <c r="B156" t="s">
        <v>21</v>
      </c>
      <c r="C156">
        <v>255</v>
      </c>
      <c r="E156" t="s">
        <v>398</v>
      </c>
      <c r="F156" t="s">
        <v>385</v>
      </c>
      <c r="G156" t="s">
        <v>399</v>
      </c>
      <c r="H156" t="s">
        <v>19</v>
      </c>
      <c r="I156" t="s">
        <v>1170</v>
      </c>
      <c r="J156" t="s">
        <v>10</v>
      </c>
      <c r="K156" t="s">
        <v>10</v>
      </c>
      <c r="L156" t="s">
        <v>10</v>
      </c>
      <c r="M156" t="s">
        <v>10</v>
      </c>
      <c r="N156" t="s">
        <v>13</v>
      </c>
    </row>
    <row r="157" spans="1:14" x14ac:dyDescent="0.35">
      <c r="A157" t="s">
        <v>400</v>
      </c>
      <c r="B157" t="s">
        <v>21</v>
      </c>
      <c r="C157">
        <v>255</v>
      </c>
      <c r="E157" t="s">
        <v>401</v>
      </c>
      <c r="F157" t="s">
        <v>385</v>
      </c>
      <c r="G157" t="s">
        <v>402</v>
      </c>
      <c r="H157" t="s">
        <v>19</v>
      </c>
      <c r="J157" t="s">
        <v>10</v>
      </c>
      <c r="K157" t="s">
        <v>10</v>
      </c>
      <c r="L157" t="s">
        <v>10</v>
      </c>
      <c r="M157" t="s">
        <v>10</v>
      </c>
      <c r="N157" t="s">
        <v>13</v>
      </c>
    </row>
    <row r="158" spans="1:14" x14ac:dyDescent="0.35">
      <c r="A158" t="s">
        <v>403</v>
      </c>
      <c r="B158" t="s">
        <v>21</v>
      </c>
      <c r="C158">
        <v>255</v>
      </c>
      <c r="E158" t="s">
        <v>404</v>
      </c>
      <c r="F158" t="s">
        <v>385</v>
      </c>
      <c r="G158" t="s">
        <v>405</v>
      </c>
      <c r="H158" t="s">
        <v>19</v>
      </c>
      <c r="J158" t="s">
        <v>10</v>
      </c>
      <c r="K158" t="s">
        <v>10</v>
      </c>
      <c r="L158" t="s">
        <v>10</v>
      </c>
      <c r="M158" t="s">
        <v>10</v>
      </c>
      <c r="N158" t="s">
        <v>13</v>
      </c>
    </row>
    <row r="159" spans="1:14" x14ac:dyDescent="0.35">
      <c r="A159" t="s">
        <v>406</v>
      </c>
      <c r="B159" t="s">
        <v>21</v>
      </c>
      <c r="C159">
        <v>255</v>
      </c>
      <c r="E159" t="s">
        <v>407</v>
      </c>
      <c r="F159" t="s">
        <v>385</v>
      </c>
      <c r="G159" t="s">
        <v>408</v>
      </c>
      <c r="H159" t="s">
        <v>19</v>
      </c>
      <c r="J159" t="s">
        <v>10</v>
      </c>
      <c r="K159" t="s">
        <v>10</v>
      </c>
      <c r="L159" t="s">
        <v>10</v>
      </c>
      <c r="M159" t="s">
        <v>10</v>
      </c>
      <c r="N159" t="s">
        <v>13</v>
      </c>
    </row>
    <row r="160" spans="1:14" x14ac:dyDescent="0.35">
      <c r="A160" t="s">
        <v>409</v>
      </c>
      <c r="B160" t="s">
        <v>21</v>
      </c>
      <c r="C160">
        <v>255</v>
      </c>
      <c r="E160" t="s">
        <v>410</v>
      </c>
      <c r="F160" t="s">
        <v>385</v>
      </c>
      <c r="G160" t="s">
        <v>411</v>
      </c>
      <c r="H160" t="s">
        <v>19</v>
      </c>
      <c r="J160" t="s">
        <v>10</v>
      </c>
      <c r="K160" t="s">
        <v>10</v>
      </c>
      <c r="L160" t="s">
        <v>10</v>
      </c>
      <c r="M160" t="s">
        <v>10</v>
      </c>
      <c r="N160" t="s">
        <v>13</v>
      </c>
    </row>
    <row r="161" spans="1:14" x14ac:dyDescent="0.35">
      <c r="A161" t="s">
        <v>412</v>
      </c>
      <c r="B161" t="s">
        <v>21</v>
      </c>
      <c r="C161">
        <v>255</v>
      </c>
      <c r="E161" t="s">
        <v>413</v>
      </c>
      <c r="F161" t="s">
        <v>385</v>
      </c>
      <c r="G161" t="s">
        <v>414</v>
      </c>
      <c r="H161" t="s">
        <v>19</v>
      </c>
      <c r="J161" t="s">
        <v>10</v>
      </c>
      <c r="K161" t="s">
        <v>10</v>
      </c>
      <c r="L161" t="s">
        <v>10</v>
      </c>
      <c r="M161" t="s">
        <v>10</v>
      </c>
      <c r="N161" t="s">
        <v>13</v>
      </c>
    </row>
    <row r="162" spans="1:14" x14ac:dyDescent="0.35">
      <c r="A162" t="s">
        <v>415</v>
      </c>
      <c r="B162" t="s">
        <v>21</v>
      </c>
      <c r="C162">
        <v>255</v>
      </c>
      <c r="E162" t="s">
        <v>416</v>
      </c>
      <c r="F162" t="s">
        <v>417</v>
      </c>
      <c r="H162" t="s">
        <v>11</v>
      </c>
      <c r="J162" t="s">
        <v>10</v>
      </c>
      <c r="K162" t="s">
        <v>10</v>
      </c>
      <c r="L162" t="s">
        <v>10</v>
      </c>
      <c r="M162" t="s">
        <v>13</v>
      </c>
      <c r="N162" t="s">
        <v>10</v>
      </c>
    </row>
    <row r="163" spans="1:14" x14ac:dyDescent="0.35">
      <c r="A163" t="s">
        <v>418</v>
      </c>
      <c r="B163" t="s">
        <v>21</v>
      </c>
      <c r="C163">
        <v>255</v>
      </c>
      <c r="E163" t="s">
        <v>419</v>
      </c>
      <c r="F163" t="s">
        <v>417</v>
      </c>
      <c r="H163" t="s">
        <v>11</v>
      </c>
      <c r="J163" t="s">
        <v>10</v>
      </c>
      <c r="K163" t="s">
        <v>10</v>
      </c>
      <c r="L163" t="s">
        <v>10</v>
      </c>
      <c r="M163" t="s">
        <v>13</v>
      </c>
      <c r="N163" t="s">
        <v>10</v>
      </c>
    </row>
    <row r="164" spans="1:14" x14ac:dyDescent="0.35">
      <c r="A164" t="s">
        <v>420</v>
      </c>
      <c r="B164" t="s">
        <v>21</v>
      </c>
      <c r="C164">
        <v>255</v>
      </c>
      <c r="E164" t="s">
        <v>421</v>
      </c>
      <c r="F164" t="s">
        <v>417</v>
      </c>
      <c r="H164" t="s">
        <v>11</v>
      </c>
      <c r="J164" t="s">
        <v>10</v>
      </c>
      <c r="K164" t="s">
        <v>10</v>
      </c>
      <c r="L164" t="s">
        <v>10</v>
      </c>
      <c r="M164" t="s">
        <v>13</v>
      </c>
      <c r="N164" t="s">
        <v>10</v>
      </c>
    </row>
    <row r="165" spans="1:14" x14ac:dyDescent="0.35">
      <c r="A165" t="s">
        <v>422</v>
      </c>
      <c r="B165" t="s">
        <v>21</v>
      </c>
      <c r="C165">
        <v>255</v>
      </c>
      <c r="E165" t="s">
        <v>423</v>
      </c>
      <c r="F165" t="s">
        <v>417</v>
      </c>
      <c r="H165" t="s">
        <v>11</v>
      </c>
      <c r="J165" t="s">
        <v>10</v>
      </c>
      <c r="K165" t="s">
        <v>10</v>
      </c>
      <c r="L165" t="s">
        <v>10</v>
      </c>
      <c r="M165" t="s">
        <v>13</v>
      </c>
      <c r="N165" t="s">
        <v>10</v>
      </c>
    </row>
    <row r="166" spans="1:14" x14ac:dyDescent="0.35">
      <c r="A166" t="s">
        <v>424</v>
      </c>
      <c r="B166" t="s">
        <v>21</v>
      </c>
      <c r="C166">
        <v>255</v>
      </c>
      <c r="E166" t="s">
        <v>425</v>
      </c>
      <c r="F166" t="s">
        <v>417</v>
      </c>
      <c r="H166" t="s">
        <v>11</v>
      </c>
      <c r="J166" t="s">
        <v>10</v>
      </c>
      <c r="K166" t="s">
        <v>10</v>
      </c>
      <c r="L166" t="s">
        <v>10</v>
      </c>
      <c r="M166" t="s">
        <v>13</v>
      </c>
      <c r="N166" t="s">
        <v>10</v>
      </c>
    </row>
    <row r="167" spans="1:14" x14ac:dyDescent="0.35">
      <c r="A167" t="s">
        <v>426</v>
      </c>
      <c r="B167" t="s">
        <v>21</v>
      </c>
      <c r="C167">
        <v>255</v>
      </c>
      <c r="E167" t="s">
        <v>427</v>
      </c>
      <c r="F167" t="s">
        <v>385</v>
      </c>
      <c r="H167" t="s">
        <v>19</v>
      </c>
      <c r="I167" t="s">
        <v>1170</v>
      </c>
      <c r="J167" t="s">
        <v>10</v>
      </c>
      <c r="K167" t="s">
        <v>10</v>
      </c>
      <c r="L167" t="s">
        <v>10</v>
      </c>
      <c r="M167" t="s">
        <v>10</v>
      </c>
      <c r="N167" t="s">
        <v>13</v>
      </c>
    </row>
    <row r="168" spans="1:14" x14ac:dyDescent="0.35">
      <c r="A168" t="s">
        <v>428</v>
      </c>
      <c r="B168" t="s">
        <v>21</v>
      </c>
      <c r="C168">
        <v>255</v>
      </c>
      <c r="E168" t="s">
        <v>429</v>
      </c>
      <c r="F168" t="s">
        <v>385</v>
      </c>
      <c r="H168" t="s">
        <v>19</v>
      </c>
      <c r="I168" t="s">
        <v>1170</v>
      </c>
      <c r="J168" t="s">
        <v>10</v>
      </c>
      <c r="K168" t="s">
        <v>10</v>
      </c>
      <c r="L168" t="s">
        <v>10</v>
      </c>
      <c r="M168" t="s">
        <v>10</v>
      </c>
      <c r="N168" t="s">
        <v>13</v>
      </c>
    </row>
    <row r="169" spans="1:14" x14ac:dyDescent="0.35">
      <c r="A169" t="s">
        <v>430</v>
      </c>
      <c r="B169" t="s">
        <v>21</v>
      </c>
      <c r="C169">
        <v>255</v>
      </c>
      <c r="E169" t="s">
        <v>431</v>
      </c>
      <c r="F169" t="s">
        <v>385</v>
      </c>
      <c r="H169" t="s">
        <v>19</v>
      </c>
      <c r="I169" t="s">
        <v>1170</v>
      </c>
      <c r="J169" t="s">
        <v>10</v>
      </c>
      <c r="K169" t="s">
        <v>10</v>
      </c>
      <c r="L169" t="s">
        <v>10</v>
      </c>
      <c r="M169" t="s">
        <v>10</v>
      </c>
      <c r="N169" t="s">
        <v>13</v>
      </c>
    </row>
    <row r="170" spans="1:14" x14ac:dyDescent="0.35">
      <c r="A170" t="s">
        <v>432</v>
      </c>
      <c r="B170" t="s">
        <v>21</v>
      </c>
      <c r="C170">
        <v>255</v>
      </c>
      <c r="E170" t="s">
        <v>433</v>
      </c>
      <c r="F170" t="s">
        <v>385</v>
      </c>
      <c r="H170" t="s">
        <v>19</v>
      </c>
      <c r="J170" t="s">
        <v>10</v>
      </c>
      <c r="K170" t="s">
        <v>10</v>
      </c>
      <c r="L170" t="s">
        <v>10</v>
      </c>
      <c r="M170" t="s">
        <v>10</v>
      </c>
      <c r="N170" t="s">
        <v>13</v>
      </c>
    </row>
    <row r="171" spans="1:14" x14ac:dyDescent="0.35">
      <c r="A171" t="s">
        <v>434</v>
      </c>
      <c r="B171" t="s">
        <v>21</v>
      </c>
      <c r="C171">
        <v>255</v>
      </c>
      <c r="E171" t="s">
        <v>435</v>
      </c>
      <c r="F171" t="s">
        <v>417</v>
      </c>
      <c r="H171" t="s">
        <v>11</v>
      </c>
      <c r="J171" t="s">
        <v>10</v>
      </c>
      <c r="K171" t="s">
        <v>10</v>
      </c>
      <c r="L171" t="s">
        <v>10</v>
      </c>
      <c r="M171" t="s">
        <v>13</v>
      </c>
      <c r="N171" t="s">
        <v>10</v>
      </c>
    </row>
    <row r="172" spans="1:14" x14ac:dyDescent="0.35">
      <c r="A172" t="s">
        <v>436</v>
      </c>
      <c r="B172" t="s">
        <v>21</v>
      </c>
      <c r="C172">
        <v>255</v>
      </c>
      <c r="E172" t="s">
        <v>437</v>
      </c>
      <c r="F172" t="s">
        <v>438</v>
      </c>
      <c r="H172" t="s">
        <v>11</v>
      </c>
      <c r="J172" t="s">
        <v>10</v>
      </c>
      <c r="K172" t="s">
        <v>10</v>
      </c>
      <c r="L172" t="s">
        <v>10</v>
      </c>
      <c r="M172" t="s">
        <v>13</v>
      </c>
      <c r="N172" t="s">
        <v>10</v>
      </c>
    </row>
    <row r="173" spans="1:14" x14ac:dyDescent="0.35">
      <c r="A173" t="s">
        <v>439</v>
      </c>
      <c r="B173" t="s">
        <v>21</v>
      </c>
      <c r="C173">
        <v>255</v>
      </c>
      <c r="E173" t="s">
        <v>440</v>
      </c>
      <c r="F173" t="s">
        <v>438</v>
      </c>
      <c r="H173" t="s">
        <v>11</v>
      </c>
      <c r="J173" t="s">
        <v>10</v>
      </c>
      <c r="K173" t="s">
        <v>10</v>
      </c>
      <c r="L173" t="s">
        <v>10</v>
      </c>
      <c r="M173" t="s">
        <v>13</v>
      </c>
      <c r="N173" t="s">
        <v>10</v>
      </c>
    </row>
    <row r="174" spans="1:14" x14ac:dyDescent="0.35">
      <c r="A174" t="s">
        <v>441</v>
      </c>
      <c r="B174" t="s">
        <v>21</v>
      </c>
      <c r="C174">
        <v>255</v>
      </c>
      <c r="E174" t="s">
        <v>442</v>
      </c>
      <c r="F174" t="s">
        <v>438</v>
      </c>
      <c r="H174" t="s">
        <v>11</v>
      </c>
      <c r="J174" t="s">
        <v>10</v>
      </c>
      <c r="K174" t="s">
        <v>10</v>
      </c>
      <c r="L174" t="s">
        <v>10</v>
      </c>
      <c r="M174" t="s">
        <v>13</v>
      </c>
      <c r="N174" t="s">
        <v>10</v>
      </c>
    </row>
    <row r="175" spans="1:14" x14ac:dyDescent="0.35">
      <c r="A175" t="s">
        <v>443</v>
      </c>
      <c r="B175" t="s">
        <v>21</v>
      </c>
      <c r="C175">
        <v>255</v>
      </c>
      <c r="E175" t="s">
        <v>444</v>
      </c>
      <c r="F175" t="s">
        <v>385</v>
      </c>
      <c r="G175" t="s">
        <v>445</v>
      </c>
      <c r="H175" t="s">
        <v>19</v>
      </c>
      <c r="J175" t="s">
        <v>10</v>
      </c>
      <c r="K175" t="s">
        <v>10</v>
      </c>
      <c r="L175" t="s">
        <v>10</v>
      </c>
      <c r="M175" t="s">
        <v>10</v>
      </c>
      <c r="N175" t="s">
        <v>13</v>
      </c>
    </row>
    <row r="176" spans="1:14" x14ac:dyDescent="0.35">
      <c r="A176" t="s">
        <v>446</v>
      </c>
      <c r="B176" t="s">
        <v>21</v>
      </c>
      <c r="C176">
        <v>255</v>
      </c>
      <c r="E176" t="s">
        <v>447</v>
      </c>
      <c r="F176" t="s">
        <v>385</v>
      </c>
      <c r="G176" t="s">
        <v>448</v>
      </c>
      <c r="H176" t="s">
        <v>19</v>
      </c>
      <c r="I176" t="s">
        <v>1170</v>
      </c>
      <c r="J176" t="s">
        <v>10</v>
      </c>
      <c r="K176" t="s">
        <v>10</v>
      </c>
      <c r="L176" t="s">
        <v>10</v>
      </c>
      <c r="M176" t="s">
        <v>10</v>
      </c>
      <c r="N176" t="s">
        <v>13</v>
      </c>
    </row>
    <row r="177" spans="1:14" x14ac:dyDescent="0.35">
      <c r="A177" t="s">
        <v>449</v>
      </c>
      <c r="B177" t="s">
        <v>21</v>
      </c>
      <c r="C177">
        <v>255</v>
      </c>
      <c r="E177" t="s">
        <v>450</v>
      </c>
      <c r="F177" t="s">
        <v>385</v>
      </c>
      <c r="G177" t="s">
        <v>451</v>
      </c>
      <c r="H177" t="s">
        <v>19</v>
      </c>
      <c r="I177" t="s">
        <v>1170</v>
      </c>
      <c r="J177" t="s">
        <v>10</v>
      </c>
      <c r="K177" t="s">
        <v>10</v>
      </c>
      <c r="L177" t="s">
        <v>10</v>
      </c>
      <c r="M177" t="s">
        <v>10</v>
      </c>
      <c r="N177" t="s">
        <v>13</v>
      </c>
    </row>
    <row r="178" spans="1:14" x14ac:dyDescent="0.35">
      <c r="A178" t="s">
        <v>452</v>
      </c>
      <c r="B178" t="s">
        <v>21</v>
      </c>
      <c r="C178">
        <v>255</v>
      </c>
      <c r="E178" t="s">
        <v>453</v>
      </c>
      <c r="F178" t="s">
        <v>385</v>
      </c>
      <c r="G178" t="s">
        <v>454</v>
      </c>
      <c r="H178" t="s">
        <v>19</v>
      </c>
      <c r="J178" t="s">
        <v>10</v>
      </c>
      <c r="K178" t="s">
        <v>10</v>
      </c>
      <c r="L178" t="s">
        <v>10</v>
      </c>
      <c r="M178" t="s">
        <v>10</v>
      </c>
      <c r="N178" t="s">
        <v>13</v>
      </c>
    </row>
    <row r="179" spans="1:14" x14ac:dyDescent="0.35">
      <c r="A179" t="s">
        <v>455</v>
      </c>
      <c r="B179" t="s">
        <v>21</v>
      </c>
      <c r="C179">
        <v>255</v>
      </c>
      <c r="E179" t="s">
        <v>456</v>
      </c>
      <c r="F179" t="s">
        <v>385</v>
      </c>
      <c r="G179" t="s">
        <v>457</v>
      </c>
      <c r="H179" t="s">
        <v>19</v>
      </c>
      <c r="I179" t="s">
        <v>1170</v>
      </c>
      <c r="J179" t="s">
        <v>10</v>
      </c>
      <c r="K179" t="s">
        <v>10</v>
      </c>
      <c r="L179" t="s">
        <v>10</v>
      </c>
      <c r="M179" t="s">
        <v>10</v>
      </c>
      <c r="N179" t="s">
        <v>13</v>
      </c>
    </row>
    <row r="180" spans="1:14" x14ac:dyDescent="0.35">
      <c r="A180" t="s">
        <v>458</v>
      </c>
      <c r="B180" t="s">
        <v>21</v>
      </c>
      <c r="C180">
        <v>255</v>
      </c>
      <c r="E180" t="s">
        <v>459</v>
      </c>
      <c r="F180" t="s">
        <v>385</v>
      </c>
      <c r="G180" t="s">
        <v>460</v>
      </c>
      <c r="H180" t="s">
        <v>19</v>
      </c>
      <c r="J180" t="s">
        <v>10</v>
      </c>
      <c r="K180" t="s">
        <v>10</v>
      </c>
      <c r="L180" t="s">
        <v>10</v>
      </c>
      <c r="M180" t="s">
        <v>10</v>
      </c>
      <c r="N180" t="s">
        <v>13</v>
      </c>
    </row>
    <row r="181" spans="1:14" x14ac:dyDescent="0.35">
      <c r="A181" t="s">
        <v>461</v>
      </c>
      <c r="B181" t="s">
        <v>21</v>
      </c>
      <c r="C181">
        <v>255</v>
      </c>
      <c r="E181" t="s">
        <v>462</v>
      </c>
      <c r="F181" t="s">
        <v>385</v>
      </c>
      <c r="G181" t="s">
        <v>463</v>
      </c>
      <c r="H181" t="s">
        <v>19</v>
      </c>
      <c r="J181" t="s">
        <v>10</v>
      </c>
      <c r="K181" t="s">
        <v>10</v>
      </c>
      <c r="L181" t="s">
        <v>10</v>
      </c>
      <c r="M181" t="s">
        <v>10</v>
      </c>
      <c r="N181" t="s">
        <v>13</v>
      </c>
    </row>
    <row r="182" spans="1:14" x14ac:dyDescent="0.35">
      <c r="A182" t="s">
        <v>464</v>
      </c>
      <c r="B182" t="s">
        <v>21</v>
      </c>
      <c r="C182">
        <v>255</v>
      </c>
      <c r="E182" t="s">
        <v>465</v>
      </c>
      <c r="F182" t="s">
        <v>385</v>
      </c>
      <c r="G182" t="s">
        <v>466</v>
      </c>
      <c r="H182" t="s">
        <v>19</v>
      </c>
      <c r="I182" t="s">
        <v>1170</v>
      </c>
      <c r="J182" t="s">
        <v>10</v>
      </c>
      <c r="K182" t="s">
        <v>10</v>
      </c>
      <c r="L182" t="s">
        <v>10</v>
      </c>
      <c r="M182" t="s">
        <v>10</v>
      </c>
      <c r="N182" t="s">
        <v>13</v>
      </c>
    </row>
    <row r="183" spans="1:14" x14ac:dyDescent="0.35">
      <c r="A183" t="s">
        <v>467</v>
      </c>
      <c r="B183" t="s">
        <v>21</v>
      </c>
      <c r="C183">
        <v>255</v>
      </c>
      <c r="E183" t="s">
        <v>468</v>
      </c>
      <c r="F183" t="s">
        <v>385</v>
      </c>
      <c r="G183" t="s">
        <v>469</v>
      </c>
      <c r="H183" t="s">
        <v>19</v>
      </c>
      <c r="J183" t="s">
        <v>10</v>
      </c>
      <c r="K183" t="s">
        <v>10</v>
      </c>
      <c r="L183" t="s">
        <v>10</v>
      </c>
      <c r="M183" t="s">
        <v>10</v>
      </c>
      <c r="N183" t="s">
        <v>13</v>
      </c>
    </row>
    <row r="184" spans="1:14" x14ac:dyDescent="0.35">
      <c r="A184" t="s">
        <v>470</v>
      </c>
      <c r="B184" t="s">
        <v>21</v>
      </c>
      <c r="C184">
        <v>255</v>
      </c>
      <c r="E184" t="s">
        <v>471</v>
      </c>
      <c r="F184" t="s">
        <v>417</v>
      </c>
      <c r="H184" t="s">
        <v>11</v>
      </c>
      <c r="J184" t="s">
        <v>10</v>
      </c>
      <c r="K184" t="s">
        <v>10</v>
      </c>
      <c r="L184" t="s">
        <v>10</v>
      </c>
      <c r="M184" t="s">
        <v>13</v>
      </c>
      <c r="N184" t="s">
        <v>10</v>
      </c>
    </row>
    <row r="185" spans="1:14" x14ac:dyDescent="0.35">
      <c r="A185" t="s">
        <v>472</v>
      </c>
      <c r="B185" t="s">
        <v>21</v>
      </c>
      <c r="C185">
        <v>255</v>
      </c>
      <c r="E185" t="s">
        <v>473</v>
      </c>
      <c r="F185" t="s">
        <v>474</v>
      </c>
      <c r="H185" t="s">
        <v>19</v>
      </c>
      <c r="I185" t="s">
        <v>1170</v>
      </c>
      <c r="J185" t="s">
        <v>10</v>
      </c>
      <c r="K185" t="s">
        <v>10</v>
      </c>
      <c r="L185" t="s">
        <v>10</v>
      </c>
      <c r="M185" t="s">
        <v>10</v>
      </c>
      <c r="N185" t="s">
        <v>13</v>
      </c>
    </row>
    <row r="186" spans="1:14" x14ac:dyDescent="0.35">
      <c r="A186" t="s">
        <v>475</v>
      </c>
      <c r="B186" t="s">
        <v>21</v>
      </c>
      <c r="C186">
        <v>255</v>
      </c>
      <c r="E186" t="s">
        <v>476</v>
      </c>
      <c r="F186" t="s">
        <v>474</v>
      </c>
      <c r="H186" t="s">
        <v>19</v>
      </c>
      <c r="I186" t="s">
        <v>1170</v>
      </c>
      <c r="J186" t="s">
        <v>10</v>
      </c>
      <c r="K186" t="s">
        <v>10</v>
      </c>
      <c r="L186" t="s">
        <v>10</v>
      </c>
      <c r="M186" t="s">
        <v>10</v>
      </c>
      <c r="N186" t="s">
        <v>13</v>
      </c>
    </row>
    <row r="187" spans="1:14" x14ac:dyDescent="0.35">
      <c r="A187" t="s">
        <v>477</v>
      </c>
      <c r="B187" t="s">
        <v>21</v>
      </c>
      <c r="C187">
        <v>255</v>
      </c>
      <c r="E187" t="s">
        <v>478</v>
      </c>
      <c r="F187" t="s">
        <v>474</v>
      </c>
      <c r="H187" t="s">
        <v>19</v>
      </c>
      <c r="I187" t="s">
        <v>1170</v>
      </c>
      <c r="J187" t="s">
        <v>10</v>
      </c>
      <c r="K187" t="s">
        <v>10</v>
      </c>
      <c r="L187" t="s">
        <v>10</v>
      </c>
      <c r="M187" t="s">
        <v>10</v>
      </c>
      <c r="N187" t="s">
        <v>13</v>
      </c>
    </row>
    <row r="188" spans="1:14" x14ac:dyDescent="0.35">
      <c r="A188" t="s">
        <v>479</v>
      </c>
      <c r="B188" t="s">
        <v>21</v>
      </c>
      <c r="C188">
        <v>255</v>
      </c>
      <c r="E188" t="s">
        <v>480</v>
      </c>
      <c r="F188" t="s">
        <v>474</v>
      </c>
      <c r="H188" t="s">
        <v>19</v>
      </c>
      <c r="I188" t="s">
        <v>1170</v>
      </c>
      <c r="J188" t="s">
        <v>10</v>
      </c>
      <c r="K188" t="s">
        <v>10</v>
      </c>
      <c r="L188" t="s">
        <v>10</v>
      </c>
      <c r="M188" t="s">
        <v>10</v>
      </c>
      <c r="N188" t="s">
        <v>13</v>
      </c>
    </row>
    <row r="189" spans="1:14" x14ac:dyDescent="0.35">
      <c r="A189" t="s">
        <v>481</v>
      </c>
      <c r="B189" t="s">
        <v>21</v>
      </c>
      <c r="C189">
        <v>255</v>
      </c>
      <c r="E189" t="s">
        <v>482</v>
      </c>
      <c r="F189" t="s">
        <v>474</v>
      </c>
      <c r="H189" t="s">
        <v>19</v>
      </c>
      <c r="I189" t="s">
        <v>1170</v>
      </c>
      <c r="J189" t="s">
        <v>10</v>
      </c>
      <c r="K189" t="s">
        <v>10</v>
      </c>
      <c r="L189" t="s">
        <v>10</v>
      </c>
      <c r="M189" t="s">
        <v>10</v>
      </c>
      <c r="N189" t="s">
        <v>13</v>
      </c>
    </row>
    <row r="190" spans="1:14" x14ac:dyDescent="0.35">
      <c r="A190" t="s">
        <v>483</v>
      </c>
      <c r="B190" t="s">
        <v>21</v>
      </c>
      <c r="C190">
        <v>255</v>
      </c>
      <c r="E190" t="s">
        <v>484</v>
      </c>
      <c r="F190" t="s">
        <v>474</v>
      </c>
      <c r="H190" t="s">
        <v>19</v>
      </c>
      <c r="I190" t="s">
        <v>1170</v>
      </c>
      <c r="J190" t="s">
        <v>10</v>
      </c>
      <c r="K190" t="s">
        <v>10</v>
      </c>
      <c r="L190" t="s">
        <v>10</v>
      </c>
      <c r="M190" t="s">
        <v>10</v>
      </c>
      <c r="N190" t="s">
        <v>13</v>
      </c>
    </row>
    <row r="191" spans="1:14" x14ac:dyDescent="0.35">
      <c r="A191" t="s">
        <v>485</v>
      </c>
      <c r="B191" t="s">
        <v>21</v>
      </c>
      <c r="C191">
        <v>255</v>
      </c>
      <c r="E191" t="s">
        <v>486</v>
      </c>
      <c r="F191" t="s">
        <v>474</v>
      </c>
      <c r="H191" t="s">
        <v>19</v>
      </c>
      <c r="I191" t="s">
        <v>1170</v>
      </c>
      <c r="J191" t="s">
        <v>10</v>
      </c>
      <c r="K191" t="s">
        <v>10</v>
      </c>
      <c r="L191" t="s">
        <v>10</v>
      </c>
      <c r="M191" t="s">
        <v>10</v>
      </c>
      <c r="N191" t="s">
        <v>13</v>
      </c>
    </row>
    <row r="192" spans="1:14" x14ac:dyDescent="0.35">
      <c r="A192" t="s">
        <v>487</v>
      </c>
      <c r="B192" t="s">
        <v>21</v>
      </c>
      <c r="C192">
        <v>255</v>
      </c>
      <c r="E192" t="s">
        <v>488</v>
      </c>
      <c r="F192" t="s">
        <v>474</v>
      </c>
      <c r="H192" t="s">
        <v>19</v>
      </c>
      <c r="J192" t="s">
        <v>10</v>
      </c>
      <c r="K192" t="s">
        <v>10</v>
      </c>
      <c r="L192" t="s">
        <v>10</v>
      </c>
      <c r="M192" t="s">
        <v>10</v>
      </c>
      <c r="N192" t="s">
        <v>13</v>
      </c>
    </row>
    <row r="193" spans="1:14" x14ac:dyDescent="0.35">
      <c r="A193" t="s">
        <v>489</v>
      </c>
      <c r="B193" t="s">
        <v>21</v>
      </c>
      <c r="C193">
        <v>255</v>
      </c>
      <c r="E193" t="s">
        <v>490</v>
      </c>
      <c r="F193" t="s">
        <v>474</v>
      </c>
      <c r="H193" t="s">
        <v>19</v>
      </c>
      <c r="J193" t="s">
        <v>10</v>
      </c>
      <c r="K193" t="s">
        <v>10</v>
      </c>
      <c r="L193" t="s">
        <v>10</v>
      </c>
      <c r="M193" t="s">
        <v>10</v>
      </c>
      <c r="N193" t="s">
        <v>13</v>
      </c>
    </row>
    <row r="194" spans="1:14" x14ac:dyDescent="0.35">
      <c r="A194" t="s">
        <v>491</v>
      </c>
      <c r="B194" t="s">
        <v>21</v>
      </c>
      <c r="C194">
        <v>255</v>
      </c>
      <c r="E194" t="s">
        <v>492</v>
      </c>
      <c r="F194" t="s">
        <v>474</v>
      </c>
      <c r="H194" t="s">
        <v>19</v>
      </c>
      <c r="J194" t="s">
        <v>10</v>
      </c>
      <c r="K194" t="s">
        <v>10</v>
      </c>
      <c r="L194" t="s">
        <v>10</v>
      </c>
      <c r="M194" t="s">
        <v>10</v>
      </c>
      <c r="N194" t="s">
        <v>13</v>
      </c>
    </row>
    <row r="195" spans="1:14" x14ac:dyDescent="0.35">
      <c r="A195" t="s">
        <v>493</v>
      </c>
      <c r="B195" t="s">
        <v>21</v>
      </c>
      <c r="C195">
        <v>255</v>
      </c>
      <c r="E195" t="s">
        <v>494</v>
      </c>
      <c r="F195" t="s">
        <v>474</v>
      </c>
      <c r="H195" t="s">
        <v>19</v>
      </c>
      <c r="J195" t="s">
        <v>10</v>
      </c>
      <c r="K195" t="s">
        <v>10</v>
      </c>
      <c r="L195" t="s">
        <v>10</v>
      </c>
      <c r="M195" t="s">
        <v>10</v>
      </c>
      <c r="N195" t="s">
        <v>13</v>
      </c>
    </row>
    <row r="196" spans="1:14" x14ac:dyDescent="0.35">
      <c r="A196" t="s">
        <v>495</v>
      </c>
      <c r="B196" t="s">
        <v>21</v>
      </c>
      <c r="C196">
        <v>255</v>
      </c>
      <c r="E196" t="s">
        <v>496</v>
      </c>
      <c r="F196" t="s">
        <v>474</v>
      </c>
      <c r="H196" t="s">
        <v>19</v>
      </c>
      <c r="J196" t="s">
        <v>10</v>
      </c>
      <c r="K196" t="s">
        <v>10</v>
      </c>
      <c r="L196" t="s">
        <v>10</v>
      </c>
      <c r="M196" t="s">
        <v>10</v>
      </c>
      <c r="N196" t="s">
        <v>13</v>
      </c>
    </row>
    <row r="197" spans="1:14" x14ac:dyDescent="0.35">
      <c r="A197" t="s">
        <v>497</v>
      </c>
      <c r="B197" t="s">
        <v>21</v>
      </c>
      <c r="C197">
        <v>255</v>
      </c>
      <c r="E197" t="s">
        <v>498</v>
      </c>
      <c r="F197" t="s">
        <v>474</v>
      </c>
      <c r="H197" t="s">
        <v>19</v>
      </c>
      <c r="J197" t="s">
        <v>10</v>
      </c>
      <c r="K197" t="s">
        <v>10</v>
      </c>
      <c r="L197" t="s">
        <v>10</v>
      </c>
      <c r="M197" t="s">
        <v>10</v>
      </c>
      <c r="N197" t="s">
        <v>13</v>
      </c>
    </row>
    <row r="198" spans="1:14" x14ac:dyDescent="0.35">
      <c r="A198" t="s">
        <v>499</v>
      </c>
      <c r="B198" t="s">
        <v>21</v>
      </c>
      <c r="C198">
        <v>255</v>
      </c>
      <c r="E198" t="s">
        <v>500</v>
      </c>
      <c r="F198" t="s">
        <v>474</v>
      </c>
      <c r="H198" t="s">
        <v>19</v>
      </c>
      <c r="J198" t="s">
        <v>10</v>
      </c>
      <c r="K198" t="s">
        <v>10</v>
      </c>
      <c r="L198" t="s">
        <v>10</v>
      </c>
      <c r="M198" t="s">
        <v>10</v>
      </c>
      <c r="N198" t="s">
        <v>13</v>
      </c>
    </row>
    <row r="199" spans="1:14" x14ac:dyDescent="0.35">
      <c r="A199" t="s">
        <v>501</v>
      </c>
      <c r="B199" t="s">
        <v>21</v>
      </c>
      <c r="C199">
        <v>255</v>
      </c>
      <c r="E199" t="s">
        <v>502</v>
      </c>
      <c r="F199" t="s">
        <v>474</v>
      </c>
      <c r="H199" t="s">
        <v>19</v>
      </c>
      <c r="J199" t="s">
        <v>10</v>
      </c>
      <c r="K199" t="s">
        <v>10</v>
      </c>
      <c r="L199" t="s">
        <v>10</v>
      </c>
      <c r="M199" t="s">
        <v>10</v>
      </c>
      <c r="N199" t="s">
        <v>13</v>
      </c>
    </row>
    <row r="200" spans="1:14" x14ac:dyDescent="0.35">
      <c r="A200" t="s">
        <v>503</v>
      </c>
      <c r="B200" t="s">
        <v>21</v>
      </c>
      <c r="C200">
        <v>255</v>
      </c>
      <c r="E200" t="s">
        <v>504</v>
      </c>
      <c r="F200" t="s">
        <v>474</v>
      </c>
      <c r="H200" t="s">
        <v>19</v>
      </c>
      <c r="J200" t="s">
        <v>10</v>
      </c>
      <c r="K200" t="s">
        <v>10</v>
      </c>
      <c r="L200" t="s">
        <v>10</v>
      </c>
      <c r="M200" t="s">
        <v>10</v>
      </c>
      <c r="N200" t="s">
        <v>13</v>
      </c>
    </row>
    <row r="201" spans="1:14" x14ac:dyDescent="0.35">
      <c r="A201" t="s">
        <v>505</v>
      </c>
      <c r="B201" t="s">
        <v>21</v>
      </c>
      <c r="C201">
        <v>255</v>
      </c>
      <c r="E201" t="s">
        <v>506</v>
      </c>
      <c r="F201" t="s">
        <v>474</v>
      </c>
      <c r="H201" t="s">
        <v>19</v>
      </c>
      <c r="J201" t="s">
        <v>10</v>
      </c>
      <c r="K201" t="s">
        <v>10</v>
      </c>
      <c r="L201" t="s">
        <v>10</v>
      </c>
      <c r="M201" t="s">
        <v>10</v>
      </c>
      <c r="N201" t="s">
        <v>13</v>
      </c>
    </row>
    <row r="202" spans="1:14" x14ac:dyDescent="0.35">
      <c r="A202" t="s">
        <v>507</v>
      </c>
      <c r="B202" t="s">
        <v>21</v>
      </c>
      <c r="C202">
        <v>255</v>
      </c>
      <c r="E202" t="s">
        <v>508</v>
      </c>
      <c r="F202" t="s">
        <v>474</v>
      </c>
      <c r="H202" t="s">
        <v>19</v>
      </c>
      <c r="J202" t="s">
        <v>10</v>
      </c>
      <c r="K202" t="s">
        <v>10</v>
      </c>
      <c r="L202" t="s">
        <v>10</v>
      </c>
      <c r="M202" t="s">
        <v>10</v>
      </c>
      <c r="N202" t="s">
        <v>13</v>
      </c>
    </row>
    <row r="203" spans="1:14" x14ac:dyDescent="0.35">
      <c r="A203" t="s">
        <v>509</v>
      </c>
      <c r="B203" t="s">
        <v>21</v>
      </c>
      <c r="C203">
        <v>255</v>
      </c>
      <c r="E203" t="s">
        <v>510</v>
      </c>
      <c r="F203" t="s">
        <v>118</v>
      </c>
      <c r="H203" t="s">
        <v>19</v>
      </c>
      <c r="J203" t="s">
        <v>10</v>
      </c>
      <c r="K203" t="s">
        <v>10</v>
      </c>
      <c r="L203" t="s">
        <v>10</v>
      </c>
      <c r="M203" t="s">
        <v>10</v>
      </c>
      <c r="N203" t="s">
        <v>13</v>
      </c>
    </row>
    <row r="204" spans="1:14" x14ac:dyDescent="0.35">
      <c r="A204" t="s">
        <v>14</v>
      </c>
      <c r="B204" t="s">
        <v>21</v>
      </c>
      <c r="C204">
        <v>255</v>
      </c>
      <c r="E204" t="s">
        <v>511</v>
      </c>
      <c r="F204" t="s">
        <v>118</v>
      </c>
      <c r="H204" t="s">
        <v>19</v>
      </c>
      <c r="J204" t="s">
        <v>10</v>
      </c>
      <c r="K204" t="s">
        <v>10</v>
      </c>
      <c r="L204" t="s">
        <v>10</v>
      </c>
      <c r="M204" t="s">
        <v>10</v>
      </c>
      <c r="N204" t="s">
        <v>13</v>
      </c>
    </row>
    <row r="205" spans="1:14" x14ac:dyDescent="0.35">
      <c r="A205" t="s">
        <v>512</v>
      </c>
      <c r="B205" t="s">
        <v>21</v>
      </c>
      <c r="C205">
        <v>255</v>
      </c>
      <c r="E205" t="s">
        <v>513</v>
      </c>
      <c r="F205" t="s">
        <v>186</v>
      </c>
      <c r="G205" t="s">
        <v>514</v>
      </c>
      <c r="H205" t="s">
        <v>11</v>
      </c>
      <c r="J205" t="s">
        <v>10</v>
      </c>
      <c r="K205" t="s">
        <v>10</v>
      </c>
      <c r="L205" t="s">
        <v>10</v>
      </c>
      <c r="M205" t="s">
        <v>13</v>
      </c>
      <c r="N205" t="s">
        <v>10</v>
      </c>
    </row>
    <row r="206" spans="1:14" x14ac:dyDescent="0.35">
      <c r="A206" t="s">
        <v>515</v>
      </c>
      <c r="B206" t="s">
        <v>21</v>
      </c>
      <c r="C206">
        <v>255</v>
      </c>
      <c r="E206" t="s">
        <v>516</v>
      </c>
      <c r="F206" t="s">
        <v>186</v>
      </c>
      <c r="G206" t="s">
        <v>517</v>
      </c>
      <c r="H206" t="s">
        <v>11</v>
      </c>
      <c r="J206" t="s">
        <v>10</v>
      </c>
      <c r="K206" t="s">
        <v>10</v>
      </c>
      <c r="L206" t="s">
        <v>10</v>
      </c>
      <c r="M206" t="s">
        <v>13</v>
      </c>
      <c r="N206" t="s">
        <v>10</v>
      </c>
    </row>
    <row r="207" spans="1:14" x14ac:dyDescent="0.35">
      <c r="A207" t="s">
        <v>518</v>
      </c>
      <c r="B207" t="s">
        <v>21</v>
      </c>
      <c r="C207">
        <v>255</v>
      </c>
      <c r="E207" t="s">
        <v>519</v>
      </c>
      <c r="F207" t="s">
        <v>215</v>
      </c>
      <c r="H207" t="s">
        <v>11</v>
      </c>
      <c r="J207" t="s">
        <v>10</v>
      </c>
      <c r="K207" t="s">
        <v>10</v>
      </c>
      <c r="L207" t="s">
        <v>10</v>
      </c>
      <c r="M207" t="s">
        <v>13</v>
      </c>
      <c r="N207" t="s">
        <v>10</v>
      </c>
    </row>
    <row r="208" spans="1:14" x14ac:dyDescent="0.35">
      <c r="A208" t="s">
        <v>520</v>
      </c>
      <c r="B208" t="s">
        <v>21</v>
      </c>
      <c r="C208">
        <v>255</v>
      </c>
      <c r="E208" t="s">
        <v>521</v>
      </c>
      <c r="F208" t="s">
        <v>522</v>
      </c>
      <c r="H208" t="s">
        <v>11</v>
      </c>
      <c r="J208" t="s">
        <v>10</v>
      </c>
      <c r="K208" t="s">
        <v>10</v>
      </c>
      <c r="L208" t="s">
        <v>10</v>
      </c>
      <c r="M208" t="s">
        <v>13</v>
      </c>
      <c r="N208" t="s">
        <v>10</v>
      </c>
    </row>
    <row r="209" spans="1:14" x14ac:dyDescent="0.35">
      <c r="A209" t="s">
        <v>523</v>
      </c>
      <c r="B209" t="s">
        <v>21</v>
      </c>
      <c r="C209">
        <v>255</v>
      </c>
      <c r="E209" t="s">
        <v>524</v>
      </c>
      <c r="F209" t="s">
        <v>522</v>
      </c>
      <c r="H209" t="s">
        <v>11</v>
      </c>
      <c r="I209" t="s">
        <v>1170</v>
      </c>
      <c r="J209" t="s">
        <v>10</v>
      </c>
      <c r="K209" t="s">
        <v>10</v>
      </c>
      <c r="L209" t="s">
        <v>10</v>
      </c>
      <c r="M209" t="s">
        <v>13</v>
      </c>
      <c r="N209" t="s">
        <v>10</v>
      </c>
    </row>
    <row r="210" spans="1:14" x14ac:dyDescent="0.35">
      <c r="A210" t="s">
        <v>525</v>
      </c>
      <c r="B210" t="s">
        <v>21</v>
      </c>
      <c r="C210">
        <v>255</v>
      </c>
      <c r="E210" t="s">
        <v>526</v>
      </c>
      <c r="F210" t="s">
        <v>522</v>
      </c>
      <c r="H210" t="s">
        <v>11</v>
      </c>
      <c r="I210" t="s">
        <v>1170</v>
      </c>
      <c r="J210" t="s">
        <v>10</v>
      </c>
      <c r="K210" t="s">
        <v>1154</v>
      </c>
      <c r="L210" t="s">
        <v>10</v>
      </c>
      <c r="M210" t="s">
        <v>13</v>
      </c>
      <c r="N210" t="s">
        <v>10</v>
      </c>
    </row>
    <row r="211" spans="1:14" x14ac:dyDescent="0.35">
      <c r="A211" t="s">
        <v>527</v>
      </c>
      <c r="B211" t="s">
        <v>21</v>
      </c>
      <c r="C211">
        <v>255</v>
      </c>
      <c r="E211" t="s">
        <v>528</v>
      </c>
      <c r="F211" t="s">
        <v>522</v>
      </c>
      <c r="H211" t="s">
        <v>11</v>
      </c>
      <c r="J211" t="s">
        <v>10</v>
      </c>
      <c r="K211" t="s">
        <v>1154</v>
      </c>
      <c r="L211" t="s">
        <v>10</v>
      </c>
      <c r="M211" t="s">
        <v>13</v>
      </c>
      <c r="N211" t="s">
        <v>10</v>
      </c>
    </row>
    <row r="212" spans="1:14" x14ac:dyDescent="0.35">
      <c r="A212" t="s">
        <v>529</v>
      </c>
      <c r="B212" t="s">
        <v>21</v>
      </c>
      <c r="C212">
        <v>255</v>
      </c>
      <c r="E212" t="s">
        <v>530</v>
      </c>
      <c r="F212" t="s">
        <v>522</v>
      </c>
      <c r="H212" t="s">
        <v>11</v>
      </c>
      <c r="J212" t="s">
        <v>10</v>
      </c>
      <c r="K212" t="s">
        <v>1154</v>
      </c>
      <c r="L212" t="s">
        <v>10</v>
      </c>
      <c r="M212" t="s">
        <v>13</v>
      </c>
      <c r="N212" t="s">
        <v>10</v>
      </c>
    </row>
    <row r="213" spans="1:14" x14ac:dyDescent="0.35">
      <c r="A213" t="s">
        <v>531</v>
      </c>
      <c r="B213" t="s">
        <v>21</v>
      </c>
      <c r="C213">
        <v>255</v>
      </c>
      <c r="E213" t="s">
        <v>532</v>
      </c>
      <c r="F213" t="s">
        <v>522</v>
      </c>
      <c r="H213" t="s">
        <v>11</v>
      </c>
      <c r="J213" t="s">
        <v>10</v>
      </c>
      <c r="K213" t="s">
        <v>1154</v>
      </c>
      <c r="L213" t="s">
        <v>10</v>
      </c>
      <c r="M213" t="s">
        <v>13</v>
      </c>
      <c r="N213" t="s">
        <v>10</v>
      </c>
    </row>
    <row r="214" spans="1:14" x14ac:dyDescent="0.35">
      <c r="A214" t="s">
        <v>533</v>
      </c>
      <c r="B214" t="s">
        <v>21</v>
      </c>
      <c r="C214">
        <v>255</v>
      </c>
      <c r="E214" t="s">
        <v>534</v>
      </c>
      <c r="F214" t="s">
        <v>522</v>
      </c>
      <c r="H214" t="s">
        <v>11</v>
      </c>
      <c r="J214" t="s">
        <v>10</v>
      </c>
      <c r="K214" t="s">
        <v>1154</v>
      </c>
      <c r="L214" t="s">
        <v>10</v>
      </c>
      <c r="M214" t="s">
        <v>13</v>
      </c>
      <c r="N214" t="s">
        <v>10</v>
      </c>
    </row>
    <row r="215" spans="1:14" x14ac:dyDescent="0.35">
      <c r="A215" t="s">
        <v>535</v>
      </c>
      <c r="B215" t="s">
        <v>21</v>
      </c>
      <c r="C215">
        <v>255</v>
      </c>
      <c r="E215" t="s">
        <v>536</v>
      </c>
      <c r="F215" t="s">
        <v>522</v>
      </c>
      <c r="H215" t="s">
        <v>11</v>
      </c>
      <c r="J215" t="s">
        <v>10</v>
      </c>
      <c r="K215" t="s">
        <v>1154</v>
      </c>
      <c r="L215" t="s">
        <v>10</v>
      </c>
      <c r="M215" t="s">
        <v>13</v>
      </c>
      <c r="N215" t="s">
        <v>10</v>
      </c>
    </row>
    <row r="216" spans="1:14" x14ac:dyDescent="0.35">
      <c r="A216" t="s">
        <v>537</v>
      </c>
      <c r="B216" t="s">
        <v>21</v>
      </c>
      <c r="C216">
        <v>255</v>
      </c>
      <c r="E216" t="s">
        <v>538</v>
      </c>
      <c r="F216" t="s">
        <v>215</v>
      </c>
      <c r="H216" t="s">
        <v>11</v>
      </c>
      <c r="J216" t="s">
        <v>10</v>
      </c>
      <c r="K216" t="s">
        <v>10</v>
      </c>
      <c r="L216" t="s">
        <v>10</v>
      </c>
      <c r="M216" t="s">
        <v>13</v>
      </c>
      <c r="N216" t="s">
        <v>10</v>
      </c>
    </row>
    <row r="217" spans="1:14" x14ac:dyDescent="0.35">
      <c r="A217" t="s">
        <v>539</v>
      </c>
      <c r="B217" t="s">
        <v>21</v>
      </c>
      <c r="C217">
        <v>255</v>
      </c>
      <c r="E217" t="s">
        <v>540</v>
      </c>
      <c r="F217" t="s">
        <v>215</v>
      </c>
      <c r="H217" t="s">
        <v>11</v>
      </c>
      <c r="J217" t="s">
        <v>10</v>
      </c>
      <c r="K217" t="s">
        <v>10</v>
      </c>
      <c r="L217" t="s">
        <v>10</v>
      </c>
      <c r="M217" t="s">
        <v>13</v>
      </c>
      <c r="N217" t="s">
        <v>10</v>
      </c>
    </row>
    <row r="218" spans="1:14" x14ac:dyDescent="0.35">
      <c r="A218" t="s">
        <v>541</v>
      </c>
      <c r="B218" t="s">
        <v>21</v>
      </c>
      <c r="C218">
        <v>255</v>
      </c>
      <c r="E218" t="s">
        <v>542</v>
      </c>
      <c r="F218" t="s">
        <v>339</v>
      </c>
      <c r="G218" t="s">
        <v>340</v>
      </c>
      <c r="H218" t="s">
        <v>11</v>
      </c>
      <c r="J218" t="s">
        <v>10</v>
      </c>
      <c r="K218" t="s">
        <v>10</v>
      </c>
      <c r="L218" t="s">
        <v>10</v>
      </c>
      <c r="M218" t="s">
        <v>13</v>
      </c>
      <c r="N218" t="s">
        <v>10</v>
      </c>
    </row>
    <row r="219" spans="1:14" x14ac:dyDescent="0.35">
      <c r="A219" t="s">
        <v>543</v>
      </c>
      <c r="B219" t="s">
        <v>21</v>
      </c>
      <c r="C219">
        <v>255</v>
      </c>
      <c r="E219" t="s">
        <v>544</v>
      </c>
      <c r="F219" t="s">
        <v>211</v>
      </c>
      <c r="H219" t="s">
        <v>11</v>
      </c>
      <c r="J219" t="s">
        <v>10</v>
      </c>
      <c r="K219" t="s">
        <v>10</v>
      </c>
      <c r="L219" t="s">
        <v>10</v>
      </c>
      <c r="M219" t="s">
        <v>13</v>
      </c>
      <c r="N219" t="s">
        <v>10</v>
      </c>
    </row>
    <row r="220" spans="1:14" x14ac:dyDescent="0.35">
      <c r="A220" t="s">
        <v>545</v>
      </c>
      <c r="B220" t="s">
        <v>76</v>
      </c>
      <c r="E220" t="s">
        <v>546</v>
      </c>
      <c r="F220" t="s">
        <v>211</v>
      </c>
      <c r="H220" t="s">
        <v>11</v>
      </c>
      <c r="J220" t="s">
        <v>10</v>
      </c>
      <c r="K220" t="s">
        <v>10</v>
      </c>
      <c r="L220" t="s">
        <v>10</v>
      </c>
      <c r="M220" t="s">
        <v>13</v>
      </c>
      <c r="N220" t="s">
        <v>10</v>
      </c>
    </row>
    <row r="221" spans="1:14" x14ac:dyDescent="0.35">
      <c r="A221" t="s">
        <v>547</v>
      </c>
      <c r="B221" t="s">
        <v>76</v>
      </c>
      <c r="E221" t="s">
        <v>548</v>
      </c>
      <c r="F221" t="s">
        <v>211</v>
      </c>
      <c r="H221" t="s">
        <v>11</v>
      </c>
      <c r="J221" t="s">
        <v>10</v>
      </c>
      <c r="K221" t="s">
        <v>10</v>
      </c>
      <c r="L221" t="s">
        <v>10</v>
      </c>
      <c r="M221" t="s">
        <v>13</v>
      </c>
      <c r="N221" t="s">
        <v>10</v>
      </c>
    </row>
    <row r="222" spans="1:14" x14ac:dyDescent="0.35">
      <c r="A222" t="s">
        <v>549</v>
      </c>
      <c r="B222" t="s">
        <v>76</v>
      </c>
      <c r="E222" t="s">
        <v>550</v>
      </c>
      <c r="F222" t="s">
        <v>211</v>
      </c>
      <c r="H222" t="s">
        <v>11</v>
      </c>
      <c r="J222" t="s">
        <v>10</v>
      </c>
      <c r="K222" t="s">
        <v>10</v>
      </c>
      <c r="L222" t="s">
        <v>10</v>
      </c>
      <c r="M222" t="s">
        <v>13</v>
      </c>
      <c r="N222" t="s">
        <v>10</v>
      </c>
    </row>
    <row r="223" spans="1:14" x14ac:dyDescent="0.35">
      <c r="A223" t="s">
        <v>551</v>
      </c>
      <c r="B223" t="s">
        <v>21</v>
      </c>
      <c r="C223">
        <v>255</v>
      </c>
      <c r="E223" t="s">
        <v>552</v>
      </c>
      <c r="F223" t="s">
        <v>553</v>
      </c>
      <c r="H223" t="s">
        <v>19</v>
      </c>
      <c r="J223" t="s">
        <v>10</v>
      </c>
      <c r="K223" t="s">
        <v>10</v>
      </c>
      <c r="L223" t="s">
        <v>10</v>
      </c>
      <c r="M223" t="s">
        <v>10</v>
      </c>
      <c r="N223" t="s">
        <v>13</v>
      </c>
    </row>
    <row r="224" spans="1:14" x14ac:dyDescent="0.35">
      <c r="A224" t="s">
        <v>554</v>
      </c>
      <c r="B224" t="s">
        <v>21</v>
      </c>
      <c r="C224">
        <v>255</v>
      </c>
      <c r="E224" t="s">
        <v>555</v>
      </c>
      <c r="F224" t="s">
        <v>553</v>
      </c>
      <c r="H224" t="s">
        <v>19</v>
      </c>
      <c r="I224" t="s">
        <v>1170</v>
      </c>
      <c r="J224" t="s">
        <v>10</v>
      </c>
      <c r="K224" t="s">
        <v>10</v>
      </c>
      <c r="L224" t="s">
        <v>10</v>
      </c>
      <c r="M224" t="s">
        <v>10</v>
      </c>
      <c r="N224" t="s">
        <v>13</v>
      </c>
    </row>
    <row r="225" spans="1:14" x14ac:dyDescent="0.35">
      <c r="A225" t="s">
        <v>556</v>
      </c>
      <c r="B225" t="s">
        <v>21</v>
      </c>
      <c r="C225">
        <v>255</v>
      </c>
      <c r="E225" t="s">
        <v>557</v>
      </c>
      <c r="F225" t="s">
        <v>211</v>
      </c>
      <c r="G225" t="s">
        <v>558</v>
      </c>
      <c r="H225" t="s">
        <v>11</v>
      </c>
      <c r="I225" t="s">
        <v>1170</v>
      </c>
      <c r="J225" t="s">
        <v>10</v>
      </c>
      <c r="K225" t="s">
        <v>10</v>
      </c>
      <c r="L225" t="s">
        <v>10</v>
      </c>
      <c r="M225" t="s">
        <v>13</v>
      </c>
      <c r="N225" t="s">
        <v>10</v>
      </c>
    </row>
    <row r="226" spans="1:14" x14ac:dyDescent="0.35">
      <c r="A226" t="s">
        <v>559</v>
      </c>
      <c r="B226" t="s">
        <v>76</v>
      </c>
      <c r="E226" t="s">
        <v>560</v>
      </c>
      <c r="F226" t="s">
        <v>211</v>
      </c>
      <c r="G226">
        <v>35</v>
      </c>
      <c r="H226" t="s">
        <v>11</v>
      </c>
      <c r="J226" t="s">
        <v>10</v>
      </c>
      <c r="K226" t="s">
        <v>10</v>
      </c>
      <c r="L226" t="s">
        <v>10</v>
      </c>
      <c r="M226" t="s">
        <v>13</v>
      </c>
      <c r="N226" t="s">
        <v>10</v>
      </c>
    </row>
    <row r="227" spans="1:14" x14ac:dyDescent="0.35">
      <c r="A227" t="s">
        <v>561</v>
      </c>
      <c r="B227" t="s">
        <v>76</v>
      </c>
      <c r="E227" t="s">
        <v>562</v>
      </c>
      <c r="F227" t="s">
        <v>211</v>
      </c>
      <c r="G227">
        <v>0.1</v>
      </c>
      <c r="H227" t="s">
        <v>11</v>
      </c>
      <c r="J227" t="s">
        <v>10</v>
      </c>
      <c r="K227" t="s">
        <v>10</v>
      </c>
      <c r="L227" t="s">
        <v>10</v>
      </c>
      <c r="M227" t="s">
        <v>13</v>
      </c>
      <c r="N227" t="s">
        <v>10</v>
      </c>
    </row>
    <row r="228" spans="1:14" x14ac:dyDescent="0.35">
      <c r="A228" t="s">
        <v>563</v>
      </c>
      <c r="B228" t="s">
        <v>76</v>
      </c>
      <c r="E228" t="s">
        <v>564</v>
      </c>
      <c r="F228" t="s">
        <v>211</v>
      </c>
      <c r="H228" t="s">
        <v>11</v>
      </c>
      <c r="J228" t="s">
        <v>10</v>
      </c>
      <c r="K228" t="s">
        <v>10</v>
      </c>
      <c r="L228" t="s">
        <v>10</v>
      </c>
      <c r="M228" t="s">
        <v>13</v>
      </c>
      <c r="N228" t="s">
        <v>10</v>
      </c>
    </row>
    <row r="229" spans="1:14" x14ac:dyDescent="0.35">
      <c r="A229" t="s">
        <v>565</v>
      </c>
      <c r="B229" t="s">
        <v>21</v>
      </c>
      <c r="C229">
        <v>255</v>
      </c>
      <c r="E229" t="s">
        <v>566</v>
      </c>
      <c r="F229" t="s">
        <v>567</v>
      </c>
      <c r="H229" t="s">
        <v>19</v>
      </c>
      <c r="I229" t="s">
        <v>1170</v>
      </c>
      <c r="J229" t="s">
        <v>10</v>
      </c>
      <c r="K229" t="s">
        <v>10</v>
      </c>
      <c r="L229" t="s">
        <v>10</v>
      </c>
      <c r="M229" t="s">
        <v>10</v>
      </c>
      <c r="N229" t="s">
        <v>13</v>
      </c>
    </row>
    <row r="230" spans="1:14" x14ac:dyDescent="0.35">
      <c r="A230" t="s">
        <v>568</v>
      </c>
      <c r="B230" t="s">
        <v>21</v>
      </c>
      <c r="C230">
        <v>255</v>
      </c>
      <c r="E230" t="s">
        <v>569</v>
      </c>
      <c r="F230" t="s">
        <v>567</v>
      </c>
      <c r="H230" t="s">
        <v>19</v>
      </c>
      <c r="I230" t="s">
        <v>1170</v>
      </c>
      <c r="J230" t="s">
        <v>10</v>
      </c>
      <c r="K230" t="s">
        <v>10</v>
      </c>
      <c r="L230" t="s">
        <v>10</v>
      </c>
      <c r="M230" t="s">
        <v>10</v>
      </c>
      <c r="N230" t="s">
        <v>13</v>
      </c>
    </row>
    <row r="231" spans="1:14" x14ac:dyDescent="0.35">
      <c r="A231" t="s">
        <v>570</v>
      </c>
      <c r="B231" t="s">
        <v>21</v>
      </c>
      <c r="C231">
        <v>255</v>
      </c>
      <c r="E231" t="s">
        <v>571</v>
      </c>
      <c r="F231" t="s">
        <v>567</v>
      </c>
      <c r="H231" t="s">
        <v>19</v>
      </c>
      <c r="J231" t="s">
        <v>10</v>
      </c>
      <c r="K231" t="s">
        <v>10</v>
      </c>
      <c r="L231" t="s">
        <v>10</v>
      </c>
      <c r="M231" t="s">
        <v>10</v>
      </c>
      <c r="N231" t="s">
        <v>13</v>
      </c>
    </row>
    <row r="232" spans="1:14" x14ac:dyDescent="0.35">
      <c r="A232" t="s">
        <v>572</v>
      </c>
      <c r="B232" t="s">
        <v>21</v>
      </c>
      <c r="C232">
        <v>255</v>
      </c>
      <c r="E232" t="s">
        <v>573</v>
      </c>
      <c r="F232" t="s">
        <v>567</v>
      </c>
      <c r="H232" t="s">
        <v>19</v>
      </c>
      <c r="J232" t="s">
        <v>10</v>
      </c>
      <c r="K232" t="s">
        <v>10</v>
      </c>
      <c r="L232" t="s">
        <v>10</v>
      </c>
      <c r="M232" t="s">
        <v>10</v>
      </c>
      <c r="N232" t="s">
        <v>13</v>
      </c>
    </row>
    <row r="233" spans="1:14" x14ac:dyDescent="0.35">
      <c r="A233" t="s">
        <v>574</v>
      </c>
      <c r="B233" t="s">
        <v>21</v>
      </c>
      <c r="C233">
        <v>255</v>
      </c>
      <c r="E233" t="s">
        <v>575</v>
      </c>
      <c r="F233" t="s">
        <v>567</v>
      </c>
      <c r="H233" t="s">
        <v>19</v>
      </c>
      <c r="J233" t="s">
        <v>10</v>
      </c>
      <c r="K233" t="s">
        <v>10</v>
      </c>
      <c r="L233" t="s">
        <v>10</v>
      </c>
      <c r="M233" t="s">
        <v>10</v>
      </c>
      <c r="N233" t="s">
        <v>13</v>
      </c>
    </row>
    <row r="234" spans="1:14" x14ac:dyDescent="0.35">
      <c r="A234" t="s">
        <v>576</v>
      </c>
      <c r="B234" t="s">
        <v>21</v>
      </c>
      <c r="C234">
        <v>255</v>
      </c>
      <c r="E234" t="s">
        <v>577</v>
      </c>
      <c r="F234" t="s">
        <v>567</v>
      </c>
      <c r="H234" t="s">
        <v>19</v>
      </c>
      <c r="J234" t="s">
        <v>10</v>
      </c>
      <c r="K234" t="s">
        <v>10</v>
      </c>
      <c r="L234" t="s">
        <v>10</v>
      </c>
      <c r="M234" t="s">
        <v>10</v>
      </c>
      <c r="N234" t="s">
        <v>13</v>
      </c>
    </row>
    <row r="235" spans="1:14" x14ac:dyDescent="0.35">
      <c r="A235" t="s">
        <v>578</v>
      </c>
      <c r="B235" t="s">
        <v>21</v>
      </c>
      <c r="C235">
        <v>255</v>
      </c>
      <c r="E235" t="s">
        <v>579</v>
      </c>
      <c r="F235" t="s">
        <v>580</v>
      </c>
      <c r="H235" t="s">
        <v>19</v>
      </c>
      <c r="I235" t="s">
        <v>1170</v>
      </c>
      <c r="J235" t="s">
        <v>10</v>
      </c>
      <c r="K235" t="s">
        <v>10</v>
      </c>
      <c r="L235" t="s">
        <v>10</v>
      </c>
      <c r="M235" t="s">
        <v>10</v>
      </c>
      <c r="N235" t="s">
        <v>13</v>
      </c>
    </row>
    <row r="236" spans="1:14" x14ac:dyDescent="0.35">
      <c r="A236" t="s">
        <v>581</v>
      </c>
      <c r="B236" t="s">
        <v>21</v>
      </c>
      <c r="C236">
        <v>255</v>
      </c>
      <c r="E236" t="s">
        <v>582</v>
      </c>
      <c r="F236" t="s">
        <v>580</v>
      </c>
      <c r="H236" t="s">
        <v>19</v>
      </c>
      <c r="I236" t="s">
        <v>1170</v>
      </c>
      <c r="J236" t="s">
        <v>10</v>
      </c>
      <c r="K236" t="s">
        <v>10</v>
      </c>
      <c r="L236" t="s">
        <v>10</v>
      </c>
      <c r="M236" t="s">
        <v>10</v>
      </c>
      <c r="N236" t="s">
        <v>13</v>
      </c>
    </row>
    <row r="237" spans="1:14" x14ac:dyDescent="0.35">
      <c r="A237" t="s">
        <v>583</v>
      </c>
      <c r="B237" t="s">
        <v>21</v>
      </c>
      <c r="C237">
        <v>255</v>
      </c>
      <c r="E237" t="s">
        <v>584</v>
      </c>
      <c r="F237" t="s">
        <v>580</v>
      </c>
      <c r="H237" t="s">
        <v>19</v>
      </c>
      <c r="J237" t="s">
        <v>10</v>
      </c>
      <c r="K237" t="s">
        <v>10</v>
      </c>
      <c r="L237" t="s">
        <v>10</v>
      </c>
      <c r="M237" t="s">
        <v>10</v>
      </c>
      <c r="N237" t="s">
        <v>13</v>
      </c>
    </row>
    <row r="238" spans="1:14" x14ac:dyDescent="0.35">
      <c r="A238" t="s">
        <v>585</v>
      </c>
      <c r="B238" t="s">
        <v>21</v>
      </c>
      <c r="C238">
        <v>255</v>
      </c>
      <c r="E238" t="s">
        <v>586</v>
      </c>
      <c r="F238" t="s">
        <v>580</v>
      </c>
      <c r="H238" t="s">
        <v>19</v>
      </c>
      <c r="J238" t="s">
        <v>10</v>
      </c>
      <c r="K238" t="s">
        <v>10</v>
      </c>
      <c r="L238" t="s">
        <v>10</v>
      </c>
      <c r="M238" t="s">
        <v>10</v>
      </c>
      <c r="N238" t="s">
        <v>13</v>
      </c>
    </row>
    <row r="239" spans="1:14" x14ac:dyDescent="0.35">
      <c r="A239" t="s">
        <v>587</v>
      </c>
      <c r="B239" t="s">
        <v>21</v>
      </c>
      <c r="C239">
        <v>255</v>
      </c>
      <c r="E239" t="s">
        <v>588</v>
      </c>
      <c r="F239" t="s">
        <v>580</v>
      </c>
      <c r="H239" t="s">
        <v>19</v>
      </c>
      <c r="J239" t="s">
        <v>10</v>
      </c>
      <c r="K239" t="s">
        <v>10</v>
      </c>
      <c r="L239" t="s">
        <v>10</v>
      </c>
      <c r="M239" t="s">
        <v>10</v>
      </c>
      <c r="N239" t="s">
        <v>13</v>
      </c>
    </row>
    <row r="240" spans="1:14" x14ac:dyDescent="0.35">
      <c r="A240" t="s">
        <v>589</v>
      </c>
      <c r="B240" t="s">
        <v>21</v>
      </c>
      <c r="C240">
        <v>255</v>
      </c>
      <c r="E240" t="s">
        <v>590</v>
      </c>
      <c r="F240" t="s">
        <v>580</v>
      </c>
      <c r="H240" t="s">
        <v>19</v>
      </c>
      <c r="J240" t="s">
        <v>10</v>
      </c>
      <c r="K240" t="s">
        <v>10</v>
      </c>
      <c r="L240" t="s">
        <v>10</v>
      </c>
      <c r="M240" t="s">
        <v>10</v>
      </c>
      <c r="N240" t="s">
        <v>13</v>
      </c>
    </row>
    <row r="241" spans="1:14" x14ac:dyDescent="0.35">
      <c r="A241" t="s">
        <v>591</v>
      </c>
      <c r="B241" t="s">
        <v>21</v>
      </c>
      <c r="C241">
        <v>255</v>
      </c>
      <c r="E241" t="s">
        <v>592</v>
      </c>
      <c r="F241" t="s">
        <v>580</v>
      </c>
      <c r="H241" t="s">
        <v>19</v>
      </c>
      <c r="J241" t="s">
        <v>10</v>
      </c>
      <c r="K241" t="s">
        <v>10</v>
      </c>
      <c r="L241" t="s">
        <v>10</v>
      </c>
      <c r="M241" t="s">
        <v>10</v>
      </c>
      <c r="N241" t="s">
        <v>13</v>
      </c>
    </row>
    <row r="242" spans="1:14" x14ac:dyDescent="0.35">
      <c r="A242" t="s">
        <v>593</v>
      </c>
      <c r="B242" t="s">
        <v>21</v>
      </c>
      <c r="C242">
        <v>255</v>
      </c>
      <c r="E242" t="s">
        <v>594</v>
      </c>
      <c r="F242" t="s">
        <v>595</v>
      </c>
      <c r="G242" t="s">
        <v>596</v>
      </c>
      <c r="H242" t="s">
        <v>19</v>
      </c>
      <c r="J242" t="s">
        <v>10</v>
      </c>
      <c r="K242" t="s">
        <v>10</v>
      </c>
      <c r="L242" t="s">
        <v>10</v>
      </c>
      <c r="M242" t="s">
        <v>10</v>
      </c>
      <c r="N242" t="s">
        <v>13</v>
      </c>
    </row>
    <row r="243" spans="1:14" x14ac:dyDescent="0.35">
      <c r="A243" t="s">
        <v>597</v>
      </c>
      <c r="B243" t="s">
        <v>21</v>
      </c>
      <c r="C243">
        <v>255</v>
      </c>
      <c r="E243" t="s">
        <v>598</v>
      </c>
      <c r="F243" t="s">
        <v>595</v>
      </c>
      <c r="H243" t="s">
        <v>19</v>
      </c>
      <c r="I243" t="s">
        <v>1170</v>
      </c>
      <c r="J243" t="s">
        <v>10</v>
      </c>
      <c r="K243" t="s">
        <v>10</v>
      </c>
      <c r="L243" t="s">
        <v>10</v>
      </c>
      <c r="M243" t="s">
        <v>10</v>
      </c>
      <c r="N243" t="s">
        <v>13</v>
      </c>
    </row>
    <row r="244" spans="1:14" x14ac:dyDescent="0.35">
      <c r="A244" t="s">
        <v>599</v>
      </c>
      <c r="B244" t="s">
        <v>21</v>
      </c>
      <c r="C244">
        <v>255</v>
      </c>
      <c r="E244" t="s">
        <v>600</v>
      </c>
      <c r="F244" t="s">
        <v>595</v>
      </c>
      <c r="H244" t="s">
        <v>19</v>
      </c>
      <c r="J244" t="s">
        <v>10</v>
      </c>
      <c r="K244" t="s">
        <v>10</v>
      </c>
      <c r="L244" t="s">
        <v>10</v>
      </c>
      <c r="M244" t="s">
        <v>10</v>
      </c>
      <c r="N244" t="s">
        <v>13</v>
      </c>
    </row>
    <row r="245" spans="1:14" x14ac:dyDescent="0.35">
      <c r="A245" t="s">
        <v>601</v>
      </c>
      <c r="B245" t="s">
        <v>76</v>
      </c>
      <c r="E245" t="s">
        <v>602</v>
      </c>
      <c r="F245" t="s">
        <v>595</v>
      </c>
      <c r="H245" t="s">
        <v>19</v>
      </c>
      <c r="I245" t="s">
        <v>1170</v>
      </c>
      <c r="J245" t="s">
        <v>10</v>
      </c>
      <c r="K245" t="s">
        <v>10</v>
      </c>
      <c r="L245" t="s">
        <v>10</v>
      </c>
      <c r="M245" t="s">
        <v>10</v>
      </c>
      <c r="N245" t="s">
        <v>13</v>
      </c>
    </row>
    <row r="246" spans="1:14" x14ac:dyDescent="0.35">
      <c r="A246" t="s">
        <v>603</v>
      </c>
      <c r="B246" t="s">
        <v>58</v>
      </c>
      <c r="E246" t="s">
        <v>604</v>
      </c>
      <c r="F246" t="s">
        <v>595</v>
      </c>
      <c r="H246" t="s">
        <v>19</v>
      </c>
      <c r="I246" t="s">
        <v>1170</v>
      </c>
      <c r="J246" t="s">
        <v>10</v>
      </c>
      <c r="K246" t="s">
        <v>10</v>
      </c>
      <c r="L246" t="s">
        <v>10</v>
      </c>
      <c r="M246" t="s">
        <v>10</v>
      </c>
      <c r="N246" t="s">
        <v>13</v>
      </c>
    </row>
    <row r="247" spans="1:14" x14ac:dyDescent="0.35">
      <c r="A247" t="s">
        <v>605</v>
      </c>
      <c r="B247" t="s">
        <v>58</v>
      </c>
      <c r="E247" t="s">
        <v>606</v>
      </c>
      <c r="F247" t="s">
        <v>595</v>
      </c>
      <c r="H247" t="s">
        <v>19</v>
      </c>
      <c r="I247" t="s">
        <v>1170</v>
      </c>
      <c r="J247" t="s">
        <v>10</v>
      </c>
      <c r="K247" t="s">
        <v>10</v>
      </c>
      <c r="L247" t="s">
        <v>10</v>
      </c>
      <c r="M247" t="s">
        <v>10</v>
      </c>
      <c r="N247" t="s">
        <v>13</v>
      </c>
    </row>
    <row r="248" spans="1:14" x14ac:dyDescent="0.35">
      <c r="A248" t="s">
        <v>607</v>
      </c>
      <c r="B248" t="s">
        <v>21</v>
      </c>
      <c r="C248">
        <v>255</v>
      </c>
      <c r="E248" t="s">
        <v>608</v>
      </c>
      <c r="F248" t="s">
        <v>595</v>
      </c>
      <c r="H248" t="s">
        <v>19</v>
      </c>
      <c r="J248" t="s">
        <v>10</v>
      </c>
      <c r="K248" t="s">
        <v>10</v>
      </c>
      <c r="L248" t="s">
        <v>10</v>
      </c>
      <c r="M248" t="s">
        <v>10</v>
      </c>
      <c r="N248" t="s">
        <v>13</v>
      </c>
    </row>
    <row r="249" spans="1:14" x14ac:dyDescent="0.35">
      <c r="A249" t="s">
        <v>609</v>
      </c>
      <c r="B249" t="s">
        <v>21</v>
      </c>
      <c r="C249">
        <v>255</v>
      </c>
      <c r="E249" t="s">
        <v>610</v>
      </c>
      <c r="F249" t="s">
        <v>595</v>
      </c>
      <c r="H249" t="s">
        <v>19</v>
      </c>
      <c r="I249" t="s">
        <v>1170</v>
      </c>
      <c r="J249" t="s">
        <v>10</v>
      </c>
      <c r="K249" t="s">
        <v>10</v>
      </c>
      <c r="L249" t="s">
        <v>10</v>
      </c>
      <c r="M249" t="s">
        <v>10</v>
      </c>
      <c r="N249" t="s">
        <v>13</v>
      </c>
    </row>
    <row r="250" spans="1:14" x14ac:dyDescent="0.35">
      <c r="A250" t="s">
        <v>611</v>
      </c>
      <c r="B250" t="s">
        <v>21</v>
      </c>
      <c r="C250">
        <v>2000</v>
      </c>
      <c r="E250" t="s">
        <v>612</v>
      </c>
      <c r="F250" t="s">
        <v>595</v>
      </c>
      <c r="H250" t="s">
        <v>19</v>
      </c>
      <c r="I250" t="s">
        <v>1170</v>
      </c>
      <c r="J250" t="s">
        <v>10</v>
      </c>
      <c r="K250" t="s">
        <v>10</v>
      </c>
      <c r="L250" t="s">
        <v>10</v>
      </c>
      <c r="M250" t="s">
        <v>10</v>
      </c>
      <c r="N250" t="s">
        <v>13</v>
      </c>
    </row>
    <row r="251" spans="1:14" x14ac:dyDescent="0.35">
      <c r="A251" t="s">
        <v>613</v>
      </c>
      <c r="B251" t="s">
        <v>21</v>
      </c>
      <c r="C251">
        <v>2000</v>
      </c>
      <c r="E251" t="s">
        <v>614</v>
      </c>
      <c r="F251" t="s">
        <v>595</v>
      </c>
      <c r="H251" t="s">
        <v>19</v>
      </c>
      <c r="J251" t="s">
        <v>10</v>
      </c>
      <c r="K251" t="s">
        <v>10</v>
      </c>
      <c r="L251" t="s">
        <v>10</v>
      </c>
      <c r="M251" t="s">
        <v>10</v>
      </c>
      <c r="N251" t="s">
        <v>13</v>
      </c>
    </row>
    <row r="252" spans="1:14" x14ac:dyDescent="0.35">
      <c r="A252" t="s">
        <v>615</v>
      </c>
      <c r="B252" t="s">
        <v>21</v>
      </c>
      <c r="C252">
        <v>255</v>
      </c>
      <c r="E252" t="s">
        <v>616</v>
      </c>
      <c r="F252" t="s">
        <v>595</v>
      </c>
      <c r="H252" t="s">
        <v>19</v>
      </c>
      <c r="J252" t="s">
        <v>10</v>
      </c>
      <c r="K252" t="s">
        <v>10</v>
      </c>
      <c r="L252" t="s">
        <v>10</v>
      </c>
      <c r="M252" t="s">
        <v>10</v>
      </c>
      <c r="N252" t="s">
        <v>13</v>
      </c>
    </row>
    <row r="253" spans="1:14" x14ac:dyDescent="0.35">
      <c r="A253" t="s">
        <v>617</v>
      </c>
      <c r="B253" t="s">
        <v>21</v>
      </c>
      <c r="C253">
        <v>255</v>
      </c>
      <c r="E253" t="s">
        <v>618</v>
      </c>
      <c r="F253" t="s">
        <v>595</v>
      </c>
      <c r="H253" t="s">
        <v>19</v>
      </c>
      <c r="J253" t="s">
        <v>10</v>
      </c>
      <c r="K253" t="s">
        <v>10</v>
      </c>
      <c r="L253" t="s">
        <v>10</v>
      </c>
      <c r="M253" t="s">
        <v>10</v>
      </c>
      <c r="N253" t="s">
        <v>13</v>
      </c>
    </row>
    <row r="254" spans="1:14" x14ac:dyDescent="0.35">
      <c r="A254" t="s">
        <v>619</v>
      </c>
      <c r="B254" t="s">
        <v>21</v>
      </c>
      <c r="C254">
        <v>255</v>
      </c>
      <c r="E254" t="s">
        <v>620</v>
      </c>
      <c r="F254" t="s">
        <v>595</v>
      </c>
      <c r="H254" t="s">
        <v>19</v>
      </c>
      <c r="J254" t="s">
        <v>10</v>
      </c>
      <c r="K254" t="s">
        <v>10</v>
      </c>
      <c r="L254" t="s">
        <v>10</v>
      </c>
      <c r="M254" t="s">
        <v>10</v>
      </c>
      <c r="N254" t="s">
        <v>13</v>
      </c>
    </row>
    <row r="255" spans="1:14" x14ac:dyDescent="0.35">
      <c r="A255" t="s">
        <v>621</v>
      </c>
      <c r="B255" t="s">
        <v>21</v>
      </c>
      <c r="C255">
        <v>255</v>
      </c>
      <c r="E255" t="s">
        <v>622</v>
      </c>
      <c r="F255" t="s">
        <v>595</v>
      </c>
      <c r="H255" t="s">
        <v>19</v>
      </c>
      <c r="J255" t="s">
        <v>10</v>
      </c>
      <c r="K255" t="s">
        <v>10</v>
      </c>
      <c r="L255" t="s">
        <v>10</v>
      </c>
      <c r="M255" t="s">
        <v>10</v>
      </c>
      <c r="N255" t="s">
        <v>13</v>
      </c>
    </row>
    <row r="256" spans="1:14" x14ac:dyDescent="0.35">
      <c r="A256" t="s">
        <v>623</v>
      </c>
      <c r="B256" t="s">
        <v>21</v>
      </c>
      <c r="C256">
        <v>255</v>
      </c>
      <c r="E256" t="s">
        <v>624</v>
      </c>
      <c r="F256" t="s">
        <v>595</v>
      </c>
      <c r="H256" t="s">
        <v>19</v>
      </c>
      <c r="J256" t="s">
        <v>10</v>
      </c>
      <c r="K256" t="s">
        <v>10</v>
      </c>
      <c r="L256" t="s">
        <v>10</v>
      </c>
      <c r="M256" t="s">
        <v>10</v>
      </c>
      <c r="N256" t="s">
        <v>13</v>
      </c>
    </row>
    <row r="257" spans="1:14" x14ac:dyDescent="0.35">
      <c r="A257" t="s">
        <v>625</v>
      </c>
      <c r="B257" t="s">
        <v>21</v>
      </c>
      <c r="C257">
        <v>255</v>
      </c>
      <c r="E257" t="s">
        <v>626</v>
      </c>
      <c r="F257" t="s">
        <v>595</v>
      </c>
      <c r="H257" t="s">
        <v>19</v>
      </c>
      <c r="J257" t="s">
        <v>10</v>
      </c>
      <c r="K257" t="s">
        <v>10</v>
      </c>
      <c r="L257" t="s">
        <v>10</v>
      </c>
      <c r="M257" t="s">
        <v>10</v>
      </c>
      <c r="N257" t="s">
        <v>13</v>
      </c>
    </row>
    <row r="258" spans="1:14" x14ac:dyDescent="0.35">
      <c r="A258" t="s">
        <v>627</v>
      </c>
      <c r="B258" t="s">
        <v>21</v>
      </c>
      <c r="C258">
        <v>255</v>
      </c>
      <c r="E258" t="s">
        <v>628</v>
      </c>
      <c r="F258" t="s">
        <v>595</v>
      </c>
      <c r="H258" t="s">
        <v>19</v>
      </c>
      <c r="J258" t="s">
        <v>10</v>
      </c>
      <c r="K258" t="s">
        <v>10</v>
      </c>
      <c r="L258" t="s">
        <v>10</v>
      </c>
      <c r="M258" t="s">
        <v>10</v>
      </c>
      <c r="N258" t="s">
        <v>13</v>
      </c>
    </row>
    <row r="259" spans="1:14" x14ac:dyDescent="0.35">
      <c r="A259" t="s">
        <v>629</v>
      </c>
      <c r="B259" t="s">
        <v>21</v>
      </c>
      <c r="C259">
        <v>255</v>
      </c>
      <c r="E259" t="s">
        <v>630</v>
      </c>
      <c r="F259" t="s">
        <v>595</v>
      </c>
      <c r="H259" t="s">
        <v>19</v>
      </c>
      <c r="J259" t="s">
        <v>10</v>
      </c>
      <c r="K259" t="s">
        <v>10</v>
      </c>
      <c r="L259" t="s">
        <v>10</v>
      </c>
      <c r="M259" t="s">
        <v>10</v>
      </c>
      <c r="N259" t="s">
        <v>13</v>
      </c>
    </row>
    <row r="260" spans="1:14" x14ac:dyDescent="0.35">
      <c r="A260" t="s">
        <v>631</v>
      </c>
      <c r="B260" t="s">
        <v>21</v>
      </c>
      <c r="C260">
        <v>255</v>
      </c>
      <c r="E260" t="s">
        <v>632</v>
      </c>
      <c r="F260" t="s">
        <v>595</v>
      </c>
      <c r="H260" t="s">
        <v>19</v>
      </c>
      <c r="J260" t="s">
        <v>10</v>
      </c>
      <c r="K260" t="s">
        <v>10</v>
      </c>
      <c r="L260" t="s">
        <v>10</v>
      </c>
      <c r="M260" t="s">
        <v>10</v>
      </c>
      <c r="N260" t="s">
        <v>13</v>
      </c>
    </row>
    <row r="261" spans="1:14" x14ac:dyDescent="0.35">
      <c r="A261" t="s">
        <v>633</v>
      </c>
      <c r="B261" t="s">
        <v>21</v>
      </c>
      <c r="C261">
        <v>255</v>
      </c>
      <c r="E261" t="s">
        <v>634</v>
      </c>
      <c r="F261" t="s">
        <v>595</v>
      </c>
      <c r="H261" t="s">
        <v>19</v>
      </c>
      <c r="J261" t="s">
        <v>10</v>
      </c>
      <c r="K261" t="s">
        <v>10</v>
      </c>
      <c r="L261" t="s">
        <v>10</v>
      </c>
      <c r="M261" t="s">
        <v>10</v>
      </c>
      <c r="N261" t="s">
        <v>13</v>
      </c>
    </row>
    <row r="262" spans="1:14" x14ac:dyDescent="0.35">
      <c r="A262" t="s">
        <v>635</v>
      </c>
      <c r="B262" t="s">
        <v>21</v>
      </c>
      <c r="C262">
        <v>255</v>
      </c>
      <c r="E262" t="s">
        <v>636</v>
      </c>
      <c r="F262" t="s">
        <v>595</v>
      </c>
      <c r="H262" t="s">
        <v>19</v>
      </c>
      <c r="J262" t="s">
        <v>10</v>
      </c>
      <c r="K262" t="s">
        <v>10</v>
      </c>
      <c r="L262" t="s">
        <v>10</v>
      </c>
      <c r="M262" t="s">
        <v>10</v>
      </c>
      <c r="N262" t="s">
        <v>13</v>
      </c>
    </row>
    <row r="263" spans="1:14" x14ac:dyDescent="0.35">
      <c r="A263" t="s">
        <v>637</v>
      </c>
      <c r="B263" t="s">
        <v>21</v>
      </c>
      <c r="C263">
        <v>255</v>
      </c>
      <c r="E263" t="s">
        <v>638</v>
      </c>
      <c r="F263" t="s">
        <v>595</v>
      </c>
      <c r="H263" t="s">
        <v>19</v>
      </c>
      <c r="J263" t="s">
        <v>10</v>
      </c>
      <c r="K263" t="s">
        <v>10</v>
      </c>
      <c r="L263" t="s">
        <v>10</v>
      </c>
      <c r="M263" t="s">
        <v>10</v>
      </c>
      <c r="N263" t="s">
        <v>13</v>
      </c>
    </row>
    <row r="264" spans="1:14" x14ac:dyDescent="0.35">
      <c r="A264" t="s">
        <v>639</v>
      </c>
      <c r="B264" t="s">
        <v>21</v>
      </c>
      <c r="C264">
        <v>255</v>
      </c>
      <c r="E264" t="s">
        <v>640</v>
      </c>
      <c r="F264" t="s">
        <v>595</v>
      </c>
      <c r="H264" t="s">
        <v>19</v>
      </c>
      <c r="J264" t="s">
        <v>10</v>
      </c>
      <c r="K264" t="s">
        <v>10</v>
      </c>
      <c r="L264" t="s">
        <v>10</v>
      </c>
      <c r="M264" t="s">
        <v>10</v>
      </c>
      <c r="N264" t="s">
        <v>13</v>
      </c>
    </row>
    <row r="265" spans="1:14" x14ac:dyDescent="0.35">
      <c r="A265" t="s">
        <v>641</v>
      </c>
      <c r="B265" t="s">
        <v>21</v>
      </c>
      <c r="C265">
        <v>255</v>
      </c>
      <c r="E265" t="s">
        <v>642</v>
      </c>
      <c r="F265" t="s">
        <v>643</v>
      </c>
      <c r="H265" t="s">
        <v>19</v>
      </c>
      <c r="J265" t="s">
        <v>10</v>
      </c>
      <c r="K265" t="s">
        <v>10</v>
      </c>
      <c r="L265" t="s">
        <v>10</v>
      </c>
      <c r="M265" t="s">
        <v>10</v>
      </c>
      <c r="N265" t="s">
        <v>13</v>
      </c>
    </row>
    <row r="266" spans="1:14" x14ac:dyDescent="0.35">
      <c r="A266" t="s">
        <v>644</v>
      </c>
      <c r="B266" t="s">
        <v>21</v>
      </c>
      <c r="C266">
        <v>255</v>
      </c>
      <c r="E266" t="s">
        <v>645</v>
      </c>
      <c r="F266" t="s">
        <v>643</v>
      </c>
      <c r="H266" t="s">
        <v>19</v>
      </c>
      <c r="J266" t="s">
        <v>10</v>
      </c>
      <c r="K266" t="s">
        <v>10</v>
      </c>
      <c r="L266" t="s">
        <v>10</v>
      </c>
      <c r="M266" t="s">
        <v>10</v>
      </c>
      <c r="N266" t="s">
        <v>13</v>
      </c>
    </row>
    <row r="267" spans="1:14" x14ac:dyDescent="0.35">
      <c r="A267" t="s">
        <v>646</v>
      </c>
      <c r="B267" t="s">
        <v>21</v>
      </c>
      <c r="C267">
        <v>255</v>
      </c>
      <c r="E267" t="s">
        <v>647</v>
      </c>
      <c r="F267" t="s">
        <v>643</v>
      </c>
      <c r="H267" t="s">
        <v>19</v>
      </c>
      <c r="J267" t="s">
        <v>10</v>
      </c>
      <c r="K267" t="s">
        <v>10</v>
      </c>
      <c r="L267" t="s">
        <v>10</v>
      </c>
      <c r="M267" t="s">
        <v>10</v>
      </c>
      <c r="N267" t="s">
        <v>13</v>
      </c>
    </row>
    <row r="268" spans="1:14" x14ac:dyDescent="0.35">
      <c r="A268" t="s">
        <v>648</v>
      </c>
      <c r="B268" t="s">
        <v>21</v>
      </c>
      <c r="C268">
        <v>255</v>
      </c>
      <c r="E268" t="s">
        <v>649</v>
      </c>
      <c r="F268" t="s">
        <v>643</v>
      </c>
      <c r="H268" t="s">
        <v>19</v>
      </c>
      <c r="J268" t="s">
        <v>10</v>
      </c>
      <c r="K268" t="s">
        <v>10</v>
      </c>
      <c r="L268" t="s">
        <v>10</v>
      </c>
      <c r="M268" t="s">
        <v>10</v>
      </c>
      <c r="N268" t="s">
        <v>13</v>
      </c>
    </row>
    <row r="269" spans="1:14" x14ac:dyDescent="0.35">
      <c r="A269" t="s">
        <v>650</v>
      </c>
      <c r="B269" t="s">
        <v>21</v>
      </c>
      <c r="C269">
        <v>255</v>
      </c>
      <c r="E269" t="s">
        <v>651</v>
      </c>
      <c r="F269" t="s">
        <v>643</v>
      </c>
      <c r="H269" t="s">
        <v>19</v>
      </c>
      <c r="J269" t="s">
        <v>10</v>
      </c>
      <c r="K269" t="s">
        <v>10</v>
      </c>
      <c r="L269" t="s">
        <v>10</v>
      </c>
      <c r="M269" t="s">
        <v>10</v>
      </c>
      <c r="N269" t="s">
        <v>13</v>
      </c>
    </row>
    <row r="270" spans="1:14" x14ac:dyDescent="0.35">
      <c r="A270" t="s">
        <v>652</v>
      </c>
      <c r="B270" t="s">
        <v>21</v>
      </c>
      <c r="C270">
        <v>255</v>
      </c>
      <c r="E270" t="s">
        <v>653</v>
      </c>
      <c r="F270" t="s">
        <v>643</v>
      </c>
      <c r="H270" t="s">
        <v>19</v>
      </c>
      <c r="J270" t="s">
        <v>10</v>
      </c>
      <c r="K270" t="s">
        <v>10</v>
      </c>
      <c r="L270" t="s">
        <v>10</v>
      </c>
      <c r="M270" t="s">
        <v>10</v>
      </c>
      <c r="N270" t="s">
        <v>13</v>
      </c>
    </row>
    <row r="271" spans="1:14" x14ac:dyDescent="0.35">
      <c r="A271" t="s">
        <v>654</v>
      </c>
      <c r="B271" t="s">
        <v>21</v>
      </c>
      <c r="C271">
        <v>255</v>
      </c>
      <c r="E271" t="s">
        <v>655</v>
      </c>
      <c r="F271" t="s">
        <v>643</v>
      </c>
      <c r="H271" t="s">
        <v>19</v>
      </c>
      <c r="J271" t="s">
        <v>10</v>
      </c>
      <c r="K271" t="s">
        <v>10</v>
      </c>
      <c r="L271" t="s">
        <v>10</v>
      </c>
      <c r="M271" t="s">
        <v>10</v>
      </c>
      <c r="N271" t="s">
        <v>13</v>
      </c>
    </row>
    <row r="272" spans="1:14" x14ac:dyDescent="0.35">
      <c r="A272" t="s">
        <v>656</v>
      </c>
      <c r="B272" t="s">
        <v>21</v>
      </c>
      <c r="C272">
        <v>255</v>
      </c>
      <c r="E272" t="s">
        <v>657</v>
      </c>
      <c r="F272" t="s">
        <v>658</v>
      </c>
      <c r="H272" t="s">
        <v>11</v>
      </c>
      <c r="J272" t="s">
        <v>10</v>
      </c>
      <c r="K272" t="s">
        <v>10</v>
      </c>
      <c r="L272" t="s">
        <v>10</v>
      </c>
      <c r="M272" t="s">
        <v>13</v>
      </c>
      <c r="N272" t="s">
        <v>10</v>
      </c>
    </row>
    <row r="273" spans="1:14" x14ac:dyDescent="0.35">
      <c r="A273" t="s">
        <v>659</v>
      </c>
      <c r="B273" t="s">
        <v>21</v>
      </c>
      <c r="C273">
        <v>255</v>
      </c>
      <c r="E273" t="s">
        <v>660</v>
      </c>
      <c r="F273" t="s">
        <v>658</v>
      </c>
      <c r="H273" t="s">
        <v>11</v>
      </c>
      <c r="J273" t="s">
        <v>10</v>
      </c>
      <c r="K273" t="s">
        <v>10</v>
      </c>
      <c r="L273" t="s">
        <v>10</v>
      </c>
      <c r="M273" t="s">
        <v>13</v>
      </c>
      <c r="N273" t="s">
        <v>10</v>
      </c>
    </row>
    <row r="274" spans="1:14" x14ac:dyDescent="0.35">
      <c r="A274" t="s">
        <v>661</v>
      </c>
      <c r="B274" t="s">
        <v>21</v>
      </c>
      <c r="C274">
        <v>255</v>
      </c>
      <c r="E274" t="s">
        <v>662</v>
      </c>
      <c r="F274" t="s">
        <v>658</v>
      </c>
      <c r="H274" t="s">
        <v>11</v>
      </c>
      <c r="I274" t="s">
        <v>1170</v>
      </c>
      <c r="J274" t="s">
        <v>10</v>
      </c>
      <c r="K274" t="s">
        <v>1154</v>
      </c>
      <c r="L274" t="s">
        <v>10</v>
      </c>
      <c r="M274" t="s">
        <v>13</v>
      </c>
      <c r="N274" t="s">
        <v>10</v>
      </c>
    </row>
    <row r="275" spans="1:14" x14ac:dyDescent="0.35">
      <c r="A275" t="s">
        <v>663</v>
      </c>
      <c r="B275" t="s">
        <v>21</v>
      </c>
      <c r="C275">
        <v>255</v>
      </c>
      <c r="E275" t="s">
        <v>664</v>
      </c>
      <c r="F275" t="s">
        <v>658</v>
      </c>
      <c r="H275" t="s">
        <v>11</v>
      </c>
      <c r="I275" t="s">
        <v>1170</v>
      </c>
      <c r="J275" t="s">
        <v>10</v>
      </c>
      <c r="K275" t="s">
        <v>1154</v>
      </c>
      <c r="L275" t="s">
        <v>10</v>
      </c>
      <c r="M275" t="s">
        <v>13</v>
      </c>
      <c r="N275" t="s">
        <v>10</v>
      </c>
    </row>
    <row r="276" spans="1:14" x14ac:dyDescent="0.35">
      <c r="A276" t="s">
        <v>665</v>
      </c>
      <c r="B276" t="s">
        <v>21</v>
      </c>
      <c r="C276">
        <v>255</v>
      </c>
      <c r="E276" t="s">
        <v>666</v>
      </c>
      <c r="F276" t="s">
        <v>658</v>
      </c>
      <c r="H276" t="s">
        <v>11</v>
      </c>
      <c r="I276" t="s">
        <v>1170</v>
      </c>
      <c r="J276" t="s">
        <v>10</v>
      </c>
      <c r="K276" t="s">
        <v>1154</v>
      </c>
      <c r="L276" t="s">
        <v>10</v>
      </c>
      <c r="M276" t="s">
        <v>13</v>
      </c>
      <c r="N276" t="s">
        <v>10</v>
      </c>
    </row>
    <row r="277" spans="1:14" x14ac:dyDescent="0.35">
      <c r="A277" t="s">
        <v>667</v>
      </c>
      <c r="B277" t="s">
        <v>21</v>
      </c>
      <c r="C277">
        <v>255</v>
      </c>
      <c r="E277" t="s">
        <v>668</v>
      </c>
      <c r="F277" t="s">
        <v>658</v>
      </c>
      <c r="H277" t="s">
        <v>11</v>
      </c>
      <c r="I277" t="s">
        <v>1170</v>
      </c>
      <c r="J277" t="s">
        <v>10</v>
      </c>
      <c r="K277" t="s">
        <v>1154</v>
      </c>
      <c r="L277" t="s">
        <v>10</v>
      </c>
      <c r="M277" t="s">
        <v>13</v>
      </c>
      <c r="N277" t="s">
        <v>10</v>
      </c>
    </row>
    <row r="278" spans="1:14" x14ac:dyDescent="0.35">
      <c r="A278" t="s">
        <v>669</v>
      </c>
      <c r="B278" t="s">
        <v>21</v>
      </c>
      <c r="C278">
        <v>255</v>
      </c>
      <c r="E278" t="s">
        <v>670</v>
      </c>
      <c r="F278" t="s">
        <v>658</v>
      </c>
      <c r="H278" t="s">
        <v>11</v>
      </c>
      <c r="J278" t="s">
        <v>10</v>
      </c>
      <c r="K278" t="s">
        <v>1154</v>
      </c>
      <c r="L278" t="s">
        <v>10</v>
      </c>
      <c r="M278" t="s">
        <v>13</v>
      </c>
      <c r="N278" t="s">
        <v>10</v>
      </c>
    </row>
    <row r="279" spans="1:14" x14ac:dyDescent="0.35">
      <c r="A279" t="s">
        <v>671</v>
      </c>
      <c r="B279" t="s">
        <v>21</v>
      </c>
      <c r="C279">
        <v>255</v>
      </c>
      <c r="E279" t="s">
        <v>672</v>
      </c>
      <c r="F279" t="s">
        <v>658</v>
      </c>
      <c r="H279" t="s">
        <v>11</v>
      </c>
      <c r="J279" t="s">
        <v>10</v>
      </c>
      <c r="K279" t="s">
        <v>1154</v>
      </c>
      <c r="L279" t="s">
        <v>10</v>
      </c>
      <c r="M279" t="s">
        <v>13</v>
      </c>
      <c r="N279" t="s">
        <v>10</v>
      </c>
    </row>
    <row r="280" spans="1:14" x14ac:dyDescent="0.35">
      <c r="A280" t="s">
        <v>673</v>
      </c>
      <c r="B280" t="s">
        <v>21</v>
      </c>
      <c r="C280">
        <v>255</v>
      </c>
      <c r="E280" t="s">
        <v>674</v>
      </c>
      <c r="F280" t="s">
        <v>658</v>
      </c>
      <c r="H280" t="s">
        <v>11</v>
      </c>
      <c r="J280" t="s">
        <v>10</v>
      </c>
      <c r="K280" t="s">
        <v>1154</v>
      </c>
      <c r="L280" t="s">
        <v>10</v>
      </c>
      <c r="M280" t="s">
        <v>13</v>
      </c>
      <c r="N280" t="s">
        <v>10</v>
      </c>
    </row>
    <row r="281" spans="1:14" x14ac:dyDescent="0.35">
      <c r="A281" t="s">
        <v>675</v>
      </c>
      <c r="B281" t="s">
        <v>21</v>
      </c>
      <c r="C281">
        <v>255</v>
      </c>
      <c r="E281" t="s">
        <v>676</v>
      </c>
      <c r="F281" t="s">
        <v>658</v>
      </c>
      <c r="H281" t="s">
        <v>11</v>
      </c>
      <c r="J281" t="s">
        <v>10</v>
      </c>
      <c r="K281" t="s">
        <v>10</v>
      </c>
      <c r="L281" t="s">
        <v>10</v>
      </c>
      <c r="M281" t="s">
        <v>13</v>
      </c>
      <c r="N281" t="s">
        <v>10</v>
      </c>
    </row>
    <row r="282" spans="1:14" x14ac:dyDescent="0.35">
      <c r="A282" t="s">
        <v>677</v>
      </c>
      <c r="B282" t="s">
        <v>21</v>
      </c>
      <c r="C282">
        <v>255</v>
      </c>
      <c r="E282" t="s">
        <v>678</v>
      </c>
      <c r="F282" t="s">
        <v>658</v>
      </c>
      <c r="H282" t="s">
        <v>11</v>
      </c>
      <c r="J282" t="s">
        <v>10</v>
      </c>
      <c r="K282" t="s">
        <v>10</v>
      </c>
      <c r="L282" t="s">
        <v>10</v>
      </c>
      <c r="M282" t="s">
        <v>13</v>
      </c>
      <c r="N282" t="s">
        <v>10</v>
      </c>
    </row>
    <row r="283" spans="1:14" x14ac:dyDescent="0.35">
      <c r="A283" t="s">
        <v>679</v>
      </c>
      <c r="B283" t="s">
        <v>21</v>
      </c>
      <c r="C283">
        <v>255</v>
      </c>
      <c r="E283" t="s">
        <v>680</v>
      </c>
      <c r="F283" t="s">
        <v>658</v>
      </c>
      <c r="H283" t="s">
        <v>11</v>
      </c>
      <c r="J283" t="s">
        <v>10</v>
      </c>
      <c r="K283" t="s">
        <v>10</v>
      </c>
      <c r="L283" t="s">
        <v>10</v>
      </c>
      <c r="M283" t="s">
        <v>13</v>
      </c>
      <c r="N283" t="s">
        <v>10</v>
      </c>
    </row>
    <row r="284" spans="1:14" x14ac:dyDescent="0.35">
      <c r="A284" t="s">
        <v>681</v>
      </c>
      <c r="B284" t="s">
        <v>21</v>
      </c>
      <c r="C284">
        <v>255</v>
      </c>
      <c r="E284" t="s">
        <v>682</v>
      </c>
      <c r="F284" t="s">
        <v>658</v>
      </c>
      <c r="H284" t="s">
        <v>11</v>
      </c>
      <c r="J284" t="s">
        <v>10</v>
      </c>
      <c r="K284" t="s">
        <v>10</v>
      </c>
      <c r="L284" t="s">
        <v>10</v>
      </c>
      <c r="M284" t="s">
        <v>13</v>
      </c>
      <c r="N284" t="s">
        <v>10</v>
      </c>
    </row>
    <row r="285" spans="1:14" x14ac:dyDescent="0.35">
      <c r="A285" t="s">
        <v>683</v>
      </c>
      <c r="B285" t="s">
        <v>21</v>
      </c>
      <c r="C285">
        <v>255</v>
      </c>
      <c r="E285" t="s">
        <v>684</v>
      </c>
      <c r="F285" t="s">
        <v>658</v>
      </c>
      <c r="H285" t="s">
        <v>11</v>
      </c>
      <c r="J285" t="s">
        <v>10</v>
      </c>
      <c r="K285" t="s">
        <v>10</v>
      </c>
      <c r="L285" t="s">
        <v>10</v>
      </c>
      <c r="M285" t="s">
        <v>13</v>
      </c>
      <c r="N285" t="s">
        <v>10</v>
      </c>
    </row>
    <row r="286" spans="1:14" x14ac:dyDescent="0.35">
      <c r="A286" t="s">
        <v>685</v>
      </c>
      <c r="B286" t="s">
        <v>21</v>
      </c>
      <c r="C286">
        <v>255</v>
      </c>
      <c r="E286" t="s">
        <v>686</v>
      </c>
      <c r="F286" t="s">
        <v>658</v>
      </c>
      <c r="H286" t="s">
        <v>11</v>
      </c>
      <c r="J286" t="s">
        <v>10</v>
      </c>
      <c r="K286" t="s">
        <v>10</v>
      </c>
      <c r="L286" t="s">
        <v>10</v>
      </c>
      <c r="M286" t="s">
        <v>13</v>
      </c>
      <c r="N286" t="s">
        <v>10</v>
      </c>
    </row>
    <row r="287" spans="1:14" x14ac:dyDescent="0.35">
      <c r="A287" t="s">
        <v>687</v>
      </c>
      <c r="B287" t="s">
        <v>21</v>
      </c>
      <c r="C287">
        <v>255</v>
      </c>
      <c r="E287" t="s">
        <v>688</v>
      </c>
      <c r="F287" t="s">
        <v>658</v>
      </c>
      <c r="H287" t="s">
        <v>11</v>
      </c>
      <c r="J287" t="s">
        <v>10</v>
      </c>
      <c r="K287" t="s">
        <v>10</v>
      </c>
      <c r="L287" t="s">
        <v>10</v>
      </c>
      <c r="M287" t="s">
        <v>13</v>
      </c>
      <c r="N287" t="s">
        <v>10</v>
      </c>
    </row>
    <row r="288" spans="1:14" x14ac:dyDescent="0.35">
      <c r="A288" t="s">
        <v>689</v>
      </c>
      <c r="B288" t="s">
        <v>21</v>
      </c>
      <c r="C288">
        <v>255</v>
      </c>
      <c r="E288" t="s">
        <v>690</v>
      </c>
      <c r="F288" t="s">
        <v>658</v>
      </c>
      <c r="H288" t="s">
        <v>11</v>
      </c>
      <c r="J288" t="s">
        <v>10</v>
      </c>
      <c r="K288" t="s">
        <v>10</v>
      </c>
      <c r="L288" t="s">
        <v>10</v>
      </c>
      <c r="M288" t="s">
        <v>13</v>
      </c>
      <c r="N288" t="s">
        <v>10</v>
      </c>
    </row>
    <row r="289" spans="1:14" x14ac:dyDescent="0.35">
      <c r="A289" t="s">
        <v>691</v>
      </c>
      <c r="B289" t="s">
        <v>21</v>
      </c>
      <c r="C289">
        <v>255</v>
      </c>
      <c r="E289" t="s">
        <v>692</v>
      </c>
      <c r="F289" t="s">
        <v>658</v>
      </c>
      <c r="H289" t="s">
        <v>11</v>
      </c>
      <c r="J289" t="s">
        <v>10</v>
      </c>
      <c r="K289" t="s">
        <v>10</v>
      </c>
      <c r="L289" t="s">
        <v>10</v>
      </c>
      <c r="M289" t="s">
        <v>13</v>
      </c>
      <c r="N289" t="s">
        <v>10</v>
      </c>
    </row>
    <row r="290" spans="1:14" x14ac:dyDescent="0.35">
      <c r="A290" t="s">
        <v>693</v>
      </c>
      <c r="B290" t="s">
        <v>21</v>
      </c>
      <c r="C290">
        <v>255</v>
      </c>
      <c r="E290" t="s">
        <v>694</v>
      </c>
      <c r="F290" t="s">
        <v>658</v>
      </c>
      <c r="H290" t="s">
        <v>11</v>
      </c>
      <c r="J290" t="s">
        <v>10</v>
      </c>
      <c r="K290" t="s">
        <v>10</v>
      </c>
      <c r="L290" t="s">
        <v>10</v>
      </c>
      <c r="M290" t="s">
        <v>13</v>
      </c>
      <c r="N290" t="s">
        <v>10</v>
      </c>
    </row>
    <row r="291" spans="1:14" x14ac:dyDescent="0.35">
      <c r="A291" t="s">
        <v>695</v>
      </c>
      <c r="B291" t="s">
        <v>21</v>
      </c>
      <c r="C291">
        <v>255</v>
      </c>
      <c r="E291" t="s">
        <v>696</v>
      </c>
      <c r="F291" t="s">
        <v>658</v>
      </c>
      <c r="H291" t="s">
        <v>11</v>
      </c>
      <c r="J291" t="s">
        <v>10</v>
      </c>
      <c r="K291" t="s">
        <v>10</v>
      </c>
      <c r="L291" t="s">
        <v>10</v>
      </c>
      <c r="M291" t="s">
        <v>13</v>
      </c>
      <c r="N291" t="s">
        <v>10</v>
      </c>
    </row>
    <row r="292" spans="1:14" x14ac:dyDescent="0.35">
      <c r="A292" t="s">
        <v>697</v>
      </c>
      <c r="B292" t="s">
        <v>21</v>
      </c>
      <c r="C292">
        <v>255</v>
      </c>
      <c r="E292" t="s">
        <v>698</v>
      </c>
      <c r="F292" t="s">
        <v>658</v>
      </c>
      <c r="H292" t="s">
        <v>11</v>
      </c>
      <c r="J292" t="s">
        <v>10</v>
      </c>
      <c r="K292" t="s">
        <v>10</v>
      </c>
      <c r="L292" t="s">
        <v>10</v>
      </c>
      <c r="M292" t="s">
        <v>13</v>
      </c>
      <c r="N292" t="s">
        <v>10</v>
      </c>
    </row>
    <row r="293" spans="1:14" x14ac:dyDescent="0.35">
      <c r="A293" t="s">
        <v>699</v>
      </c>
      <c r="B293" t="s">
        <v>21</v>
      </c>
      <c r="C293">
        <v>255</v>
      </c>
      <c r="E293" t="s">
        <v>700</v>
      </c>
      <c r="F293" t="s">
        <v>658</v>
      </c>
      <c r="G293" t="s">
        <v>701</v>
      </c>
      <c r="H293" t="s">
        <v>11</v>
      </c>
      <c r="J293" t="s">
        <v>10</v>
      </c>
      <c r="K293" t="s">
        <v>10</v>
      </c>
      <c r="L293" t="s">
        <v>10</v>
      </c>
      <c r="M293" t="s">
        <v>13</v>
      </c>
      <c r="N293" t="s">
        <v>10</v>
      </c>
    </row>
    <row r="294" spans="1:14" x14ac:dyDescent="0.35">
      <c r="A294" t="s">
        <v>702</v>
      </c>
      <c r="B294" t="s">
        <v>21</v>
      </c>
      <c r="C294">
        <v>255</v>
      </c>
      <c r="E294" t="s">
        <v>703</v>
      </c>
      <c r="F294" t="s">
        <v>82</v>
      </c>
      <c r="G294" t="s">
        <v>596</v>
      </c>
      <c r="H294" t="s">
        <v>19</v>
      </c>
      <c r="J294" t="s">
        <v>10</v>
      </c>
      <c r="K294" t="s">
        <v>10</v>
      </c>
      <c r="L294" t="s">
        <v>10</v>
      </c>
      <c r="M294" t="s">
        <v>10</v>
      </c>
      <c r="N294" t="s">
        <v>13</v>
      </c>
    </row>
    <row r="295" spans="1:14" x14ac:dyDescent="0.35">
      <c r="A295" t="s">
        <v>704</v>
      </c>
      <c r="B295" t="s">
        <v>21</v>
      </c>
      <c r="C295">
        <v>255</v>
      </c>
      <c r="E295" t="s">
        <v>705</v>
      </c>
      <c r="F295" t="s">
        <v>82</v>
      </c>
      <c r="G295" t="s">
        <v>706</v>
      </c>
      <c r="H295" t="s">
        <v>19</v>
      </c>
      <c r="J295" t="s">
        <v>10</v>
      </c>
      <c r="K295" t="s">
        <v>10</v>
      </c>
      <c r="L295" t="s">
        <v>10</v>
      </c>
      <c r="M295" t="s">
        <v>10</v>
      </c>
      <c r="N295" t="s">
        <v>13</v>
      </c>
    </row>
    <row r="296" spans="1:14" x14ac:dyDescent="0.35">
      <c r="A296" t="s">
        <v>707</v>
      </c>
      <c r="B296" t="s">
        <v>21</v>
      </c>
      <c r="C296">
        <v>255</v>
      </c>
      <c r="E296" t="s">
        <v>708</v>
      </c>
      <c r="F296" t="s">
        <v>82</v>
      </c>
      <c r="G296" t="s">
        <v>709</v>
      </c>
      <c r="H296" t="s">
        <v>19</v>
      </c>
      <c r="J296" t="s">
        <v>10</v>
      </c>
      <c r="K296" t="s">
        <v>10</v>
      </c>
      <c r="L296" t="s">
        <v>10</v>
      </c>
      <c r="M296" t="s">
        <v>10</v>
      </c>
      <c r="N296" t="s">
        <v>13</v>
      </c>
    </row>
    <row r="297" spans="1:14" x14ac:dyDescent="0.35">
      <c r="A297" t="s">
        <v>710</v>
      </c>
      <c r="B297" t="s">
        <v>21</v>
      </c>
      <c r="C297">
        <v>255</v>
      </c>
      <c r="E297" t="s">
        <v>711</v>
      </c>
      <c r="F297" t="s">
        <v>82</v>
      </c>
      <c r="G297" t="s">
        <v>27</v>
      </c>
      <c r="H297" t="s">
        <v>19</v>
      </c>
      <c r="J297" t="s">
        <v>10</v>
      </c>
      <c r="K297" t="s">
        <v>10</v>
      </c>
      <c r="L297" t="s">
        <v>10</v>
      </c>
      <c r="M297" t="s">
        <v>10</v>
      </c>
      <c r="N297" t="s">
        <v>13</v>
      </c>
    </row>
    <row r="298" spans="1:14" x14ac:dyDescent="0.35">
      <c r="A298" t="s">
        <v>712</v>
      </c>
      <c r="B298" t="s">
        <v>21</v>
      </c>
      <c r="C298">
        <v>255</v>
      </c>
      <c r="E298" t="s">
        <v>713</v>
      </c>
      <c r="F298" t="s">
        <v>714</v>
      </c>
      <c r="H298" t="s">
        <v>19</v>
      </c>
      <c r="I298" t="s">
        <v>1170</v>
      </c>
      <c r="J298" t="s">
        <v>10</v>
      </c>
      <c r="K298" t="s">
        <v>10</v>
      </c>
      <c r="L298" t="s">
        <v>10</v>
      </c>
      <c r="M298" t="s">
        <v>10</v>
      </c>
      <c r="N298" t="s">
        <v>13</v>
      </c>
    </row>
    <row r="299" spans="1:14" x14ac:dyDescent="0.35">
      <c r="A299" t="s">
        <v>715</v>
      </c>
      <c r="B299" t="s">
        <v>21</v>
      </c>
      <c r="C299">
        <v>255</v>
      </c>
      <c r="E299" t="s">
        <v>716</v>
      </c>
      <c r="F299" t="s">
        <v>714</v>
      </c>
      <c r="H299" t="s">
        <v>19</v>
      </c>
      <c r="I299" t="s">
        <v>1170</v>
      </c>
      <c r="J299" t="s">
        <v>10</v>
      </c>
      <c r="K299" t="s">
        <v>10</v>
      </c>
      <c r="L299" t="s">
        <v>10</v>
      </c>
      <c r="M299" t="s">
        <v>10</v>
      </c>
      <c r="N299" t="s">
        <v>13</v>
      </c>
    </row>
    <row r="300" spans="1:14" x14ac:dyDescent="0.35">
      <c r="A300" t="s">
        <v>717</v>
      </c>
      <c r="B300" t="s">
        <v>21</v>
      </c>
      <c r="C300">
        <v>255</v>
      </c>
      <c r="E300" t="s">
        <v>718</v>
      </c>
      <c r="F300" t="s">
        <v>82</v>
      </c>
      <c r="G300" t="s">
        <v>719</v>
      </c>
      <c r="H300" t="s">
        <v>19</v>
      </c>
      <c r="J300" t="s">
        <v>10</v>
      </c>
      <c r="K300" t="s">
        <v>10</v>
      </c>
      <c r="L300" t="s">
        <v>10</v>
      </c>
      <c r="M300" t="s">
        <v>10</v>
      </c>
      <c r="N300" t="s">
        <v>13</v>
      </c>
    </row>
    <row r="301" spans="1:14" x14ac:dyDescent="0.35">
      <c r="A301" t="s">
        <v>720</v>
      </c>
      <c r="B301" t="s">
        <v>21</v>
      </c>
      <c r="C301">
        <v>255</v>
      </c>
      <c r="E301" t="s">
        <v>721</v>
      </c>
      <c r="F301" t="s">
        <v>82</v>
      </c>
      <c r="G301" t="s">
        <v>722</v>
      </c>
      <c r="H301" t="s">
        <v>19</v>
      </c>
      <c r="J301" t="s">
        <v>10</v>
      </c>
      <c r="K301" t="s">
        <v>10</v>
      </c>
      <c r="L301" t="s">
        <v>10</v>
      </c>
      <c r="M301" t="s">
        <v>10</v>
      </c>
      <c r="N301" t="s">
        <v>13</v>
      </c>
    </row>
    <row r="302" spans="1:14" x14ac:dyDescent="0.35">
      <c r="A302" t="s">
        <v>723</v>
      </c>
      <c r="B302" t="s">
        <v>58</v>
      </c>
      <c r="E302" t="s">
        <v>724</v>
      </c>
      <c r="F302" t="s">
        <v>82</v>
      </c>
      <c r="G302" t="s">
        <v>725</v>
      </c>
      <c r="H302" t="s">
        <v>19</v>
      </c>
      <c r="J302" t="s">
        <v>10</v>
      </c>
      <c r="K302" t="s">
        <v>10</v>
      </c>
      <c r="L302" t="s">
        <v>10</v>
      </c>
      <c r="M302" t="s">
        <v>10</v>
      </c>
      <c r="N302" t="s">
        <v>13</v>
      </c>
    </row>
    <row r="303" spans="1:14" x14ac:dyDescent="0.35">
      <c r="A303" t="s">
        <v>726</v>
      </c>
      <c r="B303" t="s">
        <v>21</v>
      </c>
      <c r="C303">
        <v>255</v>
      </c>
      <c r="E303" t="s">
        <v>727</v>
      </c>
      <c r="F303" t="s">
        <v>82</v>
      </c>
      <c r="H303" t="s">
        <v>19</v>
      </c>
      <c r="J303" t="s">
        <v>10</v>
      </c>
      <c r="K303" t="s">
        <v>10</v>
      </c>
      <c r="L303" t="s">
        <v>10</v>
      </c>
      <c r="M303" t="s">
        <v>10</v>
      </c>
      <c r="N303" t="s">
        <v>13</v>
      </c>
    </row>
    <row r="304" spans="1:14" x14ac:dyDescent="0.35">
      <c r="A304" t="s">
        <v>728</v>
      </c>
      <c r="B304" t="s">
        <v>21</v>
      </c>
      <c r="C304">
        <v>255</v>
      </c>
      <c r="E304" t="s">
        <v>729</v>
      </c>
      <c r="F304" t="s">
        <v>82</v>
      </c>
      <c r="H304" t="s">
        <v>19</v>
      </c>
      <c r="J304" t="s">
        <v>10</v>
      </c>
      <c r="K304" t="s">
        <v>10</v>
      </c>
      <c r="L304" t="s">
        <v>10</v>
      </c>
      <c r="M304" t="s">
        <v>10</v>
      </c>
      <c r="N304" t="s">
        <v>13</v>
      </c>
    </row>
    <row r="305" spans="1:14" x14ac:dyDescent="0.35">
      <c r="A305" t="s">
        <v>730</v>
      </c>
      <c r="B305" t="s">
        <v>76</v>
      </c>
      <c r="E305" t="s">
        <v>731</v>
      </c>
      <c r="F305" t="s">
        <v>82</v>
      </c>
      <c r="H305" t="s">
        <v>19</v>
      </c>
      <c r="J305" t="s">
        <v>10</v>
      </c>
      <c r="K305" t="s">
        <v>10</v>
      </c>
      <c r="L305" t="s">
        <v>10</v>
      </c>
      <c r="M305" t="s">
        <v>10</v>
      </c>
      <c r="N305" t="s">
        <v>13</v>
      </c>
    </row>
    <row r="306" spans="1:14" x14ac:dyDescent="0.35">
      <c r="A306" t="s">
        <v>732</v>
      </c>
      <c r="B306" t="s">
        <v>21</v>
      </c>
      <c r="C306">
        <v>255</v>
      </c>
      <c r="E306" t="s">
        <v>733</v>
      </c>
      <c r="F306" t="s">
        <v>215</v>
      </c>
      <c r="H306" t="s">
        <v>11</v>
      </c>
      <c r="J306" t="s">
        <v>10</v>
      </c>
      <c r="K306" t="s">
        <v>10</v>
      </c>
      <c r="L306" t="s">
        <v>10</v>
      </c>
      <c r="M306" t="s">
        <v>13</v>
      </c>
      <c r="N306" t="s">
        <v>10</v>
      </c>
    </row>
    <row r="307" spans="1:14" x14ac:dyDescent="0.35">
      <c r="A307" t="s">
        <v>734</v>
      </c>
      <c r="B307" t="s">
        <v>21</v>
      </c>
      <c r="C307">
        <v>255</v>
      </c>
      <c r="E307" t="s">
        <v>735</v>
      </c>
      <c r="F307" t="s">
        <v>82</v>
      </c>
      <c r="H307" t="s">
        <v>19</v>
      </c>
      <c r="J307" t="s">
        <v>10</v>
      </c>
      <c r="K307" t="s">
        <v>10</v>
      </c>
      <c r="L307" t="s">
        <v>10</v>
      </c>
      <c r="M307" t="s">
        <v>10</v>
      </c>
      <c r="N307" t="s">
        <v>13</v>
      </c>
    </row>
    <row r="308" spans="1:14" x14ac:dyDescent="0.35">
      <c r="A308" t="s">
        <v>736</v>
      </c>
      <c r="B308" t="s">
        <v>76</v>
      </c>
      <c r="E308" t="s">
        <v>737</v>
      </c>
      <c r="F308" t="s">
        <v>82</v>
      </c>
      <c r="H308" t="s">
        <v>19</v>
      </c>
      <c r="J308" t="s">
        <v>10</v>
      </c>
      <c r="K308" t="s">
        <v>10</v>
      </c>
      <c r="L308" t="s">
        <v>10</v>
      </c>
      <c r="M308" t="s">
        <v>10</v>
      </c>
      <c r="N308" t="s">
        <v>13</v>
      </c>
    </row>
    <row r="309" spans="1:14" x14ac:dyDescent="0.35">
      <c r="A309" t="s">
        <v>738</v>
      </c>
      <c r="B309" t="s">
        <v>76</v>
      </c>
      <c r="E309" t="s">
        <v>739</v>
      </c>
      <c r="F309" t="s">
        <v>82</v>
      </c>
      <c r="H309" t="s">
        <v>19</v>
      </c>
      <c r="J309" t="s">
        <v>10</v>
      </c>
      <c r="K309" t="s">
        <v>10</v>
      </c>
      <c r="L309" t="s">
        <v>10</v>
      </c>
      <c r="M309" t="s">
        <v>10</v>
      </c>
      <c r="N309" t="s">
        <v>13</v>
      </c>
    </row>
    <row r="310" spans="1:14" x14ac:dyDescent="0.35">
      <c r="A310" t="s">
        <v>740</v>
      </c>
      <c r="B310" t="s">
        <v>21</v>
      </c>
      <c r="C310">
        <v>255</v>
      </c>
      <c r="E310" t="s">
        <v>741</v>
      </c>
      <c r="F310" t="s">
        <v>82</v>
      </c>
      <c r="H310" t="s">
        <v>19</v>
      </c>
      <c r="J310" t="s">
        <v>10</v>
      </c>
      <c r="K310" t="s">
        <v>10</v>
      </c>
      <c r="L310" t="s">
        <v>10</v>
      </c>
      <c r="M310" t="s">
        <v>10</v>
      </c>
      <c r="N310" t="s">
        <v>13</v>
      </c>
    </row>
    <row r="311" spans="1:14" x14ac:dyDescent="0.35">
      <c r="A311" t="s">
        <v>742</v>
      </c>
      <c r="B311" t="s">
        <v>76</v>
      </c>
      <c r="E311" t="s">
        <v>743</v>
      </c>
      <c r="F311" t="s">
        <v>82</v>
      </c>
      <c r="H311" t="s">
        <v>19</v>
      </c>
      <c r="I311" t="s">
        <v>1170</v>
      </c>
      <c r="J311" t="s">
        <v>10</v>
      </c>
      <c r="K311" t="s">
        <v>10</v>
      </c>
      <c r="L311" t="s">
        <v>10</v>
      </c>
      <c r="M311" t="s">
        <v>10</v>
      </c>
      <c r="N311" t="s">
        <v>13</v>
      </c>
    </row>
    <row r="312" spans="1:14" x14ac:dyDescent="0.35">
      <c r="A312" t="s">
        <v>744</v>
      </c>
      <c r="B312" t="s">
        <v>76</v>
      </c>
      <c r="E312" t="s">
        <v>745</v>
      </c>
      <c r="F312" t="s">
        <v>82</v>
      </c>
      <c r="H312" t="s">
        <v>19</v>
      </c>
      <c r="J312" t="s">
        <v>10</v>
      </c>
      <c r="K312" t="s">
        <v>10</v>
      </c>
      <c r="L312" t="s">
        <v>10</v>
      </c>
      <c r="M312" t="s">
        <v>10</v>
      </c>
      <c r="N312" t="s">
        <v>13</v>
      </c>
    </row>
    <row r="313" spans="1:14" x14ac:dyDescent="0.35">
      <c r="A313" t="s">
        <v>746</v>
      </c>
      <c r="B313" t="s">
        <v>21</v>
      </c>
      <c r="C313">
        <v>255</v>
      </c>
      <c r="E313" t="s">
        <v>747</v>
      </c>
      <c r="F313" t="s">
        <v>82</v>
      </c>
      <c r="H313" t="s">
        <v>19</v>
      </c>
      <c r="J313" t="s">
        <v>10</v>
      </c>
      <c r="K313" t="s">
        <v>10</v>
      </c>
      <c r="L313" t="s">
        <v>10</v>
      </c>
      <c r="M313" t="s">
        <v>10</v>
      </c>
      <c r="N313" t="s">
        <v>13</v>
      </c>
    </row>
    <row r="314" spans="1:14" x14ac:dyDescent="0.35">
      <c r="A314" t="s">
        <v>748</v>
      </c>
      <c r="B314" t="s">
        <v>21</v>
      </c>
      <c r="C314">
        <v>255</v>
      </c>
      <c r="E314" t="s">
        <v>749</v>
      </c>
      <c r="F314" t="s">
        <v>82</v>
      </c>
      <c r="H314" t="s">
        <v>19</v>
      </c>
      <c r="J314" t="s">
        <v>10</v>
      </c>
      <c r="K314" t="s">
        <v>10</v>
      </c>
      <c r="L314" t="s">
        <v>10</v>
      </c>
      <c r="M314" t="s">
        <v>10</v>
      </c>
      <c r="N314" t="s">
        <v>13</v>
      </c>
    </row>
    <row r="315" spans="1:14" x14ac:dyDescent="0.35">
      <c r="A315" t="s">
        <v>750</v>
      </c>
      <c r="B315" t="s">
        <v>21</v>
      </c>
      <c r="C315">
        <v>255</v>
      </c>
      <c r="E315" t="s">
        <v>751</v>
      </c>
      <c r="F315" t="s">
        <v>211</v>
      </c>
      <c r="H315" t="s">
        <v>11</v>
      </c>
      <c r="J315" t="s">
        <v>10</v>
      </c>
      <c r="K315" t="s">
        <v>10</v>
      </c>
      <c r="L315" t="s">
        <v>10</v>
      </c>
      <c r="M315" t="s">
        <v>13</v>
      </c>
      <c r="N315" t="s">
        <v>10</v>
      </c>
    </row>
    <row r="316" spans="1:14" x14ac:dyDescent="0.35">
      <c r="A316" t="s">
        <v>752</v>
      </c>
      <c r="B316" t="s">
        <v>76</v>
      </c>
      <c r="E316" t="s">
        <v>753</v>
      </c>
      <c r="F316" t="s">
        <v>82</v>
      </c>
      <c r="H316" t="s">
        <v>19</v>
      </c>
      <c r="I316" t="s">
        <v>1170</v>
      </c>
      <c r="J316" t="s">
        <v>10</v>
      </c>
      <c r="K316" t="s">
        <v>10</v>
      </c>
      <c r="L316" t="s">
        <v>10</v>
      </c>
      <c r="M316" t="s">
        <v>10</v>
      </c>
      <c r="N316" t="s">
        <v>13</v>
      </c>
    </row>
    <row r="317" spans="1:14" x14ac:dyDescent="0.35">
      <c r="A317" t="s">
        <v>754</v>
      </c>
      <c r="B317" t="s">
        <v>76</v>
      </c>
      <c r="E317" t="s">
        <v>755</v>
      </c>
      <c r="F317" t="s">
        <v>133</v>
      </c>
      <c r="G317" t="s">
        <v>138</v>
      </c>
      <c r="H317" t="s">
        <v>11</v>
      </c>
      <c r="J317" t="s">
        <v>10</v>
      </c>
      <c r="K317" t="s">
        <v>10</v>
      </c>
      <c r="L317" t="s">
        <v>10</v>
      </c>
      <c r="M317" t="s">
        <v>13</v>
      </c>
      <c r="N317" t="s">
        <v>10</v>
      </c>
    </row>
    <row r="318" spans="1:14" x14ac:dyDescent="0.35">
      <c r="A318" t="s">
        <v>756</v>
      </c>
      <c r="B318" t="s">
        <v>21</v>
      </c>
      <c r="C318">
        <v>255</v>
      </c>
      <c r="E318" t="s">
        <v>757</v>
      </c>
      <c r="F318" t="s">
        <v>82</v>
      </c>
      <c r="H318" t="s">
        <v>19</v>
      </c>
      <c r="I318" t="s">
        <v>1170</v>
      </c>
      <c r="J318" t="s">
        <v>10</v>
      </c>
      <c r="K318" t="s">
        <v>10</v>
      </c>
      <c r="L318" t="s">
        <v>10</v>
      </c>
      <c r="M318" t="s">
        <v>10</v>
      </c>
      <c r="N318" t="s">
        <v>13</v>
      </c>
    </row>
    <row r="319" spans="1:14" x14ac:dyDescent="0.35">
      <c r="A319" t="s">
        <v>758</v>
      </c>
      <c r="B319" t="s">
        <v>21</v>
      </c>
      <c r="C319">
        <v>255</v>
      </c>
      <c r="E319" t="s">
        <v>759</v>
      </c>
      <c r="F319" t="s">
        <v>133</v>
      </c>
      <c r="G319" t="s">
        <v>138</v>
      </c>
      <c r="H319" t="s">
        <v>11</v>
      </c>
      <c r="J319" t="s">
        <v>10</v>
      </c>
      <c r="K319" t="s">
        <v>10</v>
      </c>
      <c r="L319" t="s">
        <v>10</v>
      </c>
      <c r="M319" t="s">
        <v>13</v>
      </c>
      <c r="N319" t="s">
        <v>10</v>
      </c>
    </row>
    <row r="320" spans="1:14" x14ac:dyDescent="0.35">
      <c r="A320" t="s">
        <v>760</v>
      </c>
      <c r="B320" t="s">
        <v>21</v>
      </c>
      <c r="C320">
        <v>2000</v>
      </c>
      <c r="E320" t="s">
        <v>761</v>
      </c>
      <c r="F320" t="s">
        <v>82</v>
      </c>
      <c r="H320" t="s">
        <v>19</v>
      </c>
      <c r="I320" t="s">
        <v>1170</v>
      </c>
      <c r="J320" t="s">
        <v>10</v>
      </c>
      <c r="K320" t="s">
        <v>10</v>
      </c>
      <c r="L320" t="s">
        <v>10</v>
      </c>
      <c r="M320" t="s">
        <v>10</v>
      </c>
      <c r="N320" t="s">
        <v>13</v>
      </c>
    </row>
    <row r="321" spans="1:14" x14ac:dyDescent="0.35">
      <c r="A321" t="s">
        <v>762</v>
      </c>
      <c r="B321" t="s">
        <v>21</v>
      </c>
      <c r="C321">
        <v>2000</v>
      </c>
      <c r="E321" t="s">
        <v>763</v>
      </c>
      <c r="F321" t="s">
        <v>82</v>
      </c>
      <c r="H321" t="s">
        <v>19</v>
      </c>
      <c r="J321" t="s">
        <v>10</v>
      </c>
      <c r="K321" t="s">
        <v>10</v>
      </c>
      <c r="L321" t="s">
        <v>10</v>
      </c>
      <c r="M321" t="s">
        <v>10</v>
      </c>
      <c r="N321" t="s">
        <v>13</v>
      </c>
    </row>
    <row r="322" spans="1:14" x14ac:dyDescent="0.35">
      <c r="A322" t="s">
        <v>764</v>
      </c>
      <c r="B322" t="s">
        <v>21</v>
      </c>
      <c r="C322">
        <v>255</v>
      </c>
      <c r="E322" t="s">
        <v>765</v>
      </c>
      <c r="F322" t="s">
        <v>82</v>
      </c>
      <c r="G322" t="s">
        <v>448</v>
      </c>
      <c r="H322" t="s">
        <v>19</v>
      </c>
      <c r="J322" t="s">
        <v>10</v>
      </c>
      <c r="K322" t="s">
        <v>10</v>
      </c>
      <c r="L322" t="s">
        <v>10</v>
      </c>
      <c r="M322" t="s">
        <v>10</v>
      </c>
      <c r="N322" t="s">
        <v>13</v>
      </c>
    </row>
    <row r="323" spans="1:14" x14ac:dyDescent="0.35">
      <c r="A323" t="s">
        <v>766</v>
      </c>
      <c r="B323" t="s">
        <v>21</v>
      </c>
      <c r="C323">
        <v>255</v>
      </c>
      <c r="E323" t="s">
        <v>767</v>
      </c>
      <c r="F323" t="s">
        <v>82</v>
      </c>
      <c r="G323" t="s">
        <v>451</v>
      </c>
      <c r="H323" t="s">
        <v>19</v>
      </c>
      <c r="J323" t="s">
        <v>10</v>
      </c>
      <c r="K323" t="s">
        <v>10</v>
      </c>
      <c r="L323" t="s">
        <v>10</v>
      </c>
      <c r="M323" t="s">
        <v>10</v>
      </c>
      <c r="N323" t="s">
        <v>13</v>
      </c>
    </row>
    <row r="324" spans="1:14" x14ac:dyDescent="0.35">
      <c r="A324" t="s">
        <v>768</v>
      </c>
      <c r="B324" t="s">
        <v>21</v>
      </c>
      <c r="C324">
        <v>255</v>
      </c>
      <c r="E324" t="s">
        <v>769</v>
      </c>
      <c r="F324" t="s">
        <v>82</v>
      </c>
      <c r="G324" t="s">
        <v>454</v>
      </c>
      <c r="H324" t="s">
        <v>19</v>
      </c>
      <c r="J324" t="s">
        <v>10</v>
      </c>
      <c r="K324" t="s">
        <v>10</v>
      </c>
      <c r="L324" t="s">
        <v>10</v>
      </c>
      <c r="M324" t="s">
        <v>10</v>
      </c>
      <c r="N324" t="s">
        <v>13</v>
      </c>
    </row>
    <row r="325" spans="1:14" x14ac:dyDescent="0.35">
      <c r="A325" t="s">
        <v>770</v>
      </c>
      <c r="B325" t="s">
        <v>21</v>
      </c>
      <c r="C325">
        <v>255</v>
      </c>
      <c r="E325" t="s">
        <v>771</v>
      </c>
      <c r="F325" t="s">
        <v>82</v>
      </c>
      <c r="G325" t="s">
        <v>457</v>
      </c>
      <c r="H325" t="s">
        <v>19</v>
      </c>
      <c r="J325" t="s">
        <v>10</v>
      </c>
      <c r="K325" t="s">
        <v>10</v>
      </c>
      <c r="L325" t="s">
        <v>10</v>
      </c>
      <c r="M325" t="s">
        <v>10</v>
      </c>
      <c r="N325" t="s">
        <v>13</v>
      </c>
    </row>
    <row r="326" spans="1:14" x14ac:dyDescent="0.35">
      <c r="A326" t="s">
        <v>772</v>
      </c>
      <c r="B326" t="s">
        <v>21</v>
      </c>
      <c r="C326">
        <v>255</v>
      </c>
      <c r="E326" t="s">
        <v>773</v>
      </c>
      <c r="F326" t="s">
        <v>82</v>
      </c>
      <c r="G326" t="s">
        <v>460</v>
      </c>
      <c r="H326" t="s">
        <v>19</v>
      </c>
      <c r="J326" t="s">
        <v>10</v>
      </c>
      <c r="K326" t="s">
        <v>10</v>
      </c>
      <c r="L326" t="s">
        <v>10</v>
      </c>
      <c r="M326" t="s">
        <v>10</v>
      </c>
      <c r="N326" t="s">
        <v>13</v>
      </c>
    </row>
    <row r="327" spans="1:14" x14ac:dyDescent="0.35">
      <c r="A327" t="s">
        <v>774</v>
      </c>
      <c r="B327" t="s">
        <v>21</v>
      </c>
      <c r="C327">
        <v>255</v>
      </c>
      <c r="E327" t="s">
        <v>775</v>
      </c>
      <c r="F327" t="s">
        <v>82</v>
      </c>
      <c r="G327" t="s">
        <v>463</v>
      </c>
      <c r="H327" t="s">
        <v>19</v>
      </c>
      <c r="J327" t="s">
        <v>10</v>
      </c>
      <c r="K327" t="s">
        <v>10</v>
      </c>
      <c r="L327" t="s">
        <v>10</v>
      </c>
      <c r="M327" t="s">
        <v>10</v>
      </c>
      <c r="N327" t="s">
        <v>13</v>
      </c>
    </row>
    <row r="328" spans="1:14" x14ac:dyDescent="0.35">
      <c r="A328" t="s">
        <v>776</v>
      </c>
      <c r="B328" t="s">
        <v>21</v>
      </c>
      <c r="C328">
        <v>255</v>
      </c>
      <c r="E328" t="s">
        <v>777</v>
      </c>
      <c r="F328" t="s">
        <v>82</v>
      </c>
      <c r="G328" t="s">
        <v>466</v>
      </c>
      <c r="H328" t="s">
        <v>19</v>
      </c>
      <c r="J328" t="s">
        <v>10</v>
      </c>
      <c r="K328" t="s">
        <v>10</v>
      </c>
      <c r="L328" t="s">
        <v>10</v>
      </c>
      <c r="M328" t="s">
        <v>10</v>
      </c>
      <c r="N328" t="s">
        <v>13</v>
      </c>
    </row>
    <row r="329" spans="1:14" x14ac:dyDescent="0.35">
      <c r="A329" t="s">
        <v>778</v>
      </c>
      <c r="B329" t="s">
        <v>21</v>
      </c>
      <c r="C329">
        <v>255</v>
      </c>
      <c r="E329" t="s">
        <v>779</v>
      </c>
      <c r="F329" t="s">
        <v>82</v>
      </c>
      <c r="G329" t="s">
        <v>469</v>
      </c>
      <c r="H329" t="s">
        <v>19</v>
      </c>
      <c r="J329" t="s">
        <v>10</v>
      </c>
      <c r="K329" t="s">
        <v>10</v>
      </c>
      <c r="L329" t="s">
        <v>10</v>
      </c>
      <c r="M329" t="s">
        <v>10</v>
      </c>
      <c r="N329" t="s">
        <v>13</v>
      </c>
    </row>
    <row r="330" spans="1:14" x14ac:dyDescent="0.35">
      <c r="A330" t="s">
        <v>780</v>
      </c>
      <c r="B330" t="s">
        <v>21</v>
      </c>
      <c r="C330">
        <v>255</v>
      </c>
      <c r="E330" t="s">
        <v>781</v>
      </c>
      <c r="F330" t="s">
        <v>82</v>
      </c>
      <c r="G330" t="s">
        <v>445</v>
      </c>
      <c r="H330" t="s">
        <v>19</v>
      </c>
      <c r="J330" t="s">
        <v>10</v>
      </c>
      <c r="K330" t="s">
        <v>10</v>
      </c>
      <c r="L330" t="s">
        <v>10</v>
      </c>
      <c r="M330" t="s">
        <v>10</v>
      </c>
      <c r="N330" t="s">
        <v>13</v>
      </c>
    </row>
    <row r="331" spans="1:14" x14ac:dyDescent="0.35">
      <c r="A331" t="s">
        <v>782</v>
      </c>
      <c r="B331" t="s">
        <v>21</v>
      </c>
      <c r="C331">
        <v>255</v>
      </c>
      <c r="E331" t="s">
        <v>783</v>
      </c>
      <c r="F331" t="s">
        <v>82</v>
      </c>
      <c r="G331" t="s">
        <v>784</v>
      </c>
      <c r="H331" t="s">
        <v>19</v>
      </c>
      <c r="J331" t="s">
        <v>10</v>
      </c>
      <c r="K331" t="s">
        <v>10</v>
      </c>
      <c r="L331" t="s">
        <v>10</v>
      </c>
      <c r="M331" t="s">
        <v>10</v>
      </c>
      <c r="N331" t="s">
        <v>13</v>
      </c>
    </row>
    <row r="332" spans="1:14" x14ac:dyDescent="0.35">
      <c r="A332" t="s">
        <v>785</v>
      </c>
      <c r="B332" t="s">
        <v>21</v>
      </c>
      <c r="C332">
        <v>255</v>
      </c>
      <c r="E332" t="s">
        <v>786</v>
      </c>
      <c r="F332" t="s">
        <v>82</v>
      </c>
      <c r="H332" t="s">
        <v>19</v>
      </c>
      <c r="J332" t="s">
        <v>10</v>
      </c>
      <c r="K332" t="s">
        <v>10</v>
      </c>
      <c r="L332" t="s">
        <v>10</v>
      </c>
      <c r="M332" t="s">
        <v>10</v>
      </c>
      <c r="N332" t="s">
        <v>13</v>
      </c>
    </row>
    <row r="333" spans="1:14" x14ac:dyDescent="0.35">
      <c r="A333" t="s">
        <v>787</v>
      </c>
      <c r="B333" t="s">
        <v>21</v>
      </c>
      <c r="C333">
        <v>255</v>
      </c>
      <c r="E333" t="s">
        <v>788</v>
      </c>
      <c r="F333" t="s">
        <v>82</v>
      </c>
      <c r="H333" t="s">
        <v>19</v>
      </c>
      <c r="J333" t="s">
        <v>10</v>
      </c>
      <c r="K333" t="s">
        <v>10</v>
      </c>
      <c r="L333" t="s">
        <v>10</v>
      </c>
      <c r="M333" t="s">
        <v>10</v>
      </c>
      <c r="N333" t="s">
        <v>13</v>
      </c>
    </row>
    <row r="334" spans="1:14" x14ac:dyDescent="0.35">
      <c r="A334" t="s">
        <v>789</v>
      </c>
      <c r="B334" t="s">
        <v>21</v>
      </c>
      <c r="C334">
        <v>255</v>
      </c>
      <c r="E334" t="s">
        <v>790</v>
      </c>
      <c r="F334" t="s">
        <v>82</v>
      </c>
      <c r="H334" t="s">
        <v>19</v>
      </c>
      <c r="J334" t="s">
        <v>10</v>
      </c>
      <c r="K334" t="s">
        <v>10</v>
      </c>
      <c r="L334" t="s">
        <v>10</v>
      </c>
      <c r="M334" t="s">
        <v>10</v>
      </c>
      <c r="N334" t="s">
        <v>13</v>
      </c>
    </row>
    <row r="335" spans="1:14" x14ac:dyDescent="0.35">
      <c r="A335" t="s">
        <v>791</v>
      </c>
      <c r="B335" t="s">
        <v>21</v>
      </c>
      <c r="C335">
        <v>255</v>
      </c>
      <c r="E335" t="s">
        <v>792</v>
      </c>
      <c r="F335" t="s">
        <v>82</v>
      </c>
      <c r="G335" t="s">
        <v>793</v>
      </c>
      <c r="H335" t="s">
        <v>19</v>
      </c>
      <c r="I335" t="s">
        <v>1170</v>
      </c>
      <c r="J335" t="s">
        <v>10</v>
      </c>
      <c r="K335" t="s">
        <v>10</v>
      </c>
      <c r="L335" t="s">
        <v>10</v>
      </c>
      <c r="M335" t="s">
        <v>10</v>
      </c>
      <c r="N335" t="s">
        <v>13</v>
      </c>
    </row>
    <row r="336" spans="1:14" x14ac:dyDescent="0.35">
      <c r="A336" t="s">
        <v>794</v>
      </c>
      <c r="B336" t="s">
        <v>21</v>
      </c>
      <c r="C336">
        <v>255</v>
      </c>
      <c r="E336" t="s">
        <v>795</v>
      </c>
      <c r="F336" t="s">
        <v>82</v>
      </c>
      <c r="H336" t="s">
        <v>19</v>
      </c>
      <c r="J336" t="s">
        <v>10</v>
      </c>
      <c r="K336" t="s">
        <v>10</v>
      </c>
      <c r="L336" t="s">
        <v>10</v>
      </c>
      <c r="M336" t="s">
        <v>10</v>
      </c>
      <c r="N336" t="s">
        <v>13</v>
      </c>
    </row>
    <row r="337" spans="1:14" x14ac:dyDescent="0.35">
      <c r="A337" t="s">
        <v>796</v>
      </c>
      <c r="B337" t="s">
        <v>21</v>
      </c>
      <c r="C337">
        <v>255</v>
      </c>
      <c r="E337" t="s">
        <v>797</v>
      </c>
      <c r="F337" t="s">
        <v>82</v>
      </c>
      <c r="G337" t="s">
        <v>798</v>
      </c>
      <c r="H337" t="s">
        <v>19</v>
      </c>
      <c r="J337" t="s">
        <v>10</v>
      </c>
      <c r="K337" t="s">
        <v>10</v>
      </c>
      <c r="L337" t="s">
        <v>10</v>
      </c>
      <c r="M337" t="s">
        <v>10</v>
      </c>
      <c r="N337" t="s">
        <v>13</v>
      </c>
    </row>
    <row r="338" spans="1:14" x14ac:dyDescent="0.35">
      <c r="A338" t="s">
        <v>799</v>
      </c>
      <c r="B338" t="s">
        <v>21</v>
      </c>
      <c r="C338">
        <v>255</v>
      </c>
      <c r="E338" t="s">
        <v>800</v>
      </c>
      <c r="F338" t="s">
        <v>82</v>
      </c>
      <c r="G338" t="s">
        <v>801</v>
      </c>
      <c r="H338" t="s">
        <v>19</v>
      </c>
      <c r="J338" t="s">
        <v>10</v>
      </c>
      <c r="K338" t="s">
        <v>10</v>
      </c>
      <c r="L338" t="s">
        <v>10</v>
      </c>
      <c r="M338" t="s">
        <v>10</v>
      </c>
      <c r="N338" t="s">
        <v>13</v>
      </c>
    </row>
    <row r="339" spans="1:14" x14ac:dyDescent="0.35">
      <c r="A339" t="s">
        <v>802</v>
      </c>
      <c r="B339" t="s">
        <v>21</v>
      </c>
      <c r="C339">
        <v>255</v>
      </c>
      <c r="E339" t="s">
        <v>803</v>
      </c>
      <c r="F339" t="s">
        <v>82</v>
      </c>
      <c r="H339" t="s">
        <v>19</v>
      </c>
      <c r="J339" t="s">
        <v>10</v>
      </c>
      <c r="K339" t="s">
        <v>10</v>
      </c>
      <c r="L339" t="s">
        <v>10</v>
      </c>
      <c r="M339" t="s">
        <v>10</v>
      </c>
      <c r="N339" t="s">
        <v>13</v>
      </c>
    </row>
    <row r="340" spans="1:14" x14ac:dyDescent="0.35">
      <c r="A340" t="s">
        <v>804</v>
      </c>
      <c r="B340" t="s">
        <v>21</v>
      </c>
      <c r="C340">
        <v>255</v>
      </c>
      <c r="E340" t="s">
        <v>805</v>
      </c>
      <c r="F340" t="s">
        <v>82</v>
      </c>
      <c r="H340" t="s">
        <v>19</v>
      </c>
      <c r="J340" t="s">
        <v>10</v>
      </c>
      <c r="K340" t="s">
        <v>10</v>
      </c>
      <c r="L340" t="s">
        <v>10</v>
      </c>
      <c r="M340" t="s">
        <v>10</v>
      </c>
      <c r="N340" t="s">
        <v>13</v>
      </c>
    </row>
    <row r="341" spans="1:14" x14ac:dyDescent="0.35">
      <c r="A341" t="s">
        <v>806</v>
      </c>
      <c r="B341" t="s">
        <v>21</v>
      </c>
      <c r="C341">
        <v>255</v>
      </c>
      <c r="E341" t="s">
        <v>807</v>
      </c>
      <c r="F341" t="s">
        <v>82</v>
      </c>
      <c r="H341" t="s">
        <v>19</v>
      </c>
      <c r="J341" t="s">
        <v>10</v>
      </c>
      <c r="K341" t="s">
        <v>10</v>
      </c>
      <c r="L341" t="s">
        <v>10</v>
      </c>
      <c r="M341" t="s">
        <v>10</v>
      </c>
      <c r="N341" t="s">
        <v>13</v>
      </c>
    </row>
    <row r="342" spans="1:14" x14ac:dyDescent="0.35">
      <c r="A342" t="s">
        <v>808</v>
      </c>
      <c r="B342" t="s">
        <v>21</v>
      </c>
      <c r="C342">
        <v>255</v>
      </c>
      <c r="E342" t="s">
        <v>809</v>
      </c>
      <c r="F342" t="s">
        <v>82</v>
      </c>
      <c r="H342" t="s">
        <v>19</v>
      </c>
      <c r="J342" t="s">
        <v>10</v>
      </c>
      <c r="K342" t="s">
        <v>10</v>
      </c>
      <c r="L342" t="s">
        <v>10</v>
      </c>
      <c r="M342" t="s">
        <v>10</v>
      </c>
      <c r="N342" t="s">
        <v>13</v>
      </c>
    </row>
    <row r="343" spans="1:14" x14ac:dyDescent="0.35">
      <c r="A343" t="s">
        <v>810</v>
      </c>
      <c r="B343" t="s">
        <v>21</v>
      </c>
      <c r="C343">
        <v>255</v>
      </c>
      <c r="E343" t="s">
        <v>811</v>
      </c>
      <c r="F343" t="s">
        <v>82</v>
      </c>
      <c r="H343" t="s">
        <v>19</v>
      </c>
      <c r="J343" t="s">
        <v>10</v>
      </c>
      <c r="K343" t="s">
        <v>10</v>
      </c>
      <c r="L343" t="s">
        <v>10</v>
      </c>
      <c r="M343" t="s">
        <v>10</v>
      </c>
      <c r="N343" t="s">
        <v>13</v>
      </c>
    </row>
    <row r="344" spans="1:14" x14ac:dyDescent="0.35">
      <c r="A344" t="s">
        <v>812</v>
      </c>
      <c r="B344" t="s">
        <v>21</v>
      </c>
      <c r="C344">
        <v>255</v>
      </c>
      <c r="E344" t="s">
        <v>813</v>
      </c>
      <c r="F344" t="s">
        <v>82</v>
      </c>
      <c r="H344" t="s">
        <v>19</v>
      </c>
      <c r="J344" t="s">
        <v>10</v>
      </c>
      <c r="K344" t="s">
        <v>10</v>
      </c>
      <c r="L344" t="s">
        <v>10</v>
      </c>
      <c r="M344" t="s">
        <v>10</v>
      </c>
      <c r="N344" t="s">
        <v>13</v>
      </c>
    </row>
    <row r="345" spans="1:14" x14ac:dyDescent="0.35">
      <c r="A345" t="s">
        <v>814</v>
      </c>
      <c r="B345" t="s">
        <v>21</v>
      </c>
      <c r="C345">
        <v>255</v>
      </c>
      <c r="E345" t="s">
        <v>815</v>
      </c>
      <c r="F345" t="s">
        <v>82</v>
      </c>
      <c r="H345" t="s">
        <v>19</v>
      </c>
      <c r="J345" t="s">
        <v>10</v>
      </c>
      <c r="K345" t="s">
        <v>10</v>
      </c>
      <c r="L345" t="s">
        <v>10</v>
      </c>
      <c r="M345" t="s">
        <v>10</v>
      </c>
      <c r="N345" t="s">
        <v>13</v>
      </c>
    </row>
    <row r="346" spans="1:14" x14ac:dyDescent="0.35">
      <c r="A346" t="s">
        <v>816</v>
      </c>
      <c r="B346" t="s">
        <v>21</v>
      </c>
      <c r="C346">
        <v>255</v>
      </c>
      <c r="E346" t="s">
        <v>817</v>
      </c>
      <c r="F346" t="s">
        <v>82</v>
      </c>
      <c r="H346" t="s">
        <v>19</v>
      </c>
      <c r="J346" t="s">
        <v>10</v>
      </c>
      <c r="K346" t="s">
        <v>10</v>
      </c>
      <c r="L346" t="s">
        <v>10</v>
      </c>
      <c r="M346" t="s">
        <v>10</v>
      </c>
      <c r="N346" t="s">
        <v>13</v>
      </c>
    </row>
    <row r="347" spans="1:14" x14ac:dyDescent="0.35">
      <c r="A347" t="s">
        <v>818</v>
      </c>
      <c r="B347" t="s">
        <v>21</v>
      </c>
      <c r="C347">
        <v>255</v>
      </c>
      <c r="E347" t="s">
        <v>819</v>
      </c>
      <c r="F347" t="s">
        <v>82</v>
      </c>
      <c r="H347" t="s">
        <v>19</v>
      </c>
      <c r="J347" t="s">
        <v>10</v>
      </c>
      <c r="K347" t="s">
        <v>10</v>
      </c>
      <c r="L347" t="s">
        <v>10</v>
      </c>
      <c r="M347" t="s">
        <v>10</v>
      </c>
      <c r="N347" t="s">
        <v>13</v>
      </c>
    </row>
    <row r="348" spans="1:14" x14ac:dyDescent="0.35">
      <c r="A348" t="s">
        <v>820</v>
      </c>
      <c r="B348" t="s">
        <v>21</v>
      </c>
      <c r="C348">
        <v>255</v>
      </c>
      <c r="E348" t="s">
        <v>821</v>
      </c>
      <c r="F348" t="s">
        <v>82</v>
      </c>
      <c r="H348" t="s">
        <v>19</v>
      </c>
      <c r="J348" t="s">
        <v>10</v>
      </c>
      <c r="K348" t="s">
        <v>10</v>
      </c>
      <c r="L348" t="s">
        <v>10</v>
      </c>
      <c r="M348" t="s">
        <v>10</v>
      </c>
      <c r="N348" t="s">
        <v>13</v>
      </c>
    </row>
    <row r="349" spans="1:14" x14ac:dyDescent="0.35">
      <c r="A349" t="s">
        <v>822</v>
      </c>
      <c r="B349" t="s">
        <v>21</v>
      </c>
      <c r="C349">
        <v>255</v>
      </c>
      <c r="E349" t="s">
        <v>823</v>
      </c>
      <c r="F349" t="s">
        <v>82</v>
      </c>
      <c r="H349" t="s">
        <v>19</v>
      </c>
      <c r="J349" t="s">
        <v>10</v>
      </c>
      <c r="K349" t="s">
        <v>10</v>
      </c>
      <c r="L349" t="s">
        <v>10</v>
      </c>
      <c r="M349" t="s">
        <v>10</v>
      </c>
      <c r="N349" t="s">
        <v>13</v>
      </c>
    </row>
    <row r="350" spans="1:14" x14ac:dyDescent="0.35">
      <c r="A350" t="s">
        <v>824</v>
      </c>
      <c r="B350" t="s">
        <v>21</v>
      </c>
      <c r="C350">
        <v>255</v>
      </c>
      <c r="E350" t="s">
        <v>825</v>
      </c>
      <c r="F350" t="s">
        <v>82</v>
      </c>
      <c r="H350" t="s">
        <v>19</v>
      </c>
      <c r="J350" t="s">
        <v>10</v>
      </c>
      <c r="K350" t="s">
        <v>10</v>
      </c>
      <c r="L350" t="s">
        <v>10</v>
      </c>
      <c r="M350" t="s">
        <v>10</v>
      </c>
      <c r="N350" t="s">
        <v>13</v>
      </c>
    </row>
    <row r="351" spans="1:14" x14ac:dyDescent="0.35">
      <c r="A351" t="s">
        <v>826</v>
      </c>
      <c r="B351" t="s">
        <v>21</v>
      </c>
      <c r="C351">
        <v>255</v>
      </c>
      <c r="E351" t="s">
        <v>827</v>
      </c>
      <c r="F351" t="s">
        <v>82</v>
      </c>
      <c r="H351" t="s">
        <v>19</v>
      </c>
      <c r="J351" t="s">
        <v>10</v>
      </c>
      <c r="K351" t="s">
        <v>10</v>
      </c>
      <c r="L351" t="s">
        <v>10</v>
      </c>
      <c r="M351" t="s">
        <v>10</v>
      </c>
      <c r="N351" t="s">
        <v>13</v>
      </c>
    </row>
    <row r="352" spans="1:14" x14ac:dyDescent="0.35">
      <c r="A352" t="s">
        <v>828</v>
      </c>
      <c r="B352" t="s">
        <v>21</v>
      </c>
      <c r="C352">
        <v>255</v>
      </c>
      <c r="E352" t="s">
        <v>829</v>
      </c>
      <c r="F352" t="s">
        <v>82</v>
      </c>
      <c r="H352" t="s">
        <v>19</v>
      </c>
      <c r="J352" t="s">
        <v>10</v>
      </c>
      <c r="K352" t="s">
        <v>10</v>
      </c>
      <c r="L352" t="s">
        <v>10</v>
      </c>
      <c r="M352" t="s">
        <v>10</v>
      </c>
      <c r="N352" t="s">
        <v>13</v>
      </c>
    </row>
    <row r="353" spans="1:14" x14ac:dyDescent="0.35">
      <c r="A353" t="s">
        <v>830</v>
      </c>
      <c r="B353" t="s">
        <v>21</v>
      </c>
      <c r="C353">
        <v>255</v>
      </c>
      <c r="E353" t="s">
        <v>831</v>
      </c>
      <c r="F353" t="s">
        <v>832</v>
      </c>
      <c r="H353" t="s">
        <v>19</v>
      </c>
      <c r="I353" t="s">
        <v>1170</v>
      </c>
      <c r="J353" t="s">
        <v>10</v>
      </c>
      <c r="K353" t="s">
        <v>10</v>
      </c>
      <c r="L353" t="s">
        <v>10</v>
      </c>
      <c r="M353" t="s">
        <v>10</v>
      </c>
      <c r="N353" t="s">
        <v>13</v>
      </c>
    </row>
    <row r="354" spans="1:14" x14ac:dyDescent="0.35">
      <c r="A354" t="s">
        <v>833</v>
      </c>
      <c r="B354" t="s">
        <v>21</v>
      </c>
      <c r="C354">
        <v>255</v>
      </c>
      <c r="E354" t="s">
        <v>834</v>
      </c>
      <c r="F354" t="s">
        <v>832</v>
      </c>
      <c r="H354" t="s">
        <v>19</v>
      </c>
      <c r="J354" t="s">
        <v>10</v>
      </c>
      <c r="K354" t="s">
        <v>10</v>
      </c>
      <c r="L354" t="s">
        <v>10</v>
      </c>
      <c r="M354" t="s">
        <v>10</v>
      </c>
      <c r="N354" t="s">
        <v>13</v>
      </c>
    </row>
    <row r="355" spans="1:14" x14ac:dyDescent="0.35">
      <c r="A355" t="s">
        <v>835</v>
      </c>
      <c r="B355" t="s">
        <v>21</v>
      </c>
      <c r="C355">
        <v>255</v>
      </c>
      <c r="E355" t="s">
        <v>836</v>
      </c>
      <c r="F355" t="s">
        <v>832</v>
      </c>
      <c r="H355" t="s">
        <v>19</v>
      </c>
      <c r="I355" t="s">
        <v>1170</v>
      </c>
      <c r="J355" t="s">
        <v>10</v>
      </c>
      <c r="K355" t="s">
        <v>10</v>
      </c>
      <c r="L355" t="s">
        <v>10</v>
      </c>
      <c r="M355" t="s">
        <v>10</v>
      </c>
      <c r="N355" t="s">
        <v>13</v>
      </c>
    </row>
    <row r="356" spans="1:14" x14ac:dyDescent="0.35">
      <c r="A356" t="s">
        <v>837</v>
      </c>
      <c r="B356" t="s">
        <v>21</v>
      </c>
      <c r="C356">
        <v>255</v>
      </c>
      <c r="E356" t="s">
        <v>838</v>
      </c>
      <c r="F356" t="s">
        <v>832</v>
      </c>
      <c r="H356" t="s">
        <v>19</v>
      </c>
      <c r="J356" t="s">
        <v>10</v>
      </c>
      <c r="K356" t="s">
        <v>10</v>
      </c>
      <c r="L356" t="s">
        <v>10</v>
      </c>
      <c r="M356" t="s">
        <v>10</v>
      </c>
      <c r="N356" t="s">
        <v>13</v>
      </c>
    </row>
    <row r="357" spans="1:14" x14ac:dyDescent="0.35">
      <c r="A357" t="s">
        <v>839</v>
      </c>
      <c r="B357" t="s">
        <v>21</v>
      </c>
      <c r="C357">
        <v>255</v>
      </c>
      <c r="E357" t="s">
        <v>840</v>
      </c>
      <c r="F357" t="s">
        <v>832</v>
      </c>
      <c r="H357" t="s">
        <v>19</v>
      </c>
      <c r="I357" t="s">
        <v>1170</v>
      </c>
      <c r="J357" t="s">
        <v>10</v>
      </c>
      <c r="K357" t="s">
        <v>10</v>
      </c>
      <c r="L357" t="s">
        <v>10</v>
      </c>
      <c r="M357" t="s">
        <v>10</v>
      </c>
      <c r="N357" t="s">
        <v>13</v>
      </c>
    </row>
    <row r="358" spans="1:14" x14ac:dyDescent="0.35">
      <c r="A358" t="s">
        <v>841</v>
      </c>
      <c r="B358" t="s">
        <v>21</v>
      </c>
      <c r="C358">
        <v>255</v>
      </c>
      <c r="E358" t="s">
        <v>842</v>
      </c>
      <c r="F358" t="s">
        <v>832</v>
      </c>
      <c r="G358" t="s">
        <v>843</v>
      </c>
      <c r="H358" t="s">
        <v>19</v>
      </c>
      <c r="J358" t="s">
        <v>10</v>
      </c>
      <c r="K358" t="s">
        <v>10</v>
      </c>
      <c r="L358" t="s">
        <v>10</v>
      </c>
      <c r="M358" t="s">
        <v>10</v>
      </c>
      <c r="N358" t="s">
        <v>13</v>
      </c>
    </row>
    <row r="359" spans="1:14" x14ac:dyDescent="0.35">
      <c r="A359" t="s">
        <v>844</v>
      </c>
      <c r="B359" t="s">
        <v>21</v>
      </c>
      <c r="C359">
        <v>255</v>
      </c>
      <c r="E359" t="s">
        <v>845</v>
      </c>
      <c r="F359" t="s">
        <v>832</v>
      </c>
      <c r="H359" t="s">
        <v>19</v>
      </c>
      <c r="J359" t="s">
        <v>10</v>
      </c>
      <c r="K359" t="s">
        <v>10</v>
      </c>
      <c r="L359" t="s">
        <v>10</v>
      </c>
      <c r="M359" t="s">
        <v>10</v>
      </c>
      <c r="N359" t="s">
        <v>13</v>
      </c>
    </row>
    <row r="360" spans="1:14" x14ac:dyDescent="0.35">
      <c r="A360" t="s">
        <v>846</v>
      </c>
      <c r="B360" t="s">
        <v>21</v>
      </c>
      <c r="C360">
        <v>255</v>
      </c>
      <c r="E360" t="s">
        <v>847</v>
      </c>
      <c r="F360" t="s">
        <v>832</v>
      </c>
      <c r="H360" t="s">
        <v>19</v>
      </c>
      <c r="J360" t="s">
        <v>10</v>
      </c>
      <c r="K360" t="s">
        <v>10</v>
      </c>
      <c r="L360" t="s">
        <v>10</v>
      </c>
      <c r="M360" t="s">
        <v>10</v>
      </c>
      <c r="N360" t="s">
        <v>13</v>
      </c>
    </row>
    <row r="361" spans="1:14" x14ac:dyDescent="0.35">
      <c r="A361" t="s">
        <v>848</v>
      </c>
      <c r="B361" t="s">
        <v>21</v>
      </c>
      <c r="C361">
        <v>255</v>
      </c>
      <c r="E361" t="s">
        <v>849</v>
      </c>
      <c r="F361" t="s">
        <v>832</v>
      </c>
      <c r="H361" t="s">
        <v>19</v>
      </c>
      <c r="J361" t="s">
        <v>10</v>
      </c>
      <c r="K361" t="s">
        <v>10</v>
      </c>
      <c r="L361" t="s">
        <v>10</v>
      </c>
      <c r="M361" t="s">
        <v>10</v>
      </c>
      <c r="N361" t="s">
        <v>13</v>
      </c>
    </row>
    <row r="362" spans="1:14" x14ac:dyDescent="0.35">
      <c r="A362" t="s">
        <v>850</v>
      </c>
      <c r="B362" t="s">
        <v>21</v>
      </c>
      <c r="C362">
        <v>255</v>
      </c>
      <c r="E362" t="s">
        <v>851</v>
      </c>
      <c r="F362" t="s">
        <v>832</v>
      </c>
      <c r="G362" t="s">
        <v>852</v>
      </c>
      <c r="H362" t="s">
        <v>19</v>
      </c>
      <c r="J362" t="s">
        <v>10</v>
      </c>
      <c r="K362" t="s">
        <v>10</v>
      </c>
      <c r="L362" t="s">
        <v>10</v>
      </c>
      <c r="M362" t="s">
        <v>10</v>
      </c>
      <c r="N362" t="s">
        <v>13</v>
      </c>
    </row>
    <row r="363" spans="1:14" x14ac:dyDescent="0.35">
      <c r="A363" t="s">
        <v>853</v>
      </c>
      <c r="B363" t="s">
        <v>21</v>
      </c>
      <c r="C363">
        <v>255</v>
      </c>
      <c r="E363" t="s">
        <v>854</v>
      </c>
      <c r="F363" t="s">
        <v>832</v>
      </c>
      <c r="G363" t="s">
        <v>852</v>
      </c>
      <c r="H363" t="s">
        <v>19</v>
      </c>
      <c r="J363" t="s">
        <v>10</v>
      </c>
      <c r="K363" t="s">
        <v>10</v>
      </c>
      <c r="L363" t="s">
        <v>10</v>
      </c>
      <c r="M363" t="s">
        <v>10</v>
      </c>
      <c r="N363" t="s">
        <v>13</v>
      </c>
    </row>
    <row r="364" spans="1:14" x14ac:dyDescent="0.35">
      <c r="A364" t="s">
        <v>855</v>
      </c>
      <c r="B364" t="s">
        <v>21</v>
      </c>
      <c r="C364">
        <v>255</v>
      </c>
      <c r="E364" t="s">
        <v>856</v>
      </c>
      <c r="F364" t="s">
        <v>832</v>
      </c>
      <c r="G364" t="s">
        <v>852</v>
      </c>
      <c r="H364" t="s">
        <v>19</v>
      </c>
      <c r="J364" t="s">
        <v>10</v>
      </c>
      <c r="K364" t="s">
        <v>10</v>
      </c>
      <c r="L364" t="s">
        <v>10</v>
      </c>
      <c r="M364" t="s">
        <v>10</v>
      </c>
      <c r="N364" t="s">
        <v>13</v>
      </c>
    </row>
    <row r="365" spans="1:14" x14ac:dyDescent="0.35">
      <c r="A365" t="s">
        <v>857</v>
      </c>
      <c r="B365" t="s">
        <v>21</v>
      </c>
      <c r="C365">
        <v>255</v>
      </c>
      <c r="E365" t="s">
        <v>858</v>
      </c>
      <c r="F365" t="s">
        <v>832</v>
      </c>
      <c r="G365" t="s">
        <v>852</v>
      </c>
      <c r="H365" t="s">
        <v>19</v>
      </c>
      <c r="J365" t="s">
        <v>10</v>
      </c>
      <c r="K365" t="s">
        <v>10</v>
      </c>
      <c r="L365" t="s">
        <v>10</v>
      </c>
      <c r="M365" t="s">
        <v>10</v>
      </c>
      <c r="N365" t="s">
        <v>13</v>
      </c>
    </row>
    <row r="366" spans="1:14" x14ac:dyDescent="0.35">
      <c r="A366" t="s">
        <v>859</v>
      </c>
      <c r="B366" t="s">
        <v>21</v>
      </c>
      <c r="C366">
        <v>255</v>
      </c>
      <c r="E366" t="s">
        <v>860</v>
      </c>
      <c r="F366" t="s">
        <v>832</v>
      </c>
      <c r="G366" t="s">
        <v>852</v>
      </c>
      <c r="H366" t="s">
        <v>19</v>
      </c>
      <c r="J366" t="s">
        <v>10</v>
      </c>
      <c r="K366" t="s">
        <v>10</v>
      </c>
      <c r="L366" t="s">
        <v>10</v>
      </c>
      <c r="M366" t="s">
        <v>10</v>
      </c>
      <c r="N366" t="s">
        <v>13</v>
      </c>
    </row>
    <row r="367" spans="1:14" x14ac:dyDescent="0.35">
      <c r="A367" t="s">
        <v>861</v>
      </c>
      <c r="B367" t="s">
        <v>21</v>
      </c>
      <c r="C367">
        <v>255</v>
      </c>
      <c r="E367" t="s">
        <v>862</v>
      </c>
      <c r="F367" t="s">
        <v>832</v>
      </c>
      <c r="G367" t="s">
        <v>863</v>
      </c>
      <c r="H367" t="s">
        <v>19</v>
      </c>
      <c r="J367" t="s">
        <v>10</v>
      </c>
      <c r="K367" t="s">
        <v>10</v>
      </c>
      <c r="L367" t="s">
        <v>10</v>
      </c>
      <c r="M367" t="s">
        <v>10</v>
      </c>
      <c r="N367" t="s">
        <v>13</v>
      </c>
    </row>
    <row r="368" spans="1:14" x14ac:dyDescent="0.35">
      <c r="A368" t="s">
        <v>864</v>
      </c>
      <c r="B368" t="s">
        <v>21</v>
      </c>
      <c r="C368">
        <v>255</v>
      </c>
      <c r="E368" t="s">
        <v>865</v>
      </c>
      <c r="F368" t="s">
        <v>832</v>
      </c>
      <c r="G368" t="s">
        <v>866</v>
      </c>
      <c r="H368" t="s">
        <v>19</v>
      </c>
      <c r="J368" t="s">
        <v>10</v>
      </c>
      <c r="K368" t="s">
        <v>10</v>
      </c>
      <c r="L368" t="s">
        <v>10</v>
      </c>
      <c r="M368" t="s">
        <v>10</v>
      </c>
      <c r="N368" t="s">
        <v>13</v>
      </c>
    </row>
    <row r="369" spans="1:14" x14ac:dyDescent="0.35">
      <c r="A369" t="s">
        <v>867</v>
      </c>
      <c r="B369" t="s">
        <v>21</v>
      </c>
      <c r="C369">
        <v>255</v>
      </c>
      <c r="E369" t="s">
        <v>868</v>
      </c>
      <c r="F369" t="s">
        <v>832</v>
      </c>
      <c r="H369" t="s">
        <v>19</v>
      </c>
      <c r="J369" t="s">
        <v>10</v>
      </c>
      <c r="K369" t="s">
        <v>10</v>
      </c>
      <c r="L369" t="s">
        <v>10</v>
      </c>
      <c r="M369" t="s">
        <v>10</v>
      </c>
      <c r="N369" t="s">
        <v>13</v>
      </c>
    </row>
    <row r="370" spans="1:14" x14ac:dyDescent="0.35">
      <c r="A370" t="s">
        <v>869</v>
      </c>
      <c r="B370" t="s">
        <v>76</v>
      </c>
      <c r="E370" t="s">
        <v>870</v>
      </c>
      <c r="F370" t="s">
        <v>832</v>
      </c>
      <c r="H370" t="s">
        <v>19</v>
      </c>
      <c r="J370" t="s">
        <v>10</v>
      </c>
      <c r="K370" t="s">
        <v>10</v>
      </c>
      <c r="L370" t="s">
        <v>10</v>
      </c>
      <c r="M370" t="s">
        <v>10</v>
      </c>
      <c r="N370" t="s">
        <v>13</v>
      </c>
    </row>
    <row r="371" spans="1:14" x14ac:dyDescent="0.35">
      <c r="A371" t="s">
        <v>871</v>
      </c>
      <c r="B371" t="s">
        <v>76</v>
      </c>
      <c r="E371" t="s">
        <v>872</v>
      </c>
      <c r="F371" t="s">
        <v>832</v>
      </c>
      <c r="H371" t="s">
        <v>19</v>
      </c>
      <c r="J371" t="s">
        <v>10</v>
      </c>
      <c r="K371" t="s">
        <v>10</v>
      </c>
      <c r="L371" t="s">
        <v>10</v>
      </c>
      <c r="M371" t="s">
        <v>10</v>
      </c>
      <c r="N371" t="s">
        <v>13</v>
      </c>
    </row>
    <row r="372" spans="1:14" x14ac:dyDescent="0.35">
      <c r="A372" t="s">
        <v>873</v>
      </c>
      <c r="B372" t="s">
        <v>21</v>
      </c>
      <c r="C372">
        <v>255</v>
      </c>
      <c r="E372" t="s">
        <v>874</v>
      </c>
      <c r="F372" t="s">
        <v>832</v>
      </c>
      <c r="H372" t="s">
        <v>19</v>
      </c>
      <c r="J372" t="s">
        <v>10</v>
      </c>
      <c r="K372" t="s">
        <v>10</v>
      </c>
      <c r="L372" t="s">
        <v>10</v>
      </c>
      <c r="M372" t="s">
        <v>10</v>
      </c>
      <c r="N372" t="s">
        <v>13</v>
      </c>
    </row>
    <row r="373" spans="1:14" x14ac:dyDescent="0.35">
      <c r="A373" t="s">
        <v>875</v>
      </c>
      <c r="B373" t="s">
        <v>21</v>
      </c>
      <c r="C373">
        <v>255</v>
      </c>
      <c r="E373" t="s">
        <v>876</v>
      </c>
      <c r="F373" t="s">
        <v>832</v>
      </c>
      <c r="H373" t="s">
        <v>19</v>
      </c>
      <c r="J373" t="s">
        <v>10</v>
      </c>
      <c r="K373" t="s">
        <v>10</v>
      </c>
      <c r="L373" t="s">
        <v>10</v>
      </c>
      <c r="M373" t="s">
        <v>10</v>
      </c>
      <c r="N373" t="s">
        <v>13</v>
      </c>
    </row>
    <row r="374" spans="1:14" x14ac:dyDescent="0.35">
      <c r="A374" t="s">
        <v>877</v>
      </c>
      <c r="B374" t="s">
        <v>58</v>
      </c>
      <c r="E374" t="s">
        <v>878</v>
      </c>
      <c r="F374" t="s">
        <v>832</v>
      </c>
      <c r="H374" t="s">
        <v>19</v>
      </c>
      <c r="J374" t="s">
        <v>10</v>
      </c>
      <c r="K374" t="s">
        <v>10</v>
      </c>
      <c r="L374" t="s">
        <v>10</v>
      </c>
      <c r="M374" t="s">
        <v>10</v>
      </c>
      <c r="N374" t="s">
        <v>13</v>
      </c>
    </row>
    <row r="375" spans="1:14" x14ac:dyDescent="0.35">
      <c r="A375" t="s">
        <v>879</v>
      </c>
      <c r="B375" t="s">
        <v>21</v>
      </c>
      <c r="C375">
        <v>255</v>
      </c>
      <c r="E375" t="s">
        <v>880</v>
      </c>
      <c r="F375" t="s">
        <v>832</v>
      </c>
      <c r="G375" t="s">
        <v>881</v>
      </c>
      <c r="H375" t="s">
        <v>19</v>
      </c>
      <c r="J375" t="s">
        <v>10</v>
      </c>
      <c r="K375" t="s">
        <v>10</v>
      </c>
      <c r="L375" t="s">
        <v>10</v>
      </c>
      <c r="M375" t="s">
        <v>10</v>
      </c>
      <c r="N375" t="s">
        <v>13</v>
      </c>
    </row>
    <row r="376" spans="1:14" x14ac:dyDescent="0.35">
      <c r="A376" t="s">
        <v>882</v>
      </c>
      <c r="B376" t="s">
        <v>21</v>
      </c>
      <c r="C376">
        <v>255</v>
      </c>
      <c r="E376" t="s">
        <v>883</v>
      </c>
      <c r="F376" t="s">
        <v>832</v>
      </c>
      <c r="H376" t="s">
        <v>19</v>
      </c>
      <c r="J376" t="s">
        <v>10</v>
      </c>
      <c r="K376" t="s">
        <v>10</v>
      </c>
      <c r="L376" t="s">
        <v>10</v>
      </c>
      <c r="M376" t="s">
        <v>10</v>
      </c>
      <c r="N376" t="s">
        <v>13</v>
      </c>
    </row>
    <row r="377" spans="1:14" x14ac:dyDescent="0.35">
      <c r="A377" t="s">
        <v>884</v>
      </c>
      <c r="B377" t="s">
        <v>21</v>
      </c>
      <c r="C377">
        <v>255</v>
      </c>
      <c r="E377" t="s">
        <v>885</v>
      </c>
      <c r="F377" t="s">
        <v>886</v>
      </c>
      <c r="H377" t="s">
        <v>19</v>
      </c>
      <c r="I377" t="s">
        <v>1170</v>
      </c>
      <c r="J377" t="s">
        <v>10</v>
      </c>
      <c r="K377" t="s">
        <v>1154</v>
      </c>
      <c r="L377" t="s">
        <v>10</v>
      </c>
      <c r="M377" t="s">
        <v>10</v>
      </c>
      <c r="N377" t="s">
        <v>13</v>
      </c>
    </row>
    <row r="378" spans="1:14" x14ac:dyDescent="0.35">
      <c r="A378" t="s">
        <v>887</v>
      </c>
      <c r="B378" t="s">
        <v>21</v>
      </c>
      <c r="C378">
        <v>255</v>
      </c>
      <c r="E378" t="s">
        <v>888</v>
      </c>
      <c r="F378" t="s">
        <v>886</v>
      </c>
      <c r="H378" t="s">
        <v>19</v>
      </c>
      <c r="J378" t="s">
        <v>10</v>
      </c>
      <c r="K378" t="s">
        <v>10</v>
      </c>
      <c r="L378" t="s">
        <v>10</v>
      </c>
      <c r="M378" t="s">
        <v>10</v>
      </c>
      <c r="N378" t="s">
        <v>13</v>
      </c>
    </row>
    <row r="379" spans="1:14" x14ac:dyDescent="0.35">
      <c r="A379" t="s">
        <v>889</v>
      </c>
      <c r="B379" t="s">
        <v>21</v>
      </c>
      <c r="C379">
        <v>255</v>
      </c>
      <c r="E379" t="s">
        <v>890</v>
      </c>
      <c r="F379" t="s">
        <v>886</v>
      </c>
      <c r="H379" t="s">
        <v>19</v>
      </c>
      <c r="J379" t="s">
        <v>10</v>
      </c>
      <c r="K379" t="s">
        <v>10</v>
      </c>
      <c r="L379" t="s">
        <v>10</v>
      </c>
      <c r="M379" t="s">
        <v>10</v>
      </c>
      <c r="N379" t="s">
        <v>13</v>
      </c>
    </row>
    <row r="380" spans="1:14" x14ac:dyDescent="0.35">
      <c r="A380" t="s">
        <v>891</v>
      </c>
      <c r="B380" t="s">
        <v>21</v>
      </c>
      <c r="C380">
        <v>255</v>
      </c>
      <c r="E380" t="s">
        <v>892</v>
      </c>
      <c r="F380" t="s">
        <v>893</v>
      </c>
      <c r="H380" t="s">
        <v>11</v>
      </c>
      <c r="J380" t="s">
        <v>10</v>
      </c>
      <c r="K380" t="s">
        <v>10</v>
      </c>
      <c r="L380" t="s">
        <v>10</v>
      </c>
      <c r="M380" t="s">
        <v>13</v>
      </c>
      <c r="N380" t="s">
        <v>10</v>
      </c>
    </row>
    <row r="381" spans="1:14" x14ac:dyDescent="0.35">
      <c r="A381" t="s">
        <v>894</v>
      </c>
      <c r="B381" t="s">
        <v>21</v>
      </c>
      <c r="C381">
        <v>255</v>
      </c>
      <c r="E381" t="s">
        <v>895</v>
      </c>
      <c r="F381" t="s">
        <v>893</v>
      </c>
      <c r="H381" t="s">
        <v>11</v>
      </c>
      <c r="J381" t="s">
        <v>10</v>
      </c>
      <c r="K381" t="s">
        <v>10</v>
      </c>
      <c r="L381" t="s">
        <v>10</v>
      </c>
      <c r="M381" t="s">
        <v>13</v>
      </c>
      <c r="N381" t="s">
        <v>10</v>
      </c>
    </row>
    <row r="382" spans="1:14" x14ac:dyDescent="0.35">
      <c r="A382" t="s">
        <v>896</v>
      </c>
      <c r="B382" t="s">
        <v>21</v>
      </c>
      <c r="C382">
        <v>255</v>
      </c>
      <c r="E382" t="s">
        <v>897</v>
      </c>
      <c r="F382" t="s">
        <v>893</v>
      </c>
      <c r="H382" t="s">
        <v>11</v>
      </c>
      <c r="J382" t="s">
        <v>10</v>
      </c>
      <c r="K382" t="s">
        <v>10</v>
      </c>
      <c r="L382" t="s">
        <v>10</v>
      </c>
      <c r="M382" t="s">
        <v>13</v>
      </c>
      <c r="N382" t="s">
        <v>10</v>
      </c>
    </row>
    <row r="383" spans="1:14" x14ac:dyDescent="0.35">
      <c r="A383" t="s">
        <v>898</v>
      </c>
      <c r="B383" t="s">
        <v>21</v>
      </c>
      <c r="C383">
        <v>255</v>
      </c>
      <c r="E383" t="s">
        <v>899</v>
      </c>
      <c r="F383" t="s">
        <v>580</v>
      </c>
      <c r="G383" t="s">
        <v>900</v>
      </c>
      <c r="H383" t="s">
        <v>19</v>
      </c>
      <c r="J383" t="s">
        <v>10</v>
      </c>
      <c r="K383" t="s">
        <v>10</v>
      </c>
      <c r="L383" t="s">
        <v>10</v>
      </c>
      <c r="M383" t="s">
        <v>10</v>
      </c>
      <c r="N383" t="s">
        <v>13</v>
      </c>
    </row>
    <row r="384" spans="1:14" x14ac:dyDescent="0.35">
      <c r="A384" t="s">
        <v>901</v>
      </c>
      <c r="B384" t="s">
        <v>21</v>
      </c>
      <c r="C384">
        <v>255</v>
      </c>
      <c r="E384" t="s">
        <v>902</v>
      </c>
      <c r="F384" t="s">
        <v>580</v>
      </c>
      <c r="H384" t="s">
        <v>19</v>
      </c>
      <c r="J384" t="s">
        <v>10</v>
      </c>
      <c r="K384" t="s">
        <v>10</v>
      </c>
      <c r="L384" t="s">
        <v>10</v>
      </c>
      <c r="M384" t="s">
        <v>10</v>
      </c>
      <c r="N384" t="s">
        <v>13</v>
      </c>
    </row>
    <row r="385" spans="1:14" x14ac:dyDescent="0.35">
      <c r="A385" t="s">
        <v>903</v>
      </c>
      <c r="B385" t="s">
        <v>21</v>
      </c>
      <c r="C385">
        <v>255</v>
      </c>
      <c r="E385" t="s">
        <v>904</v>
      </c>
      <c r="F385" t="s">
        <v>580</v>
      </c>
      <c r="H385" t="s">
        <v>19</v>
      </c>
      <c r="J385" t="s">
        <v>10</v>
      </c>
      <c r="K385" t="s">
        <v>10</v>
      </c>
      <c r="L385" t="s">
        <v>10</v>
      </c>
      <c r="M385" t="s">
        <v>10</v>
      </c>
      <c r="N385" t="s">
        <v>13</v>
      </c>
    </row>
    <row r="386" spans="1:14" x14ac:dyDescent="0.35">
      <c r="A386" t="s">
        <v>905</v>
      </c>
      <c r="B386" t="s">
        <v>21</v>
      </c>
      <c r="C386">
        <v>255</v>
      </c>
      <c r="E386" t="s">
        <v>906</v>
      </c>
      <c r="F386" t="s">
        <v>580</v>
      </c>
      <c r="H386" t="s">
        <v>19</v>
      </c>
      <c r="J386" t="s">
        <v>10</v>
      </c>
      <c r="K386" t="s">
        <v>10</v>
      </c>
      <c r="L386" t="s">
        <v>10</v>
      </c>
      <c r="M386" t="s">
        <v>10</v>
      </c>
      <c r="N386" t="s">
        <v>13</v>
      </c>
    </row>
    <row r="387" spans="1:14" x14ac:dyDescent="0.35">
      <c r="A387" t="s">
        <v>907</v>
      </c>
      <c r="B387" t="s">
        <v>21</v>
      </c>
      <c r="C387">
        <v>255</v>
      </c>
      <c r="E387" t="s">
        <v>908</v>
      </c>
      <c r="F387" t="s">
        <v>580</v>
      </c>
      <c r="H387" t="s">
        <v>19</v>
      </c>
      <c r="J387" t="s">
        <v>10</v>
      </c>
      <c r="K387" t="s">
        <v>10</v>
      </c>
      <c r="L387" t="s">
        <v>10</v>
      </c>
      <c r="M387" t="s">
        <v>10</v>
      </c>
      <c r="N387" t="s">
        <v>13</v>
      </c>
    </row>
    <row r="388" spans="1:14" x14ac:dyDescent="0.35">
      <c r="A388" t="s">
        <v>909</v>
      </c>
      <c r="B388" t="s">
        <v>21</v>
      </c>
      <c r="C388">
        <v>255</v>
      </c>
      <c r="E388" t="s">
        <v>910</v>
      </c>
      <c r="F388" t="s">
        <v>580</v>
      </c>
      <c r="H388" t="s">
        <v>19</v>
      </c>
      <c r="J388" t="s">
        <v>10</v>
      </c>
      <c r="K388" t="s">
        <v>10</v>
      </c>
      <c r="L388" t="s">
        <v>10</v>
      </c>
      <c r="M388" t="s">
        <v>10</v>
      </c>
      <c r="N388" t="s">
        <v>13</v>
      </c>
    </row>
    <row r="389" spans="1:14" x14ac:dyDescent="0.35">
      <c r="A389" t="s">
        <v>911</v>
      </c>
      <c r="B389" t="s">
        <v>21</v>
      </c>
      <c r="C389">
        <v>255</v>
      </c>
      <c r="E389" t="s">
        <v>912</v>
      </c>
      <c r="F389" t="s">
        <v>580</v>
      </c>
      <c r="H389" t="s">
        <v>19</v>
      </c>
      <c r="J389" t="s">
        <v>10</v>
      </c>
      <c r="K389" t="s">
        <v>10</v>
      </c>
      <c r="L389" t="s">
        <v>10</v>
      </c>
      <c r="M389" t="s">
        <v>10</v>
      </c>
      <c r="N389" t="s">
        <v>13</v>
      </c>
    </row>
    <row r="390" spans="1:14" x14ac:dyDescent="0.35">
      <c r="A390" t="s">
        <v>913</v>
      </c>
      <c r="B390" t="s">
        <v>21</v>
      </c>
      <c r="C390">
        <v>255</v>
      </c>
      <c r="E390" t="s">
        <v>914</v>
      </c>
      <c r="F390" t="s">
        <v>580</v>
      </c>
      <c r="H390" t="s">
        <v>19</v>
      </c>
      <c r="J390" t="s">
        <v>10</v>
      </c>
      <c r="K390" t="s">
        <v>10</v>
      </c>
      <c r="L390" t="s">
        <v>10</v>
      </c>
      <c r="M390" t="s">
        <v>10</v>
      </c>
      <c r="N390" t="s">
        <v>13</v>
      </c>
    </row>
    <row r="391" spans="1:14" x14ac:dyDescent="0.35">
      <c r="A391" t="s">
        <v>915</v>
      </c>
      <c r="B391" t="s">
        <v>21</v>
      </c>
      <c r="C391">
        <v>255</v>
      </c>
      <c r="E391" t="s">
        <v>916</v>
      </c>
      <c r="F391" t="s">
        <v>118</v>
      </c>
      <c r="G391" t="s">
        <v>917</v>
      </c>
      <c r="H391" t="s">
        <v>19</v>
      </c>
      <c r="J391" t="s">
        <v>10</v>
      </c>
      <c r="K391" t="s">
        <v>10</v>
      </c>
      <c r="L391" t="s">
        <v>10</v>
      </c>
      <c r="M391" t="s">
        <v>10</v>
      </c>
      <c r="N391" t="s">
        <v>13</v>
      </c>
    </row>
    <row r="392" spans="1:14" x14ac:dyDescent="0.35">
      <c r="A392" t="s">
        <v>918</v>
      </c>
      <c r="B392" t="s">
        <v>21</v>
      </c>
      <c r="C392">
        <v>255</v>
      </c>
      <c r="E392" t="s">
        <v>919</v>
      </c>
      <c r="F392" t="s">
        <v>118</v>
      </c>
      <c r="G392" t="s">
        <v>110</v>
      </c>
      <c r="H392" t="s">
        <v>19</v>
      </c>
      <c r="J392" t="s">
        <v>10</v>
      </c>
      <c r="K392" t="s">
        <v>10</v>
      </c>
      <c r="L392" t="s">
        <v>10</v>
      </c>
      <c r="M392" t="s">
        <v>10</v>
      </c>
      <c r="N392" t="s">
        <v>13</v>
      </c>
    </row>
    <row r="393" spans="1:14" x14ac:dyDescent="0.35">
      <c r="A393" t="s">
        <v>920</v>
      </c>
      <c r="B393" t="s">
        <v>21</v>
      </c>
      <c r="C393">
        <v>255</v>
      </c>
      <c r="E393" t="s">
        <v>921</v>
      </c>
      <c r="F393" t="s">
        <v>922</v>
      </c>
      <c r="G393" t="s">
        <v>923</v>
      </c>
      <c r="H393" t="s">
        <v>11</v>
      </c>
      <c r="J393" t="s">
        <v>10</v>
      </c>
      <c r="K393" t="s">
        <v>10</v>
      </c>
      <c r="L393" t="s">
        <v>10</v>
      </c>
      <c r="M393" t="s">
        <v>13</v>
      </c>
      <c r="N393" t="s">
        <v>10</v>
      </c>
    </row>
    <row r="394" spans="1:14" x14ac:dyDescent="0.35">
      <c r="A394" t="s">
        <v>924</v>
      </c>
      <c r="B394" t="s">
        <v>21</v>
      </c>
      <c r="C394">
        <v>255</v>
      </c>
      <c r="E394" t="s">
        <v>925</v>
      </c>
      <c r="F394" t="s">
        <v>922</v>
      </c>
      <c r="G394" t="s">
        <v>926</v>
      </c>
      <c r="H394" t="s">
        <v>11</v>
      </c>
      <c r="J394" t="s">
        <v>10</v>
      </c>
      <c r="K394" t="s">
        <v>10</v>
      </c>
      <c r="L394" t="s">
        <v>10</v>
      </c>
      <c r="M394" t="s">
        <v>13</v>
      </c>
      <c r="N394" t="s">
        <v>10</v>
      </c>
    </row>
    <row r="395" spans="1:14" x14ac:dyDescent="0.35">
      <c r="A395" t="s">
        <v>927</v>
      </c>
      <c r="B395" t="s">
        <v>21</v>
      </c>
      <c r="C395">
        <v>255</v>
      </c>
      <c r="E395" t="s">
        <v>928</v>
      </c>
      <c r="F395" t="s">
        <v>922</v>
      </c>
      <c r="H395" t="s">
        <v>11</v>
      </c>
      <c r="J395" t="s">
        <v>10</v>
      </c>
      <c r="K395" t="s">
        <v>10</v>
      </c>
      <c r="L395" t="s">
        <v>10</v>
      </c>
      <c r="M395" t="s">
        <v>13</v>
      </c>
      <c r="N395" t="s">
        <v>10</v>
      </c>
    </row>
    <row r="396" spans="1:14" x14ac:dyDescent="0.35">
      <c r="A396" t="s">
        <v>929</v>
      </c>
      <c r="B396" t="s">
        <v>21</v>
      </c>
      <c r="C396">
        <v>255</v>
      </c>
      <c r="E396" t="s">
        <v>930</v>
      </c>
      <c r="F396" t="s">
        <v>922</v>
      </c>
      <c r="H396" t="s">
        <v>11</v>
      </c>
      <c r="J396" t="s">
        <v>10</v>
      </c>
      <c r="K396" t="s">
        <v>10</v>
      </c>
      <c r="L396" t="s">
        <v>10</v>
      </c>
      <c r="M396" t="s">
        <v>13</v>
      </c>
      <c r="N396" t="s">
        <v>10</v>
      </c>
    </row>
    <row r="397" spans="1:14" x14ac:dyDescent="0.35">
      <c r="A397" t="s">
        <v>931</v>
      </c>
      <c r="B397" t="s">
        <v>21</v>
      </c>
      <c r="C397">
        <v>255</v>
      </c>
      <c r="E397" t="s">
        <v>932</v>
      </c>
      <c r="F397" t="s">
        <v>922</v>
      </c>
      <c r="H397" t="s">
        <v>11</v>
      </c>
      <c r="J397" t="s">
        <v>10</v>
      </c>
      <c r="K397" t="s">
        <v>10</v>
      </c>
      <c r="L397" t="s">
        <v>10</v>
      </c>
      <c r="M397" t="s">
        <v>13</v>
      </c>
      <c r="N397" t="s">
        <v>10</v>
      </c>
    </row>
    <row r="398" spans="1:14" x14ac:dyDescent="0.35">
      <c r="A398" t="s">
        <v>933</v>
      </c>
      <c r="B398" t="s">
        <v>21</v>
      </c>
      <c r="C398">
        <v>255</v>
      </c>
      <c r="E398" t="s">
        <v>934</v>
      </c>
      <c r="F398" t="s">
        <v>922</v>
      </c>
      <c r="H398" t="s">
        <v>11</v>
      </c>
      <c r="J398" t="s">
        <v>10</v>
      </c>
      <c r="K398" t="s">
        <v>10</v>
      </c>
      <c r="L398" t="s">
        <v>10</v>
      </c>
      <c r="M398" t="s">
        <v>13</v>
      </c>
      <c r="N398" t="s">
        <v>10</v>
      </c>
    </row>
    <row r="399" spans="1:14" x14ac:dyDescent="0.35">
      <c r="A399" t="s">
        <v>935</v>
      </c>
      <c r="B399" t="s">
        <v>21</v>
      </c>
      <c r="C399">
        <v>255</v>
      </c>
      <c r="E399" t="s">
        <v>936</v>
      </c>
      <c r="F399" t="s">
        <v>922</v>
      </c>
      <c r="H399" t="s">
        <v>11</v>
      </c>
      <c r="J399" t="s">
        <v>10</v>
      </c>
      <c r="K399" t="s">
        <v>10</v>
      </c>
      <c r="L399" t="s">
        <v>10</v>
      </c>
      <c r="M399" t="s">
        <v>13</v>
      </c>
      <c r="N399" t="s">
        <v>10</v>
      </c>
    </row>
    <row r="400" spans="1:14" x14ac:dyDescent="0.35">
      <c r="A400" t="s">
        <v>937</v>
      </c>
      <c r="B400" t="s">
        <v>21</v>
      </c>
      <c r="C400">
        <v>255</v>
      </c>
      <c r="E400" t="s">
        <v>938</v>
      </c>
      <c r="F400" t="s">
        <v>922</v>
      </c>
      <c r="H400" t="s">
        <v>11</v>
      </c>
      <c r="J400" t="s">
        <v>10</v>
      </c>
      <c r="K400" t="s">
        <v>10</v>
      </c>
      <c r="L400" t="s">
        <v>10</v>
      </c>
      <c r="M400" t="s">
        <v>13</v>
      </c>
      <c r="N400" t="s">
        <v>10</v>
      </c>
    </row>
    <row r="401" spans="1:14" x14ac:dyDescent="0.35">
      <c r="A401" t="s">
        <v>939</v>
      </c>
      <c r="B401" t="s">
        <v>21</v>
      </c>
      <c r="C401">
        <v>255</v>
      </c>
      <c r="E401" t="s">
        <v>940</v>
      </c>
      <c r="F401" t="s">
        <v>922</v>
      </c>
      <c r="H401" t="s">
        <v>11</v>
      </c>
      <c r="J401" t="s">
        <v>10</v>
      </c>
      <c r="K401" t="s">
        <v>10</v>
      </c>
      <c r="L401" t="s">
        <v>10</v>
      </c>
      <c r="M401" t="s">
        <v>13</v>
      </c>
      <c r="N401" t="s">
        <v>10</v>
      </c>
    </row>
    <row r="402" spans="1:14" x14ac:dyDescent="0.35">
      <c r="A402" t="s">
        <v>941</v>
      </c>
      <c r="B402" t="s">
        <v>21</v>
      </c>
      <c r="C402">
        <v>255</v>
      </c>
      <c r="E402" t="s">
        <v>942</v>
      </c>
      <c r="F402" t="s">
        <v>922</v>
      </c>
      <c r="H402" t="s">
        <v>11</v>
      </c>
      <c r="J402" t="s">
        <v>10</v>
      </c>
      <c r="K402" t="s">
        <v>10</v>
      </c>
      <c r="L402" t="s">
        <v>10</v>
      </c>
      <c r="M402" t="s">
        <v>13</v>
      </c>
      <c r="N402" t="s">
        <v>10</v>
      </c>
    </row>
    <row r="403" spans="1:14" x14ac:dyDescent="0.35">
      <c r="A403" t="s">
        <v>943</v>
      </c>
      <c r="B403" t="s">
        <v>21</v>
      </c>
      <c r="C403">
        <v>255</v>
      </c>
      <c r="E403" t="s">
        <v>944</v>
      </c>
      <c r="F403" t="s">
        <v>922</v>
      </c>
      <c r="H403" t="s">
        <v>11</v>
      </c>
      <c r="J403" t="s">
        <v>10</v>
      </c>
      <c r="K403" t="s">
        <v>10</v>
      </c>
      <c r="L403" t="s">
        <v>10</v>
      </c>
      <c r="M403" t="s">
        <v>13</v>
      </c>
      <c r="N403" t="s">
        <v>10</v>
      </c>
    </row>
    <row r="404" spans="1:14" x14ac:dyDescent="0.35">
      <c r="A404" t="s">
        <v>945</v>
      </c>
      <c r="B404" t="s">
        <v>21</v>
      </c>
      <c r="C404">
        <v>255</v>
      </c>
      <c r="E404" t="s">
        <v>946</v>
      </c>
      <c r="F404" t="s">
        <v>922</v>
      </c>
      <c r="H404" t="s">
        <v>11</v>
      </c>
      <c r="J404" t="s">
        <v>10</v>
      </c>
      <c r="K404" t="s">
        <v>10</v>
      </c>
      <c r="L404" t="s">
        <v>10</v>
      </c>
      <c r="M404" t="s">
        <v>13</v>
      </c>
      <c r="N404" t="s">
        <v>10</v>
      </c>
    </row>
    <row r="405" spans="1:14" x14ac:dyDescent="0.35">
      <c r="A405" t="s">
        <v>947</v>
      </c>
      <c r="B405" t="s">
        <v>21</v>
      </c>
      <c r="C405">
        <v>255</v>
      </c>
      <c r="E405" t="s">
        <v>948</v>
      </c>
      <c r="F405" t="s">
        <v>922</v>
      </c>
      <c r="H405" t="s">
        <v>11</v>
      </c>
      <c r="J405" t="s">
        <v>10</v>
      </c>
      <c r="K405" t="s">
        <v>10</v>
      </c>
      <c r="L405" t="s">
        <v>10</v>
      </c>
      <c r="M405" t="s">
        <v>13</v>
      </c>
      <c r="N405" t="s">
        <v>10</v>
      </c>
    </row>
    <row r="406" spans="1:14" x14ac:dyDescent="0.35">
      <c r="A406" t="s">
        <v>949</v>
      </c>
      <c r="B406" t="s">
        <v>21</v>
      </c>
      <c r="C406">
        <v>255</v>
      </c>
      <c r="E406" t="s">
        <v>950</v>
      </c>
      <c r="F406" t="s">
        <v>922</v>
      </c>
      <c r="H406" t="s">
        <v>11</v>
      </c>
      <c r="J406" t="s">
        <v>10</v>
      </c>
      <c r="K406" t="s">
        <v>10</v>
      </c>
      <c r="L406" t="s">
        <v>10</v>
      </c>
      <c r="M406" t="s">
        <v>13</v>
      </c>
      <c r="N406" t="s">
        <v>10</v>
      </c>
    </row>
    <row r="407" spans="1:14" x14ac:dyDescent="0.35">
      <c r="A407" t="s">
        <v>951</v>
      </c>
      <c r="B407" t="s">
        <v>21</v>
      </c>
      <c r="C407">
        <v>255</v>
      </c>
      <c r="E407" t="s">
        <v>952</v>
      </c>
      <c r="F407" t="s">
        <v>922</v>
      </c>
      <c r="H407" t="s">
        <v>11</v>
      </c>
      <c r="J407" t="s">
        <v>10</v>
      </c>
      <c r="K407" t="s">
        <v>10</v>
      </c>
      <c r="L407" t="s">
        <v>10</v>
      </c>
      <c r="M407" t="s">
        <v>13</v>
      </c>
      <c r="N407" t="s">
        <v>10</v>
      </c>
    </row>
    <row r="408" spans="1:14" x14ac:dyDescent="0.35">
      <c r="A408" t="s">
        <v>953</v>
      </c>
      <c r="B408" t="s">
        <v>21</v>
      </c>
      <c r="C408">
        <v>255</v>
      </c>
      <c r="E408" t="s">
        <v>954</v>
      </c>
      <c r="F408" t="s">
        <v>922</v>
      </c>
      <c r="H408" t="s">
        <v>11</v>
      </c>
      <c r="J408" t="s">
        <v>10</v>
      </c>
      <c r="K408" t="s">
        <v>10</v>
      </c>
      <c r="L408" t="s">
        <v>10</v>
      </c>
      <c r="M408" t="s">
        <v>13</v>
      </c>
      <c r="N408" t="s">
        <v>10</v>
      </c>
    </row>
    <row r="409" spans="1:14" x14ac:dyDescent="0.35">
      <c r="A409" t="s">
        <v>955</v>
      </c>
      <c r="B409" t="s">
        <v>21</v>
      </c>
      <c r="C409">
        <v>255</v>
      </c>
      <c r="E409" t="s">
        <v>956</v>
      </c>
      <c r="F409" t="s">
        <v>922</v>
      </c>
      <c r="H409" t="s">
        <v>11</v>
      </c>
      <c r="J409" t="s">
        <v>10</v>
      </c>
      <c r="K409" t="s">
        <v>10</v>
      </c>
      <c r="L409" t="s">
        <v>10</v>
      </c>
      <c r="M409" t="s">
        <v>13</v>
      </c>
      <c r="N409" t="s">
        <v>10</v>
      </c>
    </row>
    <row r="410" spans="1:14" x14ac:dyDescent="0.35">
      <c r="A410" t="s">
        <v>957</v>
      </c>
      <c r="B410" t="s">
        <v>21</v>
      </c>
      <c r="C410">
        <v>255</v>
      </c>
      <c r="E410" t="s">
        <v>958</v>
      </c>
      <c r="F410" t="s">
        <v>922</v>
      </c>
      <c r="H410" t="s">
        <v>11</v>
      </c>
      <c r="J410" t="s">
        <v>10</v>
      </c>
      <c r="K410" t="s">
        <v>10</v>
      </c>
      <c r="L410" t="s">
        <v>10</v>
      </c>
      <c r="M410" t="s">
        <v>13</v>
      </c>
      <c r="N410" t="s">
        <v>10</v>
      </c>
    </row>
    <row r="411" spans="1:14" x14ac:dyDescent="0.35">
      <c r="A411" t="s">
        <v>959</v>
      </c>
      <c r="B411" t="s">
        <v>21</v>
      </c>
      <c r="C411">
        <v>255</v>
      </c>
      <c r="E411" t="s">
        <v>960</v>
      </c>
      <c r="F411" t="s">
        <v>922</v>
      </c>
      <c r="H411" t="s">
        <v>11</v>
      </c>
      <c r="J411" t="s">
        <v>10</v>
      </c>
      <c r="K411" t="s">
        <v>10</v>
      </c>
      <c r="L411" t="s">
        <v>10</v>
      </c>
      <c r="M411" t="s">
        <v>13</v>
      </c>
      <c r="N411" t="s">
        <v>10</v>
      </c>
    </row>
    <row r="412" spans="1:14" x14ac:dyDescent="0.35">
      <c r="A412" t="s">
        <v>961</v>
      </c>
      <c r="B412" t="s">
        <v>21</v>
      </c>
      <c r="C412">
        <v>255</v>
      </c>
      <c r="E412" t="s">
        <v>962</v>
      </c>
      <c r="F412" t="s">
        <v>922</v>
      </c>
      <c r="H412" t="s">
        <v>11</v>
      </c>
      <c r="J412" t="s">
        <v>10</v>
      </c>
      <c r="K412" t="s">
        <v>10</v>
      </c>
      <c r="L412" t="s">
        <v>10</v>
      </c>
      <c r="M412" t="s">
        <v>13</v>
      </c>
      <c r="N412" t="s">
        <v>10</v>
      </c>
    </row>
    <row r="413" spans="1:14" x14ac:dyDescent="0.35">
      <c r="A413" t="s">
        <v>963</v>
      </c>
      <c r="B413" t="s">
        <v>21</v>
      </c>
      <c r="C413">
        <v>255</v>
      </c>
      <c r="E413" t="s">
        <v>964</v>
      </c>
      <c r="F413" t="s">
        <v>922</v>
      </c>
      <c r="H413" t="s">
        <v>11</v>
      </c>
      <c r="J413" t="s">
        <v>10</v>
      </c>
      <c r="K413" t="s">
        <v>10</v>
      </c>
      <c r="L413" t="s">
        <v>10</v>
      </c>
      <c r="M413" t="s">
        <v>13</v>
      </c>
      <c r="N413" t="s">
        <v>10</v>
      </c>
    </row>
    <row r="414" spans="1:14" x14ac:dyDescent="0.35">
      <c r="A414" t="s">
        <v>965</v>
      </c>
      <c r="B414" t="s">
        <v>21</v>
      </c>
      <c r="C414">
        <v>255</v>
      </c>
      <c r="E414" t="s">
        <v>966</v>
      </c>
      <c r="F414" t="s">
        <v>922</v>
      </c>
      <c r="H414" t="s">
        <v>11</v>
      </c>
      <c r="J414" t="s">
        <v>10</v>
      </c>
      <c r="K414" t="s">
        <v>10</v>
      </c>
      <c r="L414" t="s">
        <v>10</v>
      </c>
      <c r="M414" t="s">
        <v>13</v>
      </c>
      <c r="N414" t="s">
        <v>10</v>
      </c>
    </row>
    <row r="415" spans="1:14" x14ac:dyDescent="0.35">
      <c r="A415" t="s">
        <v>967</v>
      </c>
      <c r="B415" t="s">
        <v>21</v>
      </c>
      <c r="C415">
        <v>255</v>
      </c>
      <c r="E415" t="s">
        <v>968</v>
      </c>
      <c r="F415" t="s">
        <v>922</v>
      </c>
      <c r="H415" t="s">
        <v>11</v>
      </c>
      <c r="J415" t="s">
        <v>10</v>
      </c>
      <c r="K415" t="s">
        <v>10</v>
      </c>
      <c r="L415" t="s">
        <v>10</v>
      </c>
      <c r="M415" t="s">
        <v>13</v>
      </c>
      <c r="N415" t="s">
        <v>10</v>
      </c>
    </row>
    <row r="416" spans="1:14" x14ac:dyDescent="0.35">
      <c r="A416" t="s">
        <v>969</v>
      </c>
      <c r="B416" t="s">
        <v>21</v>
      </c>
      <c r="C416">
        <v>255</v>
      </c>
      <c r="E416" t="s">
        <v>970</v>
      </c>
      <c r="F416" t="s">
        <v>922</v>
      </c>
      <c r="H416" t="s">
        <v>11</v>
      </c>
      <c r="J416" t="s">
        <v>10</v>
      </c>
      <c r="K416" t="s">
        <v>10</v>
      </c>
      <c r="L416" t="s">
        <v>10</v>
      </c>
      <c r="M416" t="s">
        <v>13</v>
      </c>
      <c r="N416" t="s">
        <v>10</v>
      </c>
    </row>
    <row r="417" spans="1:14" x14ac:dyDescent="0.35">
      <c r="A417" t="s">
        <v>971</v>
      </c>
      <c r="B417" t="s">
        <v>21</v>
      </c>
      <c r="C417">
        <v>255</v>
      </c>
      <c r="E417" t="s">
        <v>972</v>
      </c>
      <c r="F417" t="s">
        <v>922</v>
      </c>
      <c r="H417" t="s">
        <v>11</v>
      </c>
      <c r="J417" t="s">
        <v>10</v>
      </c>
      <c r="K417" t="s">
        <v>10</v>
      </c>
      <c r="L417" t="s">
        <v>10</v>
      </c>
      <c r="M417" t="s">
        <v>13</v>
      </c>
      <c r="N417" t="s">
        <v>10</v>
      </c>
    </row>
    <row r="418" spans="1:14" x14ac:dyDescent="0.35">
      <c r="A418" t="s">
        <v>973</v>
      </c>
      <c r="B418" t="s">
        <v>21</v>
      </c>
      <c r="C418">
        <v>255</v>
      </c>
      <c r="E418" t="s">
        <v>974</v>
      </c>
      <c r="F418" t="s">
        <v>922</v>
      </c>
      <c r="H418" t="s">
        <v>11</v>
      </c>
      <c r="J418" t="s">
        <v>10</v>
      </c>
      <c r="K418" t="s">
        <v>10</v>
      </c>
      <c r="L418" t="s">
        <v>10</v>
      </c>
      <c r="M418" t="s">
        <v>13</v>
      </c>
      <c r="N418" t="s">
        <v>10</v>
      </c>
    </row>
    <row r="419" spans="1:14" x14ac:dyDescent="0.35">
      <c r="A419" t="s">
        <v>975</v>
      </c>
      <c r="B419" t="s">
        <v>21</v>
      </c>
      <c r="C419">
        <v>255</v>
      </c>
      <c r="E419" t="s">
        <v>976</v>
      </c>
      <c r="F419" t="s">
        <v>922</v>
      </c>
      <c r="H419" t="s">
        <v>11</v>
      </c>
      <c r="J419" t="s">
        <v>10</v>
      </c>
      <c r="K419" t="s">
        <v>10</v>
      </c>
      <c r="L419" t="s">
        <v>10</v>
      </c>
      <c r="M419" t="s">
        <v>13</v>
      </c>
      <c r="N419" t="s">
        <v>10</v>
      </c>
    </row>
    <row r="420" spans="1:14" x14ac:dyDescent="0.35">
      <c r="A420" t="s">
        <v>977</v>
      </c>
      <c r="B420" t="s">
        <v>21</v>
      </c>
      <c r="C420">
        <v>255</v>
      </c>
      <c r="E420" t="s">
        <v>978</v>
      </c>
      <c r="F420" t="s">
        <v>922</v>
      </c>
      <c r="H420" t="s">
        <v>11</v>
      </c>
      <c r="J420" t="s">
        <v>10</v>
      </c>
      <c r="K420" t="s">
        <v>10</v>
      </c>
      <c r="L420" t="s">
        <v>10</v>
      </c>
      <c r="M420" t="s">
        <v>13</v>
      </c>
      <c r="N420" t="s">
        <v>10</v>
      </c>
    </row>
    <row r="421" spans="1:14" x14ac:dyDescent="0.35">
      <c r="A421" t="s">
        <v>979</v>
      </c>
      <c r="B421" t="s">
        <v>21</v>
      </c>
      <c r="C421">
        <v>255</v>
      </c>
      <c r="E421" t="s">
        <v>980</v>
      </c>
      <c r="F421" t="s">
        <v>922</v>
      </c>
      <c r="H421" t="s">
        <v>11</v>
      </c>
      <c r="J421" t="s">
        <v>10</v>
      </c>
      <c r="K421" t="s">
        <v>10</v>
      </c>
      <c r="L421" t="s">
        <v>10</v>
      </c>
      <c r="M421" t="s">
        <v>13</v>
      </c>
      <c r="N421" t="s">
        <v>10</v>
      </c>
    </row>
    <row r="422" spans="1:14" x14ac:dyDescent="0.35">
      <c r="A422" t="s">
        <v>981</v>
      </c>
      <c r="B422" t="s">
        <v>21</v>
      </c>
      <c r="C422">
        <v>255</v>
      </c>
      <c r="E422" t="s">
        <v>982</v>
      </c>
      <c r="F422" t="s">
        <v>922</v>
      </c>
      <c r="H422" t="s">
        <v>11</v>
      </c>
      <c r="J422" t="s">
        <v>10</v>
      </c>
      <c r="K422" t="s">
        <v>10</v>
      </c>
      <c r="L422" t="s">
        <v>10</v>
      </c>
      <c r="M422" t="s">
        <v>13</v>
      </c>
      <c r="N422" t="s">
        <v>10</v>
      </c>
    </row>
    <row r="423" spans="1:14" x14ac:dyDescent="0.35">
      <c r="A423" t="s">
        <v>983</v>
      </c>
      <c r="B423" t="s">
        <v>21</v>
      </c>
      <c r="C423">
        <v>255</v>
      </c>
      <c r="E423" t="s">
        <v>984</v>
      </c>
      <c r="F423" t="s">
        <v>922</v>
      </c>
      <c r="H423" t="s">
        <v>11</v>
      </c>
      <c r="J423" t="s">
        <v>10</v>
      </c>
      <c r="K423" t="s">
        <v>10</v>
      </c>
      <c r="L423" t="s">
        <v>10</v>
      </c>
      <c r="M423" t="s">
        <v>13</v>
      </c>
      <c r="N423" t="s">
        <v>10</v>
      </c>
    </row>
    <row r="424" spans="1:14" x14ac:dyDescent="0.35">
      <c r="A424" t="s">
        <v>985</v>
      </c>
      <c r="B424" t="s">
        <v>21</v>
      </c>
      <c r="C424">
        <v>255</v>
      </c>
      <c r="E424" t="s">
        <v>986</v>
      </c>
      <c r="F424" t="s">
        <v>922</v>
      </c>
      <c r="H424" t="s">
        <v>11</v>
      </c>
      <c r="J424" t="s">
        <v>10</v>
      </c>
      <c r="K424" t="s">
        <v>10</v>
      </c>
      <c r="L424" t="s">
        <v>10</v>
      </c>
      <c r="M424" t="s">
        <v>13</v>
      </c>
      <c r="N424" t="s">
        <v>10</v>
      </c>
    </row>
    <row r="425" spans="1:14" x14ac:dyDescent="0.35">
      <c r="A425" t="s">
        <v>987</v>
      </c>
      <c r="B425" t="s">
        <v>21</v>
      </c>
      <c r="C425">
        <v>1000</v>
      </c>
      <c r="E425" t="s">
        <v>988</v>
      </c>
      <c r="F425" t="s">
        <v>18</v>
      </c>
      <c r="G425" t="s">
        <v>989</v>
      </c>
      <c r="H425" t="s">
        <v>19</v>
      </c>
      <c r="J425" t="s">
        <v>13</v>
      </c>
      <c r="K425" t="s">
        <v>1154</v>
      </c>
      <c r="L425" t="s">
        <v>10</v>
      </c>
      <c r="M425" t="s">
        <v>13</v>
      </c>
      <c r="N425" t="s">
        <v>10</v>
      </c>
    </row>
    <row r="426" spans="1:14" x14ac:dyDescent="0.35">
      <c r="A426" t="s">
        <v>990</v>
      </c>
      <c r="B426" t="s">
        <v>184</v>
      </c>
      <c r="E426" t="s">
        <v>991</v>
      </c>
      <c r="F426" t="s">
        <v>177</v>
      </c>
      <c r="H426" t="s">
        <v>19</v>
      </c>
      <c r="J426" t="s">
        <v>10</v>
      </c>
      <c r="K426" t="s">
        <v>1154</v>
      </c>
      <c r="L426" t="s">
        <v>10</v>
      </c>
      <c r="M426" t="s">
        <v>13</v>
      </c>
      <c r="N426" t="s">
        <v>10</v>
      </c>
    </row>
    <row r="427" spans="1:14" x14ac:dyDescent="0.35">
      <c r="A427" t="s">
        <v>992</v>
      </c>
      <c r="B427" t="s">
        <v>21</v>
      </c>
      <c r="C427">
        <v>20</v>
      </c>
      <c r="E427" t="s">
        <v>993</v>
      </c>
      <c r="F427" t="s">
        <v>177</v>
      </c>
      <c r="H427" t="s">
        <v>19</v>
      </c>
      <c r="J427" t="s">
        <v>10</v>
      </c>
      <c r="K427" t="s">
        <v>1154</v>
      </c>
      <c r="L427" t="s">
        <v>10</v>
      </c>
      <c r="M427" t="s">
        <v>13</v>
      </c>
      <c r="N427" t="s">
        <v>10</v>
      </c>
    </row>
    <row r="428" spans="1:14" x14ac:dyDescent="0.35">
      <c r="A428" t="s">
        <v>994</v>
      </c>
      <c r="B428" t="s">
        <v>21</v>
      </c>
      <c r="C428">
        <v>255</v>
      </c>
      <c r="E428" t="s">
        <v>995</v>
      </c>
      <c r="F428" t="s">
        <v>177</v>
      </c>
      <c r="H428" t="s">
        <v>19</v>
      </c>
      <c r="J428" t="s">
        <v>10</v>
      </c>
      <c r="K428" t="s">
        <v>1154</v>
      </c>
      <c r="L428" t="s">
        <v>10</v>
      </c>
      <c r="M428" t="s">
        <v>13</v>
      </c>
      <c r="N428" t="s">
        <v>10</v>
      </c>
    </row>
    <row r="429" spans="1:14" x14ac:dyDescent="0.35">
      <c r="A429" t="s">
        <v>996</v>
      </c>
      <c r="B429" t="s">
        <v>21</v>
      </c>
      <c r="C429">
        <v>255</v>
      </c>
      <c r="E429" t="s">
        <v>997</v>
      </c>
      <c r="F429" t="s">
        <v>177</v>
      </c>
      <c r="G429" t="s">
        <v>998</v>
      </c>
      <c r="H429" t="s">
        <v>11</v>
      </c>
      <c r="J429" t="s">
        <v>10</v>
      </c>
      <c r="K429" t="s">
        <v>10</v>
      </c>
      <c r="L429" t="s">
        <v>10</v>
      </c>
      <c r="M429" t="s">
        <v>13</v>
      </c>
      <c r="N429" t="s">
        <v>10</v>
      </c>
    </row>
    <row r="430" spans="1:14" x14ac:dyDescent="0.35">
      <c r="A430" t="s">
        <v>8</v>
      </c>
      <c r="B430" t="s">
        <v>21</v>
      </c>
      <c r="C430">
        <v>255</v>
      </c>
      <c r="E430" t="s">
        <v>999</v>
      </c>
      <c r="F430" t="s">
        <v>177</v>
      </c>
      <c r="H430" t="s">
        <v>19</v>
      </c>
      <c r="I430" t="s">
        <v>1170</v>
      </c>
      <c r="J430" t="s">
        <v>10</v>
      </c>
      <c r="K430" t="s">
        <v>1154</v>
      </c>
      <c r="L430" t="s">
        <v>10</v>
      </c>
      <c r="M430" t="s">
        <v>13</v>
      </c>
      <c r="N430" t="s">
        <v>10</v>
      </c>
    </row>
    <row r="431" spans="1:14" x14ac:dyDescent="0.35">
      <c r="A431" t="s">
        <v>1000</v>
      </c>
      <c r="B431" t="s">
        <v>21</v>
      </c>
      <c r="C431">
        <v>20</v>
      </c>
      <c r="E431" t="s">
        <v>1001</v>
      </c>
      <c r="F431" t="s">
        <v>177</v>
      </c>
      <c r="H431" t="s">
        <v>19</v>
      </c>
      <c r="I431" t="s">
        <v>1170</v>
      </c>
      <c r="J431" t="s">
        <v>10</v>
      </c>
      <c r="K431" t="s">
        <v>1154</v>
      </c>
      <c r="L431" t="s">
        <v>10</v>
      </c>
      <c r="M431" t="s">
        <v>13</v>
      </c>
      <c r="N431" t="s">
        <v>10</v>
      </c>
    </row>
    <row r="432" spans="1:14" x14ac:dyDescent="0.35">
      <c r="A432" t="s">
        <v>1002</v>
      </c>
      <c r="B432" t="s">
        <v>21</v>
      </c>
      <c r="C432">
        <v>255</v>
      </c>
      <c r="E432" t="s">
        <v>1003</v>
      </c>
      <c r="F432" t="s">
        <v>177</v>
      </c>
      <c r="H432" t="s">
        <v>19</v>
      </c>
      <c r="I432" t="s">
        <v>1170</v>
      </c>
      <c r="J432" t="s">
        <v>10</v>
      </c>
      <c r="K432" t="s">
        <v>1154</v>
      </c>
      <c r="L432" t="s">
        <v>10</v>
      </c>
      <c r="M432" t="s">
        <v>13</v>
      </c>
      <c r="N432" t="s">
        <v>10</v>
      </c>
    </row>
    <row r="433" spans="1:14" x14ac:dyDescent="0.35">
      <c r="A433" t="s">
        <v>1004</v>
      </c>
      <c r="B433" t="s">
        <v>21</v>
      </c>
      <c r="C433">
        <v>255</v>
      </c>
      <c r="E433" t="s">
        <v>1005</v>
      </c>
      <c r="F433" t="s">
        <v>1006</v>
      </c>
      <c r="H433" t="s">
        <v>19</v>
      </c>
      <c r="J433" t="s">
        <v>10</v>
      </c>
      <c r="K433" t="s">
        <v>10</v>
      </c>
      <c r="L433" t="s">
        <v>10</v>
      </c>
      <c r="M433" t="s">
        <v>10</v>
      </c>
      <c r="N433" t="s">
        <v>13</v>
      </c>
    </row>
    <row r="434" spans="1:14" x14ac:dyDescent="0.35">
      <c r="A434" t="s">
        <v>1007</v>
      </c>
      <c r="B434" t="s">
        <v>21</v>
      </c>
      <c r="C434">
        <v>255</v>
      </c>
      <c r="E434" t="s">
        <v>1008</v>
      </c>
      <c r="F434" t="s">
        <v>1006</v>
      </c>
      <c r="H434" t="s">
        <v>19</v>
      </c>
      <c r="J434" t="s">
        <v>10</v>
      </c>
      <c r="K434" t="s">
        <v>10</v>
      </c>
      <c r="L434" t="s">
        <v>10</v>
      </c>
      <c r="M434" t="s">
        <v>10</v>
      </c>
      <c r="N434" t="s">
        <v>13</v>
      </c>
    </row>
    <row r="435" spans="1:14" x14ac:dyDescent="0.35">
      <c r="A435" t="s">
        <v>1009</v>
      </c>
      <c r="B435" t="s">
        <v>21</v>
      </c>
      <c r="C435">
        <v>255</v>
      </c>
      <c r="E435" t="s">
        <v>1010</v>
      </c>
      <c r="F435" t="s">
        <v>1006</v>
      </c>
      <c r="H435" t="s">
        <v>19</v>
      </c>
      <c r="J435" t="s">
        <v>10</v>
      </c>
      <c r="K435" t="s">
        <v>10</v>
      </c>
      <c r="L435" t="s">
        <v>10</v>
      </c>
      <c r="M435" t="s">
        <v>10</v>
      </c>
      <c r="N435" t="s">
        <v>13</v>
      </c>
    </row>
    <row r="436" spans="1:14" x14ac:dyDescent="0.35">
      <c r="A436" t="s">
        <v>1011</v>
      </c>
      <c r="B436" t="s">
        <v>21</v>
      </c>
      <c r="C436">
        <v>255</v>
      </c>
      <c r="E436" t="s">
        <v>1012</v>
      </c>
      <c r="F436" t="s">
        <v>1006</v>
      </c>
      <c r="H436" t="s">
        <v>19</v>
      </c>
      <c r="I436" t="s">
        <v>1170</v>
      </c>
      <c r="J436" t="s">
        <v>10</v>
      </c>
      <c r="K436" t="s">
        <v>10</v>
      </c>
      <c r="L436" t="s">
        <v>10</v>
      </c>
      <c r="M436" t="s">
        <v>10</v>
      </c>
      <c r="N436" t="s">
        <v>13</v>
      </c>
    </row>
    <row r="437" spans="1:14" x14ac:dyDescent="0.35">
      <c r="A437" t="s">
        <v>1013</v>
      </c>
      <c r="B437" t="s">
        <v>21</v>
      </c>
      <c r="C437">
        <v>255</v>
      </c>
      <c r="E437" t="s">
        <v>1014</v>
      </c>
      <c r="F437" t="s">
        <v>1006</v>
      </c>
      <c r="H437" t="s">
        <v>19</v>
      </c>
      <c r="J437" t="s">
        <v>10</v>
      </c>
      <c r="K437" t="s">
        <v>10</v>
      </c>
      <c r="L437" t="s">
        <v>10</v>
      </c>
      <c r="M437" t="s">
        <v>10</v>
      </c>
      <c r="N437" t="s">
        <v>13</v>
      </c>
    </row>
    <row r="438" spans="1:14" x14ac:dyDescent="0.35">
      <c r="A438" t="s">
        <v>1015</v>
      </c>
      <c r="B438" t="s">
        <v>21</v>
      </c>
      <c r="C438">
        <v>255</v>
      </c>
      <c r="E438" t="s">
        <v>1016</v>
      </c>
      <c r="F438" t="s">
        <v>1006</v>
      </c>
      <c r="H438" t="s">
        <v>19</v>
      </c>
      <c r="J438" t="s">
        <v>10</v>
      </c>
      <c r="K438" t="s">
        <v>10</v>
      </c>
      <c r="L438" t="s">
        <v>10</v>
      </c>
      <c r="M438" t="s">
        <v>10</v>
      </c>
      <c r="N438" t="s">
        <v>13</v>
      </c>
    </row>
    <row r="439" spans="1:14" x14ac:dyDescent="0.35">
      <c r="A439" t="s">
        <v>1017</v>
      </c>
      <c r="B439" t="s">
        <v>21</v>
      </c>
      <c r="C439">
        <v>255</v>
      </c>
      <c r="E439" t="s">
        <v>1018</v>
      </c>
      <c r="F439" t="s">
        <v>1006</v>
      </c>
      <c r="H439" t="s">
        <v>19</v>
      </c>
      <c r="I439" t="s">
        <v>1170</v>
      </c>
      <c r="J439" t="s">
        <v>10</v>
      </c>
      <c r="K439" t="s">
        <v>10</v>
      </c>
      <c r="L439" t="s">
        <v>10</v>
      </c>
      <c r="M439" t="s">
        <v>10</v>
      </c>
      <c r="N439" t="s">
        <v>13</v>
      </c>
    </row>
    <row r="440" spans="1:14" x14ac:dyDescent="0.35">
      <c r="A440" t="s">
        <v>1019</v>
      </c>
      <c r="B440" t="s">
        <v>21</v>
      </c>
      <c r="C440">
        <v>255</v>
      </c>
      <c r="E440" t="s">
        <v>1020</v>
      </c>
      <c r="F440" t="s">
        <v>1006</v>
      </c>
      <c r="H440" t="s">
        <v>19</v>
      </c>
      <c r="J440" t="s">
        <v>10</v>
      </c>
      <c r="K440" t="s">
        <v>10</v>
      </c>
      <c r="L440" t="s">
        <v>10</v>
      </c>
      <c r="M440" t="s">
        <v>10</v>
      </c>
      <c r="N440" t="s">
        <v>13</v>
      </c>
    </row>
    <row r="441" spans="1:14" x14ac:dyDescent="0.35">
      <c r="A441" t="s">
        <v>1021</v>
      </c>
      <c r="B441" t="s">
        <v>21</v>
      </c>
      <c r="C441">
        <v>255</v>
      </c>
      <c r="E441" t="s">
        <v>1022</v>
      </c>
      <c r="F441" t="s">
        <v>1006</v>
      </c>
      <c r="H441" t="s">
        <v>19</v>
      </c>
      <c r="J441" t="s">
        <v>10</v>
      </c>
      <c r="K441" t="s">
        <v>10</v>
      </c>
      <c r="L441" t="s">
        <v>10</v>
      </c>
      <c r="M441" t="s">
        <v>10</v>
      </c>
      <c r="N441" t="s">
        <v>13</v>
      </c>
    </row>
    <row r="442" spans="1:14" x14ac:dyDescent="0.35">
      <c r="A442" t="s">
        <v>1023</v>
      </c>
      <c r="B442" t="s">
        <v>21</v>
      </c>
      <c r="C442">
        <v>255</v>
      </c>
      <c r="E442" t="s">
        <v>1024</v>
      </c>
      <c r="F442" t="s">
        <v>1006</v>
      </c>
      <c r="H442" t="s">
        <v>19</v>
      </c>
      <c r="J442" t="s">
        <v>10</v>
      </c>
      <c r="K442" t="s">
        <v>10</v>
      </c>
      <c r="L442" t="s">
        <v>10</v>
      </c>
      <c r="M442" t="s">
        <v>10</v>
      </c>
      <c r="N442" t="s">
        <v>13</v>
      </c>
    </row>
    <row r="443" spans="1:14" x14ac:dyDescent="0.35">
      <c r="A443" t="s">
        <v>1025</v>
      </c>
      <c r="B443" t="s">
        <v>21</v>
      </c>
      <c r="C443">
        <v>255</v>
      </c>
      <c r="E443" t="s">
        <v>1026</v>
      </c>
      <c r="F443" t="s">
        <v>1006</v>
      </c>
      <c r="H443" t="s">
        <v>19</v>
      </c>
      <c r="J443" t="s">
        <v>10</v>
      </c>
      <c r="K443" t="s">
        <v>10</v>
      </c>
      <c r="L443" t="s">
        <v>10</v>
      </c>
      <c r="M443" t="s">
        <v>10</v>
      </c>
      <c r="N443" t="s">
        <v>13</v>
      </c>
    </row>
    <row r="444" spans="1:14" x14ac:dyDescent="0.35">
      <c r="A444" t="s">
        <v>1027</v>
      </c>
      <c r="B444" t="s">
        <v>21</v>
      </c>
      <c r="C444">
        <v>255</v>
      </c>
      <c r="E444" t="s">
        <v>1028</v>
      </c>
      <c r="F444" t="s">
        <v>118</v>
      </c>
      <c r="H444" t="s">
        <v>19</v>
      </c>
      <c r="J444" t="s">
        <v>10</v>
      </c>
      <c r="K444" t="s">
        <v>10</v>
      </c>
      <c r="L444" t="s">
        <v>10</v>
      </c>
      <c r="M444" t="s">
        <v>10</v>
      </c>
      <c r="N444" t="s">
        <v>13</v>
      </c>
    </row>
    <row r="445" spans="1:14" x14ac:dyDescent="0.35">
      <c r="A445" t="s">
        <v>1029</v>
      </c>
      <c r="B445" t="s">
        <v>21</v>
      </c>
      <c r="C445">
        <v>255</v>
      </c>
      <c r="E445" t="s">
        <v>1030</v>
      </c>
      <c r="F445" t="s">
        <v>118</v>
      </c>
      <c r="H445" t="s">
        <v>19</v>
      </c>
      <c r="J445" t="s">
        <v>10</v>
      </c>
      <c r="K445" t="s">
        <v>10</v>
      </c>
      <c r="L445" t="s">
        <v>10</v>
      </c>
      <c r="M445" t="s">
        <v>10</v>
      </c>
      <c r="N445" t="s">
        <v>13</v>
      </c>
    </row>
    <row r="446" spans="1:14" x14ac:dyDescent="0.35">
      <c r="A446" t="s">
        <v>1031</v>
      </c>
      <c r="B446" t="s">
        <v>21</v>
      </c>
      <c r="C446">
        <v>255</v>
      </c>
      <c r="E446" t="s">
        <v>1032</v>
      </c>
      <c r="F446" t="s">
        <v>118</v>
      </c>
      <c r="H446" t="s">
        <v>19</v>
      </c>
      <c r="J446" t="s">
        <v>10</v>
      </c>
      <c r="K446" t="s">
        <v>10</v>
      </c>
      <c r="L446" t="s">
        <v>10</v>
      </c>
      <c r="M446" t="s">
        <v>10</v>
      </c>
      <c r="N446" t="s">
        <v>13</v>
      </c>
    </row>
    <row r="447" spans="1:14" x14ac:dyDescent="0.35">
      <c r="A447" t="s">
        <v>1033</v>
      </c>
      <c r="B447" t="s">
        <v>21</v>
      </c>
      <c r="C447">
        <v>255</v>
      </c>
      <c r="E447" t="s">
        <v>1034</v>
      </c>
      <c r="F447" t="s">
        <v>118</v>
      </c>
      <c r="H447" t="s">
        <v>19</v>
      </c>
      <c r="J447" t="s">
        <v>10</v>
      </c>
      <c r="K447" t="s">
        <v>10</v>
      </c>
      <c r="L447" t="s">
        <v>10</v>
      </c>
      <c r="M447" t="s">
        <v>10</v>
      </c>
      <c r="N447" t="s">
        <v>13</v>
      </c>
    </row>
    <row r="448" spans="1:14" x14ac:dyDescent="0.35">
      <c r="A448" t="s">
        <v>1035</v>
      </c>
      <c r="B448" t="s">
        <v>21</v>
      </c>
      <c r="C448">
        <v>255</v>
      </c>
      <c r="E448" t="s">
        <v>1036</v>
      </c>
      <c r="F448" t="s">
        <v>118</v>
      </c>
      <c r="H448" t="s">
        <v>19</v>
      </c>
      <c r="J448" t="s">
        <v>10</v>
      </c>
      <c r="K448" t="s">
        <v>10</v>
      </c>
      <c r="L448" t="s">
        <v>10</v>
      </c>
      <c r="M448" t="s">
        <v>10</v>
      </c>
      <c r="N448" t="s">
        <v>13</v>
      </c>
    </row>
    <row r="449" spans="1:14" x14ac:dyDescent="0.35">
      <c r="A449" t="s">
        <v>1037</v>
      </c>
      <c r="B449" t="s">
        <v>21</v>
      </c>
      <c r="C449">
        <v>255</v>
      </c>
      <c r="E449" t="s">
        <v>1038</v>
      </c>
      <c r="F449" t="s">
        <v>118</v>
      </c>
      <c r="H449" t="s">
        <v>19</v>
      </c>
      <c r="J449" t="s">
        <v>10</v>
      </c>
      <c r="K449" t="s">
        <v>10</v>
      </c>
      <c r="L449" t="s">
        <v>10</v>
      </c>
      <c r="M449" t="s">
        <v>10</v>
      </c>
      <c r="N449" t="s">
        <v>13</v>
      </c>
    </row>
    <row r="450" spans="1:14" x14ac:dyDescent="0.35">
      <c r="A450" t="s">
        <v>1039</v>
      </c>
      <c r="B450" t="s">
        <v>21</v>
      </c>
      <c r="C450">
        <v>255</v>
      </c>
      <c r="E450" t="s">
        <v>1040</v>
      </c>
      <c r="F450" t="s">
        <v>118</v>
      </c>
      <c r="H450" t="s">
        <v>19</v>
      </c>
      <c r="J450" t="s">
        <v>10</v>
      </c>
      <c r="K450" t="s">
        <v>10</v>
      </c>
      <c r="L450" t="s">
        <v>10</v>
      </c>
      <c r="M450" t="s">
        <v>10</v>
      </c>
      <c r="N450" t="s">
        <v>13</v>
      </c>
    </row>
    <row r="451" spans="1:14" x14ac:dyDescent="0.35">
      <c r="A451" t="s">
        <v>1041</v>
      </c>
      <c r="B451" t="s">
        <v>21</v>
      </c>
      <c r="C451">
        <v>255</v>
      </c>
      <c r="E451" t="s">
        <v>1042</v>
      </c>
      <c r="F451" t="s">
        <v>118</v>
      </c>
      <c r="H451" t="s">
        <v>19</v>
      </c>
      <c r="J451" t="s">
        <v>10</v>
      </c>
      <c r="K451" t="s">
        <v>10</v>
      </c>
      <c r="L451" t="s">
        <v>10</v>
      </c>
      <c r="M451" t="s">
        <v>10</v>
      </c>
      <c r="N451" t="s">
        <v>13</v>
      </c>
    </row>
    <row r="452" spans="1:14" x14ac:dyDescent="0.35">
      <c r="A452" t="s">
        <v>1043</v>
      </c>
      <c r="B452" t="s">
        <v>21</v>
      </c>
      <c r="C452">
        <v>255</v>
      </c>
      <c r="E452" t="s">
        <v>1044</v>
      </c>
      <c r="F452" t="s">
        <v>118</v>
      </c>
      <c r="H452" t="s">
        <v>19</v>
      </c>
      <c r="J452" t="s">
        <v>10</v>
      </c>
      <c r="K452" t="s">
        <v>10</v>
      </c>
      <c r="L452" t="s">
        <v>10</v>
      </c>
      <c r="M452" t="s">
        <v>10</v>
      </c>
      <c r="N452" t="s">
        <v>13</v>
      </c>
    </row>
    <row r="453" spans="1:14" x14ac:dyDescent="0.35">
      <c r="A453" t="s">
        <v>1045</v>
      </c>
      <c r="B453" t="s">
        <v>21</v>
      </c>
      <c r="C453">
        <v>2000</v>
      </c>
      <c r="E453" t="s">
        <v>1046</v>
      </c>
      <c r="F453" t="s">
        <v>215</v>
      </c>
      <c r="H453" t="s">
        <v>11</v>
      </c>
      <c r="J453" t="s">
        <v>10</v>
      </c>
      <c r="K453" t="s">
        <v>10</v>
      </c>
      <c r="L453" t="s">
        <v>10</v>
      </c>
      <c r="M453" t="s">
        <v>13</v>
      </c>
      <c r="N453" t="s">
        <v>10</v>
      </c>
    </row>
    <row r="454" spans="1:14" x14ac:dyDescent="0.35">
      <c r="A454" t="s">
        <v>1047</v>
      </c>
      <c r="B454" t="s">
        <v>21</v>
      </c>
      <c r="C454">
        <v>255</v>
      </c>
      <c r="E454" t="s">
        <v>1048</v>
      </c>
      <c r="F454" t="s">
        <v>1049</v>
      </c>
      <c r="H454" t="s">
        <v>19</v>
      </c>
      <c r="J454" t="s">
        <v>10</v>
      </c>
      <c r="K454" t="s">
        <v>10</v>
      </c>
      <c r="L454" t="s">
        <v>10</v>
      </c>
      <c r="M454" t="s">
        <v>10</v>
      </c>
      <c r="N454" t="s">
        <v>13</v>
      </c>
    </row>
    <row r="455" spans="1:14" x14ac:dyDescent="0.35">
      <c r="A455" t="s">
        <v>1050</v>
      </c>
      <c r="B455" t="s">
        <v>21</v>
      </c>
      <c r="C455">
        <v>255</v>
      </c>
      <c r="E455" t="s">
        <v>1051</v>
      </c>
      <c r="F455" t="s">
        <v>1049</v>
      </c>
      <c r="H455" t="s">
        <v>19</v>
      </c>
      <c r="J455" t="s">
        <v>10</v>
      </c>
      <c r="K455" t="s">
        <v>10</v>
      </c>
      <c r="L455" t="s">
        <v>10</v>
      </c>
      <c r="M455" t="s">
        <v>10</v>
      </c>
      <c r="N455" t="s">
        <v>13</v>
      </c>
    </row>
    <row r="456" spans="1:14" x14ac:dyDescent="0.35">
      <c r="A456" t="s">
        <v>1052</v>
      </c>
      <c r="B456" t="s">
        <v>21</v>
      </c>
      <c r="C456">
        <v>255</v>
      </c>
      <c r="E456" t="s">
        <v>1053</v>
      </c>
      <c r="F456" t="s">
        <v>1049</v>
      </c>
      <c r="H456" t="s">
        <v>19</v>
      </c>
      <c r="J456" t="s">
        <v>10</v>
      </c>
      <c r="K456" t="s">
        <v>10</v>
      </c>
      <c r="L456" t="s">
        <v>10</v>
      </c>
      <c r="M456" t="s">
        <v>10</v>
      </c>
      <c r="N456" t="s">
        <v>13</v>
      </c>
    </row>
    <row r="457" spans="1:14" x14ac:dyDescent="0.35">
      <c r="A457" t="s">
        <v>1054</v>
      </c>
      <c r="B457" t="s">
        <v>21</v>
      </c>
      <c r="C457">
        <v>255</v>
      </c>
      <c r="E457" t="s">
        <v>1055</v>
      </c>
      <c r="F457" t="s">
        <v>1049</v>
      </c>
      <c r="H457" t="s">
        <v>19</v>
      </c>
      <c r="J457" t="s">
        <v>10</v>
      </c>
      <c r="K457" t="s">
        <v>10</v>
      </c>
      <c r="L457" t="s">
        <v>10</v>
      </c>
      <c r="M457" t="s">
        <v>10</v>
      </c>
      <c r="N457" t="s">
        <v>13</v>
      </c>
    </row>
    <row r="458" spans="1:14" x14ac:dyDescent="0.35">
      <c r="A458" t="s">
        <v>1056</v>
      </c>
      <c r="B458" t="s">
        <v>21</v>
      </c>
      <c r="C458">
        <v>255</v>
      </c>
      <c r="E458" t="s">
        <v>1057</v>
      </c>
      <c r="F458" t="s">
        <v>1049</v>
      </c>
      <c r="H458" t="s">
        <v>19</v>
      </c>
      <c r="J458" t="s">
        <v>10</v>
      </c>
      <c r="K458" t="s">
        <v>10</v>
      </c>
      <c r="L458" t="s">
        <v>10</v>
      </c>
      <c r="M458" t="s">
        <v>10</v>
      </c>
      <c r="N458" t="s">
        <v>13</v>
      </c>
    </row>
    <row r="459" spans="1:14" x14ac:dyDescent="0.35">
      <c r="A459" t="s">
        <v>1058</v>
      </c>
      <c r="B459" t="s">
        <v>58</v>
      </c>
      <c r="E459" t="s">
        <v>1059</v>
      </c>
      <c r="F459" t="s">
        <v>1049</v>
      </c>
      <c r="H459" t="s">
        <v>19</v>
      </c>
      <c r="J459" t="s">
        <v>10</v>
      </c>
      <c r="K459" t="s">
        <v>10</v>
      </c>
      <c r="L459" t="s">
        <v>10</v>
      </c>
      <c r="M459" t="s">
        <v>10</v>
      </c>
      <c r="N459" t="s">
        <v>13</v>
      </c>
    </row>
    <row r="460" spans="1:14" x14ac:dyDescent="0.35">
      <c r="A460" t="s">
        <v>1060</v>
      </c>
      <c r="B460" t="s">
        <v>58</v>
      </c>
      <c r="E460" t="s">
        <v>1061</v>
      </c>
      <c r="F460" t="s">
        <v>1049</v>
      </c>
      <c r="H460" t="s">
        <v>19</v>
      </c>
      <c r="J460" t="s">
        <v>10</v>
      </c>
      <c r="K460" t="s">
        <v>10</v>
      </c>
      <c r="L460" t="s">
        <v>10</v>
      </c>
      <c r="M460" t="s">
        <v>10</v>
      </c>
      <c r="N460" t="s">
        <v>13</v>
      </c>
    </row>
    <row r="461" spans="1:14" x14ac:dyDescent="0.35">
      <c r="A461" t="s">
        <v>1062</v>
      </c>
      <c r="B461" t="s">
        <v>21</v>
      </c>
      <c r="C461">
        <v>255</v>
      </c>
      <c r="E461" t="s">
        <v>1063</v>
      </c>
      <c r="F461" t="s">
        <v>1049</v>
      </c>
      <c r="H461" t="s">
        <v>19</v>
      </c>
      <c r="J461" t="s">
        <v>10</v>
      </c>
      <c r="K461" t="s">
        <v>10</v>
      </c>
      <c r="L461" t="s">
        <v>10</v>
      </c>
      <c r="M461" t="s">
        <v>10</v>
      </c>
      <c r="N461" t="s">
        <v>13</v>
      </c>
    </row>
    <row r="462" spans="1:14" x14ac:dyDescent="0.35">
      <c r="A462" t="s">
        <v>1064</v>
      </c>
      <c r="B462" t="s">
        <v>76</v>
      </c>
      <c r="E462" t="s">
        <v>1065</v>
      </c>
      <c r="F462" t="s">
        <v>1049</v>
      </c>
      <c r="H462" t="s">
        <v>19</v>
      </c>
      <c r="J462" t="s">
        <v>10</v>
      </c>
      <c r="K462" t="s">
        <v>10</v>
      </c>
      <c r="L462" t="s">
        <v>10</v>
      </c>
      <c r="M462" t="s">
        <v>10</v>
      </c>
      <c r="N462" t="s">
        <v>13</v>
      </c>
    </row>
    <row r="463" spans="1:14" x14ac:dyDescent="0.35">
      <c r="A463" t="s">
        <v>1066</v>
      </c>
      <c r="B463" t="s">
        <v>21</v>
      </c>
      <c r="C463">
        <v>255</v>
      </c>
      <c r="E463" t="s">
        <v>1067</v>
      </c>
      <c r="F463" t="s">
        <v>1049</v>
      </c>
      <c r="H463" t="s">
        <v>19</v>
      </c>
      <c r="J463" t="s">
        <v>10</v>
      </c>
      <c r="K463" t="s">
        <v>10</v>
      </c>
      <c r="L463" t="s">
        <v>10</v>
      </c>
      <c r="M463" t="s">
        <v>10</v>
      </c>
      <c r="N463" t="s">
        <v>13</v>
      </c>
    </row>
    <row r="464" spans="1:14" x14ac:dyDescent="0.35">
      <c r="A464" t="s">
        <v>1068</v>
      </c>
      <c r="B464" t="s">
        <v>21</v>
      </c>
      <c r="C464">
        <v>255</v>
      </c>
      <c r="E464" t="s">
        <v>1069</v>
      </c>
      <c r="F464" t="s">
        <v>1070</v>
      </c>
      <c r="H464" t="s">
        <v>19</v>
      </c>
      <c r="J464" t="s">
        <v>10</v>
      </c>
      <c r="K464" t="s">
        <v>10</v>
      </c>
      <c r="L464" t="s">
        <v>10</v>
      </c>
      <c r="M464" t="s">
        <v>10</v>
      </c>
      <c r="N464" t="s">
        <v>13</v>
      </c>
    </row>
    <row r="465" spans="1:14" x14ac:dyDescent="0.35">
      <c r="A465" t="s">
        <v>1071</v>
      </c>
      <c r="B465" t="s">
        <v>21</v>
      </c>
      <c r="C465">
        <v>255</v>
      </c>
      <c r="E465" t="s">
        <v>1072</v>
      </c>
      <c r="F465" t="s">
        <v>1070</v>
      </c>
      <c r="H465" t="s">
        <v>19</v>
      </c>
      <c r="J465" t="s">
        <v>10</v>
      </c>
      <c r="K465" t="s">
        <v>10</v>
      </c>
      <c r="L465" t="s">
        <v>10</v>
      </c>
      <c r="M465" t="s">
        <v>10</v>
      </c>
      <c r="N465" t="s">
        <v>13</v>
      </c>
    </row>
    <row r="466" spans="1:14" x14ac:dyDescent="0.35">
      <c r="A466" t="s">
        <v>1073</v>
      </c>
      <c r="B466" t="s">
        <v>21</v>
      </c>
      <c r="C466">
        <v>255</v>
      </c>
      <c r="E466" t="s">
        <v>1074</v>
      </c>
      <c r="F466" t="s">
        <v>1070</v>
      </c>
      <c r="H466" t="s">
        <v>19</v>
      </c>
      <c r="J466" t="s">
        <v>10</v>
      </c>
      <c r="K466" t="s">
        <v>10</v>
      </c>
      <c r="L466" t="s">
        <v>10</v>
      </c>
      <c r="M466" t="s">
        <v>10</v>
      </c>
      <c r="N466" t="s">
        <v>13</v>
      </c>
    </row>
    <row r="467" spans="1:14" x14ac:dyDescent="0.35">
      <c r="A467" t="s">
        <v>1075</v>
      </c>
      <c r="B467" t="s">
        <v>21</v>
      </c>
      <c r="C467">
        <v>255</v>
      </c>
      <c r="E467" t="s">
        <v>1076</v>
      </c>
      <c r="F467" t="s">
        <v>1070</v>
      </c>
      <c r="H467" t="s">
        <v>19</v>
      </c>
      <c r="J467" t="s">
        <v>10</v>
      </c>
      <c r="K467" t="s">
        <v>10</v>
      </c>
      <c r="L467" t="s">
        <v>10</v>
      </c>
      <c r="M467" t="s">
        <v>10</v>
      </c>
      <c r="N467" t="s">
        <v>13</v>
      </c>
    </row>
    <row r="468" spans="1:14" x14ac:dyDescent="0.35">
      <c r="A468" t="s">
        <v>1077</v>
      </c>
      <c r="B468" t="s">
        <v>21</v>
      </c>
      <c r="C468">
        <v>255</v>
      </c>
      <c r="E468" t="s">
        <v>1078</v>
      </c>
      <c r="F468" t="s">
        <v>1070</v>
      </c>
      <c r="H468" t="s">
        <v>19</v>
      </c>
      <c r="J468" t="s">
        <v>10</v>
      </c>
      <c r="K468" t="s">
        <v>10</v>
      </c>
      <c r="L468" t="s">
        <v>10</v>
      </c>
      <c r="M468" t="s">
        <v>10</v>
      </c>
      <c r="N468" t="s">
        <v>13</v>
      </c>
    </row>
    <row r="469" spans="1:14" x14ac:dyDescent="0.35">
      <c r="A469" t="s">
        <v>1079</v>
      </c>
      <c r="B469" t="s">
        <v>58</v>
      </c>
      <c r="E469" t="s">
        <v>1080</v>
      </c>
      <c r="F469" t="s">
        <v>1070</v>
      </c>
      <c r="H469" t="s">
        <v>19</v>
      </c>
      <c r="J469" t="s">
        <v>10</v>
      </c>
      <c r="K469" t="s">
        <v>10</v>
      </c>
      <c r="L469" t="s">
        <v>10</v>
      </c>
      <c r="M469" t="s">
        <v>10</v>
      </c>
      <c r="N469" t="s">
        <v>13</v>
      </c>
    </row>
    <row r="470" spans="1:14" x14ac:dyDescent="0.35">
      <c r="A470" t="s">
        <v>1081</v>
      </c>
      <c r="B470" t="s">
        <v>76</v>
      </c>
      <c r="E470" t="s">
        <v>1082</v>
      </c>
      <c r="F470" t="s">
        <v>1070</v>
      </c>
      <c r="H470" t="s">
        <v>19</v>
      </c>
      <c r="J470" t="s">
        <v>10</v>
      </c>
      <c r="K470" t="s">
        <v>10</v>
      </c>
      <c r="L470" t="s">
        <v>10</v>
      </c>
      <c r="M470" t="s">
        <v>10</v>
      </c>
      <c r="N470" t="s">
        <v>13</v>
      </c>
    </row>
    <row r="471" spans="1:14" x14ac:dyDescent="0.35">
      <c r="A471" t="s">
        <v>1083</v>
      </c>
      <c r="B471" t="s">
        <v>76</v>
      </c>
      <c r="E471" t="s">
        <v>1084</v>
      </c>
      <c r="F471" t="s">
        <v>1070</v>
      </c>
      <c r="H471" t="s">
        <v>19</v>
      </c>
      <c r="J471" t="s">
        <v>10</v>
      </c>
      <c r="K471" t="s">
        <v>10</v>
      </c>
      <c r="L471" t="s">
        <v>10</v>
      </c>
      <c r="M471" t="s">
        <v>10</v>
      </c>
      <c r="N471" t="s">
        <v>13</v>
      </c>
    </row>
    <row r="472" spans="1:14" x14ac:dyDescent="0.35">
      <c r="A472" t="s">
        <v>1085</v>
      </c>
      <c r="B472" t="s">
        <v>76</v>
      </c>
      <c r="E472" t="s">
        <v>1086</v>
      </c>
      <c r="F472" t="s">
        <v>1070</v>
      </c>
      <c r="H472" t="s">
        <v>19</v>
      </c>
      <c r="J472" t="s">
        <v>10</v>
      </c>
      <c r="K472" t="s">
        <v>10</v>
      </c>
      <c r="L472" t="s">
        <v>10</v>
      </c>
      <c r="M472" t="s">
        <v>10</v>
      </c>
      <c r="N472" t="s">
        <v>13</v>
      </c>
    </row>
    <row r="473" spans="1:14" x14ac:dyDescent="0.35">
      <c r="A473" t="s">
        <v>1087</v>
      </c>
      <c r="B473" t="s">
        <v>21</v>
      </c>
      <c r="C473">
        <v>255</v>
      </c>
      <c r="E473" t="s">
        <v>1088</v>
      </c>
      <c r="F473" t="s">
        <v>1070</v>
      </c>
      <c r="H473" t="s">
        <v>19</v>
      </c>
      <c r="J473" t="s">
        <v>10</v>
      </c>
      <c r="K473" t="s">
        <v>10</v>
      </c>
      <c r="L473" t="s">
        <v>10</v>
      </c>
      <c r="M473" t="s">
        <v>10</v>
      </c>
      <c r="N473" t="s">
        <v>13</v>
      </c>
    </row>
    <row r="474" spans="1:14" x14ac:dyDescent="0.35">
      <c r="A474" t="s">
        <v>1089</v>
      </c>
      <c r="B474" t="s">
        <v>184</v>
      </c>
      <c r="F474" t="s">
        <v>1090</v>
      </c>
      <c r="G474" t="s">
        <v>1091</v>
      </c>
      <c r="H474" t="s">
        <v>19</v>
      </c>
      <c r="J474" t="s">
        <v>1191</v>
      </c>
      <c r="K474" t="s">
        <v>13</v>
      </c>
      <c r="L474" t="s">
        <v>13</v>
      </c>
      <c r="M474" t="s">
        <v>13</v>
      </c>
      <c r="N474" t="s">
        <v>10</v>
      </c>
    </row>
    <row r="475" spans="1:14" x14ac:dyDescent="0.35">
      <c r="A475" t="s">
        <v>1092</v>
      </c>
      <c r="B475" t="s">
        <v>184</v>
      </c>
      <c r="F475" t="s">
        <v>1090</v>
      </c>
      <c r="G475" t="s">
        <v>1091</v>
      </c>
      <c r="H475" t="s">
        <v>19</v>
      </c>
      <c r="J475" t="s">
        <v>1191</v>
      </c>
      <c r="K475" t="s">
        <v>13</v>
      </c>
      <c r="L475" t="s">
        <v>13</v>
      </c>
      <c r="M475" t="s">
        <v>13</v>
      </c>
      <c r="N475" t="s">
        <v>10</v>
      </c>
    </row>
    <row r="476" spans="1:14" x14ac:dyDescent="0.35">
      <c r="A476" t="s">
        <v>1093</v>
      </c>
      <c r="B476" t="s">
        <v>184</v>
      </c>
      <c r="F476" t="s">
        <v>1090</v>
      </c>
      <c r="G476" t="s">
        <v>1091</v>
      </c>
      <c r="H476" t="s">
        <v>19</v>
      </c>
      <c r="J476" t="s">
        <v>1191</v>
      </c>
      <c r="K476" t="s">
        <v>13</v>
      </c>
      <c r="L476" t="s">
        <v>13</v>
      </c>
      <c r="M476" t="s">
        <v>13</v>
      </c>
      <c r="N476" t="s">
        <v>10</v>
      </c>
    </row>
    <row r="477" spans="1:14" x14ac:dyDescent="0.35">
      <c r="A477" t="s">
        <v>1094</v>
      </c>
      <c r="B477" t="s">
        <v>184</v>
      </c>
      <c r="F477" t="s">
        <v>1090</v>
      </c>
      <c r="G477" t="s">
        <v>1091</v>
      </c>
      <c r="H477" t="s">
        <v>19</v>
      </c>
      <c r="J477" t="s">
        <v>1191</v>
      </c>
      <c r="K477" t="s">
        <v>13</v>
      </c>
      <c r="L477" t="s">
        <v>13</v>
      </c>
      <c r="M477" t="s">
        <v>13</v>
      </c>
      <c r="N477" t="s">
        <v>10</v>
      </c>
    </row>
    <row r="478" spans="1:14" x14ac:dyDescent="0.35">
      <c r="A478" t="s">
        <v>1095</v>
      </c>
      <c r="B478" t="s">
        <v>184</v>
      </c>
      <c r="F478" t="s">
        <v>1090</v>
      </c>
      <c r="G478" t="s">
        <v>1091</v>
      </c>
      <c r="H478" t="s">
        <v>19</v>
      </c>
      <c r="J478" t="s">
        <v>1191</v>
      </c>
      <c r="K478" t="s">
        <v>13</v>
      </c>
      <c r="L478" t="s">
        <v>13</v>
      </c>
      <c r="M478" t="s">
        <v>13</v>
      </c>
      <c r="N478" t="s">
        <v>10</v>
      </c>
    </row>
    <row r="479" spans="1:14" x14ac:dyDescent="0.35">
      <c r="A479" t="s">
        <v>1096</v>
      </c>
      <c r="B479" t="s">
        <v>184</v>
      </c>
      <c r="F479" t="s">
        <v>1090</v>
      </c>
      <c r="G479" t="s">
        <v>1091</v>
      </c>
      <c r="H479" t="s">
        <v>19</v>
      </c>
      <c r="J479" t="s">
        <v>1191</v>
      </c>
      <c r="K479" t="s">
        <v>13</v>
      </c>
      <c r="L479" t="s">
        <v>13</v>
      </c>
      <c r="M479" t="s">
        <v>13</v>
      </c>
      <c r="N479" t="s">
        <v>10</v>
      </c>
    </row>
    <row r="480" spans="1:14" x14ac:dyDescent="0.35">
      <c r="A480" t="s">
        <v>1097</v>
      </c>
      <c r="B480" t="s">
        <v>184</v>
      </c>
      <c r="F480" t="s">
        <v>1090</v>
      </c>
      <c r="G480" t="s">
        <v>1091</v>
      </c>
      <c r="H480" t="s">
        <v>19</v>
      </c>
      <c r="J480" t="s">
        <v>1191</v>
      </c>
      <c r="K480" t="s">
        <v>13</v>
      </c>
      <c r="L480" t="s">
        <v>13</v>
      </c>
      <c r="M480" t="s">
        <v>13</v>
      </c>
      <c r="N480" t="s">
        <v>10</v>
      </c>
    </row>
    <row r="481" spans="1:15" x14ac:dyDescent="0.35">
      <c r="A481" t="s">
        <v>1098</v>
      </c>
      <c r="B481" t="s">
        <v>184</v>
      </c>
      <c r="F481" t="s">
        <v>1090</v>
      </c>
      <c r="G481" t="s">
        <v>1091</v>
      </c>
      <c r="H481" t="s">
        <v>19</v>
      </c>
      <c r="J481" t="s">
        <v>1191</v>
      </c>
      <c r="K481" t="s">
        <v>13</v>
      </c>
      <c r="L481" t="s">
        <v>13</v>
      </c>
      <c r="M481" t="s">
        <v>13</v>
      </c>
      <c r="N481" t="s">
        <v>10</v>
      </c>
    </row>
    <row r="482" spans="1:15" x14ac:dyDescent="0.35">
      <c r="A482" t="s">
        <v>1099</v>
      </c>
      <c r="B482" t="s">
        <v>184</v>
      </c>
      <c r="F482" t="s">
        <v>1090</v>
      </c>
      <c r="G482" t="s">
        <v>1091</v>
      </c>
      <c r="H482" t="s">
        <v>19</v>
      </c>
      <c r="J482" t="s">
        <v>1191</v>
      </c>
      <c r="K482" t="s">
        <v>13</v>
      </c>
      <c r="L482" t="s">
        <v>13</v>
      </c>
      <c r="M482" t="s">
        <v>13</v>
      </c>
      <c r="N482" t="s">
        <v>10</v>
      </c>
    </row>
    <row r="483" spans="1:15" x14ac:dyDescent="0.35">
      <c r="A483" t="s">
        <v>1100</v>
      </c>
      <c r="B483" t="s">
        <v>184</v>
      </c>
      <c r="F483" t="s">
        <v>1090</v>
      </c>
      <c r="G483" t="s">
        <v>1091</v>
      </c>
      <c r="H483" t="s">
        <v>19</v>
      </c>
      <c r="J483" t="s">
        <v>1191</v>
      </c>
      <c r="K483" t="s">
        <v>13</v>
      </c>
      <c r="L483" t="s">
        <v>13</v>
      </c>
      <c r="M483" t="s">
        <v>13</v>
      </c>
      <c r="N483" t="s">
        <v>10</v>
      </c>
    </row>
    <row r="484" spans="1:15" x14ac:dyDescent="0.35">
      <c r="A484" t="s">
        <v>1101</v>
      </c>
      <c r="B484" t="s">
        <v>21</v>
      </c>
      <c r="C484">
        <v>255</v>
      </c>
      <c r="E484" t="s">
        <v>1102</v>
      </c>
      <c r="F484" t="s">
        <v>186</v>
      </c>
      <c r="G484" t="s">
        <v>227</v>
      </c>
      <c r="H484" t="s">
        <v>19</v>
      </c>
      <c r="J484" t="s">
        <v>10</v>
      </c>
      <c r="K484" t="s">
        <v>1154</v>
      </c>
      <c r="L484" t="s">
        <v>10</v>
      </c>
      <c r="M484" t="s">
        <v>13</v>
      </c>
      <c r="N484" t="s">
        <v>10</v>
      </c>
    </row>
    <row r="485" spans="1:15" x14ac:dyDescent="0.35">
      <c r="A485" t="s">
        <v>1103</v>
      </c>
      <c r="B485" t="s">
        <v>21</v>
      </c>
      <c r="C485">
        <v>255</v>
      </c>
      <c r="E485" t="s">
        <v>1104</v>
      </c>
      <c r="F485" t="s">
        <v>186</v>
      </c>
      <c r="G485" t="s">
        <v>257</v>
      </c>
      <c r="H485" t="s">
        <v>19</v>
      </c>
      <c r="J485" t="s">
        <v>10</v>
      </c>
      <c r="K485" t="s">
        <v>1154</v>
      </c>
      <c r="L485" t="s">
        <v>10</v>
      </c>
      <c r="M485" t="s">
        <v>13</v>
      </c>
      <c r="N485" t="s">
        <v>10</v>
      </c>
    </row>
    <row r="486" spans="1:15" x14ac:dyDescent="0.35">
      <c r="A486" t="s">
        <v>1105</v>
      </c>
      <c r="B486" t="s">
        <v>21</v>
      </c>
      <c r="C486">
        <v>255</v>
      </c>
      <c r="E486" t="s">
        <v>1106</v>
      </c>
      <c r="F486" t="s">
        <v>339</v>
      </c>
      <c r="H486" t="s">
        <v>11</v>
      </c>
      <c r="J486" t="s">
        <v>10</v>
      </c>
      <c r="K486" t="s">
        <v>1154</v>
      </c>
      <c r="L486" t="s">
        <v>10</v>
      </c>
      <c r="M486" t="s">
        <v>13</v>
      </c>
      <c r="N486" t="s">
        <v>10</v>
      </c>
    </row>
    <row r="487" spans="1:15" x14ac:dyDescent="0.35">
      <c r="A487" t="s">
        <v>1107</v>
      </c>
      <c r="B487" t="s">
        <v>21</v>
      </c>
      <c r="C487">
        <v>255</v>
      </c>
      <c r="E487" t="s">
        <v>1108</v>
      </c>
      <c r="F487" t="s">
        <v>339</v>
      </c>
      <c r="H487" t="s">
        <v>11</v>
      </c>
      <c r="J487" t="s">
        <v>10</v>
      </c>
      <c r="K487" t="s">
        <v>1154</v>
      </c>
      <c r="L487" t="s">
        <v>10</v>
      </c>
      <c r="M487" t="s">
        <v>13</v>
      </c>
      <c r="N487" t="s">
        <v>10</v>
      </c>
    </row>
    <row r="488" spans="1:15" x14ac:dyDescent="0.35">
      <c r="A488" t="s">
        <v>1109</v>
      </c>
      <c r="B488" t="s">
        <v>21</v>
      </c>
      <c r="C488">
        <v>255</v>
      </c>
      <c r="E488" t="s">
        <v>1110</v>
      </c>
      <c r="F488" t="s">
        <v>339</v>
      </c>
      <c r="H488" t="s">
        <v>11</v>
      </c>
      <c r="J488" t="s">
        <v>10</v>
      </c>
      <c r="K488" t="s">
        <v>1154</v>
      </c>
      <c r="L488" t="s">
        <v>10</v>
      </c>
      <c r="M488" t="s">
        <v>13</v>
      </c>
      <c r="N488" t="s">
        <v>10</v>
      </c>
    </row>
    <row r="489" spans="1:15" x14ac:dyDescent="0.35">
      <c r="A489" t="s">
        <v>1111</v>
      </c>
      <c r="B489" t="s">
        <v>76</v>
      </c>
      <c r="E489" t="s">
        <v>1112</v>
      </c>
      <c r="F489" t="s">
        <v>133</v>
      </c>
      <c r="H489" t="s">
        <v>19</v>
      </c>
      <c r="J489" t="s">
        <v>10</v>
      </c>
      <c r="K489" t="s">
        <v>10</v>
      </c>
      <c r="L489" t="s">
        <v>10</v>
      </c>
      <c r="M489" t="s">
        <v>13</v>
      </c>
      <c r="N489" t="s">
        <v>10</v>
      </c>
    </row>
    <row r="490" spans="1:15" x14ac:dyDescent="0.35">
      <c r="A490" t="s">
        <v>1113</v>
      </c>
      <c r="B490" t="s">
        <v>76</v>
      </c>
      <c r="E490" t="s">
        <v>1114</v>
      </c>
      <c r="F490" t="s">
        <v>133</v>
      </c>
      <c r="H490" t="s">
        <v>19</v>
      </c>
      <c r="J490" t="s">
        <v>10</v>
      </c>
      <c r="K490" t="s">
        <v>10</v>
      </c>
      <c r="L490" t="s">
        <v>10</v>
      </c>
      <c r="M490" t="s">
        <v>13</v>
      </c>
      <c r="N490" t="s">
        <v>10</v>
      </c>
    </row>
    <row r="491" spans="1:15" x14ac:dyDescent="0.35">
      <c r="A491" t="s">
        <v>1115</v>
      </c>
      <c r="B491" t="s">
        <v>192</v>
      </c>
      <c r="E491" t="s">
        <v>1171</v>
      </c>
      <c r="J491" t="s">
        <v>1155</v>
      </c>
      <c r="K491" t="s">
        <v>13</v>
      </c>
      <c r="L491" t="s">
        <v>13</v>
      </c>
      <c r="M491" t="s">
        <v>13</v>
      </c>
      <c r="N491" t="s">
        <v>13</v>
      </c>
      <c r="O491" t="s">
        <v>1192</v>
      </c>
    </row>
    <row r="492" spans="1:15" x14ac:dyDescent="0.35">
      <c r="A492" t="s">
        <v>1116</v>
      </c>
      <c r="B492" t="s">
        <v>16</v>
      </c>
      <c r="E492" t="s">
        <v>1172</v>
      </c>
      <c r="J492" t="s">
        <v>1155</v>
      </c>
      <c r="K492" t="s">
        <v>13</v>
      </c>
      <c r="L492" t="s">
        <v>13</v>
      </c>
      <c r="M492" t="s">
        <v>13</v>
      </c>
      <c r="N492" t="s">
        <v>13</v>
      </c>
      <c r="O492" t="s">
        <v>1192</v>
      </c>
    </row>
    <row r="493" spans="1:15" x14ac:dyDescent="0.35">
      <c r="A493" t="s">
        <v>1117</v>
      </c>
      <c r="B493" t="s">
        <v>21</v>
      </c>
      <c r="C493">
        <v>255</v>
      </c>
      <c r="E493" t="s">
        <v>1173</v>
      </c>
      <c r="J493" t="s">
        <v>1155</v>
      </c>
      <c r="K493" t="s">
        <v>13</v>
      </c>
      <c r="L493" t="s">
        <v>13</v>
      </c>
      <c r="M493" t="s">
        <v>13</v>
      </c>
      <c r="N493" t="s">
        <v>13</v>
      </c>
      <c r="O493" t="s">
        <v>1192</v>
      </c>
    </row>
    <row r="494" spans="1:15" x14ac:dyDescent="0.35">
      <c r="A494" t="s">
        <v>1118</v>
      </c>
      <c r="B494" t="s">
        <v>21</v>
      </c>
      <c r="C494">
        <v>255</v>
      </c>
      <c r="E494" t="s">
        <v>1174</v>
      </c>
      <c r="J494" t="s">
        <v>10</v>
      </c>
      <c r="K494" t="s">
        <v>13</v>
      </c>
      <c r="L494" t="s">
        <v>13</v>
      </c>
      <c r="M494" t="s">
        <v>13</v>
      </c>
      <c r="N494" t="s">
        <v>13</v>
      </c>
      <c r="O494" t="s">
        <v>1192</v>
      </c>
    </row>
    <row r="495" spans="1:15" x14ac:dyDescent="0.35">
      <c r="A495" t="s">
        <v>1119</v>
      </c>
      <c r="B495" t="s">
        <v>179</v>
      </c>
      <c r="E495" t="s">
        <v>1175</v>
      </c>
      <c r="J495" t="s">
        <v>1155</v>
      </c>
      <c r="K495" t="s">
        <v>13</v>
      </c>
      <c r="L495" t="s">
        <v>13</v>
      </c>
      <c r="M495" t="s">
        <v>13</v>
      </c>
      <c r="N495" t="s">
        <v>13</v>
      </c>
      <c r="O495" t="s">
        <v>1192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</vt:lpstr>
      <vt:lpstr>Technical SSDL schema</vt:lpstr>
      <vt:lpstr>Sheet3</vt:lpstr>
      <vt:lpstr>SSDL 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Raut</dc:creator>
  <cp:lastModifiedBy>Akshay Raut</cp:lastModifiedBy>
  <dcterms:created xsi:type="dcterms:W3CDTF">2022-02-22T05:38:51Z</dcterms:created>
  <dcterms:modified xsi:type="dcterms:W3CDTF">2022-03-14T10:49:57Z</dcterms:modified>
</cp:coreProperties>
</file>