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defaultThemeVersion="166925"/>
  <mc:AlternateContent xmlns:mc="http://schemas.openxmlformats.org/markup-compatibility/2006">
    <mc:Choice Requires="x15">
      <x15ac:absPath xmlns:x15ac="http://schemas.microsoft.com/office/spreadsheetml/2010/11/ac" url="https://capgemini-my.sharepoint.com/personal/gopinath_arumugam_capgemini_com/Documents/"/>
    </mc:Choice>
  </mc:AlternateContent>
  <xr:revisionPtr revIDLastSave="24" documentId="8_{2AF26C63-6BCA-4815-ACFD-922374521967}" xr6:coauthVersionLast="47" xr6:coauthVersionMax="47" xr10:uidLastSave="{53A7EAAF-5FD7-49E1-A494-4B713AF96C66}"/>
  <bookViews>
    <workbookView xWindow="-110" yWindow="-110" windowWidth="19420" windowHeight="10420" activeTab="8" xr2:uid="{69335346-80DD-4F98-8844-A5C3F8CA8786}"/>
  </bookViews>
  <sheets>
    <sheet name="Dashboard" sheetId="6" r:id="rId1"/>
    <sheet name="Pivot_Pie" sheetId="5" state="hidden" r:id="rId2"/>
    <sheet name="Pivot_Deployed" sheetId="11" state="hidden" r:id="rId3"/>
    <sheet name="Pivot_Deploy" sheetId="7" state="hidden" r:id="rId4"/>
    <sheet name="Pivot_Deploy (2)" sheetId="10" state="hidden" r:id="rId5"/>
    <sheet name="Pivot_Total" sheetId="9" state="hidden" r:id="rId6"/>
    <sheet name="Pivot_Team" sheetId="8" state="hidden" r:id="rId7"/>
    <sheet name="Pivot_Team_Donut" sheetId="12" state="hidden" r:id="rId8"/>
    <sheet name="Automated_List" sheetId="2" r:id="rId9"/>
  </sheets>
  <definedNames>
    <definedName name="_xlnm._FilterDatabase" localSheetId="8" hidden="1">Automated_List!$A$1:$I$43</definedName>
    <definedName name="Slicer_H1_2_3">#N/A</definedName>
    <definedName name="Slicer_Team_Name">#N/A</definedName>
    <definedName name="Slicer_Years">#N/A</definedName>
  </definedNames>
  <calcPr calcId="191028"/>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1" i="6" l="1"/>
  <c r="F3" i="5"/>
  <c r="F1" i="5"/>
  <c r="F2" i="5"/>
</calcChain>
</file>

<file path=xl/sharedStrings.xml><?xml version="1.0" encoding="utf-8"?>
<sst xmlns="http://schemas.openxmlformats.org/spreadsheetml/2006/main" count="392" uniqueCount="156">
  <si>
    <t>Innovation Dashboard</t>
  </si>
  <si>
    <t>Total Saving</t>
  </si>
  <si>
    <t>Row Labels</t>
  </si>
  <si>
    <t>No. of Innovation</t>
  </si>
  <si>
    <t>Innovation%</t>
  </si>
  <si>
    <t>H2</t>
  </si>
  <si>
    <t>Grand Total</t>
  </si>
  <si>
    <t>WIP</t>
  </si>
  <si>
    <t>Team Name</t>
  </si>
  <si>
    <t>H1/2/3</t>
  </si>
  <si>
    <t>AML</t>
  </si>
  <si>
    <t>Sum of Savings</t>
  </si>
  <si>
    <t>Sr no</t>
  </si>
  <si>
    <t>Date</t>
  </si>
  <si>
    <t>Innovation initiative</t>
  </si>
  <si>
    <t>SOW</t>
  </si>
  <si>
    <t>Client impact</t>
  </si>
  <si>
    <t>Deployment status</t>
  </si>
  <si>
    <t>Endorsed by</t>
  </si>
  <si>
    <t>Capgemin Lead</t>
  </si>
  <si>
    <t>Savings</t>
  </si>
  <si>
    <t>Location</t>
  </si>
  <si>
    <t> 1</t>
  </si>
  <si>
    <t>Oracle COB server used as a “read replica” to mitigate SAN I/O performance issue on PROD Oracle ‘Large DB’ server. Heavy analytical SQLs are now run on COB servers.</t>
  </si>
  <si>
    <t>CTO20091 | 2021 Dhaliwal FP Capacity NEMSTQ00036413</t>
  </si>
  <si>
    <t>H1</t>
  </si>
  <si>
    <t>Saved ~1-2MM for new DB server hardware.</t>
  </si>
  <si>
    <t>Completed</t>
  </si>
  <si>
    <t>Rajesh Sharma</t>
  </si>
  <si>
    <t>Chicago</t>
  </si>
  <si>
    <t>CRS</t>
  </si>
  <si>
    <t> 2</t>
  </si>
  <si>
    <t>Self service Upload download utility implemented using oracle client to upload/download heavy block data to reduce INCs tickets and improve Operational efficiency</t>
  </si>
  <si>
    <t>Saves .5 hours on average on each request  </t>
  </si>
  <si>
    <t>RUBY</t>
  </si>
  <si>
    <t> 3</t>
  </si>
  <si>
    <t>Agile methodology implemented to improve FRTB Historical Time series Store team delivery. Prior to this agile was not used in project.</t>
  </si>
  <si>
    <t> There is a significant reduction in client escalations.</t>
  </si>
  <si>
    <t>TESTING</t>
  </si>
  <si>
    <t> 4</t>
  </si>
  <si>
    <t>IBM S3 proposed to be being used as PPL report sharing and as an archival platform. Prior to this S3 was not used in group.</t>
  </si>
  <si>
    <t>Improves user experience and will have a cost savings of $10k per year.</t>
  </si>
  <si>
    <t> 5</t>
  </si>
  <si>
    <t>FRTB Batch FXDL Tactical Adjustment solution development</t>
  </si>
  <si>
    <t>Data Quality improvement for FXDL batch and achieved FXDL batch automation without any impact to existing batch process.</t>
  </si>
  <si>
    <t>Robert Ju</t>
  </si>
  <si>
    <t> 6</t>
  </si>
  <si>
    <t>REDIS in-memory cache implementation for FRTB reference data
and Improvement in data enrichment for daily FRTB batch using Redis and Spark cluster. Done in collaboration with client team and other vendor teams.</t>
  </si>
  <si>
    <t>Estimated to improve the performance of daily batch by at least 50%.</t>
  </si>
  <si>
    <t>Configuration and automation in the existing process in order to avoid any rework or manual efforts during EPV and Stress run.</t>
  </si>
  <si>
    <t>Medium</t>
  </si>
  <si>
    <t>Sam Mathews</t>
  </si>
  <si>
    <t>Validation of Business team &amp; Source team Lineage</t>
  </si>
  <si>
    <t>Citi Retail Services - Citi DQ &amp; G</t>
  </si>
  <si>
    <t>Developed an audit report to identify the differences between the lineage captured by Business team and D&amp;A Team. Will be saving approx 100 hours per report</t>
  </si>
  <si>
    <t>Latha Kayarat</t>
  </si>
  <si>
    <t>Layout check</t>
  </si>
  <si>
    <t>Developed a code to identify if the elements are expected as per the layouts of the Files.
Will be saving approx 80 hours per report</t>
  </si>
  <si>
    <t>Dedup report</t>
  </si>
  <si>
    <t>Developed a report that contains the list of distinct elements &amp; Files from various batches, helped to identify the lineage  already captured if it was for the future batches.
Will be saving approx 160 hours per report</t>
  </si>
  <si>
    <t>Logic consolidation</t>
  </si>
  <si>
    <t>Developed SAS code to consolidate the Logic of Business Team and Source team for an attribute based on ORA/Portfolio
Will be saving approx 80 hours per report</t>
  </si>
  <si>
    <t>Automation of capturing lineage from System of Origin to Product processor</t>
  </si>
  <si>
    <t>Automated populating the Solidatus template of System of Origin to Product processor from the Master File
Will be saving approx 300 hours per report</t>
  </si>
  <si>
    <t>Identify Missing or broken Lineage</t>
  </si>
  <si>
    <t>Developed a code to identify the Missing lineage for an Attribute
Will be saving approx 150 hours per report</t>
  </si>
  <si>
    <t>Solidatus to Lineage comparision</t>
  </si>
  <si>
    <t>Developed SAS code to compare the Solidatus data with Data lineage/Mapping that was provided</t>
  </si>
  <si>
    <t>Pictorial representation of Data lineage flow</t>
  </si>
  <si>
    <t>Developed a code using Proc Netdraw to understand the Data lineage flow in pictorial representation
Will be saving approx 700 hours per report</t>
  </si>
  <si>
    <t xml:space="preserve">Generic Data Profile utility </t>
  </si>
  <si>
    <t>Collecting descriptive statistics like min, max, count and sum.
Collecting data types, length and recurring patterns.
Performing data quality assessment, risk of performing joins on the data.
Discovering metadata and assessing its accuracy.
Identifying distributions.</t>
  </si>
  <si>
    <t>James Gebhard</t>
  </si>
  <si>
    <t xml:space="preserve">SAS Parallel Processing </t>
  </si>
  <si>
    <t>Execute SAS code in parallel and significantly reduce overall execution time.
Enables SAS jobs to take advantage of multiple processors on a machine to perform parallel processing. 
This capability enables to perform disjoint units of work in parallel and to coordinate all results into your original SAS session for the purpose of reducing the total elapsed time necessary to execute a particular application.</t>
  </si>
  <si>
    <t>Reusable Data extraction procedures</t>
  </si>
  <si>
    <t>Citi Retail Services - Cards Remuneration</t>
  </si>
  <si>
    <t>This saved 20 to 40 hrs of time per project for SAS developers. Also eased the onboarding of New joiners by providing template programs. So far we have saved approx 3024 hours</t>
  </si>
  <si>
    <t>Jim Quebbeman</t>
  </si>
  <si>
    <t>Intermediate file creation for Monetary Posting &amp; Cheques</t>
  </si>
  <si>
    <t>A standardized business logic was built which is used to determine credits and Checks split amongst customers. Ensures uniformity in treatment of customers across projects. Saves 40 to 60 hours per project.
Saved approx 7560 hours</t>
  </si>
  <si>
    <t>Epiq and R5 Input standardized Script</t>
  </si>
  <si>
    <t>A standard process created to build the Epiq file sent to the third-party vendor Epiq for cheque processing. 60 hours per project.
Saved approx 7560 hours</t>
  </si>
  <si>
    <t>Epiq and R5 file validation</t>
  </si>
  <si>
    <t>A standard process created to validate  the Epiq and R5 file received from the respective teams. 6 hours per project.
Saved approx 450 hours</t>
  </si>
  <si>
    <t>Credit Posting Standardized Script</t>
  </si>
  <si>
    <t>A standard process created to build the credit file for Fiserv for processing mon and non-mon file. 4 hrs of Dev &amp; 2 hrs BA effort is saved per project.
Saved approx 756 hours</t>
  </si>
  <si>
    <t>Full monetary posting validation</t>
  </si>
  <si>
    <t>Posting reconciliation which validates the SAS reports out of daily batch with Input files (Credit file to Fiserv) fed to Fiserv. This helps identify posting rejects of credits. 100% validation happens compared to sample based validation performed earlier.
Citi Internal Audit and compliance has accepted this as a standard report to be submitted for all projects.</t>
  </si>
  <si>
    <t>Test Automation Framework (Build)</t>
  </si>
  <si>
    <t xml:space="preserve">Thi is an automation framework available with Capgemini to automate cards processing applications independent of processing platforms. Testing team made modifications to the tool to make it work on Fiserv Platform. The tool was utilized by testers for test data creation and data conditioning during the planning phase of UAT testing.
Saved approx 132 hours </t>
  </si>
  <si>
    <t>Susan Zabolotzky</t>
  </si>
  <si>
    <t>Test Automation Framework (Execution)</t>
  </si>
  <si>
    <t>Excel macros were built using the tool automate the following activities during test execution : 
   a) Monetary Transaction posting
   b)  Promo Additions
   c)  Non-monetary updates on test accounts such as Billing cycle change,     NPO Overrides etc.
Saved approx 264 hours</t>
  </si>
  <si>
    <t>Innovation of Lean Process for Balance Sheet, Income Statement Correction in Finance Reporting System to streamline Citi Global Consolidation process</t>
  </si>
  <si>
    <t>Citi</t>
  </si>
  <si>
    <t xml:space="preserve">600 Financial Adjustments are processed every month with an hour SLA on every Month End Impacting around </t>
  </si>
  <si>
    <t>Citi GTS</t>
  </si>
  <si>
    <t>Introduction of Snowflake to Citi, to reduce TCO on Data Storage and Analytics</t>
  </si>
  <si>
    <t>Reduction of 40 Million TCO to 20 Million TCO in Citi Finance Full Suite</t>
  </si>
  <si>
    <t>Citi GFTS</t>
  </si>
  <si>
    <t xml:space="preserve">Technology Automation - Oracle Mantas - DIS configurations - Comparing parameters of 5.9 / 8.x with Mantas 804 and higher. </t>
  </si>
  <si>
    <t>CTO20352_AML Big Data and Mantas_04_09_21_Executed_Digital</t>
  </si>
  <si>
    <t xml:space="preserve">Simplified Mantas 8x upgrade and reduced man days </t>
  </si>
  <si>
    <t>Sublok Paramjit</t>
  </si>
  <si>
    <t xml:space="preserve">DSL - DB Link replacement - Research on Apache Nifi, Kafka and Talend </t>
  </si>
  <si>
    <t xml:space="preserve">DB Links needs to be removed, </t>
  </si>
  <si>
    <t>Building Unified solution for Data Serving Layer using Presto.</t>
  </si>
  <si>
    <t>Work in progress</t>
  </si>
  <si>
    <t>Enhanced AML monitoring on extenal entities with new logic</t>
  </si>
  <si>
    <t>Reduced run time from days to 1 hours</t>
  </si>
  <si>
    <t>Automation of AML Monitoring from scheduling of jobs to Data Quality validations</t>
  </si>
  <si>
    <t>CTO20374- AML _Monitoring</t>
  </si>
  <si>
    <t>Reduced total duration of the case generation process</t>
  </si>
  <si>
    <t>Anil Sharma</t>
  </si>
  <si>
    <t>Identifying the pain points of small files - Research at the system level - handled &amp; executed</t>
  </si>
  <si>
    <t>Reduction in execution time &amp; efficient utilization of resources</t>
  </si>
  <si>
    <t>Implementation of detailed validations scripts to handle the rare cases like file corruption/node failures</t>
  </si>
  <si>
    <t>Research to to build a unified adhoc solution to handle data skew due to unexpected transactions</t>
  </si>
  <si>
    <t>Advantage of handling unique scenarios &amp; reduced impact on further processes</t>
  </si>
  <si>
    <t>Channelizing the AML Monitoring Process</t>
  </si>
  <si>
    <t>Avoid possible human errors, defect free results to downstream</t>
  </si>
  <si>
    <t>Data  Observability at Enterprise,  inorder to meet Service Level Objectives 
and Service Level Indicators across all the teams.</t>
  </si>
  <si>
    <t>Improve the KPI's (Key Performance Indicator)</t>
  </si>
  <si>
    <t>Shankargouda Annigeri</t>
  </si>
  <si>
    <t>Micro-services implementation - 
I have been trying to pitch the idea of moving to a microservice based implementation for quite some time now to Hari.
It can start from some small section of the screens. Last year we migrated Hedge funds from a standalone flash based implementation which used just DB calls to crc screens.The users are still not happy with the performance of the screens, session timeouts and some data discrepancies.
So some talks are going on to remove the cache layer and  re-write the logic using just DB queries.
Moving these screens to a Micro-services based architecture will not only improve the performance but will also open possibilities to move the development aspect to a cloud based system.
Micro-service based implementation might open doors for various developments:
1) Implementation of code using Spring.
2) Dockerization.
3) Cloud-based System.
4) Better use of GIT architecture.
5) Better and faster local development environment.
6) Moving away from current in-memory cache to some solution like AWS ElastiCache.
7) Better CICD implementation.</t>
  </si>
  <si>
    <t>Improve client's system perrormance and will be at par with the latest technology in he market.</t>
  </si>
  <si>
    <t>Tanmoy</t>
  </si>
  <si>
    <t>Error, monitoring and performance dashboard using Splunk.</t>
  </si>
  <si>
    <t>Provide better monitoring tool to look into server performance and find error traces in a  unified and central monitoring dashboard</t>
  </si>
  <si>
    <t>Restructuring Angular UI Components usage across Modules</t>
  </si>
  <si>
    <t>Ruby</t>
  </si>
  <si>
    <t>Saves lots of Risk/Time/Cost/Resource Utlilization and streamlines the component usage accross all modules. Will give detailed presentation in innovation meeting</t>
  </si>
  <si>
    <t xml:space="preserve">Saravanan Ganapathy and Mohanavelu Natesan Selvaraj 
</t>
  </si>
  <si>
    <t>Pega can be used as BPM for GDRS application.</t>
  </si>
  <si>
    <t>As we are planning to re-write the application and creating screens and backend infrastructure , Can we best handled by BPM process such as Pega</t>
  </si>
  <si>
    <t>Reporting in Tableau</t>
  </si>
  <si>
    <t>As reports are done in java and everytime business is coming for changes in reports. These reports should be owned by business and they should get the flexibility to change thru Tableau</t>
  </si>
  <si>
    <t>Recovery Response Validation Tool</t>
  </si>
  <si>
    <t>As part of the standard remuneration process, we have to send and receive data from the recovery team for account segmentation. This tool automates the process of manual validation of the recovery response file. Effort Savings - 16hrs/project.</t>
  </si>
  <si>
    <t>Arun Nambissan</t>
  </si>
  <si>
    <t>Settlement Database Creation and Usage</t>
  </si>
  <si>
    <t>This tool is used to significantly cut down on the time required for settlement write-off calculation on an account. Effort Saving - 32hrs/project. Come with a database for storing the static &amp; dynamic data related to settlement and a module for automating the calculation part.</t>
  </si>
  <si>
    <t>Finance report 3 blocker Automation</t>
  </si>
  <si>
    <t>H3</t>
  </si>
  <si>
    <t>This tool will generate the report to be shared with the finance team for booking the reserves for project where the remuneration harm amount exceeds $100K USD.</t>
  </si>
  <si>
    <t>Standard compounding Module</t>
  </si>
  <si>
    <t>This tool is used to calculate the opportunity cost for the customer in terms of additional finance charge assessed to the account due to a historical fee having been incorrectly assessed. This reusable tool saves 60hrs/project on an average</t>
  </si>
  <si>
    <t>Small File Compaction in Hadoop</t>
  </si>
  <si>
    <t>Retail Risk</t>
  </si>
  <si>
    <t>There are millions of small files in Hadoop which was greatly affecting the performance of the cluster in GFTS. There is an utility built to compress and archive the files which reduced 3 to 4 millions of files and helped to improve the performance of the cluster. Also compaction is implemented in the BAU process as well</t>
  </si>
  <si>
    <t>Patricia Sequeira</t>
  </si>
  <si>
    <t>Senthil Kumar Ramachandran
Jayaprakash Jayaraman</t>
  </si>
  <si>
    <t>Tableau Extract using Hyper API</t>
  </si>
  <si>
    <t>Tableau in-built extract capablities doesn’t have option to maintain version and update the data. Also there is no extensive options to chunk the data while creating the extract. We are building the service using Hyper API which would provide greater flexibility to create and update the extracts</t>
  </si>
  <si>
    <t>Senthil Kumar Ramachandran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</si>
</sst>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quot;$&quot;#,##0.00"/>
  </numFmts>
  <fonts count="6" x14ac:knownFonts="1">
    <font>
      <sz val="11"/>
      <color theme="1"/>
      <name val="Calibri"/>
      <family val="2"/>
      <scheme val="minor"/>
    </font>
    <font>
      <sz val="11"/>
      <color theme="1"/>
      <name val="Calibri"/>
      <family val="2"/>
    </font>
    <font>
      <sz val="11"/>
      <color rgb="FF000000"/>
      <name val="Calibri"/>
      <family val="2"/>
    </font>
    <font>
      <sz val="20"/>
      <color theme="0"/>
      <name val="Segoe UI Light"/>
      <family val="2"/>
    </font>
    <font>
      <b/>
      <sz val="16"/>
      <color theme="0"/>
      <name val="Segoe UI Light"/>
      <family val="2"/>
    </font>
    <font>
      <b/>
      <sz val="18"/>
      <color theme="0"/>
      <name val="Segoe UI Light"/>
      <family val="2"/>
    </font>
  </fonts>
  <fills count="6">
    <fill>
      <patternFill patternType="none"/>
    </fill>
    <fill>
      <patternFill patternType="gray125"/>
    </fill>
    <fill>
      <patternFill patternType="solid">
        <fgColor rgb="FFB4C6E7"/>
        <bgColor indexed="64"/>
      </patternFill>
    </fill>
    <fill>
      <patternFill patternType="solid">
        <fgColor theme="0"/>
        <bgColor indexed="64"/>
      </patternFill>
    </fill>
    <fill>
      <patternFill patternType="solid">
        <fgColor rgb="FF92D050"/>
        <bgColor indexed="64"/>
      </patternFill>
    </fill>
    <fill>
      <patternFill patternType="solid">
        <fgColor theme="1"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7">
    <xf numFmtId="0" fontId="0" fillId="0" borderId="0" xfId="0"/>
    <xf numFmtId="0" fontId="0" fillId="0" borderId="0" xfId="0" applyAlignment="1">
      <alignment wrapText="1"/>
    </xf>
    <xf numFmtId="0" fontId="0" fillId="3" borderId="0" xfId="0" applyFill="1"/>
    <xf numFmtId="0" fontId="2" fillId="2" borderId="1" xfId="0" applyFont="1" applyFill="1" applyBorder="1" applyAlignment="1">
      <alignment vertical="center" wrapText="1"/>
    </xf>
    <xf numFmtId="0" fontId="2" fillId="3" borderId="1" xfId="0" applyFont="1" applyFill="1" applyBorder="1" applyAlignment="1">
      <alignment vertical="top" wrapText="1"/>
    </xf>
    <xf numFmtId="0" fontId="2" fillId="3" borderId="1" xfId="0" applyFont="1" applyFill="1" applyBorder="1" applyAlignment="1">
      <alignment vertical="center" wrapText="1"/>
    </xf>
    <xf numFmtId="0" fontId="1" fillId="3" borderId="1" xfId="0" applyFont="1" applyFill="1" applyBorder="1" applyAlignment="1">
      <alignment vertical="center" wrapText="1"/>
    </xf>
    <xf numFmtId="0" fontId="2" fillId="3" borderId="1" xfId="0" applyFont="1" applyFill="1" applyBorder="1" applyAlignment="1">
      <alignment horizontal="justify" vertical="center" wrapText="1"/>
    </xf>
    <xf numFmtId="0" fontId="0" fillId="3" borderId="1" xfId="0" applyFill="1" applyBorder="1"/>
    <xf numFmtId="0" fontId="2" fillId="3" borderId="1" xfId="0" applyFont="1" applyFill="1" applyBorder="1" applyAlignment="1">
      <alignment vertical="top"/>
    </xf>
    <xf numFmtId="0" fontId="2" fillId="3" borderId="1" xfId="0" applyFont="1" applyFill="1" applyBorder="1" applyAlignment="1">
      <alignment vertical="center"/>
    </xf>
    <xf numFmtId="0" fontId="2" fillId="3" borderId="1" xfId="0" applyFont="1" applyFill="1" applyBorder="1" applyAlignment="1">
      <alignment horizontal="left" vertical="center" wrapText="1"/>
    </xf>
    <xf numFmtId="0" fontId="2" fillId="3" borderId="1" xfId="0" applyFont="1" applyFill="1" applyBorder="1" applyAlignment="1">
      <alignment horizontal="left" vertical="center"/>
    </xf>
    <xf numFmtId="0" fontId="0" fillId="0" borderId="1" xfId="0" applyBorder="1"/>
    <xf numFmtId="0" fontId="0" fillId="0" borderId="1" xfId="0" applyBorder="1" applyAlignment="1">
      <alignment wrapText="1"/>
    </xf>
    <xf numFmtId="0" fontId="2" fillId="0" borderId="1" xfId="0" applyFont="1" applyBorder="1"/>
    <xf numFmtId="0" fontId="2" fillId="0" borderId="1" xfId="0" applyFont="1" applyBorder="1" applyAlignment="1">
      <alignment wrapText="1"/>
    </xf>
    <xf numFmtId="15" fontId="2" fillId="3" borderId="1" xfId="0" applyNumberFormat="1" applyFont="1" applyFill="1" applyBorder="1" applyAlignment="1">
      <alignment horizontal="left" vertical="top"/>
    </xf>
    <xf numFmtId="15" fontId="2" fillId="3" borderId="1" xfId="0" applyNumberFormat="1" applyFont="1" applyFill="1" applyBorder="1" applyAlignment="1">
      <alignment vertical="top" wrapText="1"/>
    </xf>
    <xf numFmtId="0" fontId="2" fillId="2" borderId="2" xfId="0" applyFont="1" applyFill="1" applyBorder="1" applyAlignment="1">
      <alignment vertical="center" wrapText="1"/>
    </xf>
    <xf numFmtId="0" fontId="2" fillId="3" borderId="2" xfId="0" applyFont="1" applyFill="1" applyBorder="1" applyAlignment="1">
      <alignment vertical="top" wrapText="1"/>
    </xf>
    <xf numFmtId="0" fontId="2" fillId="3" borderId="2" xfId="0" applyFont="1" applyFill="1" applyBorder="1" applyAlignment="1">
      <alignment horizontal="left" vertical="top"/>
    </xf>
    <xf numFmtId="0" fontId="0" fillId="0" borderId="2" xfId="0" applyBorder="1"/>
    <xf numFmtId="0" fontId="2" fillId="0" borderId="2" xfId="0" applyFont="1" applyBorder="1"/>
    <xf numFmtId="0" fontId="2" fillId="2" borderId="1" xfId="0" applyFont="1" applyFill="1" applyBorder="1" applyAlignment="1">
      <alignment horizontal="center" vertical="center" wrapText="1"/>
    </xf>
    <xf numFmtId="164" fontId="2" fillId="2" borderId="1" xfId="0" applyNumberFormat="1" applyFont="1" applyFill="1" applyBorder="1" applyAlignment="1">
      <alignment vertical="center" wrapText="1"/>
    </xf>
    <xf numFmtId="164" fontId="0" fillId="3" borderId="1" xfId="0" applyNumberFormat="1" applyFill="1" applyBorder="1"/>
    <xf numFmtId="164" fontId="0" fillId="0" borderId="0" xfId="0" applyNumberFormat="1"/>
    <xf numFmtId="0" fontId="0" fillId="0" borderId="0" xfId="0" pivotButton="1"/>
    <xf numFmtId="0" fontId="0" fillId="0" borderId="0" xfId="0" applyAlignment="1">
      <alignment horizontal="left"/>
    </xf>
    <xf numFmtId="0" fontId="0" fillId="4" borderId="1" xfId="0" applyFill="1" applyBorder="1"/>
    <xf numFmtId="10" fontId="0" fillId="0" borderId="0" xfId="0" applyNumberFormat="1"/>
    <xf numFmtId="165" fontId="0" fillId="0" borderId="0" xfId="0" applyNumberFormat="1"/>
    <xf numFmtId="9" fontId="0" fillId="0" borderId="0" xfId="0" applyNumberFormat="1"/>
    <xf numFmtId="0" fontId="3" fillId="5" borderId="0" xfId="0" applyFont="1" applyFill="1" applyAlignment="1">
      <alignment horizontal="center" vertical="center"/>
    </xf>
    <xf numFmtId="0" fontId="4" fillId="5" borderId="0" xfId="0" applyFont="1" applyFill="1" applyAlignment="1">
      <alignment horizontal="left" vertical="center" wrapText="1"/>
    </xf>
    <xf numFmtId="164" fontId="5" fillId="5" borderId="0" xfId="0" applyNumberFormat="1" applyFont="1" applyFill="1" applyAlignment="1">
      <alignment horizontal="center" vertical="center"/>
    </xf>
  </cellXfs>
  <cellStyles count="1">
    <cellStyle name="Normal" xfId="0" builtinId="0"/>
  </cellStyles>
  <dxfs count="15">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64" formatCode="&quot;$&quot;#,##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rgb="FF000000"/>
        <name val="Calibri"/>
        <family val="2"/>
        <scheme val="none"/>
      </font>
      <numFmt numFmtId="166" formatCode="d\-mmm\-yy"/>
      <fill>
        <patternFill patternType="solid">
          <fgColor indexed="64"/>
          <bgColor theme="0"/>
        </patternFill>
      </fill>
      <alignment horizontal="left"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rder>
    </dxf>
    <dxf>
      <font>
        <b val="0"/>
        <i val="0"/>
        <strike val="0"/>
        <condense val="0"/>
        <extend val="0"/>
        <outline val="0"/>
        <shadow val="0"/>
        <u val="none"/>
        <vertAlign val="baseline"/>
        <sz val="11"/>
        <color rgb="FF000000"/>
        <name val="Calibri"/>
        <family val="2"/>
        <scheme val="none"/>
      </font>
      <fill>
        <patternFill patternType="solid">
          <fgColor indexed="64"/>
          <bgColor rgb="FFB4C6E7"/>
        </patternFill>
      </fill>
      <alignment horizontal="general" vertical="center" textRotation="0" wrapText="1" indent="0" justifyLastLine="0" shrinkToFit="0" readingOrder="0"/>
      <border diagonalUp="0" diagonalDown="0" outline="0">
        <left style="thin">
          <color indexed="64"/>
        </left>
        <right style="thin">
          <color indexed="64"/>
        </right>
        <top/>
        <bottom/>
      </border>
    </dxf>
    <dxf>
      <numFmt numFmtId="13"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microsoft.com/office/2007/relationships/slicerCache" Target="slicerCaches/slicerCache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10" Type="http://schemas.openxmlformats.org/officeDocument/2006/relationships/pivotCacheDefinition" Target="pivotCache/pivotCacheDefinition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 Id="rId22"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[Citi_Automated_Dashboard.xlsx]Pivot_Pie!Piepivot</c:name>
    <c:fmtId val="20"/>
  </c:pivotSource>
  <c:chart>
    <c:autoTitleDeleted val="1"/>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s>
    <c:plotArea>
      <c:layout/>
      <c:pieChart>
        <c:varyColors val="1"/>
        <c:ser>
          <c:idx val="0"/>
          <c:order val="0"/>
          <c:tx>
            <c:strRef>
              <c:f>Pivot_Pie!$B$3</c:f>
              <c:strCache>
                <c:ptCount val="1"/>
                <c:pt idx="0">
                  <c:v>No. of Innovation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FF4-4809-B18D-0AAE55C61B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FF4-4809-B18D-0AAE55C61B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FF4-4809-B18D-0AAE55C61B32}"/>
              </c:ext>
            </c:extLst>
          </c:dPt>
          <c:cat>
            <c:strRef>
              <c:f>Pivot_Pie!$A$4:$A$5</c:f>
              <c:strCache>
                <c:ptCount val="1"/>
                <c:pt idx="0">
                  <c:v>H2</c:v>
                </c:pt>
              </c:strCache>
            </c:strRef>
          </c:cat>
          <c:val>
            <c:numRef>
              <c:f>Pivot_Pie!$B$4:$B$5</c:f>
              <c:numCache>
                <c:formatCode>General</c:formatCode>
                <c:ptCount val="1"/>
                <c:pt idx="0">
                  <c:v>1</c:v>
                </c:pt>
              </c:numCache>
            </c:numRef>
          </c:val>
          <c:extLst>
            <c:ext xmlns:c16="http://schemas.microsoft.com/office/drawing/2014/chart" uri="{C3380CC4-5D6E-409C-BE32-E72D297353CC}">
              <c16:uniqueId val="{00000006-BFF4-4809-B18D-0AAE55C61B32}"/>
            </c:ext>
          </c:extLst>
        </c:ser>
        <c:ser>
          <c:idx val="1"/>
          <c:order val="1"/>
          <c:tx>
            <c:strRef>
              <c:f>Pivot_Pie!$C$3</c:f>
              <c:strCache>
                <c:ptCount val="1"/>
                <c:pt idx="0">
                  <c:v>Innovation%</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8-BFF4-4809-B18D-0AAE55C61B3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A-BFF4-4809-B18D-0AAE55C61B3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C-BFF4-4809-B18D-0AAE55C61B32}"/>
              </c:ext>
            </c:extLst>
          </c:dPt>
          <c:cat>
            <c:strRef>
              <c:f>Pivot_Pie!$A$4:$A$5</c:f>
              <c:strCache>
                <c:ptCount val="1"/>
                <c:pt idx="0">
                  <c:v>H2</c:v>
                </c:pt>
              </c:strCache>
            </c:strRef>
          </c:cat>
          <c:val>
            <c:numRef>
              <c:f>Pivot_Pie!$C$4:$C$5</c:f>
              <c:numCache>
                <c:formatCode>0.00%</c:formatCode>
                <c:ptCount val="1"/>
                <c:pt idx="0">
                  <c:v>1</c:v>
                </c:pt>
              </c:numCache>
            </c:numRef>
          </c:val>
          <c:extLst>
            <c:ext xmlns:c16="http://schemas.microsoft.com/office/drawing/2014/chart" uri="{C3380CC4-5D6E-409C-BE32-E72D297353CC}">
              <c16:uniqueId val="{0000000D-BFF4-4809-B18D-0AAE55C61B3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[Citi_Automated_Dashboard.xlsx]Pivot_Deploy!Deploypivot</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Innovation by Team VS H1/H2/H3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Pivot_Deploy!$C$3</c:f>
              <c:strCache>
                <c:ptCount val="1"/>
                <c:pt idx="0">
                  <c:v>Total</c:v>
                </c:pt>
              </c:strCache>
            </c:strRef>
          </c:tx>
          <c:spPr>
            <a:solidFill>
              <a:schemeClr val="accent1"/>
            </a:solidFill>
            <a:ln>
              <a:noFill/>
            </a:ln>
            <a:effectLst/>
            <a:sp3d/>
          </c:spPr>
          <c:invertIfNegative val="0"/>
          <c:cat>
            <c:multiLvlStrRef>
              <c:f>Pivot_Deploy!$A$4:$B$5</c:f>
              <c:multiLvlStrCache>
                <c:ptCount val="1"/>
                <c:lvl>
                  <c:pt idx="0">
                    <c:v>H2</c:v>
                  </c:pt>
                </c:lvl>
                <c:lvl>
                  <c:pt idx="0">
                    <c:v>AML</c:v>
                  </c:pt>
                </c:lvl>
              </c:multiLvlStrCache>
            </c:multiLvlStrRef>
          </c:cat>
          <c:val>
            <c:numRef>
              <c:f>Pivot_Deploy!$C$4:$C$5</c:f>
              <c:numCache>
                <c:formatCode>General</c:formatCode>
                <c:ptCount val="1"/>
                <c:pt idx="0">
                  <c:v>1</c:v>
                </c:pt>
              </c:numCache>
            </c:numRef>
          </c:val>
          <c:extLst>
            <c:ext xmlns:c16="http://schemas.microsoft.com/office/drawing/2014/chart" uri="{C3380CC4-5D6E-409C-BE32-E72D297353CC}">
              <c16:uniqueId val="{00000000-080D-410B-84FD-CB86DD873170}"/>
            </c:ext>
          </c:extLst>
        </c:ser>
        <c:dLbls>
          <c:showLegendKey val="0"/>
          <c:showVal val="0"/>
          <c:showCatName val="0"/>
          <c:showSerName val="0"/>
          <c:showPercent val="0"/>
          <c:showBubbleSize val="0"/>
        </c:dLbls>
        <c:gapWidth val="150"/>
        <c:shape val="box"/>
        <c:axId val="607687200"/>
        <c:axId val="607690480"/>
        <c:axId val="0"/>
      </c:bar3DChart>
      <c:catAx>
        <c:axId val="6076872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90480"/>
        <c:crosses val="autoZero"/>
        <c:auto val="1"/>
        <c:lblAlgn val="ctr"/>
        <c:lblOffset val="100"/>
        <c:noMultiLvlLbl val="0"/>
      </c:catAx>
      <c:valAx>
        <c:axId val="607690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8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[Citi_Automated_Dashboard.xlsx]Pivot_Team!Piepivot</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No. of Innovation By Team</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Pivot_Team!$B$3</c:f>
              <c:strCache>
                <c:ptCount val="1"/>
                <c:pt idx="0">
                  <c:v>Total</c:v>
                </c:pt>
              </c:strCache>
            </c:strRef>
          </c:tx>
          <c:spPr>
            <a:solidFill>
              <a:schemeClr val="accent1"/>
            </a:solidFill>
            <a:ln>
              <a:noFill/>
            </a:ln>
            <a:effectLst/>
          </c:spPr>
          <c:invertIfNegative val="0"/>
          <c:cat>
            <c:strRef>
              <c:f>Pivot_Team!$A$4:$A$5</c:f>
              <c:strCache>
                <c:ptCount val="1"/>
                <c:pt idx="0">
                  <c:v>AML</c:v>
                </c:pt>
              </c:strCache>
            </c:strRef>
          </c:cat>
          <c:val>
            <c:numRef>
              <c:f>Pivot_Team!$B$4:$B$5</c:f>
              <c:numCache>
                <c:formatCode>General</c:formatCode>
                <c:ptCount val="1"/>
                <c:pt idx="0">
                  <c:v>1</c:v>
                </c:pt>
              </c:numCache>
            </c:numRef>
          </c:val>
          <c:extLst>
            <c:ext xmlns:c16="http://schemas.microsoft.com/office/drawing/2014/chart" uri="{C3380CC4-5D6E-409C-BE32-E72D297353CC}">
              <c16:uniqueId val="{00000000-E7F7-46FC-BE82-0E627F8287FC}"/>
            </c:ext>
          </c:extLst>
        </c:ser>
        <c:dLbls>
          <c:showLegendKey val="0"/>
          <c:showVal val="0"/>
          <c:showCatName val="0"/>
          <c:showSerName val="0"/>
          <c:showPercent val="0"/>
          <c:showBubbleSize val="0"/>
        </c:dLbls>
        <c:gapWidth val="219"/>
        <c:axId val="670682272"/>
        <c:axId val="670684896"/>
      </c:barChart>
      <c:catAx>
        <c:axId val="6706822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84896"/>
        <c:crosses val="autoZero"/>
        <c:auto val="1"/>
        <c:lblAlgn val="ctr"/>
        <c:lblOffset val="100"/>
        <c:noMultiLvlLbl val="0"/>
      </c:catAx>
      <c:valAx>
        <c:axId val="6706848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0682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[Citi_Automated_Dashboard.xlsx]Pivot_Deploy (2)!Deploypivot</c:name>
    <c:fmtId val="2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Innovation by Team Vs Horizon </a:t>
            </a:r>
          </a:p>
        </c:rich>
      </c:tx>
      <c:layout>
        <c:manualLayout>
          <c:xMode val="edge"/>
          <c:yMode val="edge"/>
          <c:x val="1.5861111111111093E-2"/>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50"/>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'Pivot_Deploy (2)'!$B$3:$B$4</c:f>
              <c:strCache>
                <c:ptCount val="1"/>
                <c:pt idx="0">
                  <c:v>H2</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'Pivot_Deploy (2)'!$A$5:$A$6</c:f>
              <c:strCache>
                <c:ptCount val="1"/>
                <c:pt idx="0">
                  <c:v>AML</c:v>
                </c:pt>
              </c:strCache>
            </c:strRef>
          </c:cat>
          <c:val>
            <c:numRef>
              <c:f>'Pivot_Deploy (2)'!$B$5:$B$6</c:f>
              <c:numCache>
                <c:formatCode>General</c:formatCode>
                <c:ptCount val="1"/>
                <c:pt idx="0">
                  <c:v>1</c:v>
                </c:pt>
              </c:numCache>
            </c:numRef>
          </c:val>
          <c:extLst>
            <c:ext xmlns:c16="http://schemas.microsoft.com/office/drawing/2014/chart" uri="{C3380CC4-5D6E-409C-BE32-E72D297353CC}">
              <c16:uniqueId val="{00000000-EB61-4D42-A9B0-D3769F561425}"/>
            </c:ext>
          </c:extLst>
        </c:ser>
        <c:dLbls>
          <c:showLegendKey val="0"/>
          <c:showVal val="1"/>
          <c:showCatName val="0"/>
          <c:showSerName val="0"/>
          <c:showPercent val="0"/>
          <c:showBubbleSize val="0"/>
        </c:dLbls>
        <c:gapWidth val="150"/>
        <c:shape val="box"/>
        <c:axId val="600251376"/>
        <c:axId val="600252688"/>
        <c:axId val="0"/>
      </c:bar3DChart>
      <c:catAx>
        <c:axId val="60025137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252688"/>
        <c:crosses val="autoZero"/>
        <c:auto val="1"/>
        <c:lblAlgn val="ctr"/>
        <c:lblOffset val="100"/>
        <c:noMultiLvlLbl val="0"/>
      </c:catAx>
      <c:valAx>
        <c:axId val="600252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251376"/>
        <c:crosses val="autoZero"/>
        <c:crossBetween val="between"/>
      </c:valAx>
      <c:spPr>
        <a:noFill/>
        <a:ln>
          <a:noFill/>
        </a:ln>
        <a:effectLst/>
      </c:spPr>
    </c:plotArea>
    <c:legend>
      <c:legendPos val="r"/>
      <c:layout>
        <c:manualLayout>
          <c:xMode val="edge"/>
          <c:yMode val="edge"/>
          <c:x val="0.72763451443569549"/>
          <c:y val="3.1167979002624673E-2"/>
          <c:w val="8.7454413242224582E-2"/>
          <c:h val="0.11926323176123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[Citi_Automated_Dashboard.xlsx]Pivot_Deployed!Piepivot</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Status</a:t>
            </a:r>
            <a:r>
              <a:rPr lang="en-US" baseline="0"/>
              <a:t> of Innovation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Pivot_Deployed!$B$3</c:f>
              <c:strCache>
                <c:ptCount val="1"/>
                <c:pt idx="0">
                  <c:v>Total</c:v>
                </c:pt>
              </c:strCache>
            </c:strRef>
          </c:tx>
          <c:spPr>
            <a:solidFill>
              <a:schemeClr val="accent1"/>
            </a:solidFill>
            <a:ln>
              <a:noFill/>
            </a:ln>
            <a:effectLst/>
            <a:sp3d/>
          </c:spPr>
          <c:invertIfNegative val="0"/>
          <c:cat>
            <c:strRef>
              <c:f>Pivot_Deployed!$A$4:$A$5</c:f>
              <c:strCache>
                <c:ptCount val="1"/>
                <c:pt idx="0">
                  <c:v>WIP</c:v>
                </c:pt>
              </c:strCache>
            </c:strRef>
          </c:cat>
          <c:val>
            <c:numRef>
              <c:f>Pivot_Deployed!$B$4:$B$5</c:f>
              <c:numCache>
                <c:formatCode>General</c:formatCode>
                <c:ptCount val="1"/>
                <c:pt idx="0">
                  <c:v>1</c:v>
                </c:pt>
              </c:numCache>
            </c:numRef>
          </c:val>
          <c:extLst>
            <c:ext xmlns:c16="http://schemas.microsoft.com/office/drawing/2014/chart" uri="{C3380CC4-5D6E-409C-BE32-E72D297353CC}">
              <c16:uniqueId val="{00000000-F773-4FA8-92B9-4B437BF7BA42}"/>
            </c:ext>
          </c:extLst>
        </c:ser>
        <c:dLbls>
          <c:showLegendKey val="0"/>
          <c:showVal val="0"/>
          <c:showCatName val="0"/>
          <c:showSerName val="0"/>
          <c:showPercent val="0"/>
          <c:showBubbleSize val="0"/>
        </c:dLbls>
        <c:gapWidth val="219"/>
        <c:shape val="box"/>
        <c:axId val="935637696"/>
        <c:axId val="935641304"/>
        <c:axId val="0"/>
      </c:bar3DChart>
      <c:catAx>
        <c:axId val="935637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641304"/>
        <c:crosses val="autoZero"/>
        <c:auto val="1"/>
        <c:lblAlgn val="ctr"/>
        <c:lblOffset val="100"/>
        <c:noMultiLvlLbl val="0"/>
      </c:catAx>
      <c:valAx>
        <c:axId val="93564130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5637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[Citi_Automated_Dashboard.xlsx]Pivot_Deploy!Deploypivot</c:name>
    <c:fmtId val="21"/>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Innovation by Team VS H1/H2/H3</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Pivot_Deploy!$C$3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Pivot_Deploy!$A$4:$B$5</c:f>
              <c:multiLvlStrCache>
                <c:ptCount val="1"/>
                <c:lvl>
                  <c:pt idx="0">
                    <c:v>H2</c:v>
                  </c:pt>
                </c:lvl>
                <c:lvl>
                  <c:pt idx="0">
                    <c:v>AML</c:v>
                  </c:pt>
                </c:lvl>
              </c:multiLvlStrCache>
            </c:multiLvlStrRef>
          </c:cat>
          <c:val>
            <c:numRef>
              <c:f>Pivot_Deploy!$C$4:$C$5</c:f>
              <c:numCache>
                <c:formatCode>General</c:formatCode>
                <c:ptCount val="1"/>
                <c:pt idx="0">
                  <c:v>1</c:v>
                </c:pt>
              </c:numCache>
            </c:numRef>
          </c:val>
          <c:extLst>
            <c:ext xmlns:c16="http://schemas.microsoft.com/office/drawing/2014/chart" uri="{C3380CC4-5D6E-409C-BE32-E72D297353CC}">
              <c16:uniqueId val="{00000000-3166-429F-A646-16C4C56F0F1C}"/>
            </c:ext>
          </c:extLst>
        </c:ser>
        <c:dLbls>
          <c:showLegendKey val="0"/>
          <c:showVal val="0"/>
          <c:showCatName val="0"/>
          <c:showSerName val="0"/>
          <c:showPercent val="0"/>
          <c:showBubbleSize val="0"/>
        </c:dLbls>
        <c:gapWidth val="150"/>
        <c:shape val="box"/>
        <c:axId val="607687200"/>
        <c:axId val="607690480"/>
        <c:axId val="0"/>
      </c:bar3DChart>
      <c:catAx>
        <c:axId val="607687200"/>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90480"/>
        <c:crosses val="autoZero"/>
        <c:auto val="1"/>
        <c:lblAlgn val="ctr"/>
        <c:lblOffset val="100"/>
        <c:noMultiLvlLbl val="0"/>
      </c:catAx>
      <c:valAx>
        <c:axId val="6076904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6872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[Citi_Automated_Dashboard.xlsx]Pivot_Team_Donut!Piepivot</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Pivot_Team_Donut!$B$3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CD25-48A1-9C1B-CFAA18FF6E5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CD25-48A1-9C1B-CFAA18FF6E5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CD25-48A1-9C1B-CFAA18FF6E5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CD25-48A1-9C1B-CFAA18FF6E55}"/>
              </c:ext>
            </c:extLst>
          </c:dPt>
          <c:cat>
            <c:strRef>
              <c:f>Pivot_Team_Donut!$A$4:$A$5</c:f>
              <c:strCache>
                <c:ptCount val="1"/>
                <c:pt idx="0">
                  <c:v>AML</c:v>
                </c:pt>
              </c:strCache>
            </c:strRef>
          </c:cat>
          <c:val>
            <c:numRef>
              <c:f>Pivot_Team_Donut!$B$4:$B$5</c:f>
              <c:numCache>
                <c:formatCode>0%</c:formatCode>
                <c:ptCount val="1"/>
                <c:pt idx="0">
                  <c:v>1</c:v>
                </c:pt>
              </c:numCache>
            </c:numRef>
          </c:val>
          <c:extLst>
            <c:ext xmlns:c16="http://schemas.microsoft.com/office/drawing/2014/chart" uri="{C3380CC4-5D6E-409C-BE32-E72D297353CC}">
              <c16:uniqueId val="{00000000-0603-4036-BCFB-ED5474663F71}"/>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5.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4.xml"/><Relationship Id="rId5" Type="http://schemas.openxmlformats.org/officeDocument/2006/relationships/hyperlink" Target="http://www.pngall.com/save-money-png" TargetMode="Externa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45357</xdr:colOff>
      <xdr:row>1</xdr:row>
      <xdr:rowOff>63500</xdr:rowOff>
    </xdr:from>
    <xdr:to>
      <xdr:col>3</xdr:col>
      <xdr:colOff>81643</xdr:colOff>
      <xdr:row>23</xdr:row>
      <xdr:rowOff>154214</xdr:rowOff>
    </xdr:to>
    <xdr:sp macro="" textlink="">
      <xdr:nvSpPr>
        <xdr:cNvPr id="22" name="Rectangle 21">
          <a:extLst>
            <a:ext uri="{FF2B5EF4-FFF2-40B4-BE49-F238E27FC236}">
              <a16:creationId xmlns:a16="http://schemas.microsoft.com/office/drawing/2014/main" id="{E0C57905-4380-4795-BC6C-A8D554EAFB83}"/>
            </a:ext>
          </a:extLst>
        </xdr:cNvPr>
        <xdr:cNvSpPr/>
      </xdr:nvSpPr>
      <xdr:spPr>
        <a:xfrm>
          <a:off x="45357" y="644071"/>
          <a:ext cx="1859643" cy="4082143"/>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57830</xdr:colOff>
      <xdr:row>16</xdr:row>
      <xdr:rowOff>172355</xdr:rowOff>
    </xdr:from>
    <xdr:to>
      <xdr:col>3</xdr:col>
      <xdr:colOff>57830</xdr:colOff>
      <xdr:row>23</xdr:row>
      <xdr:rowOff>22677</xdr:rowOff>
    </xdr:to>
    <mc:AlternateContent xmlns:mc="http://schemas.openxmlformats.org/markup-compatibility/2006" xmlns:a14="http://schemas.microsoft.com/office/drawing/2010/main">
      <mc:Choice Requires="a14">
        <xdr:graphicFrame macro="">
          <xdr:nvGraphicFramePr>
            <xdr:cNvPr id="8" name="H1/2/3">
              <a:extLst>
                <a:ext uri="{FF2B5EF4-FFF2-40B4-BE49-F238E27FC236}">
                  <a16:creationId xmlns:a16="http://schemas.microsoft.com/office/drawing/2014/main" id="{95A7EB75-AAFD-48DD-9934-F72DA84F3694}"/>
                </a:ext>
              </a:extLst>
            </xdr:cNvPr>
            <xdr:cNvGraphicFramePr/>
          </xdr:nvGraphicFramePr>
          <xdr:xfrm>
            <a:off x="0" y="0"/>
            <a:ext cx="0" cy="0"/>
          </xdr:xfrm>
          <a:graphic>
            <a:graphicData uri="http://schemas.microsoft.com/office/drawing/2010/slicer">
              <sle:slicer xmlns:sle="http://schemas.microsoft.com/office/drawing/2010/slicer" name="H1/2/3"/>
            </a:graphicData>
          </a:graphic>
        </xdr:graphicFrame>
      </mc:Choice>
      <mc:Fallback xmlns="">
        <xdr:sp macro="" textlink="">
          <xdr:nvSpPr>
            <xdr:cNvPr id="0" name=""/>
            <xdr:cNvSpPr>
              <a:spLocks noTextEdit="1"/>
            </xdr:cNvSpPr>
          </xdr:nvSpPr>
          <xdr:spPr>
            <a:xfrm>
              <a:off x="57830" y="3474355"/>
              <a:ext cx="1823357" cy="11203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58964</xdr:colOff>
      <xdr:row>7</xdr:row>
      <xdr:rowOff>179160</xdr:rowOff>
    </xdr:from>
    <xdr:to>
      <xdr:col>3</xdr:col>
      <xdr:colOff>43089</xdr:colOff>
      <xdr:row>16</xdr:row>
      <xdr:rowOff>61231</xdr:rowOff>
    </xdr:to>
    <mc:AlternateContent xmlns:mc="http://schemas.openxmlformats.org/markup-compatibility/2006" xmlns:a14="http://schemas.microsoft.com/office/drawing/2010/main">
      <mc:Choice Requires="a14">
        <xdr:graphicFrame macro="">
          <xdr:nvGraphicFramePr>
            <xdr:cNvPr id="9" name="Team Name">
              <a:extLst>
                <a:ext uri="{FF2B5EF4-FFF2-40B4-BE49-F238E27FC236}">
                  <a16:creationId xmlns:a16="http://schemas.microsoft.com/office/drawing/2014/main" id="{5120A7AE-5215-4765-8EF8-28C087235174}"/>
                </a:ext>
              </a:extLst>
            </xdr:cNvPr>
            <xdr:cNvGraphicFramePr/>
          </xdr:nvGraphicFramePr>
          <xdr:xfrm>
            <a:off x="0" y="0"/>
            <a:ext cx="0" cy="0"/>
          </xdr:xfrm>
          <a:graphic>
            <a:graphicData uri="http://schemas.microsoft.com/office/drawing/2010/slicer">
              <sle:slicer xmlns:sle="http://schemas.microsoft.com/office/drawing/2010/slicer" name="Team Name"/>
            </a:graphicData>
          </a:graphic>
        </xdr:graphicFrame>
      </mc:Choice>
      <mc:Fallback xmlns="">
        <xdr:sp macro="" textlink="">
          <xdr:nvSpPr>
            <xdr:cNvPr id="0" name=""/>
            <xdr:cNvSpPr>
              <a:spLocks noTextEdit="1"/>
            </xdr:cNvSpPr>
          </xdr:nvSpPr>
          <xdr:spPr>
            <a:xfrm>
              <a:off x="58964" y="1848303"/>
              <a:ext cx="1807482" cy="15149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77107</xdr:colOff>
      <xdr:row>1</xdr:row>
      <xdr:rowOff>115434</xdr:rowOff>
    </xdr:from>
    <xdr:to>
      <xdr:col>3</xdr:col>
      <xdr:colOff>69169</xdr:colOff>
      <xdr:row>7</xdr:row>
      <xdr:rowOff>0</xdr:rowOff>
    </xdr:to>
    <mc:AlternateContent xmlns:mc="http://schemas.openxmlformats.org/markup-compatibility/2006" xmlns:a14="http://schemas.microsoft.com/office/drawing/2010/main">
      <mc:Choice Requires="a14">
        <xdr:graphicFrame macro="">
          <xdr:nvGraphicFramePr>
            <xdr:cNvPr id="10" name="Years">
              <a:extLst>
                <a:ext uri="{FF2B5EF4-FFF2-40B4-BE49-F238E27FC236}">
                  <a16:creationId xmlns:a16="http://schemas.microsoft.com/office/drawing/2014/main" id="{45D81511-D020-4805-A758-148CB72E8E14}"/>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7107" y="696005"/>
              <a:ext cx="1815419" cy="97313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9</xdr:col>
      <xdr:colOff>182562</xdr:colOff>
      <xdr:row>5</xdr:row>
      <xdr:rowOff>7938</xdr:rowOff>
    </xdr:from>
    <xdr:ext cx="184731" cy="264560"/>
    <xdr:sp macro="" textlink="">
      <xdr:nvSpPr>
        <xdr:cNvPr id="11" name="TextBox 10">
          <a:extLst>
            <a:ext uri="{FF2B5EF4-FFF2-40B4-BE49-F238E27FC236}">
              <a16:creationId xmlns:a16="http://schemas.microsoft.com/office/drawing/2014/main" id="{7310BD7B-5292-4D34-9DCB-ACA252ED702E}"/>
            </a:ext>
          </a:extLst>
        </xdr:cNvPr>
        <xdr:cNvSpPr txBox="1"/>
      </xdr:nvSpPr>
      <xdr:spPr>
        <a:xfrm>
          <a:off x="5683250" y="132556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3</xdr:col>
      <xdr:colOff>166233</xdr:colOff>
      <xdr:row>1</xdr:row>
      <xdr:rowOff>57151</xdr:rowOff>
    </xdr:from>
    <xdr:to>
      <xdr:col>7</xdr:col>
      <xdr:colOff>255134</xdr:colOff>
      <xdr:row>11</xdr:row>
      <xdr:rowOff>72572</xdr:rowOff>
    </xdr:to>
    <xdr:grpSp>
      <xdr:nvGrpSpPr>
        <xdr:cNvPr id="5" name="Group 4">
          <a:extLst>
            <a:ext uri="{FF2B5EF4-FFF2-40B4-BE49-F238E27FC236}">
              <a16:creationId xmlns:a16="http://schemas.microsoft.com/office/drawing/2014/main" id="{D9484EB9-736F-43CD-A619-353EF099E94E}"/>
            </a:ext>
          </a:extLst>
        </xdr:cNvPr>
        <xdr:cNvGrpSpPr/>
      </xdr:nvGrpSpPr>
      <xdr:grpSpPr>
        <a:xfrm>
          <a:off x="1989590" y="637722"/>
          <a:ext cx="2520044" cy="1829707"/>
          <a:chOff x="2107519" y="637722"/>
          <a:chExt cx="2520044" cy="1575708"/>
        </a:xfrm>
      </xdr:grpSpPr>
      <xdr:graphicFrame macro="">
        <xdr:nvGraphicFramePr>
          <xdr:cNvPr id="3" name="Chart 2">
            <a:extLst>
              <a:ext uri="{FF2B5EF4-FFF2-40B4-BE49-F238E27FC236}">
                <a16:creationId xmlns:a16="http://schemas.microsoft.com/office/drawing/2014/main" id="{21F0C40B-E599-4F66-951B-C252FD200A02}"/>
              </a:ext>
            </a:extLst>
          </xdr:cNvPr>
          <xdr:cNvGraphicFramePr>
            <a:graphicFrameLocks/>
          </xdr:cNvGraphicFramePr>
        </xdr:nvGraphicFramePr>
        <xdr:xfrm>
          <a:off x="2107519" y="637722"/>
          <a:ext cx="2520044" cy="1575708"/>
        </xdr:xfrm>
        <a:graphic>
          <a:graphicData uri="http://schemas.openxmlformats.org/drawingml/2006/chart">
            <c:chart xmlns:c="http://schemas.openxmlformats.org/drawingml/2006/chart" xmlns:r="http://schemas.openxmlformats.org/officeDocument/2006/relationships" r:id="rId1"/>
          </a:graphicData>
        </a:graphic>
      </xdr:graphicFrame>
      <xdr:sp macro="" textlink="Pivot_Pie!F1">
        <xdr:nvSpPr>
          <xdr:cNvPr id="12" name="TextBox 11">
            <a:extLst>
              <a:ext uri="{FF2B5EF4-FFF2-40B4-BE49-F238E27FC236}">
                <a16:creationId xmlns:a16="http://schemas.microsoft.com/office/drawing/2014/main" id="{ADE940EC-BB78-4229-AE63-F9DC9D847868}"/>
              </a:ext>
            </a:extLst>
          </xdr:cNvPr>
          <xdr:cNvSpPr txBox="1"/>
        </xdr:nvSpPr>
        <xdr:spPr>
          <a:xfrm>
            <a:off x="4136570" y="1486901"/>
            <a:ext cx="425222" cy="6165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C37AFFB-BC09-4071-8E95-3448364ACAA6}" type="TxLink">
              <a:rPr lang="en-US" sz="900" b="0" i="0" u="none" strike="noStrike">
                <a:solidFill>
                  <a:schemeClr val="accent1">
                    <a:lumMod val="75000"/>
                  </a:schemeClr>
                </a:solidFill>
                <a:latin typeface="Calibri"/>
                <a:cs typeface="Calibri"/>
              </a:rPr>
              <a:pPr algn="l"/>
              <a:t>H2
1
100%</a:t>
            </a:fld>
            <a:endParaRPr lang="en-US" sz="900">
              <a:solidFill>
                <a:schemeClr val="accent1">
                  <a:lumMod val="75000"/>
                </a:schemeClr>
              </a:solidFill>
            </a:endParaRPr>
          </a:p>
        </xdr:txBody>
      </xdr:sp>
      <xdr:sp macro="" textlink="Pivot_Pie!F2">
        <xdr:nvSpPr>
          <xdr:cNvPr id="13" name="TextBox 12">
            <a:extLst>
              <a:ext uri="{FF2B5EF4-FFF2-40B4-BE49-F238E27FC236}">
                <a16:creationId xmlns:a16="http://schemas.microsoft.com/office/drawing/2014/main" id="{65E07453-8858-45AF-A0C4-C44B56F2DC77}"/>
              </a:ext>
            </a:extLst>
          </xdr:cNvPr>
          <xdr:cNvSpPr txBox="1"/>
        </xdr:nvSpPr>
        <xdr:spPr>
          <a:xfrm>
            <a:off x="2142444" y="653596"/>
            <a:ext cx="449037" cy="67015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B5A497A-8D08-4123-9E95-AA480C607F83}" type="TxLink">
              <a:rPr lang="en-US" sz="1000" b="0" i="0" u="none" strike="noStrike">
                <a:solidFill>
                  <a:schemeClr val="accent2">
                    <a:lumMod val="75000"/>
                  </a:schemeClr>
                </a:solidFill>
                <a:latin typeface="Calibri"/>
                <a:cs typeface="Calibri"/>
              </a:rPr>
              <a:pPr algn="l"/>
              <a:t>#REF!</a:t>
            </a:fld>
            <a:endParaRPr lang="en-US" sz="700">
              <a:solidFill>
                <a:schemeClr val="accent2">
                  <a:lumMod val="75000"/>
                </a:schemeClr>
              </a:solidFill>
            </a:endParaRPr>
          </a:p>
        </xdr:txBody>
      </xdr:sp>
      <xdr:sp macro="" textlink="Pivot_Pie!F3">
        <xdr:nvSpPr>
          <xdr:cNvPr id="14" name="TextBox 13">
            <a:extLst>
              <a:ext uri="{FF2B5EF4-FFF2-40B4-BE49-F238E27FC236}">
                <a16:creationId xmlns:a16="http://schemas.microsoft.com/office/drawing/2014/main" id="{97B8E97E-8236-4DD2-96C9-C2279F9ED736}"/>
              </a:ext>
            </a:extLst>
          </xdr:cNvPr>
          <xdr:cNvSpPr txBox="1"/>
        </xdr:nvSpPr>
        <xdr:spPr>
          <a:xfrm>
            <a:off x="4104139" y="707822"/>
            <a:ext cx="431574" cy="46659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F2ECD647-D3DE-443F-8525-E1B9B74BE404}" type="TxLink">
              <a:rPr lang="en-US" sz="900" b="0" i="0" u="none" strike="noStrike">
                <a:solidFill>
                  <a:schemeClr val="accent6">
                    <a:lumMod val="50000"/>
                  </a:schemeClr>
                </a:solidFill>
                <a:latin typeface="Calibri"/>
                <a:cs typeface="Calibri"/>
              </a:rPr>
              <a:pPr algn="l"/>
              <a:t>#REF!</a:t>
            </a:fld>
            <a:endParaRPr lang="en-US" sz="600">
              <a:solidFill>
                <a:schemeClr val="accent6">
                  <a:lumMod val="50000"/>
                </a:schemeClr>
              </a:solidFill>
            </a:endParaRPr>
          </a:p>
        </xdr:txBody>
      </xdr:sp>
    </xdr:grpSp>
    <xdr:clientData/>
  </xdr:twoCellAnchor>
  <xdr:twoCellAnchor>
    <xdr:from>
      <xdr:col>13</xdr:col>
      <xdr:colOff>480785</xdr:colOff>
      <xdr:row>12</xdr:row>
      <xdr:rowOff>9072</xdr:rowOff>
    </xdr:from>
    <xdr:to>
      <xdr:col>20</xdr:col>
      <xdr:colOff>0</xdr:colOff>
      <xdr:row>23</xdr:row>
      <xdr:rowOff>145143</xdr:rowOff>
    </xdr:to>
    <xdr:graphicFrame macro="">
      <xdr:nvGraphicFramePr>
        <xdr:cNvPr id="15" name="Chart 14">
          <a:extLst>
            <a:ext uri="{FF2B5EF4-FFF2-40B4-BE49-F238E27FC236}">
              <a16:creationId xmlns:a16="http://schemas.microsoft.com/office/drawing/2014/main" id="{715B1AAB-6D55-421C-9C25-CCDAF45EAA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489858</xdr:colOff>
      <xdr:row>1</xdr:row>
      <xdr:rowOff>54429</xdr:rowOff>
    </xdr:from>
    <xdr:to>
      <xdr:col>19</xdr:col>
      <xdr:colOff>598714</xdr:colOff>
      <xdr:row>11</xdr:row>
      <xdr:rowOff>108857</xdr:rowOff>
    </xdr:to>
    <xdr:graphicFrame macro="">
      <xdr:nvGraphicFramePr>
        <xdr:cNvPr id="16" name="Chart 15">
          <a:extLst>
            <a:ext uri="{FF2B5EF4-FFF2-40B4-BE49-F238E27FC236}">
              <a16:creationId xmlns:a16="http://schemas.microsoft.com/office/drawing/2014/main" id="{E3983ACB-1CAE-4BAE-9C59-D3C0876775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408214</xdr:colOff>
      <xdr:row>0</xdr:row>
      <xdr:rowOff>0</xdr:rowOff>
    </xdr:from>
    <xdr:to>
      <xdr:col>16</xdr:col>
      <xdr:colOff>63500</xdr:colOff>
      <xdr:row>0</xdr:row>
      <xdr:rowOff>564694</xdr:rowOff>
    </xdr:to>
    <xdr:pic>
      <xdr:nvPicPr>
        <xdr:cNvPr id="17" name="Picture 16">
          <a:extLst>
            <a:ext uri="{FF2B5EF4-FFF2-40B4-BE49-F238E27FC236}">
              <a16:creationId xmlns:a16="http://schemas.microsoft.com/office/drawing/2014/main" id="{0F25ACE3-A29E-421B-9CCD-156286B67AC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 uri="{837473B0-CC2E-450A-ABE3-18F120FF3D39}">
              <a1611:picAttrSrcUrl xmlns:a1611="http://schemas.microsoft.com/office/drawing/2016/11/main" r:id="rId5"/>
            </a:ext>
          </a:extLst>
        </a:blip>
        <a:stretch>
          <a:fillRect/>
        </a:stretch>
      </xdr:blipFill>
      <xdr:spPr>
        <a:xfrm>
          <a:off x="8998857" y="0"/>
          <a:ext cx="870857" cy="564694"/>
        </a:xfrm>
        <a:prstGeom prst="rect">
          <a:avLst/>
        </a:prstGeom>
      </xdr:spPr>
    </xdr:pic>
    <xdr:clientData/>
  </xdr:twoCellAnchor>
  <xdr:twoCellAnchor>
    <xdr:from>
      <xdr:col>7</xdr:col>
      <xdr:colOff>326573</xdr:colOff>
      <xdr:row>1</xdr:row>
      <xdr:rowOff>72573</xdr:rowOff>
    </xdr:from>
    <xdr:to>
      <xdr:col>13</xdr:col>
      <xdr:colOff>417286</xdr:colOff>
      <xdr:row>11</xdr:row>
      <xdr:rowOff>72573</xdr:rowOff>
    </xdr:to>
    <xdr:graphicFrame macro="">
      <xdr:nvGraphicFramePr>
        <xdr:cNvPr id="19" name="Chart 18">
          <a:extLst>
            <a:ext uri="{FF2B5EF4-FFF2-40B4-BE49-F238E27FC236}">
              <a16:creationId xmlns:a16="http://schemas.microsoft.com/office/drawing/2014/main" id="{FC6523CD-F4DE-4A98-9112-DB4045FF13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362857</xdr:colOff>
      <xdr:row>12</xdr:row>
      <xdr:rowOff>9072</xdr:rowOff>
    </xdr:from>
    <xdr:to>
      <xdr:col>13</xdr:col>
      <xdr:colOff>417286</xdr:colOff>
      <xdr:row>23</xdr:row>
      <xdr:rowOff>127000</xdr:rowOff>
    </xdr:to>
    <xdr:graphicFrame macro="">
      <xdr:nvGraphicFramePr>
        <xdr:cNvPr id="20" name="Chart 19">
          <a:extLst>
            <a:ext uri="{FF2B5EF4-FFF2-40B4-BE49-F238E27FC236}">
              <a16:creationId xmlns:a16="http://schemas.microsoft.com/office/drawing/2014/main" id="{210DC956-8FEB-49AD-947F-ADE20E3330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514350</xdr:colOff>
      <xdr:row>1</xdr:row>
      <xdr:rowOff>53975</xdr:rowOff>
    </xdr:from>
    <xdr:to>
      <xdr:col>10</xdr:col>
      <xdr:colOff>438150</xdr:colOff>
      <xdr:row>16</xdr:row>
      <xdr:rowOff>34925</xdr:rowOff>
    </xdr:to>
    <xdr:graphicFrame macro="">
      <xdr:nvGraphicFramePr>
        <xdr:cNvPr id="2" name="Chart 1">
          <a:extLst>
            <a:ext uri="{FF2B5EF4-FFF2-40B4-BE49-F238E27FC236}">
              <a16:creationId xmlns:a16="http://schemas.microsoft.com/office/drawing/2014/main" id="{EE96236D-B212-4EEF-A93C-ADC1B44FD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447675</xdr:colOff>
      <xdr:row>2</xdr:row>
      <xdr:rowOff>41275</xdr:rowOff>
    </xdr:from>
    <xdr:to>
      <xdr:col>10</xdr:col>
      <xdr:colOff>3175</xdr:colOff>
      <xdr:row>17</xdr:row>
      <xdr:rowOff>22225</xdr:rowOff>
    </xdr:to>
    <xdr:graphicFrame macro="">
      <xdr:nvGraphicFramePr>
        <xdr:cNvPr id="2" name="Chart 1">
          <a:extLst>
            <a:ext uri="{FF2B5EF4-FFF2-40B4-BE49-F238E27FC236}">
              <a16:creationId xmlns:a16="http://schemas.microsoft.com/office/drawing/2014/main" id="{27AA947C-61C6-48FB-9663-CF7B14A1F4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enedict, Vinod" refreshedDate="44619.79014837963" createdVersion="7" refreshedVersion="7" minRefreshableVersion="3" recordCount="48" xr:uid="{EFB1A12B-0450-4154-88F4-4E9C8D45929B}">
  <cacheSource type="worksheet">
    <worksheetSource name="Data"/>
  </cacheSource>
  <cacheFields count="13">
    <cacheField name="Sr no" numFmtId="0">
      <sharedItems containsMixedTypes="1" containsNumber="1" containsInteger="1" minValue="7" maxValue="48"/>
    </cacheField>
    <cacheField name="Date" numFmtId="15">
      <sharedItems containsSemiMixedTypes="0" containsNonDate="0" containsDate="1" containsString="0" minDate="2021-04-01T00:00:00" maxDate="2022-02-02T00:00:00" count="5">
        <d v="2021-04-01T00:00:00"/>
        <d v="2021-05-01T00:00:00"/>
        <d v="2021-12-01T00:00:00"/>
        <d v="2022-01-01T00:00:00"/>
        <d v="2022-02-01T00:00:00"/>
      </sharedItems>
      <fieldGroup par="12" base="1">
        <rangePr groupBy="months" startDate="2021-04-01T00:00:00" endDate="2022-02-02T00:00:00"/>
        <groupItems count="14">
          <s v="&lt;4/1/2021"/>
          <s v="Jan"/>
          <s v="Feb"/>
          <s v="Mar"/>
          <s v="Apr"/>
          <s v="May"/>
          <s v="Jun"/>
          <s v="Jul"/>
          <s v="Aug"/>
          <s v="Sep"/>
          <s v="Oct"/>
          <s v="Nov"/>
          <s v="Dec"/>
          <s v="&gt;2/2/2022"/>
        </groupItems>
      </fieldGroup>
    </cacheField>
    <cacheField name="Innovation initiative" numFmtId="0">
      <sharedItems longText="1"/>
    </cacheField>
    <cacheField name="SOW" numFmtId="0">
      <sharedItems containsBlank="1"/>
    </cacheField>
    <cacheField name="H1/2/3" numFmtId="0">
      <sharedItems containsBlank="1" count="5">
        <s v="H1"/>
        <s v="H2"/>
        <s v="H3"/>
        <m u="1"/>
        <s v=" H1" u="1"/>
      </sharedItems>
    </cacheField>
    <cacheField name="Client impact" numFmtId="0">
      <sharedItems longText="1"/>
    </cacheField>
    <cacheField name="Deployment status" numFmtId="0">
      <sharedItems containsBlank="1" count="10">
        <s v="Completed"/>
        <s v="WIP"/>
        <m u="1"/>
        <s v="In progress" u="1"/>
        <s v="Deployed in PROD" u="1"/>
        <s v="On going" u="1"/>
        <s v="To be completed" u="1"/>
        <s v="Done" u="1"/>
        <s v="Under development" u="1"/>
        <s v="Work in progress" u="1"/>
      </sharedItems>
    </cacheField>
    <cacheField name="Endorsed by" numFmtId="0">
      <sharedItems containsBlank="1"/>
    </cacheField>
    <cacheField name="Capgemin Lead" numFmtId="0">
      <sharedItems containsBlank="1"/>
    </cacheField>
    <cacheField name="Savings" numFmtId="164">
      <sharedItems containsSemiMixedTypes="0" containsString="0" containsNumber="1" containsInteger="1" minValue="1000" maxValue="2500"/>
    </cacheField>
    <cacheField name="Location" numFmtId="0">
      <sharedItems containsBlank="1"/>
    </cacheField>
    <cacheField name="Team Name" numFmtId="0">
      <sharedItems containsBlank="1" count="5">
        <s v="CRS"/>
        <s v="RUBY"/>
        <s v="TESTING"/>
        <s v="AML"/>
        <m u="1"/>
      </sharedItems>
    </cacheField>
    <cacheField name="Years" numFmtId="0" databaseField="0">
      <fieldGroup base="1">
        <rangePr groupBy="years" startDate="2021-04-01T00:00:00" endDate="2022-02-02T00:00:00"/>
        <groupItems count="4">
          <s v="&lt;4/1/2021"/>
          <s v="2021"/>
          <s v="2022"/>
          <s v="&gt;2/2/2022"/>
        </groupItems>
      </fieldGroup>
    </cacheField>
  </cacheFields>
  <extLst>
    <ext xmlns:x14="http://schemas.microsoft.com/office/spreadsheetml/2009/9/main" uri="{725AE2AE-9491-48be-B2B4-4EB974FC3084}">
      <x14:pivotCacheDefinition pivotCacheId="20520420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8">
  <r>
    <s v=" 1"/>
    <x v="0"/>
    <s v="Oracle COB server used as a “read replica” to mitigate SAN I/O performance issue on PROD Oracle ‘Large DB’ server. Heavy analytical SQLs are now run on COB servers."/>
    <s v="CTO20091 | 2021 Dhaliwal FP Capacity NEMSTQ00036413"/>
    <x v="0"/>
    <s v="Saved ~1-2MM for new DB server hardware."/>
    <x v="0"/>
    <s v="Rajesh Sharma"/>
    <m/>
    <n v="2500"/>
    <s v="Chicago"/>
    <x v="0"/>
  </r>
  <r>
    <s v=" 2"/>
    <x v="0"/>
    <s v="Self service Upload download utility implemented using oracle client to upload/download heavy block data to reduce INCs tickets and improve Operational efficiency"/>
    <s v="CTO20091 | 2021 Dhaliwal FP Capacity NEMSTQ00036413"/>
    <x v="0"/>
    <s v="Saves .5 hours on average on each request  "/>
    <x v="0"/>
    <s v="Rajesh Sharma"/>
    <m/>
    <n v="1000"/>
    <m/>
    <x v="1"/>
  </r>
  <r>
    <s v=" 3"/>
    <x v="0"/>
    <s v="Agile methodology implemented to improve FRTB Historical Time series Store team delivery. Prior to this agile was not used in project."/>
    <s v="CTO20091 | 2021 Dhaliwal FP Capacity NEMSTQ00036413"/>
    <x v="0"/>
    <s v=" There is a significant reduction in client escalations."/>
    <x v="0"/>
    <s v="Rajesh Sharma"/>
    <m/>
    <n v="1000"/>
    <m/>
    <x v="2"/>
  </r>
  <r>
    <s v=" 4"/>
    <x v="0"/>
    <s v="IBM S3 proposed to be being used as PPL report sharing and as an archival platform. Prior to this S3 was not used in group."/>
    <s v="CTO20091 | 2021 Dhaliwal FP Capacity NEMSTQ00036413"/>
    <x v="1"/>
    <s v="Improves user experience and will have a cost savings of $10k per year."/>
    <x v="1"/>
    <s v="Rajesh Sharma"/>
    <m/>
    <n v="1000"/>
    <m/>
    <x v="3"/>
  </r>
  <r>
    <s v=" 5"/>
    <x v="0"/>
    <s v="FRTB Batch FXDL Tactical Adjustment solution development"/>
    <s v="CTO20091 | 2021 Dhaliwal FP Capacity NEMSTQ00036413"/>
    <x v="0"/>
    <s v="Data Quality improvement for FXDL batch and achieved FXDL batch automation without any impact to existing batch process."/>
    <x v="0"/>
    <s v="Robert Ju"/>
    <m/>
    <n v="1000"/>
    <m/>
    <x v="0"/>
  </r>
  <r>
    <s v=" 6"/>
    <x v="1"/>
    <s v="REDIS in-memory cache implementation for FRTB reference data_x000a_and Improvement in data enrichment for daily FRTB batch using Redis and Spark cluster. Done in collaboration with client team and other vendor teams."/>
    <s v="CTO20091 | 2021 Dhaliwal FP Capacity NEMSTQ00036413"/>
    <x v="1"/>
    <s v="Estimated to improve the performance of daily batch by at least 50%."/>
    <x v="1"/>
    <s v="Robert Ju"/>
    <m/>
    <n v="1000"/>
    <m/>
    <x v="0"/>
  </r>
  <r>
    <n v="7"/>
    <x v="1"/>
    <s v="Configuration and automation in the existing process in order to avoid any rework or manual efforts during EPV and Stress run."/>
    <s v="CTO20091 | 2021 Dhaliwal FP Capacity NEMSTQ00036413"/>
    <x v="0"/>
    <s v="Medium"/>
    <x v="0"/>
    <s v="Sam Mathews"/>
    <m/>
    <n v="1000"/>
    <m/>
    <x v="0"/>
  </r>
  <r>
    <n v="8"/>
    <x v="1"/>
    <s v="Validation of Business team &amp; Source team Lineage"/>
    <s v="Citi Retail Services - Citi DQ &amp; G"/>
    <x v="0"/>
    <s v="Developed an audit report to identify the differences between the lineage captured by Business team and D&amp;A Team. Will be saving approx 100 hours per report"/>
    <x v="0"/>
    <s v="Latha Kayarat"/>
    <m/>
    <n v="1000"/>
    <m/>
    <x v="0"/>
  </r>
  <r>
    <n v="9"/>
    <x v="1"/>
    <s v="Layout check"/>
    <s v="Citi Retail Services - Citi DQ &amp; G"/>
    <x v="0"/>
    <s v="Developed a code to identify if the elements are expected as per the layouts of the Files._x000a_Will be saving approx 80 hours per report"/>
    <x v="0"/>
    <s v="Latha Kayarat"/>
    <m/>
    <n v="1000"/>
    <m/>
    <x v="0"/>
  </r>
  <r>
    <n v="10"/>
    <x v="2"/>
    <s v="Dedup report"/>
    <s v="Citi Retail Services - Citi DQ &amp; G"/>
    <x v="0"/>
    <s v="Developed a report that contains the list of distinct elements &amp; Files from various batches, helped to identify the lineage  already captured if it was for the future batches._x000a_Will be saving approx 160 hours per report"/>
    <x v="0"/>
    <s v="Latha Kayarat"/>
    <m/>
    <n v="1000"/>
    <m/>
    <x v="1"/>
  </r>
  <r>
    <n v="11"/>
    <x v="2"/>
    <s v="Logic consolidation"/>
    <s v="Citi Retail Services - Citi DQ &amp; G"/>
    <x v="0"/>
    <s v="Developed SAS code to consolidate the Logic of Business Team and Source team for an attribute based on ORA/Portfolio_x000a_Will be saving approx 80 hours per report"/>
    <x v="0"/>
    <s v="Latha Kayarat"/>
    <m/>
    <n v="1000"/>
    <m/>
    <x v="0"/>
  </r>
  <r>
    <n v="12"/>
    <x v="2"/>
    <s v="Automation of capturing lineage from System of Origin to Product processor"/>
    <s v="Citi Retail Services - Citi DQ &amp; G"/>
    <x v="0"/>
    <s v="Automated populating the Solidatus template of System of Origin to Product processor from the Master File_x000a_Will be saving approx 300 hours per report"/>
    <x v="0"/>
    <s v="Latha Kayarat"/>
    <m/>
    <n v="1000"/>
    <m/>
    <x v="0"/>
  </r>
  <r>
    <n v="13"/>
    <x v="2"/>
    <s v="Identify Missing or broken Lineage"/>
    <s v="Citi Retail Services - Citi DQ &amp; G"/>
    <x v="0"/>
    <s v="Developed a code to identify the Missing lineage for an Attribute_x000a_Will be saving approx 150 hours per report"/>
    <x v="0"/>
    <s v="Latha Kayarat"/>
    <m/>
    <n v="1000"/>
    <m/>
    <x v="0"/>
  </r>
  <r>
    <n v="14"/>
    <x v="2"/>
    <s v="Solidatus to Lineage comparision"/>
    <s v="Citi Retail Services - Citi DQ &amp; G"/>
    <x v="0"/>
    <s v="Developed SAS code to compare the Solidatus data with Data lineage/Mapping that was provided"/>
    <x v="0"/>
    <s v="Latha Kayarat"/>
    <m/>
    <n v="1000"/>
    <m/>
    <x v="0"/>
  </r>
  <r>
    <n v="15"/>
    <x v="2"/>
    <s v="Pictorial representation of Data lineage flow"/>
    <s v="Citi Retail Services - Citi DQ &amp; G"/>
    <x v="0"/>
    <s v="Developed a code using Proc Netdraw to understand the Data lineage flow in pictorial representation_x000a_Will be saving approx 700 hours per report"/>
    <x v="0"/>
    <s v="Latha Kayarat"/>
    <m/>
    <n v="1000"/>
    <m/>
    <x v="0"/>
  </r>
  <r>
    <n v="16"/>
    <x v="2"/>
    <s v="Generic Data Profile utility "/>
    <s v="Citi Retail Services - Citi DQ &amp; G"/>
    <x v="0"/>
    <s v="Collecting descriptive statistics like min, max, count and sum._x000a_Collecting data types, length and recurring patterns._x000a_Performing data quality assessment, risk of performing joins on the data._x000a_Discovering metadata and assessing its accuracy._x000a_Identifying distributions."/>
    <x v="0"/>
    <s v="James Gebhard"/>
    <m/>
    <n v="1000"/>
    <m/>
    <x v="3"/>
  </r>
  <r>
    <n v="17"/>
    <x v="2"/>
    <s v="SAS Parallel Processing "/>
    <s v="Citi Retail Services - Citi DQ &amp; G"/>
    <x v="0"/>
    <s v="Execute SAS code in parallel and significantly reduce overall execution time._x000a_Enables SAS jobs to take advantage of multiple processors on a machine to perform parallel processing. _x000a_This capability enables to perform disjoint units of work in parallel and to coordinate all results into your original SAS session for the purpose of reducing the total elapsed time necessary to execute a particular application."/>
    <x v="0"/>
    <s v="James Gebhard"/>
    <m/>
    <n v="1000"/>
    <m/>
    <x v="0"/>
  </r>
  <r>
    <n v="18"/>
    <x v="2"/>
    <s v="Reusable Data extraction procedures"/>
    <s v="Citi Retail Services - Cards Remuneration"/>
    <x v="0"/>
    <s v="This saved 20 to 40 hrs of time per project for SAS developers. Also eased the onboarding of New joiners by providing template programs. So far we have saved approx 3024 hours"/>
    <x v="0"/>
    <s v="Jim Quebbeman"/>
    <m/>
    <n v="1000"/>
    <m/>
    <x v="1"/>
  </r>
  <r>
    <n v="19"/>
    <x v="2"/>
    <s v="Intermediate file creation for Monetary Posting &amp; Cheques"/>
    <s v="Citi Retail Services - Cards Remuneration"/>
    <x v="0"/>
    <s v="A standardized business logic was built which is used to determine credits and Checks split amongst customers. Ensures uniformity in treatment of customers across projects. Saves 40 to 60 hours per project._x000a_Saved approx 7560 hours"/>
    <x v="0"/>
    <s v="Jim Quebbeman"/>
    <m/>
    <n v="1000"/>
    <m/>
    <x v="2"/>
  </r>
  <r>
    <n v="20"/>
    <x v="2"/>
    <s v="Epiq and R5 Input standardized Script"/>
    <s v="Citi Retail Services - Cards Remuneration"/>
    <x v="0"/>
    <s v="A standard process created to build the Epiq file sent to the third-party vendor Epiq for cheque processing. 60 hours per project._x000a_Saved approx 7560 hours"/>
    <x v="0"/>
    <s v="Jim Quebbeman"/>
    <m/>
    <n v="1000"/>
    <m/>
    <x v="3"/>
  </r>
  <r>
    <n v="21"/>
    <x v="2"/>
    <s v="Epiq and R5 file validation"/>
    <s v="Citi Retail Services - Cards Remuneration"/>
    <x v="0"/>
    <s v="A standard process created to validate  the Epiq and R5 file received from the respective teams. 6 hours per project._x000a_Saved approx 450 hours"/>
    <x v="0"/>
    <s v="Jim Quebbeman"/>
    <m/>
    <n v="1000"/>
    <m/>
    <x v="0"/>
  </r>
  <r>
    <n v="22"/>
    <x v="2"/>
    <s v="Credit Posting Standardized Script"/>
    <s v="Citi Retail Services - Cards Remuneration"/>
    <x v="0"/>
    <s v="A standard process created to build the credit file for Fiserv for processing mon and non-mon file. 4 hrs of Dev &amp; 2 hrs BA effort is saved per project._x000a_Saved approx 756 hours"/>
    <x v="0"/>
    <s v="Jim Quebbeman"/>
    <m/>
    <n v="1000"/>
    <m/>
    <x v="1"/>
  </r>
  <r>
    <n v="23"/>
    <x v="2"/>
    <s v="Full monetary posting validation"/>
    <s v="Citi Retail Services - Cards Remuneration"/>
    <x v="0"/>
    <s v="Posting reconciliation which validates the SAS reports out of daily batch with Input files (Credit file to Fiserv) fed to Fiserv. This helps identify posting rejects of credits. 100% validation happens compared to sample based validation performed earlier._x000a_Citi Internal Audit and compliance has accepted this as a standard report to be submitted for all projects."/>
    <x v="0"/>
    <s v="Jim Quebbeman"/>
    <m/>
    <n v="1000"/>
    <m/>
    <x v="2"/>
  </r>
  <r>
    <n v="24"/>
    <x v="2"/>
    <s v="Test Automation Framework (Build)"/>
    <s v="Citi Retail Services - Cards Remuneration"/>
    <x v="0"/>
    <s v="Thi is an automation framework available with Capgemini to automate cards processing applications independent of processing platforms. Testing team made modifications to the tool to make it work on Fiserv Platform. The tool was utilized by testers for test data creation and data conditioning during the planning phase of UAT testing._x000a_Saved approx 132 hours "/>
    <x v="0"/>
    <s v="Susan Zabolotzky"/>
    <m/>
    <n v="1000"/>
    <m/>
    <x v="3"/>
  </r>
  <r>
    <n v="25"/>
    <x v="2"/>
    <s v="Test Automation Framework (Execution)"/>
    <s v="Citi Retail Services - Cards Remuneration"/>
    <x v="0"/>
    <s v="Excel macros were built using the tool automate the following activities during test execution : _x000a_   a) Monetary Transaction posting_x000a_   b)  Promo Additions_x000a_   c)  Non-monetary updates on test accounts such as Billing cycle change,     NPO Overrides etc._x000a_Saved approx 264 hours"/>
    <x v="0"/>
    <s v="Susan Zabolotzky"/>
    <m/>
    <n v="1000"/>
    <m/>
    <x v="0"/>
  </r>
  <r>
    <n v="26"/>
    <x v="2"/>
    <s v="Innovation of Lean Process for Balance Sheet, Income Statement Correction in Finance Reporting System to streamline Citi Global Consolidation process"/>
    <s v="Citi"/>
    <x v="0"/>
    <s v="600 Financial Adjustments are processed every month with an hour SLA on every Month End Impacting around "/>
    <x v="0"/>
    <s v="Citi GTS"/>
    <m/>
    <n v="1000"/>
    <m/>
    <x v="1"/>
  </r>
  <r>
    <n v="27"/>
    <x v="2"/>
    <s v="Introduction of Snowflake to Citi, to reduce TCO on Data Storage and Analytics"/>
    <s v="Citi"/>
    <x v="0"/>
    <s v="Reduction of 40 Million TCO to 20 Million TCO in Citi Finance Full Suite"/>
    <x v="1"/>
    <s v="Citi GFTS"/>
    <m/>
    <n v="1000"/>
    <m/>
    <x v="2"/>
  </r>
  <r>
    <n v="28"/>
    <x v="2"/>
    <s v="Technology Automation - Oracle Mantas - DIS configurations - Comparing parameters of 5.9 / 8.x with Mantas 804 and higher. "/>
    <s v="CTO20352_AML Big Data and Mantas_04_09_21_Executed_Digital"/>
    <x v="0"/>
    <s v="Simplified Mantas 8x upgrade and reduced man days "/>
    <x v="0"/>
    <s v="Sublok Paramjit"/>
    <m/>
    <n v="1000"/>
    <m/>
    <x v="3"/>
  </r>
  <r>
    <n v="29"/>
    <x v="2"/>
    <s v="DSL - DB Link replacement - Research on Apache Nifi, Kafka and Talend "/>
    <s v="CTO20352_AML Big Data and Mantas_04_09_21_Executed_Digital"/>
    <x v="1"/>
    <s v="DB Links needs to be removed, "/>
    <x v="1"/>
    <s v="Sublok Paramjit"/>
    <m/>
    <n v="1000"/>
    <m/>
    <x v="0"/>
  </r>
  <r>
    <n v="30"/>
    <x v="2"/>
    <s v="Building Unified solution for Data Serving Layer using Presto."/>
    <s v="CTO20352_AML Big Data and Mantas_04_09_21_Executed_Digital"/>
    <x v="1"/>
    <s v="Work in progress"/>
    <x v="1"/>
    <s v="Sublok Paramjit"/>
    <m/>
    <n v="1000"/>
    <m/>
    <x v="1"/>
  </r>
  <r>
    <n v="31"/>
    <x v="2"/>
    <s v="Enhanced AML monitoring on extenal entities with new logic"/>
    <s v="CTO20352_AML Big Data and Mantas_04_09_21_Executed_Digital"/>
    <x v="0"/>
    <s v="Reduced run time from days to 1 hours"/>
    <x v="0"/>
    <s v="Sublok Paramjit"/>
    <m/>
    <n v="1000"/>
    <m/>
    <x v="2"/>
  </r>
  <r>
    <n v="32"/>
    <x v="3"/>
    <s v="Automation of AML Monitoring from scheduling of jobs to Data Quality validations"/>
    <s v="CTO20374- AML _Monitoring"/>
    <x v="1"/>
    <s v="Reduced total duration of the case generation process"/>
    <x v="1"/>
    <s v="Anil Sharma"/>
    <m/>
    <n v="1000"/>
    <m/>
    <x v="3"/>
  </r>
  <r>
    <n v="33"/>
    <x v="3"/>
    <s v="Identifying the pain points of small files - Research at the system level - handled &amp; executed"/>
    <s v="CTO20374- AML _Monitoring"/>
    <x v="0"/>
    <s v="Reduction in execution time &amp; efficient utilization of resources"/>
    <x v="0"/>
    <s v="Anil Sharma"/>
    <m/>
    <n v="1000"/>
    <m/>
    <x v="0"/>
  </r>
  <r>
    <n v="34"/>
    <x v="3"/>
    <s v="Implementation of detailed validations scripts to handle the rare cases like file corruption/node failures"/>
    <s v="CTO20374- AML _Monitoring"/>
    <x v="1"/>
    <s v="Work in progress"/>
    <x v="1"/>
    <s v="Anil Sharma"/>
    <m/>
    <n v="1000"/>
    <m/>
    <x v="1"/>
  </r>
  <r>
    <n v="35"/>
    <x v="3"/>
    <s v="Research to to build a unified adhoc solution to handle data skew due to unexpected transactions"/>
    <s v="CTO20374- AML _Monitoring"/>
    <x v="0"/>
    <s v="Advantage of handling unique scenarios &amp; reduced impact on further processes"/>
    <x v="0"/>
    <s v="Anil Sharma"/>
    <m/>
    <n v="1000"/>
    <m/>
    <x v="2"/>
  </r>
  <r>
    <n v="36"/>
    <x v="3"/>
    <s v="Channelizing the AML Monitoring Process"/>
    <s v="CTO20374- AML _Monitoring"/>
    <x v="0"/>
    <s v="Avoid possible human errors, defect free results to downstream"/>
    <x v="0"/>
    <s v="Anil Sharma"/>
    <m/>
    <n v="1000"/>
    <m/>
    <x v="3"/>
  </r>
  <r>
    <n v="37"/>
    <x v="3"/>
    <s v="Data  Observability at Enterprise,  inorder to meet Service Level Objectives _x000a_and Service Level Indicators across all the teams."/>
    <m/>
    <x v="0"/>
    <s v="Improve the KPI's (Key Performance Indicator)"/>
    <x v="1"/>
    <s v="Shankargouda Annigeri"/>
    <s v="Shankargouda Annigeri"/>
    <n v="1000"/>
    <m/>
    <x v="0"/>
  </r>
  <r>
    <n v="38"/>
    <x v="3"/>
    <s v="Micro-services implementation - _x000a__x000a_I have been trying to pitch the idea of moving to a microservice based implementation for quite some time now to Hari._x000a_It can start from some small section of the screens. Last year we migrated Hedge funds from a standalone flash based implementation which used just DB calls to crc screens.The users are still not happy with the performance of the screens, session timeouts and some data discrepancies._x000a_So some talks are going on to remove the cache layer and  re-write the logic using just DB queries._x000a_Moving these screens to a Micro-services based architecture will not only improve the performance but will also open possibilities to move the development aspect to a cloud based system._x000a__x000a_Micro-service based implementation might open doors for various developments:_x000a__x000a_1) Implementation of code using Spring._x000a_2) Dockerization._x000a_3) Cloud-based System._x000a_4) Better use of GIT architecture._x000a_5) Better and faster local development environment._x000a_6) Moving away from current in-memory cache to some solution like AWS ElastiCache._x000a_7) Better CICD implementation."/>
    <m/>
    <x v="0"/>
    <s v="Improve client's system perrormance and will be at par with the latest technology in he market."/>
    <x v="1"/>
    <m/>
    <s v="Tanmoy"/>
    <n v="1000"/>
    <m/>
    <x v="1"/>
  </r>
  <r>
    <n v="39"/>
    <x v="3"/>
    <s v="Error, monitoring and performance dashboard using Splunk."/>
    <m/>
    <x v="0"/>
    <s v="Provide better monitoring tool to look into server performance and find error traces in a  unified and central monitoring dashboard"/>
    <x v="1"/>
    <m/>
    <s v="Tanmoy"/>
    <n v="1000"/>
    <m/>
    <x v="2"/>
  </r>
  <r>
    <n v="40"/>
    <x v="3"/>
    <s v="Restructuring Angular UI Components usage across Modules"/>
    <s v="Ruby"/>
    <x v="0"/>
    <s v="Saves lots of Risk/Time/Cost/Resource Utlilization and streamlines the component usage accross all modules. Will give detailed presentation in innovation meeting"/>
    <x v="1"/>
    <m/>
    <s v="Saravanan Ganapathy and Mohanavelu Natesan Selvaraj _x000a_"/>
    <n v="1000"/>
    <m/>
    <x v="3"/>
  </r>
  <r>
    <n v="41"/>
    <x v="4"/>
    <s v="Pega can be used as BPM for GDRS application."/>
    <m/>
    <x v="0"/>
    <s v="As we are planning to re-write the application and creating screens and backend infrastructure , Can we best handled by BPM process such as Pega"/>
    <x v="1"/>
    <s v="Shankargouda Annigeri"/>
    <s v="Shankargouda Annigeri"/>
    <n v="1000"/>
    <m/>
    <x v="0"/>
  </r>
  <r>
    <n v="42"/>
    <x v="4"/>
    <s v="Reporting in Tableau"/>
    <m/>
    <x v="0"/>
    <s v="As reports are done in java and everytime business is coming for changes in reports. These reports should be owned by business and they should get the flexibility to change thru Tableau"/>
    <x v="1"/>
    <s v="Shankargouda Annigeri"/>
    <s v="Shankargouda Annigeri"/>
    <n v="1000"/>
    <m/>
    <x v="1"/>
  </r>
  <r>
    <n v="43"/>
    <x v="4"/>
    <s v="Recovery Response Validation Tool"/>
    <s v="Citi Retail Services - Cards Remuneration"/>
    <x v="0"/>
    <s v="As part of the standard remuneration process, we have to send and receive data from the recovery team for account segmentation. This tool automates the process of manual validation of the recovery response file. Effort Savings - 16hrs/project."/>
    <x v="0"/>
    <s v="Jim Quebbeman"/>
    <s v="Arun Nambissan"/>
    <n v="1000"/>
    <m/>
    <x v="2"/>
  </r>
  <r>
    <n v="44"/>
    <x v="4"/>
    <s v="Settlement Database Creation and Usage"/>
    <s v="Citi Retail Services - Cards Remuneration"/>
    <x v="0"/>
    <s v="This tool is used to significantly cut down on the time required for settlement write-off calculation on an account. Effort Saving - 32hrs/project. Come with a database for storing the static &amp; dynamic data related to settlement and a module for automating the calculation part."/>
    <x v="0"/>
    <s v="Jim Quebbeman"/>
    <s v="Arun Nambissan"/>
    <n v="1000"/>
    <m/>
    <x v="3"/>
  </r>
  <r>
    <n v="45"/>
    <x v="4"/>
    <s v="Finance report 3 blocker Automation"/>
    <s v="Citi Retail Services - Cards Remuneration"/>
    <x v="2"/>
    <s v="This tool will generate the report to be shared with the finance team for booking the reserves for project where the remuneration harm amount exceeds $100K USD."/>
    <x v="1"/>
    <s v="Jim Quebbeman"/>
    <s v="Arun Nambissan"/>
    <n v="1000"/>
    <m/>
    <x v="0"/>
  </r>
  <r>
    <n v="46"/>
    <x v="4"/>
    <s v="Standard compounding Module"/>
    <s v="Citi Retail Services - Cards Remuneration"/>
    <x v="2"/>
    <s v="This tool is used to calculate the opportunity cost for the customer in terms of additional finance charge assessed to the account due to a historical fee having been incorrectly assessed. This reusable tool saves 60hrs/project on an average"/>
    <x v="0"/>
    <s v="Jim Quebbeman"/>
    <s v="Arun Nambissan"/>
    <n v="1000"/>
    <m/>
    <x v="1"/>
  </r>
  <r>
    <n v="47"/>
    <x v="4"/>
    <s v="Small File Compaction in Hadoop"/>
    <s v="Retail Risk"/>
    <x v="2"/>
    <s v="There are millions of small files in Hadoop which was greatly affecting the performance of the cluster in GFTS. There is an utility built to compress and archive the files which reduced 3 to 4 millions of files and helped to improve the performance of the cluster. Also compaction is implemented in the BAU process as well"/>
    <x v="0"/>
    <s v="Patricia Sequeira"/>
    <s v="Senthil Kumar Ramachandran_x000a_Jayaprakash Jayaraman"/>
    <n v="1000"/>
    <m/>
    <x v="2"/>
  </r>
  <r>
    <n v="48"/>
    <x v="4"/>
    <s v="Tableau Extract using Hyper API"/>
    <s v="Retail Risk"/>
    <x v="1"/>
    <s v="Tableau in-built extract capablities doesn’t have option to maintain version and update the data. Also there is no extensive options to chunk the data while creating the extract. We are building the service using Hyper API which would provide greater flexibility to create and update the extracts"/>
    <x v="1"/>
    <s v="Patricia Sequeira"/>
    <s v="Senthil Kumar Ramachandran"/>
    <n v="1000"/>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D229C8-579D-4963-9B7C-7938F5D15E33}" name="Pie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C5" firstHeaderRow="0" firstDataRow="1" firstDataCol="1"/>
  <pivotFields count="13">
    <pivotField showAll="0"/>
    <pivotField numFmtId="15" showAll="0">
      <items count="15">
        <item x="0"/>
        <item x="1"/>
        <item x="2"/>
        <item x="3"/>
        <item x="4"/>
        <item x="5"/>
        <item x="6"/>
        <item x="7"/>
        <item x="8"/>
        <item x="9"/>
        <item x="10"/>
        <item x="11"/>
        <item x="12"/>
        <item x="13"/>
        <item t="default"/>
      </items>
    </pivotField>
    <pivotField showAll="0"/>
    <pivotField showAll="0"/>
    <pivotField axis="axisRow" showAll="0">
      <items count="6">
        <item h="1" m="1" x="4"/>
        <item h="1" x="0"/>
        <item x="1"/>
        <item h="1" m="1" x="3"/>
        <item h="1" x="2"/>
        <item t="default"/>
      </items>
    </pivotField>
    <pivotField showAll="0"/>
    <pivotField showAll="0"/>
    <pivotField showAll="0"/>
    <pivotField showAll="0"/>
    <pivotField dataField="1" showAll="0"/>
    <pivotField showAll="0"/>
    <pivotField showAll="0">
      <items count="6">
        <item x="3"/>
        <item h="1" x="0"/>
        <item h="1" x="1"/>
        <item h="1" x="2"/>
        <item h="1" m="1" x="4"/>
        <item t="default"/>
      </items>
    </pivotField>
    <pivotField showAll="0">
      <items count="5">
        <item h="1" x="0"/>
        <item x="1"/>
        <item h="1" x="2"/>
        <item h="1" x="3"/>
        <item t="default"/>
      </items>
    </pivotField>
  </pivotFields>
  <rowFields count="1">
    <field x="4"/>
  </rowFields>
  <rowItems count="2">
    <i>
      <x v="2"/>
    </i>
    <i t="grand">
      <x/>
    </i>
  </rowItems>
  <colFields count="1">
    <field x="-2"/>
  </colFields>
  <colItems count="2">
    <i>
      <x/>
    </i>
    <i i="1">
      <x v="1"/>
    </i>
  </colItems>
  <dataFields count="2">
    <dataField name="No. of Innovation" fld="9" subtotal="count" baseField="1" baseItem="4"/>
    <dataField name="Innovation%" fld="9" subtotal="count" showDataAs="percentOfTotal" baseField="4" baseItem="2" numFmtId="10"/>
  </dataFields>
  <chartFormats count="12">
    <chartFormat chart="7" format="0" series="1">
      <pivotArea type="data" outline="0" fieldPosition="0">
        <references count="2">
          <reference field="4294967294" count="1" selected="0">
            <x v="0"/>
          </reference>
          <reference field="4" count="1" selected="0">
            <x v="1"/>
          </reference>
        </references>
      </pivotArea>
    </chartFormat>
    <chartFormat chart="7" format="1" series="1">
      <pivotArea type="data" outline="0" fieldPosition="0">
        <references count="2">
          <reference field="4294967294" count="1" selected="0">
            <x v="0"/>
          </reference>
          <reference field="4" count="1" selected="0">
            <x v="2"/>
          </reference>
        </references>
      </pivotArea>
    </chartFormat>
    <chartFormat chart="11" format="0" series="1">
      <pivotArea type="data" outline="0" fieldPosition="0">
        <references count="2">
          <reference field="4294967294" count="1" selected="0">
            <x v="0"/>
          </reference>
          <reference field="4" count="1" selected="0">
            <x v="1"/>
          </reference>
        </references>
      </pivotArea>
    </chartFormat>
    <chartFormat chart="11" format="1" series="1">
      <pivotArea type="data" outline="0" fieldPosition="0">
        <references count="2">
          <reference field="4294967294" count="1" selected="0">
            <x v="0"/>
          </reference>
          <reference field="4" count="1" selected="0">
            <x v="2"/>
          </reference>
        </references>
      </pivotArea>
    </chartFormat>
    <chartFormat chart="20" format="10" series="1">
      <pivotArea type="data" outline="0" fieldPosition="0">
        <references count="1">
          <reference field="4294967294" count="1" selected="0">
            <x v="0"/>
          </reference>
        </references>
      </pivotArea>
    </chartFormat>
    <chartFormat chart="20" format="11">
      <pivotArea type="data" outline="0" fieldPosition="0">
        <references count="2">
          <reference field="4294967294" count="1" selected="0">
            <x v="0"/>
          </reference>
          <reference field="4" count="1" selected="0">
            <x v="1"/>
          </reference>
        </references>
      </pivotArea>
    </chartFormat>
    <chartFormat chart="20" format="12">
      <pivotArea type="data" outline="0" fieldPosition="0">
        <references count="2">
          <reference field="4294967294" count="1" selected="0">
            <x v="0"/>
          </reference>
          <reference field="4" count="1" selected="0">
            <x v="2"/>
          </reference>
        </references>
      </pivotArea>
    </chartFormat>
    <chartFormat chart="20" format="13">
      <pivotArea type="data" outline="0" fieldPosition="0">
        <references count="2">
          <reference field="4294967294" count="1" selected="0">
            <x v="0"/>
          </reference>
          <reference field="4" count="1" selected="0">
            <x v="4"/>
          </reference>
        </references>
      </pivotArea>
    </chartFormat>
    <chartFormat chart="20" format="14" series="1">
      <pivotArea type="data" outline="0" fieldPosition="0">
        <references count="1">
          <reference field="4294967294" count="1" selected="0">
            <x v="1"/>
          </reference>
        </references>
      </pivotArea>
    </chartFormat>
    <chartFormat chart="20" format="15">
      <pivotArea type="data" outline="0" fieldPosition="0">
        <references count="2">
          <reference field="4294967294" count="1" selected="0">
            <x v="1"/>
          </reference>
          <reference field="4" count="1" selected="0">
            <x v="1"/>
          </reference>
        </references>
      </pivotArea>
    </chartFormat>
    <chartFormat chart="20" format="16">
      <pivotArea type="data" outline="0" fieldPosition="0">
        <references count="2">
          <reference field="4294967294" count="1" selected="0">
            <x v="1"/>
          </reference>
          <reference field="4" count="1" selected="0">
            <x v="2"/>
          </reference>
        </references>
      </pivotArea>
    </chartFormat>
    <chartFormat chart="20" format="17">
      <pivotArea type="data" outline="0" fieldPosition="0">
        <references count="2">
          <reference field="4294967294" count="1" selected="0">
            <x v="1"/>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51F2DD-1DCF-4B6E-8031-2397D8D85A2E}" name="Pie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5">
  <location ref="A3:B5" firstHeaderRow="1" firstDataRow="1" firstDataCol="1"/>
  <pivotFields count="13">
    <pivotField showAll="0"/>
    <pivotField numFmtId="15" showAll="0">
      <items count="15">
        <item x="0"/>
        <item x="1"/>
        <item x="2"/>
        <item x="3"/>
        <item x="4"/>
        <item x="5"/>
        <item x="6"/>
        <item x="7"/>
        <item x="8"/>
        <item x="9"/>
        <item x="10"/>
        <item x="11"/>
        <item x="12"/>
        <item x="13"/>
        <item t="default"/>
      </items>
    </pivotField>
    <pivotField showAll="0"/>
    <pivotField showAll="0"/>
    <pivotField showAll="0">
      <items count="6">
        <item h="1" m="1" x="4"/>
        <item h="1" x="0"/>
        <item x="1"/>
        <item h="1" x="2"/>
        <item h="1" m="1" x="3"/>
        <item t="default"/>
      </items>
    </pivotField>
    <pivotField showAll="0"/>
    <pivotField axis="axisRow" showAll="0">
      <items count="11">
        <item x="0"/>
        <item m="1" x="4"/>
        <item m="1" x="7"/>
        <item m="1" x="3"/>
        <item m="1" x="5"/>
        <item m="1" x="6"/>
        <item m="1" x="8"/>
        <item m="1" x="9"/>
        <item m="1" x="2"/>
        <item x="1"/>
        <item t="default"/>
      </items>
    </pivotField>
    <pivotField showAll="0"/>
    <pivotField showAll="0"/>
    <pivotField dataField="1" showAll="0"/>
    <pivotField showAll="0"/>
    <pivotField showAll="0">
      <items count="6">
        <item x="3"/>
        <item h="1" x="0"/>
        <item h="1" x="1"/>
        <item h="1" x="2"/>
        <item h="1" m="1" x="4"/>
        <item t="default"/>
      </items>
    </pivotField>
    <pivotField showAll="0">
      <items count="5">
        <item h="1" x="0"/>
        <item x="1"/>
        <item h="1" x="2"/>
        <item h="1" x="3"/>
        <item t="default"/>
      </items>
    </pivotField>
  </pivotFields>
  <rowFields count="1">
    <field x="6"/>
  </rowFields>
  <rowItems count="2">
    <i>
      <x v="9"/>
    </i>
    <i t="grand">
      <x/>
    </i>
  </rowItems>
  <colItems count="1">
    <i/>
  </colItems>
  <dataFields count="1">
    <dataField name="No. of Innovation" fld="9" subtotal="count" baseField="1" baseItem="4"/>
  </dataFields>
  <chartFormats count="3">
    <chartFormat chart="20" format="10" series="1">
      <pivotArea type="data" outline="0" fieldPosition="0">
        <references count="1">
          <reference field="4294967294" count="1" selected="0">
            <x v="0"/>
          </reference>
        </references>
      </pivotArea>
    </chartFormat>
    <chartFormat chart="23" format="1"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3370D2-F9B2-440C-A3BB-3EBC55CC7FF4}" name="Deploypivot"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24">
  <location ref="A3:C5" firstHeaderRow="1" firstDataRow="1" firstDataCol="2"/>
  <pivotFields count="13">
    <pivotField compact="0" outline="0" showAll="0" defaultSubtotal="0">
      <extLst>
        <ext xmlns:x14="http://schemas.microsoft.com/office/spreadsheetml/2009/9/main" uri="{2946ED86-A175-432a-8AC1-64E0C546D7DE}">
          <x14:pivotField fillDownLabels="1"/>
        </ext>
      </extLst>
    </pivotField>
    <pivotField compact="0" numFmtId="15"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h="1" m="1" x="4"/>
        <item h="1" x="0"/>
        <item x="1"/>
        <item h="1" m="1" x="3"/>
        <item h="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3"/>
        <item h="1" x="0"/>
        <item h="1" x="1"/>
        <item h="1" x="2"/>
        <item h="1" m="1" x="4"/>
      </items>
      <extLst>
        <ext xmlns:x14="http://schemas.microsoft.com/office/spreadsheetml/2009/9/main" uri="{2946ED86-A175-432a-8AC1-64E0C546D7DE}">
          <x14:pivotField fillDownLabels="1"/>
        </ext>
      </extLst>
    </pivotField>
    <pivotField compact="0" outline="0" showAll="0" defaultSubtotal="0">
      <items count="4">
        <item h="1" x="0"/>
        <item x="1"/>
        <item h="1" x="2"/>
        <item h="1" x="3"/>
      </items>
      <extLst>
        <ext xmlns:x14="http://schemas.microsoft.com/office/spreadsheetml/2009/9/main" uri="{2946ED86-A175-432a-8AC1-64E0C546D7DE}">
          <x14:pivotField fillDownLabels="1"/>
        </ext>
      </extLst>
    </pivotField>
  </pivotFields>
  <rowFields count="2">
    <field x="11"/>
    <field x="4"/>
  </rowFields>
  <rowItems count="2">
    <i>
      <x/>
      <x v="2"/>
    </i>
    <i t="grand">
      <x/>
    </i>
  </rowItems>
  <colItems count="1">
    <i/>
  </colItems>
  <dataFields count="1">
    <dataField name="No. of Innovation" fld="9" subtotal="count" baseField="1" baseItem="4"/>
  </dataFields>
  <chartFormats count="3">
    <chartFormat chart="20" format="1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88A09A-7EF7-4EBB-B300-E02F809AC3C5}" name="Deploypivot" cacheId="0"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29">
  <location ref="A3:C6" firstHeaderRow="1" firstDataRow="2" firstDataCol="1"/>
  <pivotFields count="13">
    <pivotField compact="0" outline="0" showAll="0" defaultSubtotal="0">
      <extLst>
        <ext xmlns:x14="http://schemas.microsoft.com/office/spreadsheetml/2009/9/main" uri="{2946ED86-A175-432a-8AC1-64E0C546D7DE}">
          <x14:pivotField fillDownLabels="1"/>
        </ext>
      </extLst>
    </pivotField>
    <pivotField compact="0" numFmtId="15" outline="0" showAll="0" defaultSubtotal="0">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compact="0" outline="0" showAll="0" defaultSubtotal="0">
      <items count="5">
        <item h="1" m="1" x="4"/>
        <item h="1" x="0"/>
        <item x="1"/>
        <item h="1" m="1" x="3"/>
        <item h="1"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5">
        <item x="3"/>
        <item h="1" x="0"/>
        <item h="1" x="1"/>
        <item h="1" x="2"/>
        <item h="1" m="1" x="4"/>
      </items>
      <extLst>
        <ext xmlns:x14="http://schemas.microsoft.com/office/spreadsheetml/2009/9/main" uri="{2946ED86-A175-432a-8AC1-64E0C546D7DE}">
          <x14:pivotField fillDownLabels="1"/>
        </ext>
      </extLst>
    </pivotField>
    <pivotField compact="0" outline="0" showAll="0" defaultSubtotal="0">
      <items count="4">
        <item h="1" x="0"/>
        <item x="1"/>
        <item h="1" x="2"/>
        <item h="1" x="3"/>
      </items>
      <extLst>
        <ext xmlns:x14="http://schemas.microsoft.com/office/spreadsheetml/2009/9/main" uri="{2946ED86-A175-432a-8AC1-64E0C546D7DE}">
          <x14:pivotField fillDownLabels="1"/>
        </ext>
      </extLst>
    </pivotField>
  </pivotFields>
  <rowFields count="1">
    <field x="11"/>
  </rowFields>
  <rowItems count="2">
    <i>
      <x/>
    </i>
    <i t="grand">
      <x/>
    </i>
  </rowItems>
  <colFields count="1">
    <field x="4"/>
  </colFields>
  <colItems count="2">
    <i>
      <x v="2"/>
    </i>
    <i t="grand">
      <x/>
    </i>
  </colItems>
  <dataFields count="1">
    <dataField name="No. of Innovation" fld="9" subtotal="count" baseField="1" baseItem="4"/>
  </dataFields>
  <chartFormats count="6">
    <chartFormat chart="20" format="1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8" format="6" series="1">
      <pivotArea type="data" outline="0" fieldPosition="0">
        <references count="2">
          <reference field="4294967294" count="1" selected="0">
            <x v="0"/>
          </reference>
          <reference field="4" count="1" selected="0">
            <x v="1"/>
          </reference>
        </references>
      </pivotArea>
    </chartFormat>
    <chartFormat chart="28" format="7" series="1">
      <pivotArea type="data" outline="0" fieldPosition="0">
        <references count="2">
          <reference field="4294967294" count="1" selected="0">
            <x v="0"/>
          </reference>
          <reference field="4" count="1" selected="0">
            <x v="2"/>
          </reference>
        </references>
      </pivotArea>
    </chartFormat>
    <chartFormat chart="28" format="8"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986E6F-A240-42F0-8ED9-3216FE089B21}" name="Pie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1">
  <location ref="A3:A4" firstHeaderRow="1" firstDataRow="1" firstDataCol="0"/>
  <pivotFields count="13">
    <pivotField showAll="0"/>
    <pivotField numFmtId="15" showAll="0">
      <items count="15">
        <item x="0"/>
        <item x="1"/>
        <item x="2"/>
        <item x="3"/>
        <item x="4"/>
        <item x="5"/>
        <item x="6"/>
        <item x="7"/>
        <item x="8"/>
        <item x="9"/>
        <item x="10"/>
        <item x="11"/>
        <item x="12"/>
        <item x="13"/>
        <item t="default"/>
      </items>
    </pivotField>
    <pivotField showAll="0"/>
    <pivotField showAll="0"/>
    <pivotField showAll="0">
      <items count="6">
        <item h="1" m="1" x="4"/>
        <item h="1" x="0"/>
        <item x="1"/>
        <item h="1" x="2"/>
        <item h="1" m="1" x="3"/>
        <item t="default"/>
      </items>
    </pivotField>
    <pivotField showAll="0"/>
    <pivotField showAll="0"/>
    <pivotField showAll="0"/>
    <pivotField showAll="0"/>
    <pivotField dataField="1" showAll="0"/>
    <pivotField showAll="0"/>
    <pivotField showAll="0">
      <items count="6">
        <item x="3"/>
        <item h="1" x="0"/>
        <item h="1" x="1"/>
        <item h="1" x="2"/>
        <item h="1" m="1" x="4"/>
        <item t="default"/>
      </items>
    </pivotField>
    <pivotField showAll="0">
      <items count="5">
        <item h="1" x="0"/>
        <item x="1"/>
        <item h="1" x="2"/>
        <item h="1" x="3"/>
        <item t="default"/>
      </items>
    </pivotField>
  </pivotFields>
  <rowItems count="1">
    <i/>
  </rowItems>
  <colItems count="1">
    <i/>
  </colItems>
  <dataFields count="1">
    <dataField name="Sum of Savings"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8663080C-35E6-4F43-B003-19CD539701FC}" name="Pie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6">
  <location ref="A3:B5" firstHeaderRow="1" firstDataRow="1" firstDataCol="1"/>
  <pivotFields count="13">
    <pivotField showAll="0"/>
    <pivotField numFmtId="15" showAll="0">
      <items count="15">
        <item x="0"/>
        <item x="1"/>
        <item x="2"/>
        <item x="3"/>
        <item x="4"/>
        <item x="5"/>
        <item x="6"/>
        <item x="7"/>
        <item x="8"/>
        <item x="9"/>
        <item x="10"/>
        <item x="11"/>
        <item x="12"/>
        <item x="13"/>
        <item t="default"/>
      </items>
    </pivotField>
    <pivotField showAll="0"/>
    <pivotField showAll="0"/>
    <pivotField showAll="0">
      <items count="6">
        <item h="1" m="1" x="4"/>
        <item h="1" x="0"/>
        <item x="1"/>
        <item h="1" x="2"/>
        <item h="1" m="1" x="3"/>
        <item t="default"/>
      </items>
    </pivotField>
    <pivotField showAll="0"/>
    <pivotField showAll="0"/>
    <pivotField showAll="0"/>
    <pivotField showAll="0"/>
    <pivotField dataField="1" showAll="0"/>
    <pivotField showAll="0"/>
    <pivotField axis="axisRow" showAll="0">
      <items count="6">
        <item x="3"/>
        <item h="1" x="0"/>
        <item h="1" x="1"/>
        <item h="1" x="2"/>
        <item h="1" m="1" x="4"/>
        <item t="default"/>
      </items>
    </pivotField>
    <pivotField showAll="0">
      <items count="5">
        <item h="1" x="0"/>
        <item x="1"/>
        <item h="1" x="2"/>
        <item h="1" x="3"/>
        <item t="default"/>
      </items>
    </pivotField>
  </pivotFields>
  <rowFields count="1">
    <field x="11"/>
  </rowFields>
  <rowItems count="2">
    <i>
      <x/>
    </i>
    <i t="grand">
      <x/>
    </i>
  </rowItems>
  <colItems count="1">
    <i/>
  </colItems>
  <dataFields count="1">
    <dataField name="No. of Innovation" fld="9" subtotal="count" baseField="1" baseItem="4"/>
  </dataFields>
  <chartFormats count="2">
    <chartFormat chart="20" format="1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3A12AC9-37D3-480F-A657-2488D7868E44}" name="Piepivot"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9">
  <location ref="A3:B5" firstHeaderRow="1" firstDataRow="1" firstDataCol="1"/>
  <pivotFields count="13">
    <pivotField showAll="0"/>
    <pivotField numFmtId="15" showAll="0">
      <items count="15">
        <item x="0"/>
        <item x="1"/>
        <item x="2"/>
        <item x="3"/>
        <item x="4"/>
        <item x="5"/>
        <item x="6"/>
        <item x="7"/>
        <item x="8"/>
        <item x="9"/>
        <item x="10"/>
        <item x="11"/>
        <item x="12"/>
        <item x="13"/>
        <item t="default"/>
      </items>
    </pivotField>
    <pivotField showAll="0"/>
    <pivotField showAll="0"/>
    <pivotField showAll="0">
      <items count="6">
        <item h="1" m="1" x="4"/>
        <item h="1" x="0"/>
        <item x="1"/>
        <item h="1" x="2"/>
        <item h="1" m="1" x="3"/>
        <item t="default"/>
      </items>
    </pivotField>
    <pivotField showAll="0"/>
    <pivotField showAll="0"/>
    <pivotField showAll="0"/>
    <pivotField showAll="0"/>
    <pivotField dataField="1" showAll="0"/>
    <pivotField showAll="0"/>
    <pivotField axis="axisRow" showAll="0">
      <items count="6">
        <item x="3"/>
        <item h="1" x="0"/>
        <item h="1" x="1"/>
        <item h="1" x="2"/>
        <item h="1" m="1" x="4"/>
        <item t="default"/>
      </items>
    </pivotField>
    <pivotField showAll="0">
      <items count="5">
        <item h="1" x="0"/>
        <item x="1"/>
        <item h="1" x="2"/>
        <item h="1" x="3"/>
        <item t="default"/>
      </items>
    </pivotField>
  </pivotFields>
  <rowFields count="1">
    <field x="11"/>
  </rowFields>
  <rowItems count="2">
    <i>
      <x/>
    </i>
    <i t="grand">
      <x/>
    </i>
  </rowItems>
  <colItems count="1">
    <i/>
  </colItems>
  <dataFields count="1">
    <dataField name="No. of Innovation" fld="9" subtotal="count" showDataAs="percentOfCol" baseField="1" baseItem="4" numFmtId="10"/>
  </dataFields>
  <formats count="1">
    <format dxfId="14">
      <pivotArea collapsedLevelsAreSubtotals="1" fieldPosition="0">
        <references count="1">
          <reference field="11" count="0"/>
        </references>
      </pivotArea>
    </format>
  </formats>
  <chartFormats count="4">
    <chartFormat chart="20" format="10" series="1">
      <pivotArea type="data" outline="0" fieldPosition="0">
        <references count="1">
          <reference field="4294967294" count="1" selected="0">
            <x v="0"/>
          </reference>
        </references>
      </pivotArea>
    </chartFormat>
    <chartFormat chart="24" format="5"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28" format="6">
      <pivotArea type="data" outline="0" fieldPosition="0">
        <references count="2">
          <reference field="4294967294" count="1" selected="0">
            <x v="0"/>
          </reference>
          <reference field="1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1_2_3" xr10:uid="{4B382A9F-0932-4EA5-A7FB-3B1AFCBB9313}" sourceName="H1/2/3">
  <pivotTables>
    <pivotTable tabId="5" name="Piepivot"/>
    <pivotTable tabId="7" name="Deploypivot"/>
    <pivotTable tabId="8" name="Piepivot"/>
    <pivotTable tabId="9" name="Piepivot"/>
    <pivotTable tabId="10" name="Deploypivot"/>
    <pivotTable tabId="11" name="Piepivot"/>
    <pivotTable tabId="12" name="Piepivot"/>
  </pivotTables>
  <data>
    <tabular pivotCacheId="2052042092">
      <items count="5">
        <i x="0"/>
        <i x="1" s="1"/>
        <i x="4" nd="1"/>
        <i x="2" nd="1"/>
        <i x="3"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am_Name" xr10:uid="{C1A50669-DF61-499F-A042-E7B678FE6538}" sourceName="Team Name">
  <pivotTables>
    <pivotTable tabId="5" name="Piepivot"/>
    <pivotTable tabId="7" name="Deploypivot"/>
    <pivotTable tabId="8" name="Piepivot"/>
    <pivotTable tabId="9" name="Piepivot"/>
    <pivotTable tabId="10" name="Deploypivot"/>
    <pivotTable tabId="11" name="Piepivot"/>
    <pivotTable tabId="12" name="Piepivot"/>
  </pivotTables>
  <data>
    <tabular pivotCacheId="2052042092">
      <items count="5">
        <i x="3" s="1"/>
        <i x="0"/>
        <i x="1"/>
        <i x="2" nd="1"/>
        <i x="4"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44D7155A-80DB-4572-BAAF-27E05D21E8A9}" sourceName="Years">
  <pivotTables>
    <pivotTable tabId="5" name="Piepivot"/>
    <pivotTable tabId="7" name="Deploypivot"/>
    <pivotTable tabId="8" name="Piepivot"/>
    <pivotTable tabId="9" name="Piepivot"/>
    <pivotTable tabId="10" name="Deploypivot"/>
    <pivotTable tabId="11" name="Piepivot"/>
    <pivotTable tabId="12" name="Piepivot"/>
  </pivotTables>
  <data>
    <tabular pivotCacheId="2052042092">
      <items count="4">
        <i x="1" s="1"/>
        <i x="2"/>
        <i x="0" nd="1"/>
        <i x="3"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1/2/3" xr10:uid="{2EF1081E-CCDE-4CD0-BA76-6CACEC3AFD82}" cache="Slicer_H1_2_3" caption="H1/2/3" rowHeight="241300"/>
  <slicer name="Team Name" xr10:uid="{B75F2018-1093-48EC-8804-B612CA5D773A}" cache="Slicer_Team_Name" caption="Team Name" rowHeight="241300"/>
  <slicer name="Years" xr10:uid="{77AB6E6C-FEF0-4967-8794-6B68A4370506}"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9EC91E-B9EA-4CC7-B7E8-DB8A56DA3E5B}" name="Data" displayName="Data" ref="A1:L49" totalsRowShown="0" headerRowDxfId="13" tableBorderDxfId="12">
  <autoFilter ref="A1:L49" xr:uid="{BA9EC91E-B9EA-4CC7-B7E8-DB8A56DA3E5B}"/>
  <tableColumns count="12">
    <tableColumn id="1" xr3:uid="{7447563F-3E35-4CEC-9A8B-331CB9FB5D1C}" name="Sr no" dataDxfId="11"/>
    <tableColumn id="2" xr3:uid="{06146441-A5A5-49B8-9381-127C2C2E79AA}" name="Date" dataDxfId="10"/>
    <tableColumn id="3" xr3:uid="{695720AD-86FF-438B-8CE7-4C70BB4F7146}" name="Innovation initiative" dataDxfId="9"/>
    <tableColumn id="4" xr3:uid="{0E3D0184-A2A1-4608-BCE7-B1D76FC1B078}" name="SOW" dataDxfId="8"/>
    <tableColumn id="5" xr3:uid="{2B70474F-15F8-4F63-9902-0D00EE6187E0}" name="H1/2/3" dataDxfId="7"/>
    <tableColumn id="6" xr3:uid="{D03F437B-25C7-4821-821A-7F957CE4F411}" name="Client impact" dataDxfId="6"/>
    <tableColumn id="7" xr3:uid="{F76B481A-08A7-49C4-9ECA-E92D82627913}" name="Deployment status" dataDxfId="5"/>
    <tableColumn id="8" xr3:uid="{4924FBDF-C565-42B2-B19E-D4BE133EFDAC}" name="Endorsed by" dataDxfId="4"/>
    <tableColumn id="9" xr3:uid="{E654DDFA-89E3-41A9-9E2A-616CE4F8E6A5}" name="Capgemin Lead" dataDxfId="3"/>
    <tableColumn id="13" xr3:uid="{CFCEA128-706F-4B4B-BB9D-29513F00BAE1}" name="Savings" dataDxfId="2"/>
    <tableColumn id="12" xr3:uid="{D7366179-ECE1-40C1-A8A7-25524C3F329C}" name="Location" dataDxfId="1"/>
    <tableColumn id="10" xr3:uid="{449D3AB2-166A-4364-B3B9-EB31FEECE23E}" name="Team Name"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D410F-9F5E-444B-B083-76D5A9507E03}">
  <dimension ref="A1:T13"/>
  <sheetViews>
    <sheetView showGridLines="0" topLeftCell="A5" zoomScale="70" zoomScaleNormal="70" workbookViewId="0">
      <selection activeCell="E16" sqref="E16"/>
    </sheetView>
  </sheetViews>
  <sheetFormatPr defaultRowHeight="14.5" x14ac:dyDescent="0.35"/>
  <cols>
    <col min="11" max="11" width="9.81640625" bestFit="1" customWidth="1"/>
  </cols>
  <sheetData>
    <row r="1" spans="1:20" ht="46" customHeight="1" x14ac:dyDescent="0.35">
      <c r="A1" s="34" t="s">
        <v>0</v>
      </c>
      <c r="B1" s="34"/>
      <c r="C1" s="34"/>
      <c r="D1" s="34"/>
      <c r="E1" s="34"/>
      <c r="F1" s="34"/>
      <c r="G1" s="34"/>
      <c r="H1" s="34"/>
      <c r="I1" s="34"/>
      <c r="J1" s="34"/>
      <c r="K1" s="34"/>
      <c r="L1" s="34"/>
      <c r="M1" s="34"/>
      <c r="N1" s="34"/>
      <c r="O1" s="34"/>
      <c r="P1" s="34"/>
      <c r="Q1" s="35" t="s">
        <v>1</v>
      </c>
      <c r="R1" s="35"/>
      <c r="S1" s="36">
        <f>GETPIVOTDATA("Savings",Pivot_Total!$A$3)</f>
        <v>1000</v>
      </c>
      <c r="T1" s="36"/>
    </row>
    <row r="13" spans="1:20" x14ac:dyDescent="0.35">
      <c r="J13" s="1"/>
      <c r="K13" s="32"/>
    </row>
  </sheetData>
  <mergeCells count="3">
    <mergeCell ref="A1:P1"/>
    <mergeCell ref="Q1:R1"/>
    <mergeCell ref="S1:T1"/>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FE0986-B778-402F-ABB2-D52F992DADFC}">
  <dimension ref="A1:F5"/>
  <sheetViews>
    <sheetView workbookViewId="0">
      <selection activeCell="A3" sqref="A3"/>
    </sheetView>
  </sheetViews>
  <sheetFormatPr defaultRowHeight="14.5" x14ac:dyDescent="0.35"/>
  <cols>
    <col min="1" max="1" width="14.26953125" bestFit="1" customWidth="1"/>
    <col min="2" max="2" width="16.81640625" bestFit="1" customWidth="1"/>
    <col min="3" max="3" width="12.453125" bestFit="1" customWidth="1"/>
    <col min="4" max="4" width="3.1796875" bestFit="1" customWidth="1"/>
    <col min="5" max="5" width="10.7265625" bestFit="1" customWidth="1"/>
    <col min="6" max="6" width="9.54296875" bestFit="1" customWidth="1"/>
  </cols>
  <sheetData>
    <row r="1" spans="1:6" ht="43.5" x14ac:dyDescent="0.35">
      <c r="F1" s="1" t="str">
        <f>A4&amp;CHAR(10)&amp;TEXT(GETPIVOTDATA("No. of Innovation",$A$3,"H1/2/3",A4),"#")&amp;CHAR(10)&amp;TEXT(GETPIVOTDATA("Innovation%",$A$3,"H1/2/3",A4),"#%")</f>
        <v>H2
1
100%</v>
      </c>
    </row>
    <row r="2" spans="1:6" x14ac:dyDescent="0.35">
      <c r="F2" s="1" t="e">
        <f>A5&amp;CHAR(10)&amp;TEXT(GETPIVOTDATA("No. of Innovation",$A$3,"H1/2/3",A5),"#")&amp;CHAR(10)&amp;TEXT(GETPIVOTDATA("Innovation%",$A$3,"H1/2/3",A5),"#%")</f>
        <v>#REF!</v>
      </c>
    </row>
    <row r="3" spans="1:6" x14ac:dyDescent="0.35">
      <c r="A3" s="28" t="s">
        <v>2</v>
      </c>
      <c r="B3" t="s">
        <v>3</v>
      </c>
      <c r="C3" t="s">
        <v>4</v>
      </c>
      <c r="F3" s="1" t="e">
        <f>A6&amp;CHAR(10)&amp;TEXT(GETPIVOTDATA("No. of Innovation",$A$3,"H1/2/3",A6),"#")&amp;CHAR(10)&amp;TEXT(GETPIVOTDATA("Innovation%",$A$3,"H1/2/3",A6),"#%")</f>
        <v>#REF!</v>
      </c>
    </row>
    <row r="4" spans="1:6" x14ac:dyDescent="0.35">
      <c r="A4" s="29" t="s">
        <v>5</v>
      </c>
      <c r="B4">
        <v>1</v>
      </c>
      <c r="C4" s="31">
        <v>1</v>
      </c>
    </row>
    <row r="5" spans="1:6" x14ac:dyDescent="0.35">
      <c r="A5" s="29" t="s">
        <v>6</v>
      </c>
      <c r="B5">
        <v>1</v>
      </c>
      <c r="C5" s="31">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CEEC0-4B01-401F-BFBE-97DA30D9C6A3}">
  <dimension ref="A3:B5"/>
  <sheetViews>
    <sheetView workbookViewId="0">
      <selection activeCell="A3" sqref="A3"/>
    </sheetView>
  </sheetViews>
  <sheetFormatPr defaultRowHeight="14.5" x14ac:dyDescent="0.35"/>
  <cols>
    <col min="1" max="1" width="14.26953125" bestFit="1" customWidth="1"/>
    <col min="2" max="2" width="16.81640625" bestFit="1" customWidth="1"/>
    <col min="3" max="3" width="11.453125" bestFit="1" customWidth="1"/>
    <col min="4" max="4" width="3.1796875" bestFit="1" customWidth="1"/>
    <col min="5" max="5" width="10.7265625" bestFit="1" customWidth="1"/>
  </cols>
  <sheetData>
    <row r="3" spans="1:2" x14ac:dyDescent="0.35">
      <c r="A3" s="28" t="s">
        <v>2</v>
      </c>
      <c r="B3" t="s">
        <v>3</v>
      </c>
    </row>
    <row r="4" spans="1:2" x14ac:dyDescent="0.35">
      <c r="A4" s="29" t="s">
        <v>7</v>
      </c>
      <c r="B4">
        <v>1</v>
      </c>
    </row>
    <row r="5" spans="1:2" x14ac:dyDescent="0.35">
      <c r="A5" s="29" t="s">
        <v>6</v>
      </c>
      <c r="B5">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B1741B-0D37-47B1-A389-D29010D60186}">
  <dimension ref="A1:F5"/>
  <sheetViews>
    <sheetView workbookViewId="0">
      <selection activeCell="A3" sqref="A3"/>
    </sheetView>
  </sheetViews>
  <sheetFormatPr defaultRowHeight="14.5" x14ac:dyDescent="0.35"/>
  <cols>
    <col min="1" max="1" width="12.453125" bestFit="1" customWidth="1"/>
    <col min="2" max="2" width="10.7265625" bestFit="1" customWidth="1"/>
    <col min="3" max="3" width="16.81640625" bestFit="1" customWidth="1"/>
    <col min="4" max="4" width="11.453125" bestFit="1" customWidth="1"/>
    <col min="5" max="5" width="10.7265625" bestFit="1" customWidth="1"/>
    <col min="6" max="6" width="9.54296875" bestFit="1" customWidth="1"/>
  </cols>
  <sheetData>
    <row r="1" spans="1:6" x14ac:dyDescent="0.35">
      <c r="F1" s="1"/>
    </row>
    <row r="2" spans="1:6" x14ac:dyDescent="0.35">
      <c r="F2" s="1"/>
    </row>
    <row r="3" spans="1:6" x14ac:dyDescent="0.35">
      <c r="A3" s="28" t="s">
        <v>8</v>
      </c>
      <c r="B3" s="28" t="s">
        <v>9</v>
      </c>
      <c r="C3" t="s">
        <v>3</v>
      </c>
      <c r="F3" s="1"/>
    </row>
    <row r="4" spans="1:6" x14ac:dyDescent="0.35">
      <c r="A4" t="s">
        <v>10</v>
      </c>
      <c r="B4" t="s">
        <v>5</v>
      </c>
      <c r="C4">
        <v>1</v>
      </c>
    </row>
    <row r="5" spans="1:6" x14ac:dyDescent="0.35">
      <c r="A5" t="s">
        <v>6</v>
      </c>
      <c r="C5">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B72BD-E901-40E8-8A02-C9AC70FE9D01}">
  <dimension ref="A1:F6"/>
  <sheetViews>
    <sheetView workbookViewId="0">
      <selection activeCell="A3" sqref="A3"/>
    </sheetView>
  </sheetViews>
  <sheetFormatPr defaultRowHeight="14.5" x14ac:dyDescent="0.35"/>
  <cols>
    <col min="1" max="1" width="16.81640625" bestFit="1" customWidth="1"/>
    <col min="2" max="2" width="10.7265625" bestFit="1" customWidth="1"/>
    <col min="3" max="5" width="11.7265625" bestFit="1" customWidth="1"/>
    <col min="6" max="6" width="9.54296875" bestFit="1" customWidth="1"/>
  </cols>
  <sheetData>
    <row r="1" spans="1:6" x14ac:dyDescent="0.35">
      <c r="F1" s="1"/>
    </row>
    <row r="2" spans="1:6" x14ac:dyDescent="0.35">
      <c r="F2" s="1"/>
    </row>
    <row r="3" spans="1:6" x14ac:dyDescent="0.35">
      <c r="A3" s="28" t="s">
        <v>3</v>
      </c>
      <c r="B3" s="28" t="s">
        <v>9</v>
      </c>
      <c r="F3" s="1"/>
    </row>
    <row r="4" spans="1:6" x14ac:dyDescent="0.35">
      <c r="A4" s="28" t="s">
        <v>8</v>
      </c>
      <c r="B4" t="s">
        <v>5</v>
      </c>
      <c r="C4" t="s">
        <v>6</v>
      </c>
    </row>
    <row r="5" spans="1:6" x14ac:dyDescent="0.35">
      <c r="A5" t="s">
        <v>10</v>
      </c>
      <c r="B5">
        <v>1</v>
      </c>
      <c r="C5">
        <v>1</v>
      </c>
    </row>
    <row r="6" spans="1:6" x14ac:dyDescent="0.35">
      <c r="A6" t="s">
        <v>6</v>
      </c>
      <c r="B6">
        <v>1</v>
      </c>
      <c r="C6">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3B22B-E1A3-403A-AE02-B5F9087577BA}">
  <dimension ref="A1:F4"/>
  <sheetViews>
    <sheetView workbookViewId="0">
      <selection activeCell="A3" sqref="A3"/>
    </sheetView>
  </sheetViews>
  <sheetFormatPr defaultRowHeight="14.5" x14ac:dyDescent="0.35"/>
  <cols>
    <col min="1" max="1" width="14.54296875" bestFit="1" customWidth="1"/>
    <col min="2" max="3" width="11.453125" bestFit="1" customWidth="1"/>
    <col min="4" max="4" width="3.1796875" bestFit="1" customWidth="1"/>
    <col min="5" max="5" width="10.7265625" bestFit="1" customWidth="1"/>
    <col min="6" max="6" width="9.54296875" bestFit="1" customWidth="1"/>
  </cols>
  <sheetData>
    <row r="1" spans="1:6" x14ac:dyDescent="0.35">
      <c r="F1" s="1"/>
    </row>
    <row r="2" spans="1:6" x14ac:dyDescent="0.35">
      <c r="F2" s="1"/>
    </row>
    <row r="3" spans="1:6" x14ac:dyDescent="0.35">
      <c r="A3" t="s">
        <v>11</v>
      </c>
      <c r="F3" s="1"/>
    </row>
    <row r="4" spans="1:6" x14ac:dyDescent="0.35">
      <c r="A4">
        <v>1000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9FB6AD-1E51-430D-8293-1F09CA8018BF}">
  <dimension ref="A1:F5"/>
  <sheetViews>
    <sheetView workbookViewId="0">
      <selection activeCell="A3" sqref="A3"/>
    </sheetView>
  </sheetViews>
  <sheetFormatPr defaultRowHeight="14.5" x14ac:dyDescent="0.35"/>
  <cols>
    <col min="1" max="1" width="14.26953125" bestFit="1" customWidth="1"/>
    <col min="2" max="2" width="16.81640625" bestFit="1" customWidth="1"/>
    <col min="3" max="3" width="3.81640625" bestFit="1" customWidth="1"/>
    <col min="4" max="4" width="5.26953125" bestFit="1" customWidth="1"/>
    <col min="5" max="5" width="7.81640625" bestFit="1" customWidth="1"/>
    <col min="6" max="6" width="10.7265625" bestFit="1" customWidth="1"/>
  </cols>
  <sheetData>
    <row r="1" spans="1:6" x14ac:dyDescent="0.35">
      <c r="F1" s="1"/>
    </row>
    <row r="2" spans="1:6" x14ac:dyDescent="0.35">
      <c r="F2" s="1"/>
    </row>
    <row r="3" spans="1:6" x14ac:dyDescent="0.35">
      <c r="A3" s="28" t="s">
        <v>2</v>
      </c>
      <c r="B3" t="s">
        <v>3</v>
      </c>
    </row>
    <row r="4" spans="1:6" x14ac:dyDescent="0.35">
      <c r="A4" s="29" t="s">
        <v>10</v>
      </c>
      <c r="B4">
        <v>1</v>
      </c>
    </row>
    <row r="5" spans="1:6" x14ac:dyDescent="0.35">
      <c r="A5" s="29" t="s">
        <v>6</v>
      </c>
      <c r="B5">
        <v>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50548-4DD8-4703-B12C-F69C1FDEF479}">
  <dimension ref="A1:F5"/>
  <sheetViews>
    <sheetView workbookViewId="0">
      <selection activeCell="A3" sqref="A3"/>
    </sheetView>
  </sheetViews>
  <sheetFormatPr defaultRowHeight="14.5" x14ac:dyDescent="0.35"/>
  <cols>
    <col min="1" max="1" width="14.26953125" bestFit="1" customWidth="1"/>
    <col min="2" max="2" width="16.81640625" bestFit="1" customWidth="1"/>
    <col min="3" max="3" width="3.81640625" bestFit="1" customWidth="1"/>
    <col min="4" max="4" width="5.26953125" bestFit="1" customWidth="1"/>
    <col min="5" max="5" width="7.81640625" bestFit="1" customWidth="1"/>
    <col min="6" max="6" width="10.7265625" bestFit="1" customWidth="1"/>
  </cols>
  <sheetData>
    <row r="1" spans="1:6" x14ac:dyDescent="0.35">
      <c r="F1" s="1"/>
    </row>
    <row r="2" spans="1:6" x14ac:dyDescent="0.35">
      <c r="F2" s="1"/>
    </row>
    <row r="3" spans="1:6" x14ac:dyDescent="0.35">
      <c r="A3" s="28" t="s">
        <v>2</v>
      </c>
      <c r="B3" t="s">
        <v>3</v>
      </c>
    </row>
    <row r="4" spans="1:6" x14ac:dyDescent="0.35">
      <c r="A4" s="29" t="s">
        <v>10</v>
      </c>
      <c r="B4" s="33">
        <v>1</v>
      </c>
    </row>
    <row r="5" spans="1:6" x14ac:dyDescent="0.35">
      <c r="A5" s="29" t="s">
        <v>6</v>
      </c>
      <c r="B5" s="31">
        <v>1</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9E3FC-5D35-41DC-B781-FC92A409B038}">
  <dimension ref="A1:L49"/>
  <sheetViews>
    <sheetView tabSelected="1" topLeftCell="C1" workbookViewId="0">
      <pane ySplit="1" topLeftCell="A48" activePane="bottomLeft" state="frozen"/>
      <selection pane="bottomLeft" activeCell="A50" sqref="A50:XFD50"/>
    </sheetView>
  </sheetViews>
  <sheetFormatPr defaultRowHeight="14.5" x14ac:dyDescent="0.35"/>
  <cols>
    <col min="1" max="1" width="7.81640625" bestFit="1" customWidth="1"/>
    <col min="2" max="2" width="8.7265625" bestFit="1" customWidth="1"/>
    <col min="3" max="3" width="56.453125" customWidth="1"/>
    <col min="4" max="4" width="20.1796875" customWidth="1"/>
    <col min="5" max="5" width="15" customWidth="1"/>
    <col min="6" max="6" width="38.81640625" style="1" customWidth="1"/>
    <col min="7" max="7" width="18.7265625" customWidth="1"/>
    <col min="8" max="8" width="21.7265625" bestFit="1" customWidth="1"/>
    <col min="9" max="9" width="15.453125" customWidth="1"/>
    <col min="10" max="10" width="15.453125" style="27" customWidth="1"/>
    <col min="11" max="11" width="15.453125" customWidth="1"/>
    <col min="12" max="12" width="12.81640625" customWidth="1"/>
  </cols>
  <sheetData>
    <row r="1" spans="1:12" x14ac:dyDescent="0.35">
      <c r="A1" s="19" t="s">
        <v>12</v>
      </c>
      <c r="B1" s="3" t="s">
        <v>13</v>
      </c>
      <c r="C1" s="3" t="s">
        <v>14</v>
      </c>
      <c r="D1" s="3" t="s">
        <v>15</v>
      </c>
      <c r="E1" s="3" t="s">
        <v>9</v>
      </c>
      <c r="F1" s="3" t="s">
        <v>16</v>
      </c>
      <c r="G1" s="3" t="s">
        <v>17</v>
      </c>
      <c r="H1" s="3" t="s">
        <v>18</v>
      </c>
      <c r="I1" s="3" t="s">
        <v>19</v>
      </c>
      <c r="J1" s="25" t="s">
        <v>20</v>
      </c>
      <c r="K1" s="3" t="s">
        <v>21</v>
      </c>
      <c r="L1" s="24" t="s">
        <v>8</v>
      </c>
    </row>
    <row r="2" spans="1:12" s="2" customFormat="1" ht="43.5" x14ac:dyDescent="0.35">
      <c r="A2" s="20" t="s">
        <v>22</v>
      </c>
      <c r="B2" s="18">
        <v>44287</v>
      </c>
      <c r="C2" s="4" t="s">
        <v>23</v>
      </c>
      <c r="D2" s="5" t="s">
        <v>24</v>
      </c>
      <c r="E2" s="5" t="s">
        <v>25</v>
      </c>
      <c r="F2" s="6" t="s">
        <v>26</v>
      </c>
      <c r="G2" s="5" t="s">
        <v>27</v>
      </c>
      <c r="H2" s="7" t="s">
        <v>28</v>
      </c>
      <c r="I2" s="8"/>
      <c r="J2" s="26">
        <v>2500</v>
      </c>
      <c r="K2" s="8" t="s">
        <v>29</v>
      </c>
      <c r="L2" s="8" t="s">
        <v>30</v>
      </c>
    </row>
    <row r="3" spans="1:12" s="2" customFormat="1" ht="43.5" x14ac:dyDescent="0.35">
      <c r="A3" s="20" t="s">
        <v>31</v>
      </c>
      <c r="B3" s="18">
        <v>44287</v>
      </c>
      <c r="C3" s="4" t="s">
        <v>32</v>
      </c>
      <c r="D3" s="5" t="s">
        <v>24</v>
      </c>
      <c r="E3" s="5" t="s">
        <v>25</v>
      </c>
      <c r="F3" s="6" t="s">
        <v>33</v>
      </c>
      <c r="G3" s="5" t="s">
        <v>27</v>
      </c>
      <c r="H3" s="7" t="s">
        <v>28</v>
      </c>
      <c r="I3" s="8"/>
      <c r="J3" s="26">
        <v>1000</v>
      </c>
      <c r="K3" s="8"/>
      <c r="L3" s="8" t="s">
        <v>34</v>
      </c>
    </row>
    <row r="4" spans="1:12" s="2" customFormat="1" ht="43.5" x14ac:dyDescent="0.35">
      <c r="A4" s="20" t="s">
        <v>35</v>
      </c>
      <c r="B4" s="18">
        <v>44287</v>
      </c>
      <c r="C4" s="4" t="s">
        <v>36</v>
      </c>
      <c r="D4" s="5" t="s">
        <v>24</v>
      </c>
      <c r="E4" s="5" t="s">
        <v>25</v>
      </c>
      <c r="F4" s="6" t="s">
        <v>37</v>
      </c>
      <c r="G4" s="5" t="s">
        <v>27</v>
      </c>
      <c r="H4" s="7" t="s">
        <v>28</v>
      </c>
      <c r="I4" s="8"/>
      <c r="J4" s="26">
        <v>1000</v>
      </c>
      <c r="K4" s="8"/>
      <c r="L4" s="8" t="s">
        <v>38</v>
      </c>
    </row>
    <row r="5" spans="1:12" s="2" customFormat="1" ht="43.5" x14ac:dyDescent="0.35">
      <c r="A5" s="20" t="s">
        <v>39</v>
      </c>
      <c r="B5" s="18">
        <v>44287</v>
      </c>
      <c r="C5" s="4" t="s">
        <v>40</v>
      </c>
      <c r="D5" s="5" t="s">
        <v>24</v>
      </c>
      <c r="E5" s="5" t="s">
        <v>5</v>
      </c>
      <c r="F5" s="6" t="s">
        <v>41</v>
      </c>
      <c r="G5" s="5" t="s">
        <v>7</v>
      </c>
      <c r="H5" s="7" t="s">
        <v>28</v>
      </c>
      <c r="I5" s="8"/>
      <c r="J5" s="26">
        <v>1000</v>
      </c>
      <c r="K5" s="8"/>
      <c r="L5" s="8" t="s">
        <v>10</v>
      </c>
    </row>
    <row r="6" spans="1:12" s="2" customFormat="1" ht="43.5" x14ac:dyDescent="0.35">
      <c r="A6" s="20" t="s">
        <v>42</v>
      </c>
      <c r="B6" s="18">
        <v>44287</v>
      </c>
      <c r="C6" s="9" t="s">
        <v>43</v>
      </c>
      <c r="D6" s="5" t="s">
        <v>24</v>
      </c>
      <c r="E6" s="10" t="s">
        <v>25</v>
      </c>
      <c r="F6" s="6" t="s">
        <v>44</v>
      </c>
      <c r="G6" s="5" t="s">
        <v>27</v>
      </c>
      <c r="H6" s="10" t="s">
        <v>45</v>
      </c>
      <c r="I6" s="8"/>
      <c r="J6" s="26">
        <v>1000</v>
      </c>
      <c r="K6" s="8"/>
      <c r="L6" s="8" t="s">
        <v>30</v>
      </c>
    </row>
    <row r="7" spans="1:12" s="2" customFormat="1" ht="58" x14ac:dyDescent="0.35">
      <c r="A7" s="20" t="s">
        <v>46</v>
      </c>
      <c r="B7" s="18">
        <v>44317</v>
      </c>
      <c r="C7" s="4" t="s">
        <v>47</v>
      </c>
      <c r="D7" s="5" t="s">
        <v>24</v>
      </c>
      <c r="E7" s="5" t="s">
        <v>5</v>
      </c>
      <c r="F7" s="6" t="s">
        <v>48</v>
      </c>
      <c r="G7" s="5" t="s">
        <v>7</v>
      </c>
      <c r="H7" s="10" t="s">
        <v>45</v>
      </c>
      <c r="I7" s="8"/>
      <c r="J7" s="26">
        <v>1000</v>
      </c>
      <c r="K7" s="8"/>
      <c r="L7" s="8" t="s">
        <v>30</v>
      </c>
    </row>
    <row r="8" spans="1:12" s="2" customFormat="1" ht="43.5" x14ac:dyDescent="0.35">
      <c r="A8" s="21">
        <v>7</v>
      </c>
      <c r="B8" s="18">
        <v>44317</v>
      </c>
      <c r="C8" s="4" t="s">
        <v>49</v>
      </c>
      <c r="D8" s="11" t="s">
        <v>24</v>
      </c>
      <c r="E8" s="12" t="s">
        <v>25</v>
      </c>
      <c r="F8" s="11" t="s">
        <v>50</v>
      </c>
      <c r="G8" s="5" t="s">
        <v>27</v>
      </c>
      <c r="H8" s="12" t="s">
        <v>51</v>
      </c>
      <c r="I8" s="8"/>
      <c r="J8" s="26">
        <v>1000</v>
      </c>
      <c r="K8" s="8"/>
      <c r="L8" s="8" t="s">
        <v>30</v>
      </c>
    </row>
    <row r="9" spans="1:12" s="2" customFormat="1" ht="58" x14ac:dyDescent="0.35">
      <c r="A9" s="21">
        <v>8</v>
      </c>
      <c r="B9" s="18">
        <v>44317</v>
      </c>
      <c r="C9" s="4" t="s">
        <v>52</v>
      </c>
      <c r="D9" s="11" t="s">
        <v>53</v>
      </c>
      <c r="E9" s="12" t="s">
        <v>25</v>
      </c>
      <c r="F9" s="11" t="s">
        <v>54</v>
      </c>
      <c r="G9" s="5" t="s">
        <v>27</v>
      </c>
      <c r="H9" s="12" t="s">
        <v>55</v>
      </c>
      <c r="I9" s="8"/>
      <c r="J9" s="26">
        <v>1000</v>
      </c>
      <c r="K9" s="8"/>
      <c r="L9" s="8" t="s">
        <v>30</v>
      </c>
    </row>
    <row r="10" spans="1:12" s="2" customFormat="1" ht="43.5" x14ac:dyDescent="0.35">
      <c r="A10" s="21">
        <v>9</v>
      </c>
      <c r="B10" s="18">
        <v>44317</v>
      </c>
      <c r="C10" s="4" t="s">
        <v>56</v>
      </c>
      <c r="D10" s="11" t="s">
        <v>53</v>
      </c>
      <c r="E10" s="12" t="s">
        <v>25</v>
      </c>
      <c r="F10" s="11" t="s">
        <v>57</v>
      </c>
      <c r="G10" s="5" t="s">
        <v>27</v>
      </c>
      <c r="H10" s="12" t="s">
        <v>55</v>
      </c>
      <c r="I10" s="8"/>
      <c r="J10" s="26">
        <v>1000</v>
      </c>
      <c r="K10" s="8"/>
      <c r="L10" s="8" t="s">
        <v>30</v>
      </c>
    </row>
    <row r="11" spans="1:12" s="2" customFormat="1" ht="87" x14ac:dyDescent="0.35">
      <c r="A11" s="21">
        <v>10</v>
      </c>
      <c r="B11" s="17">
        <v>44531</v>
      </c>
      <c r="C11" s="4" t="s">
        <v>58</v>
      </c>
      <c r="D11" s="11" t="s">
        <v>53</v>
      </c>
      <c r="E11" s="12" t="s">
        <v>25</v>
      </c>
      <c r="F11" s="11" t="s">
        <v>59</v>
      </c>
      <c r="G11" s="5" t="s">
        <v>27</v>
      </c>
      <c r="H11" s="12" t="s">
        <v>55</v>
      </c>
      <c r="I11" s="8"/>
      <c r="J11" s="26">
        <v>1000</v>
      </c>
      <c r="K11" s="8"/>
      <c r="L11" s="8" t="s">
        <v>34</v>
      </c>
    </row>
    <row r="12" spans="1:12" s="2" customFormat="1" ht="58" x14ac:dyDescent="0.35">
      <c r="A12" s="21">
        <v>11</v>
      </c>
      <c r="B12" s="17">
        <v>44531</v>
      </c>
      <c r="C12" s="4" t="s">
        <v>60</v>
      </c>
      <c r="D12" s="11" t="s">
        <v>53</v>
      </c>
      <c r="E12" s="12" t="s">
        <v>25</v>
      </c>
      <c r="F12" s="11" t="s">
        <v>61</v>
      </c>
      <c r="G12" s="5" t="s">
        <v>27</v>
      </c>
      <c r="H12" s="12" t="s">
        <v>55</v>
      </c>
      <c r="I12" s="8"/>
      <c r="J12" s="26">
        <v>1000</v>
      </c>
      <c r="K12" s="8"/>
      <c r="L12" s="8" t="s">
        <v>30</v>
      </c>
    </row>
    <row r="13" spans="1:12" s="2" customFormat="1" ht="58" x14ac:dyDescent="0.35">
      <c r="A13" s="21">
        <v>12</v>
      </c>
      <c r="B13" s="17">
        <v>44531</v>
      </c>
      <c r="C13" s="4" t="s">
        <v>62</v>
      </c>
      <c r="D13" s="11" t="s">
        <v>53</v>
      </c>
      <c r="E13" s="12" t="s">
        <v>25</v>
      </c>
      <c r="F13" s="11" t="s">
        <v>63</v>
      </c>
      <c r="G13" s="5" t="s">
        <v>27</v>
      </c>
      <c r="H13" s="12" t="s">
        <v>55</v>
      </c>
      <c r="I13" s="8"/>
      <c r="J13" s="26">
        <v>1000</v>
      </c>
      <c r="K13" s="8"/>
      <c r="L13" s="8" t="s">
        <v>30</v>
      </c>
    </row>
    <row r="14" spans="1:12" s="2" customFormat="1" ht="43.5" x14ac:dyDescent="0.35">
      <c r="A14" s="21">
        <v>13</v>
      </c>
      <c r="B14" s="17">
        <v>44531</v>
      </c>
      <c r="C14" s="4" t="s">
        <v>64</v>
      </c>
      <c r="D14" s="11" t="s">
        <v>53</v>
      </c>
      <c r="E14" s="12" t="s">
        <v>25</v>
      </c>
      <c r="F14" s="11" t="s">
        <v>65</v>
      </c>
      <c r="G14" s="5" t="s">
        <v>27</v>
      </c>
      <c r="H14" s="12" t="s">
        <v>55</v>
      </c>
      <c r="I14" s="8"/>
      <c r="J14" s="26">
        <v>1000</v>
      </c>
      <c r="K14" s="8"/>
      <c r="L14" s="8" t="s">
        <v>30</v>
      </c>
    </row>
    <row r="15" spans="1:12" s="2" customFormat="1" ht="43.5" x14ac:dyDescent="0.35">
      <c r="A15" s="21">
        <v>14</v>
      </c>
      <c r="B15" s="17">
        <v>44531</v>
      </c>
      <c r="C15" s="4" t="s">
        <v>66</v>
      </c>
      <c r="D15" s="11" t="s">
        <v>53</v>
      </c>
      <c r="E15" s="12" t="s">
        <v>25</v>
      </c>
      <c r="F15" s="11" t="s">
        <v>67</v>
      </c>
      <c r="G15" s="5" t="s">
        <v>27</v>
      </c>
      <c r="H15" s="12" t="s">
        <v>55</v>
      </c>
      <c r="I15" s="8"/>
      <c r="J15" s="26">
        <v>1000</v>
      </c>
      <c r="K15" s="8"/>
      <c r="L15" s="8" t="s">
        <v>30</v>
      </c>
    </row>
    <row r="16" spans="1:12" s="2" customFormat="1" ht="58" x14ac:dyDescent="0.35">
      <c r="A16" s="21">
        <v>15</v>
      </c>
      <c r="B16" s="17">
        <v>44531</v>
      </c>
      <c r="C16" s="4" t="s">
        <v>68</v>
      </c>
      <c r="D16" s="11" t="s">
        <v>53</v>
      </c>
      <c r="E16" s="12" t="s">
        <v>25</v>
      </c>
      <c r="F16" s="11" t="s">
        <v>69</v>
      </c>
      <c r="G16" s="5" t="s">
        <v>27</v>
      </c>
      <c r="H16" s="12" t="s">
        <v>55</v>
      </c>
      <c r="I16" s="8"/>
      <c r="J16" s="26">
        <v>1000</v>
      </c>
      <c r="K16" s="8"/>
      <c r="L16" s="8" t="s">
        <v>30</v>
      </c>
    </row>
    <row r="17" spans="1:12" s="2" customFormat="1" ht="130.5" x14ac:dyDescent="0.35">
      <c r="A17" s="21">
        <v>16</v>
      </c>
      <c r="B17" s="17">
        <v>44531</v>
      </c>
      <c r="C17" s="4" t="s">
        <v>70</v>
      </c>
      <c r="D17" s="11" t="s">
        <v>53</v>
      </c>
      <c r="E17" s="12" t="s">
        <v>25</v>
      </c>
      <c r="F17" s="11" t="s">
        <v>71</v>
      </c>
      <c r="G17" s="5" t="s">
        <v>27</v>
      </c>
      <c r="H17" s="12" t="s">
        <v>72</v>
      </c>
      <c r="I17" s="8"/>
      <c r="J17" s="26">
        <v>1000</v>
      </c>
      <c r="K17" s="8"/>
      <c r="L17" s="8" t="s">
        <v>10</v>
      </c>
    </row>
    <row r="18" spans="1:12" s="2" customFormat="1" ht="145" x14ac:dyDescent="0.35">
      <c r="A18" s="21">
        <v>17</v>
      </c>
      <c r="B18" s="17">
        <v>44531</v>
      </c>
      <c r="C18" s="4" t="s">
        <v>73</v>
      </c>
      <c r="D18" s="11" t="s">
        <v>53</v>
      </c>
      <c r="E18" s="12" t="s">
        <v>25</v>
      </c>
      <c r="F18" s="11" t="s">
        <v>74</v>
      </c>
      <c r="G18" s="5" t="s">
        <v>27</v>
      </c>
      <c r="H18" s="12" t="s">
        <v>72</v>
      </c>
      <c r="I18" s="8"/>
      <c r="J18" s="26">
        <v>1000</v>
      </c>
      <c r="K18" s="8"/>
      <c r="L18" s="8" t="s">
        <v>30</v>
      </c>
    </row>
    <row r="19" spans="1:12" s="2" customFormat="1" ht="72.5" x14ac:dyDescent="0.35">
      <c r="A19" s="21">
        <v>18</v>
      </c>
      <c r="B19" s="17">
        <v>44531</v>
      </c>
      <c r="C19" s="4" t="s">
        <v>75</v>
      </c>
      <c r="D19" s="11" t="s">
        <v>76</v>
      </c>
      <c r="E19" s="12" t="s">
        <v>25</v>
      </c>
      <c r="F19" s="11" t="s">
        <v>77</v>
      </c>
      <c r="G19" s="5" t="s">
        <v>27</v>
      </c>
      <c r="H19" s="12" t="s">
        <v>78</v>
      </c>
      <c r="I19" s="8"/>
      <c r="J19" s="26">
        <v>1000</v>
      </c>
      <c r="K19" s="8"/>
      <c r="L19" s="8" t="s">
        <v>34</v>
      </c>
    </row>
    <row r="20" spans="1:12" s="2" customFormat="1" ht="87" x14ac:dyDescent="0.35">
      <c r="A20" s="21">
        <v>19</v>
      </c>
      <c r="B20" s="17">
        <v>44531</v>
      </c>
      <c r="C20" s="4" t="s">
        <v>79</v>
      </c>
      <c r="D20" s="11" t="s">
        <v>76</v>
      </c>
      <c r="E20" s="12" t="s">
        <v>25</v>
      </c>
      <c r="F20" s="11" t="s">
        <v>80</v>
      </c>
      <c r="G20" s="5" t="s">
        <v>27</v>
      </c>
      <c r="H20" s="12" t="s">
        <v>78</v>
      </c>
      <c r="I20" s="8"/>
      <c r="J20" s="26">
        <v>1000</v>
      </c>
      <c r="K20" s="8"/>
      <c r="L20" s="8" t="s">
        <v>38</v>
      </c>
    </row>
    <row r="21" spans="1:12" s="2" customFormat="1" ht="58" x14ac:dyDescent="0.35">
      <c r="A21" s="21">
        <v>20</v>
      </c>
      <c r="B21" s="17">
        <v>44531</v>
      </c>
      <c r="C21" s="4" t="s">
        <v>81</v>
      </c>
      <c r="D21" s="11" t="s">
        <v>76</v>
      </c>
      <c r="E21" s="12" t="s">
        <v>25</v>
      </c>
      <c r="F21" s="11" t="s">
        <v>82</v>
      </c>
      <c r="G21" s="5" t="s">
        <v>27</v>
      </c>
      <c r="H21" s="12" t="s">
        <v>78</v>
      </c>
      <c r="I21" s="8"/>
      <c r="J21" s="26">
        <v>1000</v>
      </c>
      <c r="K21" s="8"/>
      <c r="L21" s="8" t="s">
        <v>10</v>
      </c>
    </row>
    <row r="22" spans="1:12" s="2" customFormat="1" ht="58" x14ac:dyDescent="0.35">
      <c r="A22" s="21">
        <v>21</v>
      </c>
      <c r="B22" s="17">
        <v>44531</v>
      </c>
      <c r="C22" s="4" t="s">
        <v>83</v>
      </c>
      <c r="D22" s="11" t="s">
        <v>76</v>
      </c>
      <c r="E22" s="12" t="s">
        <v>25</v>
      </c>
      <c r="F22" s="11" t="s">
        <v>84</v>
      </c>
      <c r="G22" s="5" t="s">
        <v>27</v>
      </c>
      <c r="H22" s="12" t="s">
        <v>78</v>
      </c>
      <c r="I22" s="8"/>
      <c r="J22" s="26">
        <v>1000</v>
      </c>
      <c r="K22" s="8"/>
      <c r="L22" s="8" t="s">
        <v>30</v>
      </c>
    </row>
    <row r="23" spans="1:12" s="2" customFormat="1" ht="72.5" x14ac:dyDescent="0.35">
      <c r="A23" s="21">
        <v>22</v>
      </c>
      <c r="B23" s="17">
        <v>44531</v>
      </c>
      <c r="C23" s="4" t="s">
        <v>85</v>
      </c>
      <c r="D23" s="11" t="s">
        <v>76</v>
      </c>
      <c r="E23" s="12" t="s">
        <v>25</v>
      </c>
      <c r="F23" s="11" t="s">
        <v>86</v>
      </c>
      <c r="G23" s="5" t="s">
        <v>27</v>
      </c>
      <c r="H23" s="12" t="s">
        <v>78</v>
      </c>
      <c r="I23" s="8"/>
      <c r="J23" s="26">
        <v>1000</v>
      </c>
      <c r="K23" s="8"/>
      <c r="L23" s="8" t="s">
        <v>34</v>
      </c>
    </row>
    <row r="24" spans="1:12" s="2" customFormat="1" ht="130.5" x14ac:dyDescent="0.35">
      <c r="A24" s="21">
        <v>23</v>
      </c>
      <c r="B24" s="17">
        <v>44531</v>
      </c>
      <c r="C24" s="4" t="s">
        <v>87</v>
      </c>
      <c r="D24" s="11" t="s">
        <v>76</v>
      </c>
      <c r="E24" s="12" t="s">
        <v>25</v>
      </c>
      <c r="F24" s="11" t="s">
        <v>88</v>
      </c>
      <c r="G24" s="5" t="s">
        <v>27</v>
      </c>
      <c r="H24" s="12" t="s">
        <v>78</v>
      </c>
      <c r="I24" s="8"/>
      <c r="J24" s="26">
        <v>1000</v>
      </c>
      <c r="K24" s="8"/>
      <c r="L24" s="8" t="s">
        <v>38</v>
      </c>
    </row>
    <row r="25" spans="1:12" s="2" customFormat="1" ht="145" x14ac:dyDescent="0.35">
      <c r="A25" s="21">
        <v>24</v>
      </c>
      <c r="B25" s="17">
        <v>44531</v>
      </c>
      <c r="C25" s="4" t="s">
        <v>89</v>
      </c>
      <c r="D25" s="11" t="s">
        <v>76</v>
      </c>
      <c r="E25" s="12" t="s">
        <v>25</v>
      </c>
      <c r="F25" s="11" t="s">
        <v>90</v>
      </c>
      <c r="G25" s="5" t="s">
        <v>27</v>
      </c>
      <c r="H25" s="12" t="s">
        <v>91</v>
      </c>
      <c r="I25" s="8"/>
      <c r="J25" s="26">
        <v>1000</v>
      </c>
      <c r="K25" s="8"/>
      <c r="L25" s="8" t="s">
        <v>10</v>
      </c>
    </row>
    <row r="26" spans="1:12" s="2" customFormat="1" ht="130.5" x14ac:dyDescent="0.35">
      <c r="A26" s="21">
        <v>25</v>
      </c>
      <c r="B26" s="17">
        <v>44531</v>
      </c>
      <c r="C26" s="4" t="s">
        <v>92</v>
      </c>
      <c r="D26" s="11" t="s">
        <v>76</v>
      </c>
      <c r="E26" s="12" t="s">
        <v>25</v>
      </c>
      <c r="F26" s="11" t="s">
        <v>93</v>
      </c>
      <c r="G26" s="5" t="s">
        <v>27</v>
      </c>
      <c r="H26" s="12" t="s">
        <v>91</v>
      </c>
      <c r="I26" s="8"/>
      <c r="J26" s="26">
        <v>1000</v>
      </c>
      <c r="K26" s="8"/>
      <c r="L26" s="8" t="s">
        <v>30</v>
      </c>
    </row>
    <row r="27" spans="1:12" s="2" customFormat="1" ht="43.5" x14ac:dyDescent="0.35">
      <c r="A27" s="21">
        <v>26</v>
      </c>
      <c r="B27" s="17">
        <v>44531</v>
      </c>
      <c r="C27" s="4" t="s">
        <v>94</v>
      </c>
      <c r="D27" s="11" t="s">
        <v>95</v>
      </c>
      <c r="E27" s="12" t="s">
        <v>25</v>
      </c>
      <c r="F27" s="11" t="s">
        <v>96</v>
      </c>
      <c r="G27" s="12" t="s">
        <v>27</v>
      </c>
      <c r="H27" s="12" t="s">
        <v>97</v>
      </c>
      <c r="I27" s="8"/>
      <c r="J27" s="26">
        <v>1000</v>
      </c>
      <c r="K27" s="8"/>
      <c r="L27" s="8" t="s">
        <v>34</v>
      </c>
    </row>
    <row r="28" spans="1:12" s="2" customFormat="1" ht="29" x14ac:dyDescent="0.35">
      <c r="A28" s="21">
        <v>27</v>
      </c>
      <c r="B28" s="17">
        <v>44531</v>
      </c>
      <c r="C28" s="4" t="s">
        <v>98</v>
      </c>
      <c r="D28" s="11" t="s">
        <v>95</v>
      </c>
      <c r="E28" s="12" t="s">
        <v>25</v>
      </c>
      <c r="F28" s="11" t="s">
        <v>99</v>
      </c>
      <c r="G28" s="5" t="s">
        <v>7</v>
      </c>
      <c r="H28" s="12" t="s">
        <v>100</v>
      </c>
      <c r="I28" s="8"/>
      <c r="J28" s="26">
        <v>1000</v>
      </c>
      <c r="K28" s="8"/>
      <c r="L28" s="8" t="s">
        <v>38</v>
      </c>
    </row>
    <row r="29" spans="1:12" s="2" customFormat="1" ht="58" x14ac:dyDescent="0.35">
      <c r="A29" s="21">
        <v>28</v>
      </c>
      <c r="B29" s="17">
        <v>44531</v>
      </c>
      <c r="C29" s="4" t="s">
        <v>101</v>
      </c>
      <c r="D29" s="11" t="s">
        <v>102</v>
      </c>
      <c r="E29" s="5" t="s">
        <v>25</v>
      </c>
      <c r="F29" s="11" t="s">
        <v>103</v>
      </c>
      <c r="G29" s="5" t="s">
        <v>27</v>
      </c>
      <c r="H29" s="12" t="s">
        <v>104</v>
      </c>
      <c r="I29" s="8"/>
      <c r="J29" s="26">
        <v>1000</v>
      </c>
      <c r="K29" s="8"/>
      <c r="L29" s="8" t="s">
        <v>10</v>
      </c>
    </row>
    <row r="30" spans="1:12" s="2" customFormat="1" ht="58" x14ac:dyDescent="0.35">
      <c r="A30" s="21">
        <v>29</v>
      </c>
      <c r="B30" s="17">
        <v>44531</v>
      </c>
      <c r="C30" s="4" t="s">
        <v>105</v>
      </c>
      <c r="D30" s="11" t="s">
        <v>102</v>
      </c>
      <c r="E30" s="12" t="s">
        <v>5</v>
      </c>
      <c r="F30" s="11" t="s">
        <v>106</v>
      </c>
      <c r="G30" s="5" t="s">
        <v>7</v>
      </c>
      <c r="H30" s="12" t="s">
        <v>104</v>
      </c>
      <c r="I30" s="8"/>
      <c r="J30" s="26">
        <v>1000</v>
      </c>
      <c r="K30" s="8"/>
      <c r="L30" s="8" t="s">
        <v>30</v>
      </c>
    </row>
    <row r="31" spans="1:12" s="2" customFormat="1" ht="58" x14ac:dyDescent="0.35">
      <c r="A31" s="21">
        <v>30</v>
      </c>
      <c r="B31" s="17">
        <v>44531</v>
      </c>
      <c r="C31" s="4" t="s">
        <v>107</v>
      </c>
      <c r="D31" s="11" t="s">
        <v>102</v>
      </c>
      <c r="E31" s="12" t="s">
        <v>5</v>
      </c>
      <c r="F31" s="11" t="s">
        <v>108</v>
      </c>
      <c r="G31" s="5" t="s">
        <v>7</v>
      </c>
      <c r="H31" s="12" t="s">
        <v>104</v>
      </c>
      <c r="I31" s="8"/>
      <c r="J31" s="26">
        <v>1000</v>
      </c>
      <c r="K31" s="8"/>
      <c r="L31" s="8" t="s">
        <v>34</v>
      </c>
    </row>
    <row r="32" spans="1:12" s="2" customFormat="1" ht="58" x14ac:dyDescent="0.35">
      <c r="A32" s="21">
        <v>31</v>
      </c>
      <c r="B32" s="17">
        <v>44531</v>
      </c>
      <c r="C32" s="4" t="s">
        <v>109</v>
      </c>
      <c r="D32" s="11" t="s">
        <v>102</v>
      </c>
      <c r="E32" s="12" t="s">
        <v>25</v>
      </c>
      <c r="F32" s="11" t="s">
        <v>110</v>
      </c>
      <c r="G32" s="5" t="s">
        <v>27</v>
      </c>
      <c r="H32" s="12" t="s">
        <v>104</v>
      </c>
      <c r="I32" s="8"/>
      <c r="J32" s="26">
        <v>1000</v>
      </c>
      <c r="K32" s="8"/>
      <c r="L32" s="8" t="s">
        <v>38</v>
      </c>
    </row>
    <row r="33" spans="1:12" s="2" customFormat="1" ht="29" x14ac:dyDescent="0.35">
      <c r="A33" s="21">
        <v>32</v>
      </c>
      <c r="B33" s="17">
        <v>44562</v>
      </c>
      <c r="C33" s="4" t="s">
        <v>111</v>
      </c>
      <c r="D33" s="11" t="s">
        <v>112</v>
      </c>
      <c r="E33" s="12" t="s">
        <v>5</v>
      </c>
      <c r="F33" s="11" t="s">
        <v>113</v>
      </c>
      <c r="G33" s="12" t="s">
        <v>7</v>
      </c>
      <c r="H33" s="12" t="s">
        <v>114</v>
      </c>
      <c r="I33" s="8"/>
      <c r="J33" s="26">
        <v>1000</v>
      </c>
      <c r="K33" s="8"/>
      <c r="L33" s="8" t="s">
        <v>10</v>
      </c>
    </row>
    <row r="34" spans="1:12" s="2" customFormat="1" ht="29" x14ac:dyDescent="0.35">
      <c r="A34" s="21">
        <v>33</v>
      </c>
      <c r="B34" s="17">
        <v>44562</v>
      </c>
      <c r="C34" s="4" t="s">
        <v>115</v>
      </c>
      <c r="D34" s="11" t="s">
        <v>112</v>
      </c>
      <c r="E34" s="12" t="s">
        <v>25</v>
      </c>
      <c r="F34" s="11" t="s">
        <v>116</v>
      </c>
      <c r="G34" s="5" t="s">
        <v>27</v>
      </c>
      <c r="H34" s="12" t="s">
        <v>114</v>
      </c>
      <c r="I34" s="8"/>
      <c r="J34" s="26">
        <v>1000</v>
      </c>
      <c r="K34" s="8"/>
      <c r="L34" s="8" t="s">
        <v>30</v>
      </c>
    </row>
    <row r="35" spans="1:12" s="2" customFormat="1" ht="29" x14ac:dyDescent="0.35">
      <c r="A35" s="21">
        <v>34</v>
      </c>
      <c r="B35" s="17">
        <v>44562</v>
      </c>
      <c r="C35" s="4" t="s">
        <v>117</v>
      </c>
      <c r="D35" s="11" t="s">
        <v>112</v>
      </c>
      <c r="E35" s="12" t="s">
        <v>5</v>
      </c>
      <c r="F35" s="11" t="s">
        <v>108</v>
      </c>
      <c r="G35" s="12" t="s">
        <v>7</v>
      </c>
      <c r="H35" s="12" t="s">
        <v>114</v>
      </c>
      <c r="I35" s="8"/>
      <c r="J35" s="26">
        <v>1000</v>
      </c>
      <c r="K35" s="8"/>
      <c r="L35" s="8" t="s">
        <v>34</v>
      </c>
    </row>
    <row r="36" spans="1:12" s="2" customFormat="1" ht="29" x14ac:dyDescent="0.35">
      <c r="A36" s="21">
        <v>35</v>
      </c>
      <c r="B36" s="17">
        <v>44562</v>
      </c>
      <c r="C36" s="4" t="s">
        <v>118</v>
      </c>
      <c r="D36" s="11" t="s">
        <v>112</v>
      </c>
      <c r="E36" s="12" t="s">
        <v>25</v>
      </c>
      <c r="F36" s="11" t="s">
        <v>119</v>
      </c>
      <c r="G36" s="5" t="s">
        <v>27</v>
      </c>
      <c r="H36" s="12" t="s">
        <v>114</v>
      </c>
      <c r="I36" s="8"/>
      <c r="J36" s="26">
        <v>1000</v>
      </c>
      <c r="K36" s="8"/>
      <c r="L36" s="8" t="s">
        <v>38</v>
      </c>
    </row>
    <row r="37" spans="1:12" s="2" customFormat="1" ht="29" x14ac:dyDescent="0.35">
      <c r="A37" s="21">
        <v>36</v>
      </c>
      <c r="B37" s="17">
        <v>44562</v>
      </c>
      <c r="C37" s="4" t="s">
        <v>120</v>
      </c>
      <c r="D37" s="11" t="s">
        <v>112</v>
      </c>
      <c r="E37" s="12" t="s">
        <v>25</v>
      </c>
      <c r="F37" s="11" t="s">
        <v>121</v>
      </c>
      <c r="G37" s="5" t="s">
        <v>27</v>
      </c>
      <c r="H37" s="12" t="s">
        <v>114</v>
      </c>
      <c r="I37" s="8"/>
      <c r="J37" s="26">
        <v>1000</v>
      </c>
      <c r="K37" s="8"/>
      <c r="L37" s="8" t="s">
        <v>10</v>
      </c>
    </row>
    <row r="38" spans="1:12" ht="43.5" x14ac:dyDescent="0.35">
      <c r="A38" s="22">
        <v>37</v>
      </c>
      <c r="B38" s="17">
        <v>44562</v>
      </c>
      <c r="C38" s="14" t="s">
        <v>122</v>
      </c>
      <c r="D38" s="13"/>
      <c r="E38" s="13" t="s">
        <v>25</v>
      </c>
      <c r="F38" s="14" t="s">
        <v>123</v>
      </c>
      <c r="G38" s="13" t="s">
        <v>7</v>
      </c>
      <c r="H38" s="13" t="s">
        <v>124</v>
      </c>
      <c r="I38" s="13" t="s">
        <v>124</v>
      </c>
      <c r="J38" s="26">
        <v>1000</v>
      </c>
      <c r="K38" s="13"/>
      <c r="L38" s="8" t="s">
        <v>30</v>
      </c>
    </row>
    <row r="39" spans="1:12" ht="377" x14ac:dyDescent="0.35">
      <c r="A39" s="22">
        <v>38</v>
      </c>
      <c r="B39" s="17">
        <v>44562</v>
      </c>
      <c r="C39" s="14" t="s">
        <v>125</v>
      </c>
      <c r="D39" s="13"/>
      <c r="E39" s="13" t="s">
        <v>25</v>
      </c>
      <c r="F39" s="14" t="s">
        <v>126</v>
      </c>
      <c r="G39" s="13" t="s">
        <v>7</v>
      </c>
      <c r="H39" s="13"/>
      <c r="I39" s="13" t="s">
        <v>127</v>
      </c>
      <c r="J39" s="26">
        <v>1000</v>
      </c>
      <c r="K39" s="13"/>
      <c r="L39" s="8" t="s">
        <v>34</v>
      </c>
    </row>
    <row r="40" spans="1:12" ht="43.5" x14ac:dyDescent="0.35">
      <c r="A40" s="22">
        <v>39</v>
      </c>
      <c r="B40" s="17">
        <v>44562</v>
      </c>
      <c r="C40" s="13" t="s">
        <v>128</v>
      </c>
      <c r="D40" s="13"/>
      <c r="E40" s="13" t="s">
        <v>25</v>
      </c>
      <c r="F40" s="14" t="s">
        <v>129</v>
      </c>
      <c r="G40" s="13" t="s">
        <v>7</v>
      </c>
      <c r="H40" s="13"/>
      <c r="I40" s="13" t="s">
        <v>127</v>
      </c>
      <c r="J40" s="26">
        <v>1000</v>
      </c>
      <c r="K40" s="13"/>
      <c r="L40" s="8" t="s">
        <v>38</v>
      </c>
    </row>
    <row r="41" spans="1:12" ht="72.5" x14ac:dyDescent="0.35">
      <c r="A41" s="22">
        <v>40</v>
      </c>
      <c r="B41" s="17">
        <v>44562</v>
      </c>
      <c r="C41" s="13" t="s">
        <v>130</v>
      </c>
      <c r="D41" s="13" t="s">
        <v>131</v>
      </c>
      <c r="E41" s="13" t="s">
        <v>25</v>
      </c>
      <c r="F41" s="14" t="s">
        <v>132</v>
      </c>
      <c r="G41" s="13" t="s">
        <v>7</v>
      </c>
      <c r="H41" s="13"/>
      <c r="I41" s="14" t="s">
        <v>133</v>
      </c>
      <c r="J41" s="26">
        <v>1000</v>
      </c>
      <c r="K41" s="14"/>
      <c r="L41" s="8" t="s">
        <v>10</v>
      </c>
    </row>
    <row r="42" spans="1:12" ht="58" x14ac:dyDescent="0.35">
      <c r="A42" s="22">
        <v>41</v>
      </c>
      <c r="B42" s="17">
        <v>44593</v>
      </c>
      <c r="C42" s="13" t="s">
        <v>134</v>
      </c>
      <c r="D42" s="13"/>
      <c r="E42" s="13" t="s">
        <v>25</v>
      </c>
      <c r="F42" s="14" t="s">
        <v>135</v>
      </c>
      <c r="G42" s="13" t="s">
        <v>7</v>
      </c>
      <c r="H42" s="13" t="s">
        <v>124</v>
      </c>
      <c r="I42" s="13" t="s">
        <v>124</v>
      </c>
      <c r="J42" s="26">
        <v>1000</v>
      </c>
      <c r="K42" s="13"/>
      <c r="L42" s="8" t="s">
        <v>30</v>
      </c>
    </row>
    <row r="43" spans="1:12" ht="72.5" x14ac:dyDescent="0.35">
      <c r="A43" s="22">
        <v>42</v>
      </c>
      <c r="B43" s="17">
        <v>44593</v>
      </c>
      <c r="C43" s="13" t="s">
        <v>136</v>
      </c>
      <c r="D43" s="13"/>
      <c r="E43" s="13" t="s">
        <v>25</v>
      </c>
      <c r="F43" s="14" t="s">
        <v>137</v>
      </c>
      <c r="G43" s="13" t="s">
        <v>7</v>
      </c>
      <c r="H43" s="13" t="s">
        <v>124</v>
      </c>
      <c r="I43" s="13" t="s">
        <v>124</v>
      </c>
      <c r="J43" s="26">
        <v>1000</v>
      </c>
      <c r="K43" s="13"/>
      <c r="L43" s="8" t="s">
        <v>34</v>
      </c>
    </row>
    <row r="44" spans="1:12" ht="87" x14ac:dyDescent="0.35">
      <c r="A44" s="22">
        <v>43</v>
      </c>
      <c r="B44" s="17">
        <v>44593</v>
      </c>
      <c r="C44" s="13" t="s">
        <v>138</v>
      </c>
      <c r="D44" s="14" t="s">
        <v>76</v>
      </c>
      <c r="E44" s="13" t="s">
        <v>25</v>
      </c>
      <c r="F44" s="14" t="s">
        <v>139</v>
      </c>
      <c r="G44" s="13" t="s">
        <v>27</v>
      </c>
      <c r="H44" s="13" t="s">
        <v>78</v>
      </c>
      <c r="I44" s="13" t="s">
        <v>140</v>
      </c>
      <c r="J44" s="26">
        <v>1000</v>
      </c>
      <c r="K44" s="13"/>
      <c r="L44" s="8" t="s">
        <v>38</v>
      </c>
    </row>
    <row r="45" spans="1:12" ht="101.5" x14ac:dyDescent="0.35">
      <c r="A45" s="22">
        <v>44</v>
      </c>
      <c r="B45" s="17">
        <v>44593</v>
      </c>
      <c r="C45" s="13" t="s">
        <v>141</v>
      </c>
      <c r="D45" s="14" t="s">
        <v>76</v>
      </c>
      <c r="E45" s="13" t="s">
        <v>25</v>
      </c>
      <c r="F45" s="14" t="s">
        <v>142</v>
      </c>
      <c r="G45" s="13" t="s">
        <v>27</v>
      </c>
      <c r="H45" s="13" t="s">
        <v>78</v>
      </c>
      <c r="I45" s="13" t="s">
        <v>140</v>
      </c>
      <c r="J45" s="26">
        <v>1000</v>
      </c>
      <c r="K45" s="13"/>
      <c r="L45" s="8" t="s">
        <v>10</v>
      </c>
    </row>
    <row r="46" spans="1:12" ht="72.5" x14ac:dyDescent="0.35">
      <c r="A46" s="22">
        <v>45</v>
      </c>
      <c r="B46" s="17">
        <v>44593</v>
      </c>
      <c r="C46" s="13" t="s">
        <v>143</v>
      </c>
      <c r="D46" s="14" t="s">
        <v>76</v>
      </c>
      <c r="E46" s="30" t="s">
        <v>144</v>
      </c>
      <c r="F46" s="14" t="s">
        <v>145</v>
      </c>
      <c r="G46" s="5" t="s">
        <v>7</v>
      </c>
      <c r="H46" s="13" t="s">
        <v>78</v>
      </c>
      <c r="I46" s="13" t="s">
        <v>140</v>
      </c>
      <c r="J46" s="26">
        <v>1000</v>
      </c>
      <c r="K46" s="13"/>
      <c r="L46" s="8" t="s">
        <v>30</v>
      </c>
    </row>
    <row r="47" spans="1:12" ht="87" x14ac:dyDescent="0.35">
      <c r="A47" s="22">
        <v>46</v>
      </c>
      <c r="B47" s="17">
        <v>44593</v>
      </c>
      <c r="C47" s="13" t="s">
        <v>146</v>
      </c>
      <c r="D47" s="14" t="s">
        <v>76</v>
      </c>
      <c r="E47" s="30" t="s">
        <v>144</v>
      </c>
      <c r="F47" s="14" t="s">
        <v>147</v>
      </c>
      <c r="G47" s="13" t="s">
        <v>27</v>
      </c>
      <c r="H47" s="13" t="s">
        <v>78</v>
      </c>
      <c r="I47" s="13" t="s">
        <v>140</v>
      </c>
      <c r="J47" s="26">
        <v>1000</v>
      </c>
      <c r="K47" s="13"/>
      <c r="L47" s="8" t="s">
        <v>34</v>
      </c>
    </row>
    <row r="48" spans="1:12" ht="116" x14ac:dyDescent="0.35">
      <c r="A48" s="23">
        <v>47</v>
      </c>
      <c r="B48" s="17">
        <v>44593</v>
      </c>
      <c r="C48" s="15" t="s">
        <v>148</v>
      </c>
      <c r="D48" s="15" t="s">
        <v>149</v>
      </c>
      <c r="E48" s="30" t="s">
        <v>144</v>
      </c>
      <c r="F48" s="16" t="s">
        <v>150</v>
      </c>
      <c r="G48" s="13" t="s">
        <v>27</v>
      </c>
      <c r="H48" s="15" t="s">
        <v>151</v>
      </c>
      <c r="I48" s="16" t="s">
        <v>152</v>
      </c>
      <c r="J48" s="26">
        <v>1000</v>
      </c>
      <c r="K48" s="16"/>
      <c r="L48" s="8" t="s">
        <v>38</v>
      </c>
    </row>
    <row r="49" spans="1:12" ht="101.5" x14ac:dyDescent="0.35">
      <c r="A49" s="23">
        <v>48</v>
      </c>
      <c r="B49" s="17">
        <v>44593</v>
      </c>
      <c r="C49" s="15" t="s">
        <v>153</v>
      </c>
      <c r="D49" s="15" t="s">
        <v>149</v>
      </c>
      <c r="E49" s="15" t="s">
        <v>5</v>
      </c>
      <c r="F49" s="16" t="s">
        <v>154</v>
      </c>
      <c r="G49" s="5" t="s">
        <v>7</v>
      </c>
      <c r="H49" s="15" t="s">
        <v>151</v>
      </c>
      <c r="I49" s="16" t="s">
        <v>155</v>
      </c>
      <c r="J49" s="26">
        <v>1000</v>
      </c>
      <c r="K49" s="16"/>
      <c r="L49" s="8" t="s">
        <v>10</v>
      </c>
    </row>
  </sheetData>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XMLData TextToDisplay="%DOCUMENTGUID%">{00000000-0000-0000-0000-000000000000}</XMLData>
</file>

<file path=customXml/item4.xml><?xml version="1.0" encoding="utf-8"?>
<XMLData TextToDisplay="%CLASSIFICATIONDATETIME%">14:46 24/08/2021</XMLData>
</file>

<file path=customXml/item5.xml><?xml version="1.0" encoding="utf-8"?>
<XMLData TextToDisplay="RightsWATCHMark">8|CITI-No PII-Internal|{00000000-0000-0000-0000-000000000000}</XMLData>
</file>

<file path=customXml/item6.xml><?xml version="1.0" encoding="utf-8"?>
<ct:contentTypeSchema xmlns:ct="http://schemas.microsoft.com/office/2006/metadata/contentType" xmlns:ma="http://schemas.microsoft.com/office/2006/metadata/properties/metaAttributes" ct:_="" ma:_="" ma:contentTypeName="Document" ma:contentTypeID="0x0101006CE6EE91BB2C624BA5EEC427460221EA" ma:contentTypeVersion="2" ma:contentTypeDescription="Create a new document." ma:contentTypeScope="" ma:versionID="3493a8c7b19b0a7467f3bc8509e85649">
  <xsd:schema xmlns:xsd="http://www.w3.org/2001/XMLSchema" xmlns:xs="http://www.w3.org/2001/XMLSchema" xmlns:p="http://schemas.microsoft.com/office/2006/metadata/properties" xmlns:ns2="b15a4172-2905-4be8-9961-2e3dcf32c4cd" targetNamespace="http://schemas.microsoft.com/office/2006/metadata/properties" ma:root="true" ma:fieldsID="aa10ae5579386fb1875cb7bb7cba6128" ns2:_="">
    <xsd:import namespace="b15a4172-2905-4be8-9961-2e3dcf32c4cd"/>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5a4172-2905-4be8-9961-2e3dcf32c4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046BD64-0391-4041-BC77-98FCC364BB18}">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3A09116-D547-47A9-8F07-B66093D549BD}">
  <ds:schemaRefs>
    <ds:schemaRef ds:uri="http://schemas.microsoft.com/sharepoint/v3/contenttype/forms"/>
  </ds:schemaRefs>
</ds:datastoreItem>
</file>

<file path=customXml/itemProps3.xml><?xml version="1.0" encoding="utf-8"?>
<ds:datastoreItem xmlns:ds="http://schemas.openxmlformats.org/officeDocument/2006/customXml" ds:itemID="{A39313C6-6E5E-4CC7-B3D3-63CCB04B446D}">
  <ds:schemaRefs/>
</ds:datastoreItem>
</file>

<file path=customXml/itemProps4.xml><?xml version="1.0" encoding="utf-8"?>
<ds:datastoreItem xmlns:ds="http://schemas.openxmlformats.org/officeDocument/2006/customXml" ds:itemID="{D405C62F-C3FE-472B-97B7-BDD35562493A}">
  <ds:schemaRefs/>
</ds:datastoreItem>
</file>

<file path=customXml/itemProps5.xml><?xml version="1.0" encoding="utf-8"?>
<ds:datastoreItem xmlns:ds="http://schemas.openxmlformats.org/officeDocument/2006/customXml" ds:itemID="{4532DEB6-0FC4-42A1-9546-2786DFBE6107}">
  <ds:schemaRefs/>
</ds:datastoreItem>
</file>

<file path=customXml/itemProps6.xml><?xml version="1.0" encoding="utf-8"?>
<ds:datastoreItem xmlns:ds="http://schemas.openxmlformats.org/officeDocument/2006/customXml" ds:itemID="{7B887938-6EAF-4CA9-80EC-B536886684A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5a4172-2905-4be8-9961-2e3dcf32c4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Pivot_Pie</vt:lpstr>
      <vt:lpstr>Pivot_Deployed</vt:lpstr>
      <vt:lpstr>Pivot_Deploy</vt:lpstr>
      <vt:lpstr>Pivot_Deploy (2)</vt:lpstr>
      <vt:lpstr>Pivot_Total</vt:lpstr>
      <vt:lpstr>Pivot_Team</vt:lpstr>
      <vt:lpstr>Pivot_Team_Donut</vt:lpstr>
      <vt:lpstr>Automated_List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Haribhatla, Sairam [GCB-RS NE]</dc:creator>
  <cp:keywords/>
  <dc:description/>
  <cp:lastModifiedBy>Arumugam, Gopinath</cp:lastModifiedBy>
  <cp:revision/>
  <dcterms:created xsi:type="dcterms:W3CDTF">2021-08-24T14:16:47Z</dcterms:created>
  <dcterms:modified xsi:type="dcterms:W3CDTF">2022-03-04T13:33:18Z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ightsWATCHMark">
    <vt:lpwstr>8|CITI-No PII-Internal|{00000000-0000-0000-0000-000000000000}</vt:lpwstr>
  </property>
  <property fmtid="{D5CDD505-2E9C-101B-9397-08002B2CF9AE}" pid="3" name="ContentTypeId">
    <vt:lpwstr>0x0101006CE6EE91BB2C624BA5EEC427460221EA</vt:lpwstr>
  </property>
</Properties>
</file>