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A3C\Dropbox\Paper\論文\論文正式版\資料\Python-Tech-trends-mining\Social Network\"/>
    </mc:Choice>
  </mc:AlternateContent>
  <xr:revisionPtr revIDLastSave="0" documentId="13_ncr:1_{8F630826-B3C4-4E06-ACA4-D64FFDED2E79}" xr6:coauthVersionLast="36" xr6:coauthVersionMax="36" xr10:uidLastSave="{00000000-0000-0000-0000-000000000000}"/>
  <bookViews>
    <workbookView xWindow="0" yWindow="0" windowWidth="25740" windowHeight="7935" activeTab="2" xr2:uid="{95106DAB-B20F-4680-B880-7471F2DB8E09}"/>
  </bookViews>
  <sheets>
    <sheet name="2018 single year" sheetId="1" r:id="rId1"/>
    <sheet name="2019 single year" sheetId="2" r:id="rId2"/>
    <sheet name="two yea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3" l="1"/>
  <c r="D26" i="3"/>
  <c r="D28" i="3"/>
  <c r="D29" i="3"/>
  <c r="D30" i="3"/>
  <c r="D31" i="3"/>
  <c r="D32" i="3"/>
  <c r="D34" i="3"/>
  <c r="D35" i="3"/>
  <c r="D36" i="3"/>
  <c r="D37" i="3"/>
  <c r="D38" i="3"/>
  <c r="D39" i="3"/>
  <c r="D40" i="3"/>
  <c r="D2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13" i="1" l="1"/>
  <c r="D14" i="1"/>
  <c r="D15" i="1"/>
  <c r="D16" i="1"/>
  <c r="D17" i="1"/>
  <c r="D18" i="1"/>
  <c r="D19" i="1"/>
  <c r="D20" i="1"/>
  <c r="D21" i="1"/>
  <c r="D12" i="1"/>
  <c r="D3" i="1"/>
  <c r="D4" i="1"/>
  <c r="D5" i="1"/>
  <c r="D6" i="1"/>
  <c r="D7" i="1"/>
  <c r="D8" i="1"/>
  <c r="D9" i="1"/>
  <c r="D10" i="1"/>
  <c r="D11" i="1"/>
  <c r="D2" i="1"/>
  <c r="D13" i="2"/>
  <c r="D14" i="2"/>
  <c r="D15" i="2"/>
  <c r="D16" i="2"/>
  <c r="D17" i="2"/>
  <c r="D18" i="2"/>
  <c r="D19" i="2"/>
  <c r="D20" i="2"/>
  <c r="D21" i="2"/>
  <c r="D12" i="2"/>
  <c r="D3" i="2"/>
  <c r="D4" i="2"/>
  <c r="D5" i="2"/>
  <c r="D6" i="2"/>
  <c r="D7" i="2"/>
  <c r="D8" i="2"/>
  <c r="D9" i="2"/>
  <c r="D10" i="2"/>
  <c r="D11" i="2"/>
  <c r="D2" i="2"/>
  <c r="C13" i="1"/>
  <c r="C14" i="1"/>
  <c r="C15" i="1"/>
  <c r="C16" i="1"/>
  <c r="C17" i="1"/>
  <c r="C18" i="1"/>
  <c r="C19" i="1"/>
  <c r="C20" i="1"/>
  <c r="C21" i="1"/>
  <c r="C12" i="1"/>
  <c r="C3" i="1"/>
  <c r="C4" i="1"/>
  <c r="C5" i="1"/>
  <c r="C6" i="1"/>
  <c r="C7" i="1"/>
  <c r="C8" i="1"/>
  <c r="C9" i="1"/>
  <c r="C10" i="1"/>
  <c r="C11" i="1"/>
  <c r="C2" i="1"/>
  <c r="C13" i="2"/>
  <c r="C14" i="2"/>
  <c r="C15" i="2"/>
  <c r="C16" i="2"/>
  <c r="C17" i="2"/>
  <c r="C18" i="2"/>
  <c r="C19" i="2"/>
  <c r="C20" i="2"/>
  <c r="C21" i="2"/>
  <c r="C1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<sst xmlns="http://schemas.openxmlformats.org/spreadsheetml/2006/main" count="87" uniqueCount="35">
  <si>
    <t>2018-Regtech100</t>
    <phoneticPr fontId="1" type="noConversion"/>
  </si>
  <si>
    <t>data</t>
    <phoneticPr fontId="1" type="noConversion"/>
  </si>
  <si>
    <t>compliance</t>
    <phoneticPr fontId="1" type="noConversion"/>
  </si>
  <si>
    <t>risk</t>
    <phoneticPr fontId="1" type="noConversion"/>
  </si>
  <si>
    <t>management</t>
    <phoneticPr fontId="1" type="noConversion"/>
  </si>
  <si>
    <t>business</t>
    <phoneticPr fontId="1" type="noConversion"/>
  </si>
  <si>
    <t>risk management</t>
    <phoneticPr fontId="1" type="noConversion"/>
  </si>
  <si>
    <t>due diligence</t>
    <phoneticPr fontId="1" type="noConversion"/>
  </si>
  <si>
    <t>machine learning</t>
    <phoneticPr fontId="1" type="noConversion"/>
  </si>
  <si>
    <t>financial institutions</t>
    <phoneticPr fontId="1" type="noConversion"/>
  </si>
  <si>
    <t>mifid ii</t>
    <phoneticPr fontId="1" type="noConversion"/>
  </si>
  <si>
    <t>2019-Regtech100</t>
    <phoneticPr fontId="1" type="noConversion"/>
  </si>
  <si>
    <t>information</t>
  </si>
  <si>
    <t>information</t>
    <phoneticPr fontId="1" type="noConversion"/>
  </si>
  <si>
    <t>regulatory compliance</t>
  </si>
  <si>
    <t>regulatory compliance</t>
    <phoneticPr fontId="1" type="noConversion"/>
  </si>
  <si>
    <t>financial services</t>
  </si>
  <si>
    <t>risk assessment</t>
  </si>
  <si>
    <t>anti-money laundering</t>
  </si>
  <si>
    <t>identity verification</t>
  </si>
  <si>
    <t>money laundering</t>
  </si>
  <si>
    <t>regulatory reporting</t>
  </si>
  <si>
    <t>regulatory requirements</t>
  </si>
  <si>
    <t>customer</t>
    <phoneticPr fontId="1" type="noConversion"/>
  </si>
  <si>
    <t>process</t>
  </si>
  <si>
    <t>solution</t>
  </si>
  <si>
    <t>security</t>
  </si>
  <si>
    <t>management</t>
  </si>
  <si>
    <t>customer</t>
    <phoneticPr fontId="1" type="noConversion"/>
  </si>
  <si>
    <t>solution</t>
    <phoneticPr fontId="1" type="noConversion"/>
  </si>
  <si>
    <t>fraud</t>
    <phoneticPr fontId="1" type="noConversion"/>
  </si>
  <si>
    <t>platform</t>
    <phoneticPr fontId="1" type="noConversion"/>
  </si>
  <si>
    <t>Link</t>
    <phoneticPr fontId="1" type="noConversion"/>
  </si>
  <si>
    <t>data compliance risk management business information customer process solution security risk management due diligence machine learning financial institutions mifid ii regulatory reporting regulatory compliance anti-money laundering identity verification regulatory requirements</t>
    <phoneticPr fontId="1" type="noConversion"/>
  </si>
  <si>
    <t>data compliance risk business information management customer solution fraud platform due diligence risk management financial institutions machine learning regulatory compliance financial services risk assessment anti-money laundering identity verification money laundering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</si>
</sst>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2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7C31-2B03-4E17-A709-13AACA05C89B}">
  <dimension ref="A1:E21"/>
  <sheetViews>
    <sheetView workbookViewId="0">
      <selection activeCell="D2" sqref="D2:D21"/>
    </sheetView>
  </sheetViews>
  <sheetFormatPr defaultRowHeight="16.5" x14ac:dyDescent="0.25"/>
  <cols>
    <col min="1" max="1" width="18.5" customWidth="1"/>
    <col min="4" max="4" width="7.75" customWidth="1"/>
  </cols>
  <sheetData>
    <row r="1" spans="1:5" x14ac:dyDescent="0.25">
      <c r="B1" t="s">
        <v>0</v>
      </c>
    </row>
    <row r="2" spans="1:5" x14ac:dyDescent="0.25">
      <c r="A2" t="s">
        <v>1</v>
      </c>
      <c r="B2">
        <v>1230</v>
      </c>
      <c r="C2">
        <f>(B2-MIN(B$2:B$11))/(MAX(B$2:B$11)-MIN(B$2:B$11))</f>
        <v>1</v>
      </c>
      <c r="D2" s="1">
        <f>B2/$E$2*100</f>
        <v>2.4197832031634241</v>
      </c>
      <c r="E2">
        <v>50831</v>
      </c>
    </row>
    <row r="3" spans="1:5" x14ac:dyDescent="0.25">
      <c r="A3" t="s">
        <v>2</v>
      </c>
      <c r="B3">
        <v>929</v>
      </c>
      <c r="C3">
        <f t="shared" ref="C3:C11" si="0">(B3-MIN(B$2:B$11))/(MAX(B$2:B$11)-MIN(B$2:B$11))</f>
        <v>0.66740331491712712</v>
      </c>
      <c r="D3" s="1">
        <f t="shared" ref="D3:D11" si="1">B3/$E$2*100</f>
        <v>1.8276248745844073</v>
      </c>
    </row>
    <row r="4" spans="1:5" x14ac:dyDescent="0.25">
      <c r="A4" t="s">
        <v>3</v>
      </c>
      <c r="B4">
        <v>861</v>
      </c>
      <c r="C4">
        <f t="shared" si="0"/>
        <v>0.5922651933701657</v>
      </c>
      <c r="D4" s="1">
        <f t="shared" si="1"/>
        <v>1.6938482422143968</v>
      </c>
    </row>
    <row r="5" spans="1:5" x14ac:dyDescent="0.25">
      <c r="A5" t="s">
        <v>4</v>
      </c>
      <c r="B5">
        <v>556</v>
      </c>
      <c r="C5">
        <f t="shared" si="0"/>
        <v>0.25524861878453037</v>
      </c>
      <c r="D5" s="1">
        <f t="shared" si="1"/>
        <v>1.0938206999665558</v>
      </c>
    </row>
    <row r="6" spans="1:5" x14ac:dyDescent="0.25">
      <c r="A6" t="s">
        <v>5</v>
      </c>
      <c r="B6">
        <v>497</v>
      </c>
      <c r="C6">
        <f t="shared" si="0"/>
        <v>0.19005524861878453</v>
      </c>
      <c r="D6" s="1">
        <f t="shared" si="1"/>
        <v>0.97774979835139975</v>
      </c>
    </row>
    <row r="7" spans="1:5" x14ac:dyDescent="0.25">
      <c r="A7" t="s">
        <v>12</v>
      </c>
      <c r="B7">
        <v>394</v>
      </c>
      <c r="C7">
        <f t="shared" si="0"/>
        <v>7.6243093922651939E-2</v>
      </c>
      <c r="D7" s="1">
        <f t="shared" si="1"/>
        <v>0.77511754637917807</v>
      </c>
    </row>
    <row r="8" spans="1:5" x14ac:dyDescent="0.25">
      <c r="A8" t="s">
        <v>23</v>
      </c>
      <c r="B8">
        <v>378</v>
      </c>
      <c r="C8">
        <f t="shared" si="0"/>
        <v>5.856353591160221E-2</v>
      </c>
      <c r="D8" s="1">
        <f t="shared" si="1"/>
        <v>0.74364069170388147</v>
      </c>
    </row>
    <row r="9" spans="1:5" x14ac:dyDescent="0.25">
      <c r="A9" t="s">
        <v>24</v>
      </c>
      <c r="B9">
        <v>341</v>
      </c>
      <c r="C9">
        <f t="shared" si="0"/>
        <v>1.7679558011049725E-2</v>
      </c>
      <c r="D9" s="1">
        <f t="shared" si="1"/>
        <v>0.67085046526725811</v>
      </c>
    </row>
    <row r="10" spans="1:5" x14ac:dyDescent="0.25">
      <c r="A10" t="s">
        <v>25</v>
      </c>
      <c r="B10">
        <v>338</v>
      </c>
      <c r="C10">
        <f t="shared" si="0"/>
        <v>1.4364640883977901E-2</v>
      </c>
      <c r="D10" s="1">
        <f t="shared" si="1"/>
        <v>0.6649485550156401</v>
      </c>
    </row>
    <row r="11" spans="1:5" x14ac:dyDescent="0.25">
      <c r="A11" t="s">
        <v>26</v>
      </c>
      <c r="B11">
        <v>325</v>
      </c>
      <c r="C11">
        <f t="shared" si="0"/>
        <v>0</v>
      </c>
      <c r="D11" s="1">
        <f t="shared" si="1"/>
        <v>0.63937361059196152</v>
      </c>
    </row>
    <row r="12" spans="1:5" x14ac:dyDescent="0.25">
      <c r="A12" t="s">
        <v>6</v>
      </c>
      <c r="B12">
        <v>137</v>
      </c>
      <c r="C12">
        <f>(B12-MIN(B$12:B$21))/(MAX(B$12:B$21)-MIN(B$12:B$21))</f>
        <v>1</v>
      </c>
      <c r="D12" s="1">
        <f>B12/$E$12*100</f>
        <v>0.22428866114403587</v>
      </c>
      <c r="E12">
        <v>61082</v>
      </c>
    </row>
    <row r="13" spans="1:5" x14ac:dyDescent="0.25">
      <c r="A13" t="s">
        <v>7</v>
      </c>
      <c r="B13">
        <v>94</v>
      </c>
      <c r="C13">
        <f t="shared" ref="C13:C21" si="2">(B13-MIN(B$12:B$21))/(MAX(B$12:B$21)-MIN(B$12:B$21))</f>
        <v>0.5376344086021505</v>
      </c>
      <c r="D13" s="1">
        <f t="shared" ref="D13:D21" si="3">B13/$E$12*100</f>
        <v>0.15389149012802461</v>
      </c>
    </row>
    <row r="14" spans="1:5" x14ac:dyDescent="0.25">
      <c r="A14" t="s">
        <v>8</v>
      </c>
      <c r="B14">
        <v>83</v>
      </c>
      <c r="C14">
        <f t="shared" si="2"/>
        <v>0.41935483870967744</v>
      </c>
      <c r="D14" s="1">
        <f t="shared" si="3"/>
        <v>0.13588291149602172</v>
      </c>
    </row>
    <row r="15" spans="1:5" x14ac:dyDescent="0.25">
      <c r="A15" t="s">
        <v>9</v>
      </c>
      <c r="B15">
        <v>74</v>
      </c>
      <c r="C15">
        <f t="shared" si="2"/>
        <v>0.32258064516129031</v>
      </c>
      <c r="D15" s="1">
        <f t="shared" si="3"/>
        <v>0.12114861988801939</v>
      </c>
    </row>
    <row r="16" spans="1:5" x14ac:dyDescent="0.25">
      <c r="A16" t="s">
        <v>10</v>
      </c>
      <c r="B16">
        <v>70</v>
      </c>
      <c r="C16">
        <f t="shared" si="2"/>
        <v>0.27956989247311825</v>
      </c>
      <c r="D16" s="1">
        <f t="shared" si="3"/>
        <v>0.11460004584001833</v>
      </c>
    </row>
    <row r="17" spans="1:4" x14ac:dyDescent="0.25">
      <c r="A17" t="s">
        <v>21</v>
      </c>
      <c r="B17">
        <v>65</v>
      </c>
      <c r="C17">
        <f t="shared" si="2"/>
        <v>0.22580645161290322</v>
      </c>
      <c r="D17" s="1">
        <f t="shared" si="3"/>
        <v>0.10641432828001703</v>
      </c>
    </row>
    <row r="18" spans="1:4" x14ac:dyDescent="0.25">
      <c r="A18" t="s">
        <v>14</v>
      </c>
      <c r="B18">
        <v>50</v>
      </c>
      <c r="C18">
        <f t="shared" si="2"/>
        <v>6.4516129032258063E-2</v>
      </c>
      <c r="D18" s="1">
        <f t="shared" si="3"/>
        <v>8.1857175600013099E-2</v>
      </c>
    </row>
    <row r="19" spans="1:4" x14ac:dyDescent="0.25">
      <c r="A19" t="s">
        <v>18</v>
      </c>
      <c r="B19">
        <v>48</v>
      </c>
      <c r="C19">
        <f t="shared" si="2"/>
        <v>4.3010752688172046E-2</v>
      </c>
      <c r="D19" s="1">
        <f t="shared" si="3"/>
        <v>7.8582888576012574E-2</v>
      </c>
    </row>
    <row r="20" spans="1:4" x14ac:dyDescent="0.25">
      <c r="A20" t="s">
        <v>19</v>
      </c>
      <c r="B20">
        <v>45</v>
      </c>
      <c r="C20">
        <f t="shared" si="2"/>
        <v>1.0752688172043012E-2</v>
      </c>
      <c r="D20" s="1">
        <f t="shared" si="3"/>
        <v>7.3671458040011795E-2</v>
      </c>
    </row>
    <row r="21" spans="1:4" x14ac:dyDescent="0.25">
      <c r="A21" t="s">
        <v>22</v>
      </c>
      <c r="B21">
        <v>44</v>
      </c>
      <c r="C21">
        <f t="shared" si="2"/>
        <v>0</v>
      </c>
      <c r="D21" s="1">
        <f t="shared" si="3"/>
        <v>7.2034314528011525E-2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9D1B-EB9A-4997-B5AB-0911F98F091B}">
  <dimension ref="A1:E21"/>
  <sheetViews>
    <sheetView workbookViewId="0">
      <selection activeCell="D2" sqref="D2:D21"/>
    </sheetView>
  </sheetViews>
  <sheetFormatPr defaultRowHeight="16.5" x14ac:dyDescent="0.25"/>
  <cols>
    <col min="1" max="1" width="17.5" customWidth="1"/>
    <col min="3" max="3" width="9" customWidth="1"/>
    <col min="4" max="4" width="8" customWidth="1"/>
  </cols>
  <sheetData>
    <row r="1" spans="1:5" x14ac:dyDescent="0.25">
      <c r="B1" t="s">
        <v>11</v>
      </c>
    </row>
    <row r="2" spans="1:5" x14ac:dyDescent="0.25">
      <c r="A2" t="s">
        <v>1</v>
      </c>
      <c r="B2">
        <v>1308</v>
      </c>
      <c r="C2">
        <f>(B2-MIN(B$2:B$11))/(MAX(B$2:B$11)-MIN(B$2:B$11))</f>
        <v>1</v>
      </c>
      <c r="D2" s="1">
        <f>B2/$E$2*100</f>
        <v>2.84564342434461</v>
      </c>
      <c r="E2">
        <v>45965</v>
      </c>
    </row>
    <row r="3" spans="1:5" x14ac:dyDescent="0.25">
      <c r="A3" t="s">
        <v>2</v>
      </c>
      <c r="B3">
        <v>1057</v>
      </c>
      <c r="C3">
        <f t="shared" ref="C3:C11" si="0">(B3-MIN(B$2:B$11))/(MAX(B$2:B$11)-MIN(B$2:B$11))</f>
        <v>0.75416258570029382</v>
      </c>
      <c r="D3" s="1">
        <f t="shared" ref="D3:D11" si="1">B3/$E$2*100</f>
        <v>2.2995757641683889</v>
      </c>
    </row>
    <row r="4" spans="1:5" x14ac:dyDescent="0.25">
      <c r="A4" t="s">
        <v>3</v>
      </c>
      <c r="B4">
        <v>909</v>
      </c>
      <c r="C4">
        <f t="shared" si="0"/>
        <v>0.60920666013712044</v>
      </c>
      <c r="D4" s="1">
        <f t="shared" si="1"/>
        <v>1.9775916458174696</v>
      </c>
    </row>
    <row r="5" spans="1:5" x14ac:dyDescent="0.25">
      <c r="A5" t="s">
        <v>5</v>
      </c>
      <c r="B5">
        <v>453</v>
      </c>
      <c r="C5">
        <f t="shared" si="0"/>
        <v>0.16258570029382957</v>
      </c>
      <c r="D5" s="1">
        <f t="shared" si="1"/>
        <v>0.98553247035788105</v>
      </c>
    </row>
    <row r="6" spans="1:5" x14ac:dyDescent="0.25">
      <c r="A6" t="s">
        <v>13</v>
      </c>
      <c r="B6">
        <v>442</v>
      </c>
      <c r="C6">
        <f t="shared" si="0"/>
        <v>0.15181194906953965</v>
      </c>
      <c r="D6" s="1">
        <f t="shared" si="1"/>
        <v>0.9616012183182856</v>
      </c>
    </row>
    <row r="7" spans="1:5" x14ac:dyDescent="0.25">
      <c r="A7" t="s">
        <v>27</v>
      </c>
      <c r="B7">
        <v>441</v>
      </c>
      <c r="C7">
        <f t="shared" si="0"/>
        <v>0.15083251714005877</v>
      </c>
      <c r="D7" s="1">
        <f t="shared" si="1"/>
        <v>0.95942564995104984</v>
      </c>
    </row>
    <row r="8" spans="1:5" x14ac:dyDescent="0.25">
      <c r="A8" t="s">
        <v>28</v>
      </c>
      <c r="B8">
        <v>398</v>
      </c>
      <c r="C8">
        <f t="shared" si="0"/>
        <v>0.10871694417238002</v>
      </c>
      <c r="D8" s="1">
        <f t="shared" si="1"/>
        <v>0.86587621015990424</v>
      </c>
    </row>
    <row r="9" spans="1:5" x14ac:dyDescent="0.25">
      <c r="A9" t="s">
        <v>29</v>
      </c>
      <c r="B9">
        <v>373</v>
      </c>
      <c r="C9">
        <f t="shared" si="0"/>
        <v>8.4231145935357493E-2</v>
      </c>
      <c r="D9" s="1">
        <f t="shared" si="1"/>
        <v>0.81148700097900572</v>
      </c>
    </row>
    <row r="10" spans="1:5" x14ac:dyDescent="0.25">
      <c r="A10" t="s">
        <v>30</v>
      </c>
      <c r="B10">
        <v>292</v>
      </c>
      <c r="C10">
        <f t="shared" si="0"/>
        <v>4.8971596474045058E-3</v>
      </c>
      <c r="D10" s="1">
        <f t="shared" si="1"/>
        <v>0.63526596323289464</v>
      </c>
    </row>
    <row r="11" spans="1:5" x14ac:dyDescent="0.25">
      <c r="A11" t="s">
        <v>31</v>
      </c>
      <c r="B11">
        <v>287</v>
      </c>
      <c r="C11">
        <f t="shared" si="0"/>
        <v>0</v>
      </c>
      <c r="D11" s="1">
        <f t="shared" si="1"/>
        <v>0.62438812139671496</v>
      </c>
    </row>
    <row r="12" spans="1:5" x14ac:dyDescent="0.25">
      <c r="A12" t="s">
        <v>7</v>
      </c>
      <c r="B12">
        <v>109</v>
      </c>
      <c r="C12">
        <f>(B12-MIN(B$12:B$21))/(MAX(B$12:B$21)-MIN(B$12:B$21))</f>
        <v>1</v>
      </c>
      <c r="D12" s="1">
        <f>B12/$E$12*100</f>
        <v>0.20277560739665884</v>
      </c>
      <c r="E12">
        <v>53754</v>
      </c>
    </row>
    <row r="13" spans="1:5" x14ac:dyDescent="0.25">
      <c r="A13" t="s">
        <v>6</v>
      </c>
      <c r="B13">
        <v>108</v>
      </c>
      <c r="C13">
        <f t="shared" ref="C13:C21" si="2">(B13-MIN(B$12:B$21))/(MAX(B$12:B$21)-MIN(B$12:B$21))</f>
        <v>0.9850746268656716</v>
      </c>
      <c r="D13" s="1">
        <f t="shared" ref="D13:D21" si="3">B13/$E$12*100</f>
        <v>0.20091528072329498</v>
      </c>
    </row>
    <row r="14" spans="1:5" x14ac:dyDescent="0.25">
      <c r="A14" t="s">
        <v>9</v>
      </c>
      <c r="B14">
        <v>95</v>
      </c>
      <c r="C14">
        <f t="shared" si="2"/>
        <v>0.79104477611940294</v>
      </c>
      <c r="D14" s="1">
        <f t="shared" si="3"/>
        <v>0.17673103396956505</v>
      </c>
    </row>
    <row r="15" spans="1:5" x14ac:dyDescent="0.25">
      <c r="A15" t="s">
        <v>8</v>
      </c>
      <c r="B15">
        <v>81</v>
      </c>
      <c r="C15">
        <f t="shared" si="2"/>
        <v>0.58208955223880599</v>
      </c>
      <c r="D15" s="1">
        <f t="shared" si="3"/>
        <v>0.15068646054247126</v>
      </c>
    </row>
    <row r="16" spans="1:5" x14ac:dyDescent="0.25">
      <c r="A16" t="s">
        <v>15</v>
      </c>
      <c r="B16">
        <v>63</v>
      </c>
      <c r="C16">
        <f t="shared" si="2"/>
        <v>0.31343283582089554</v>
      </c>
      <c r="D16" s="1">
        <f t="shared" si="3"/>
        <v>0.11720058042192211</v>
      </c>
    </row>
    <row r="17" spans="1:4" x14ac:dyDescent="0.25">
      <c r="A17" t="s">
        <v>16</v>
      </c>
      <c r="B17">
        <v>60</v>
      </c>
      <c r="C17">
        <f t="shared" si="2"/>
        <v>0.26865671641791045</v>
      </c>
      <c r="D17" s="1">
        <f t="shared" si="3"/>
        <v>0.11161960040183055</v>
      </c>
    </row>
    <row r="18" spans="1:4" x14ac:dyDescent="0.25">
      <c r="A18" t="s">
        <v>17</v>
      </c>
      <c r="B18">
        <v>56</v>
      </c>
      <c r="C18">
        <f t="shared" si="2"/>
        <v>0.20895522388059701</v>
      </c>
      <c r="D18" s="1">
        <f t="shared" si="3"/>
        <v>0.1041782937083752</v>
      </c>
    </row>
    <row r="19" spans="1:4" x14ac:dyDescent="0.25">
      <c r="A19" t="s">
        <v>18</v>
      </c>
      <c r="B19">
        <v>56</v>
      </c>
      <c r="C19">
        <f t="shared" si="2"/>
        <v>0.20895522388059701</v>
      </c>
      <c r="D19" s="1">
        <f t="shared" si="3"/>
        <v>0.1041782937083752</v>
      </c>
    </row>
    <row r="20" spans="1:4" x14ac:dyDescent="0.25">
      <c r="A20" t="s">
        <v>19</v>
      </c>
      <c r="B20">
        <v>50</v>
      </c>
      <c r="C20">
        <f t="shared" si="2"/>
        <v>0.11940298507462686</v>
      </c>
      <c r="D20" s="1">
        <f t="shared" si="3"/>
        <v>9.3016333668192133E-2</v>
      </c>
    </row>
    <row r="21" spans="1:4" x14ac:dyDescent="0.25">
      <c r="A21" t="s">
        <v>20</v>
      </c>
      <c r="B21">
        <v>42</v>
      </c>
      <c r="C21">
        <f t="shared" si="2"/>
        <v>0</v>
      </c>
      <c r="D21" s="1">
        <f t="shared" si="3"/>
        <v>7.8133720281281391E-2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4359-B333-4F43-BD70-E2376C739583}">
  <dimension ref="A1:H41"/>
  <sheetViews>
    <sheetView tabSelected="1" workbookViewId="0">
      <selection activeCell="D42" sqref="D42"/>
    </sheetView>
  </sheetViews>
  <sheetFormatPr defaultRowHeight="16.5" x14ac:dyDescent="0.25"/>
  <cols>
    <col min="1" max="1" width="21.375" customWidth="1"/>
  </cols>
  <sheetData>
    <row r="1" spans="1:8" x14ac:dyDescent="0.25">
      <c r="B1" t="s">
        <v>0</v>
      </c>
      <c r="C1" t="s">
        <v>11</v>
      </c>
      <c r="D1" t="s">
        <v>32</v>
      </c>
      <c r="G1">
        <v>2018</v>
      </c>
      <c r="H1">
        <v>2019</v>
      </c>
    </row>
    <row r="2" spans="1:8" x14ac:dyDescent="0.25">
      <c r="A2" t="s">
        <v>1</v>
      </c>
      <c r="B2">
        <v>2.4197832031634241</v>
      </c>
      <c r="C2">
        <v>0</v>
      </c>
      <c r="D2" s="2">
        <f>(LEN($H$2)-LEN(SUBSTITUTE($H$2,$A2,"")))/LEN($A2)/100</f>
        <v>0.01</v>
      </c>
      <c r="G2" t="s">
        <v>33</v>
      </c>
      <c r="H2" t="s">
        <v>34</v>
      </c>
    </row>
    <row r="3" spans="1:8" x14ac:dyDescent="0.25">
      <c r="A3" t="s">
        <v>2</v>
      </c>
      <c r="B3">
        <v>1.8276248745844073</v>
      </c>
      <c r="C3">
        <v>0</v>
      </c>
      <c r="D3" s="2">
        <v>0.01</v>
      </c>
    </row>
    <row r="4" spans="1:8" x14ac:dyDescent="0.25">
      <c r="A4" t="s">
        <v>3</v>
      </c>
      <c r="B4">
        <v>1.6938482422143968</v>
      </c>
      <c r="C4">
        <v>0</v>
      </c>
      <c r="D4" s="2">
        <v>0.01</v>
      </c>
    </row>
    <row r="5" spans="1:8" x14ac:dyDescent="0.25">
      <c r="A5" t="s">
        <v>4</v>
      </c>
      <c r="B5">
        <v>1.0938206999665558</v>
      </c>
      <c r="C5">
        <v>0</v>
      </c>
      <c r="D5" s="2">
        <v>0.01</v>
      </c>
    </row>
    <row r="6" spans="1:8" x14ac:dyDescent="0.25">
      <c r="A6" t="s">
        <v>5</v>
      </c>
      <c r="B6">
        <v>0.97774979835139975</v>
      </c>
      <c r="C6">
        <v>0</v>
      </c>
      <c r="D6" s="2">
        <f t="shared" ref="D3:D21" si="0">(LEN($H$2)-LEN(SUBSTITUTE($H$2,$A6,"")))/LEN($A6)/100</f>
        <v>0.01</v>
      </c>
    </row>
    <row r="7" spans="1:8" x14ac:dyDescent="0.25">
      <c r="A7" t="s">
        <v>12</v>
      </c>
      <c r="B7">
        <v>0.77511754637917807</v>
      </c>
      <c r="C7">
        <v>0</v>
      </c>
      <c r="D7" s="2">
        <f t="shared" si="0"/>
        <v>0.01</v>
      </c>
    </row>
    <row r="8" spans="1:8" x14ac:dyDescent="0.25">
      <c r="A8" t="s">
        <v>23</v>
      </c>
      <c r="B8">
        <v>0.74364069170388147</v>
      </c>
      <c r="C8">
        <v>0</v>
      </c>
      <c r="D8" s="2">
        <f t="shared" si="0"/>
        <v>0.01</v>
      </c>
    </row>
    <row r="9" spans="1:8" x14ac:dyDescent="0.25">
      <c r="A9" t="s">
        <v>24</v>
      </c>
      <c r="B9">
        <v>0.67085046526725811</v>
      </c>
      <c r="C9">
        <v>0</v>
      </c>
      <c r="D9" s="2">
        <f t="shared" si="0"/>
        <v>0</v>
      </c>
    </row>
    <row r="10" spans="1:8" x14ac:dyDescent="0.25">
      <c r="A10" t="s">
        <v>25</v>
      </c>
      <c r="B10">
        <v>0.6649485550156401</v>
      </c>
      <c r="C10">
        <v>0</v>
      </c>
      <c r="D10" s="2">
        <f t="shared" si="0"/>
        <v>0.01</v>
      </c>
    </row>
    <row r="11" spans="1:8" x14ac:dyDescent="0.25">
      <c r="A11" t="s">
        <v>26</v>
      </c>
      <c r="B11">
        <v>0.63937361059196152</v>
      </c>
      <c r="C11">
        <v>0</v>
      </c>
      <c r="D11" s="2">
        <f t="shared" si="0"/>
        <v>0</v>
      </c>
    </row>
    <row r="12" spans="1:8" x14ac:dyDescent="0.25">
      <c r="A12" t="s">
        <v>6</v>
      </c>
      <c r="B12">
        <v>0.22428866114403587</v>
      </c>
      <c r="C12">
        <v>0</v>
      </c>
      <c r="D12" s="2">
        <f t="shared" si="0"/>
        <v>0.01</v>
      </c>
    </row>
    <row r="13" spans="1:8" x14ac:dyDescent="0.25">
      <c r="A13" t="s">
        <v>7</v>
      </c>
      <c r="B13">
        <v>0.15389149012802461</v>
      </c>
      <c r="C13">
        <v>0</v>
      </c>
      <c r="D13" s="2">
        <f t="shared" si="0"/>
        <v>0.01</v>
      </c>
    </row>
    <row r="14" spans="1:8" x14ac:dyDescent="0.25">
      <c r="A14" t="s">
        <v>8</v>
      </c>
      <c r="B14">
        <v>0.13588291149602172</v>
      </c>
      <c r="C14">
        <v>0</v>
      </c>
      <c r="D14" s="2">
        <f t="shared" si="0"/>
        <v>0.01</v>
      </c>
    </row>
    <row r="15" spans="1:8" x14ac:dyDescent="0.25">
      <c r="A15" t="s">
        <v>9</v>
      </c>
      <c r="B15">
        <v>0.12114861988801939</v>
      </c>
      <c r="C15">
        <v>0</v>
      </c>
      <c r="D15" s="2">
        <f t="shared" si="0"/>
        <v>0.01</v>
      </c>
    </row>
    <row r="16" spans="1:8" x14ac:dyDescent="0.25">
      <c r="A16" t="s">
        <v>10</v>
      </c>
      <c r="B16">
        <v>0.11460004584001833</v>
      </c>
      <c r="C16">
        <v>0</v>
      </c>
      <c r="D16" s="2">
        <f t="shared" si="0"/>
        <v>0</v>
      </c>
    </row>
    <row r="17" spans="1:4" x14ac:dyDescent="0.25">
      <c r="A17" t="s">
        <v>21</v>
      </c>
      <c r="B17">
        <v>0.10641432828001703</v>
      </c>
      <c r="C17">
        <v>0</v>
      </c>
      <c r="D17" s="2">
        <f t="shared" si="0"/>
        <v>0</v>
      </c>
    </row>
    <row r="18" spans="1:4" x14ac:dyDescent="0.25">
      <c r="A18" t="s">
        <v>14</v>
      </c>
      <c r="B18">
        <v>8.1857175600013099E-2</v>
      </c>
      <c r="C18">
        <v>0</v>
      </c>
      <c r="D18" s="2">
        <f t="shared" si="0"/>
        <v>0.01</v>
      </c>
    </row>
    <row r="19" spans="1:4" x14ac:dyDescent="0.25">
      <c r="A19" t="s">
        <v>18</v>
      </c>
      <c r="B19">
        <v>7.8582888576012574E-2</v>
      </c>
      <c r="C19">
        <v>0</v>
      </c>
      <c r="D19" s="2">
        <f t="shared" si="0"/>
        <v>0.01</v>
      </c>
    </row>
    <row r="20" spans="1:4" x14ac:dyDescent="0.25">
      <c r="A20" t="s">
        <v>19</v>
      </c>
      <c r="B20">
        <v>7.3671458040011795E-2</v>
      </c>
      <c r="C20">
        <v>0</v>
      </c>
      <c r="D20" s="2">
        <f t="shared" si="0"/>
        <v>0.01</v>
      </c>
    </row>
    <row r="21" spans="1:4" x14ac:dyDescent="0.25">
      <c r="A21" t="s">
        <v>22</v>
      </c>
      <c r="B21">
        <v>7.2034314528011525E-2</v>
      </c>
      <c r="C21">
        <v>0</v>
      </c>
      <c r="D21" s="2">
        <f t="shared" si="0"/>
        <v>0</v>
      </c>
    </row>
    <row r="22" spans="1:4" x14ac:dyDescent="0.25">
      <c r="A22" t="s">
        <v>1</v>
      </c>
      <c r="B22">
        <v>0</v>
      </c>
      <c r="C22">
        <v>2.84564342434461</v>
      </c>
      <c r="D22" s="2">
        <f>(LEN($G$2)-LEN(SUBSTITUTE($G$2,$A22,"")))/LEN($A22)/100</f>
        <v>0.01</v>
      </c>
    </row>
    <row r="23" spans="1:4" x14ac:dyDescent="0.25">
      <c r="A23" t="s">
        <v>2</v>
      </c>
      <c r="B23">
        <v>0</v>
      </c>
      <c r="C23">
        <v>2.2995757641683889</v>
      </c>
      <c r="D23" s="2">
        <v>0.01</v>
      </c>
    </row>
    <row r="24" spans="1:4" x14ac:dyDescent="0.25">
      <c r="A24" t="s">
        <v>3</v>
      </c>
      <c r="B24">
        <v>0</v>
      </c>
      <c r="C24">
        <v>1.9775916458174696</v>
      </c>
      <c r="D24" s="2">
        <v>0.01</v>
      </c>
    </row>
    <row r="25" spans="1:4" x14ac:dyDescent="0.25">
      <c r="A25" t="s">
        <v>5</v>
      </c>
      <c r="B25">
        <v>0</v>
      </c>
      <c r="C25">
        <v>0.98553247035788105</v>
      </c>
      <c r="D25" s="2">
        <f t="shared" ref="D23:D41" si="1">(LEN($G$2)-LEN(SUBSTITUTE($G$2,$A25,"")))/LEN($A25)/100</f>
        <v>0.01</v>
      </c>
    </row>
    <row r="26" spans="1:4" x14ac:dyDescent="0.25">
      <c r="A26" t="s">
        <v>13</v>
      </c>
      <c r="B26">
        <v>0</v>
      </c>
      <c r="C26">
        <v>0.9616012183182856</v>
      </c>
      <c r="D26" s="2">
        <f t="shared" si="1"/>
        <v>0.01</v>
      </c>
    </row>
    <row r="27" spans="1:4" x14ac:dyDescent="0.25">
      <c r="A27" t="s">
        <v>27</v>
      </c>
      <c r="B27">
        <v>0</v>
      </c>
      <c r="C27">
        <v>0.95942564995104984</v>
      </c>
      <c r="D27" s="2">
        <v>0.01</v>
      </c>
    </row>
    <row r="28" spans="1:4" x14ac:dyDescent="0.25">
      <c r="A28" t="s">
        <v>28</v>
      </c>
      <c r="B28">
        <v>0</v>
      </c>
      <c r="C28">
        <v>0.86587621015990424</v>
      </c>
      <c r="D28" s="2">
        <f t="shared" si="1"/>
        <v>0.01</v>
      </c>
    </row>
    <row r="29" spans="1:4" x14ac:dyDescent="0.25">
      <c r="A29" t="s">
        <v>29</v>
      </c>
      <c r="B29">
        <v>0</v>
      </c>
      <c r="C29">
        <v>0.81148700097900572</v>
      </c>
      <c r="D29" s="2">
        <f t="shared" si="1"/>
        <v>0.01</v>
      </c>
    </row>
    <row r="30" spans="1:4" x14ac:dyDescent="0.25">
      <c r="A30" t="s">
        <v>30</v>
      </c>
      <c r="B30">
        <v>0</v>
      </c>
      <c r="C30">
        <v>0.63526596323289464</v>
      </c>
      <c r="D30" s="2">
        <f t="shared" si="1"/>
        <v>0</v>
      </c>
    </row>
    <row r="31" spans="1:4" x14ac:dyDescent="0.25">
      <c r="A31" t="s">
        <v>31</v>
      </c>
      <c r="B31">
        <v>0</v>
      </c>
      <c r="C31">
        <v>0.62438812139671496</v>
      </c>
      <c r="D31" s="2">
        <f t="shared" si="1"/>
        <v>0</v>
      </c>
    </row>
    <row r="32" spans="1:4" x14ac:dyDescent="0.25">
      <c r="A32" t="s">
        <v>7</v>
      </c>
      <c r="B32">
        <v>0</v>
      </c>
      <c r="C32">
        <v>0.20277560739665884</v>
      </c>
      <c r="D32" s="2">
        <f t="shared" si="1"/>
        <v>0.01</v>
      </c>
    </row>
    <row r="33" spans="1:4" x14ac:dyDescent="0.25">
      <c r="A33" t="s">
        <v>6</v>
      </c>
      <c r="B33">
        <v>0</v>
      </c>
      <c r="C33">
        <v>0.20091528072329498</v>
      </c>
      <c r="D33" s="2">
        <v>0.01</v>
      </c>
    </row>
    <row r="34" spans="1:4" x14ac:dyDescent="0.25">
      <c r="A34" t="s">
        <v>9</v>
      </c>
      <c r="B34">
        <v>0</v>
      </c>
      <c r="C34">
        <v>0.17673103396956505</v>
      </c>
      <c r="D34" s="2">
        <f t="shared" si="1"/>
        <v>0.01</v>
      </c>
    </row>
    <row r="35" spans="1:4" x14ac:dyDescent="0.25">
      <c r="A35" t="s">
        <v>8</v>
      </c>
      <c r="B35">
        <v>0</v>
      </c>
      <c r="C35">
        <v>0.15068646054247126</v>
      </c>
      <c r="D35" s="2">
        <f t="shared" si="1"/>
        <v>0.01</v>
      </c>
    </row>
    <row r="36" spans="1:4" x14ac:dyDescent="0.25">
      <c r="A36" t="s">
        <v>15</v>
      </c>
      <c r="B36">
        <v>0</v>
      </c>
      <c r="C36">
        <v>0.11720058042192211</v>
      </c>
      <c r="D36" s="2">
        <f t="shared" si="1"/>
        <v>0.01</v>
      </c>
    </row>
    <row r="37" spans="1:4" x14ac:dyDescent="0.25">
      <c r="A37" t="s">
        <v>16</v>
      </c>
      <c r="B37">
        <v>0</v>
      </c>
      <c r="C37">
        <v>0.11161960040183055</v>
      </c>
      <c r="D37" s="2">
        <f t="shared" si="1"/>
        <v>0</v>
      </c>
    </row>
    <row r="38" spans="1:4" x14ac:dyDescent="0.25">
      <c r="A38" t="s">
        <v>17</v>
      </c>
      <c r="B38">
        <v>0</v>
      </c>
      <c r="C38">
        <v>0.1041782937083752</v>
      </c>
      <c r="D38" s="2">
        <f t="shared" si="1"/>
        <v>0</v>
      </c>
    </row>
    <row r="39" spans="1:4" x14ac:dyDescent="0.25">
      <c r="A39" t="s">
        <v>18</v>
      </c>
      <c r="B39">
        <v>0</v>
      </c>
      <c r="C39">
        <v>0.1041782937083752</v>
      </c>
      <c r="D39" s="2">
        <f t="shared" si="1"/>
        <v>0.01</v>
      </c>
    </row>
    <row r="40" spans="1:4" x14ac:dyDescent="0.25">
      <c r="A40" t="s">
        <v>19</v>
      </c>
      <c r="B40">
        <v>0</v>
      </c>
      <c r="C40">
        <v>9.3016333668192133E-2</v>
      </c>
      <c r="D40" s="2">
        <f t="shared" si="1"/>
        <v>0.01</v>
      </c>
    </row>
    <row r="41" spans="1:4" x14ac:dyDescent="0.25">
      <c r="A41" t="s">
        <v>20</v>
      </c>
      <c r="B41">
        <v>0</v>
      </c>
      <c r="C41">
        <v>7.8133720281281391E-2</v>
      </c>
      <c r="D41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 single year</vt:lpstr>
      <vt:lpstr>2019 single year</vt:lpstr>
      <vt:lpstr>two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顏榳均</dc:creator>
  <cp:lastModifiedBy>顏榳均</cp:lastModifiedBy>
  <dcterms:created xsi:type="dcterms:W3CDTF">2019-06-28T01:30:18Z</dcterms:created>
  <dcterms:modified xsi:type="dcterms:W3CDTF">2019-06-28T06:32:40Z</dcterms:modified>
</cp:coreProperties>
</file>