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gordonanderson/GAACE/Products/MIPS/"/>
    </mc:Choice>
  </mc:AlternateContent>
  <xr:revisionPtr revIDLastSave="0" documentId="13_ncr:1_{D007D14A-6B32-424E-8996-20F10FCA7877}" xr6:coauthVersionLast="47" xr6:coauthVersionMax="47" xr10:uidLastSave="{00000000-0000-0000-0000-000000000000}"/>
  <bookViews>
    <workbookView xWindow="900" yWindow="840" windowWidth="33600" windowHeight="20300" xr2:uid="{00000000-000D-0000-FFFF-FFFF00000000}"/>
  </bookViews>
  <sheets>
    <sheet name="Rev 5.4" sheetId="12" r:id="rId1"/>
  </sheets>
  <definedNames>
    <definedName name="MIPS_Rev5.4" localSheetId="0">'Rev 5.4'!$A$5:$H$71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3" i="12" l="1"/>
  <c r="J44" i="12"/>
  <c r="J42" i="12"/>
  <c r="J36" i="12"/>
  <c r="J41" i="12"/>
  <c r="J37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70" i="12"/>
  <c r="J73" i="12"/>
  <c r="J69" i="12"/>
  <c r="J68" i="12"/>
  <c r="J67" i="12"/>
  <c r="J66" i="12"/>
  <c r="J65" i="12"/>
  <c r="J64" i="12"/>
  <c r="J63" i="12"/>
  <c r="J62" i="12"/>
  <c r="J61" i="12"/>
  <c r="J60" i="12"/>
  <c r="J59" i="12"/>
  <c r="J71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17" i="12"/>
  <c r="J16" i="12"/>
  <c r="J14" i="12"/>
  <c r="J13" i="12"/>
  <c r="J12" i="12"/>
  <c r="J15" i="12"/>
  <c r="J11" i="12"/>
  <c r="J10" i="12"/>
  <c r="J9" i="12"/>
  <c r="J8" i="12"/>
  <c r="J7" i="12"/>
  <c r="J6" i="12"/>
  <c r="J5" i="12"/>
  <c r="J4" i="12"/>
  <c r="J3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F9C5E0-8C31-AE42-B7C8-DA5B65A8532C}" name="MIPS_Rev5.4" type="6" refreshedVersion="7" background="1" saveData="1">
    <textPr sourceFile="/Users/gordonanderson/GAACE/Products/MIPS/MIPS_Rev5.4.csv" comma="1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<sst xmlns="http://schemas.openxmlformats.org/spreadsheetml/2006/main" count="482" uniqueCount="342">
  <si>
    <t>Qty</t>
  </si>
  <si>
    <t>Value</t>
  </si>
  <si>
    <t>Device</t>
  </si>
  <si>
    <t>Package</t>
  </si>
  <si>
    <t>Part</t>
  </si>
  <si>
    <t>Description</t>
  </si>
  <si>
    <t>SUPPLIER</t>
  </si>
  <si>
    <t>Part Number</t>
  </si>
  <si>
    <t>Cost Each</t>
  </si>
  <si>
    <t>Cost Total</t>
  </si>
  <si>
    <t>ML6</t>
  </si>
  <si>
    <t>Digikey</t>
  </si>
  <si>
    <t>C-USC0805</t>
  </si>
  <si>
    <t>C0805</t>
  </si>
  <si>
    <t>CPOL-USA/3216-18R</t>
  </si>
  <si>
    <t>A/3216-18R</t>
  </si>
  <si>
    <t>DIS1</t>
  </si>
  <si>
    <t>ML14</t>
  </si>
  <si>
    <t>74HC595D</t>
  </si>
  <si>
    <t>SO16</t>
  </si>
  <si>
    <t>8 BIT SHIFT REG 3ST-OUT 16SOIC</t>
  </si>
  <si>
    <t>IC3</t>
  </si>
  <si>
    <t>3-LINE TO 8-LINE DECODERS /DEMULTIPLEXERXS</t>
  </si>
  <si>
    <t>SN74LVCC3245APW</t>
  </si>
  <si>
    <t>SOP65P640X120-24N</t>
  </si>
  <si>
    <t>IC BUS TRANSCEIVER 8BIT 24TSSOP</t>
  </si>
  <si>
    <t>ML16</t>
  </si>
  <si>
    <t>JP2QE</t>
  </si>
  <si>
    <t>JP2Q</t>
  </si>
  <si>
    <t>JP1</t>
  </si>
  <si>
    <t>10K</t>
  </si>
  <si>
    <t>R-US_R0805</t>
  </si>
  <si>
    <t>R0805</t>
  </si>
  <si>
    <t>1K</t>
  </si>
  <si>
    <t>R-US_R1206</t>
  </si>
  <si>
    <t>R1206</t>
  </si>
  <si>
    <t>ENCODER_RGB_CA</t>
  </si>
  <si>
    <t>ENCODER_LED_3</t>
  </si>
  <si>
    <t>SW1</t>
  </si>
  <si>
    <t>296-14857-1-ND</t>
  </si>
  <si>
    <t>296-14863-1-ND</t>
  </si>
  <si>
    <t>296-8564-1-ND</t>
  </si>
  <si>
    <t>P100ACT-ND</t>
  </si>
  <si>
    <t>296-9853-1-ND</t>
  </si>
  <si>
    <t>296-11599-1-ND</t>
  </si>
  <si>
    <t>IC SINGLE INVERTER-GATE SOT-23-5</t>
  </si>
  <si>
    <t>IC GATE XOR 1CH 2-INP SOT-23-5</t>
  </si>
  <si>
    <t>0.01uF</t>
  </si>
  <si>
    <t>0.01uF, 805</t>
  </si>
  <si>
    <t>TinyLogic(R) UHS Inverter with Schmitt Trigger Input</t>
  </si>
  <si>
    <t>NC7SZ14M5XCT-ND </t>
  </si>
  <si>
    <t>SOT23-5</t>
  </si>
  <si>
    <t>WM2700-ND</t>
  </si>
  <si>
    <t>399-1158-1-ND</t>
  </si>
  <si>
    <t>1000pF</t>
  </si>
  <si>
    <t>1000pF, 50V</t>
  </si>
  <si>
    <t>399-1136-1-ND</t>
  </si>
  <si>
    <t>JP2E</t>
  </si>
  <si>
    <t>JP2</t>
  </si>
  <si>
    <t>EXT1, EXT2</t>
  </si>
  <si>
    <t>74AHC1G04DBV</t>
  </si>
  <si>
    <t>74AHC1G14DBV</t>
  </si>
  <si>
    <t>74AHC1G86DBV</t>
  </si>
  <si>
    <t>IC1, IC2</t>
  </si>
  <si>
    <t>M02POLAR</t>
  </si>
  <si>
    <t>MOLEX-1X2</t>
  </si>
  <si>
    <t>P10.0CCT-ND</t>
  </si>
  <si>
    <t>10pF</t>
  </si>
  <si>
    <t>709-1168-1-ND</t>
  </si>
  <si>
    <t>399-3684-1-ND</t>
  </si>
  <si>
    <t>C13, C14, C15, C16</t>
  </si>
  <si>
    <t>J4, J5, J6</t>
  </si>
  <si>
    <t>ERASE</t>
  </si>
  <si>
    <t>PINHEAD_PINHD-2X5PASSO127</t>
  </si>
  <si>
    <t>PINHEAD_2X05_127</t>
  </si>
  <si>
    <t>JTAG</t>
  </si>
  <si>
    <t>C4, C9</t>
  </si>
  <si>
    <t>R-EU_R0402</t>
  </si>
  <si>
    <t>R0402</t>
  </si>
  <si>
    <t>0R_NM</t>
  </si>
  <si>
    <t>R5</t>
  </si>
  <si>
    <t>R14, R15, R18, R19, R24, R30, R31</t>
  </si>
  <si>
    <t>C2</t>
  </si>
  <si>
    <t>100K</t>
  </si>
  <si>
    <t>4R-NCAT16</t>
  </si>
  <si>
    <t>CAT16</t>
  </si>
  <si>
    <t>RN3, RN4</t>
  </si>
  <si>
    <t>R37</t>
  </si>
  <si>
    <t>C-EUC0402</t>
  </si>
  <si>
    <t>C0402</t>
  </si>
  <si>
    <t>C18, C19, C24, C26, C28, C31, C33, C34, C36, C37, C38, C39, C40, C41, C43, C44, C46, C49, C51</t>
  </si>
  <si>
    <t>R-EU_0603-RND</t>
  </si>
  <si>
    <t>R0603-ROUND</t>
  </si>
  <si>
    <t>R42</t>
  </si>
  <si>
    <t>C25, C32</t>
  </si>
  <si>
    <t>C-EUC0603</t>
  </si>
  <si>
    <t>C0603-ROUND</t>
  </si>
  <si>
    <t>C50</t>
  </si>
  <si>
    <t>C1</t>
  </si>
  <si>
    <t>CPOL-EUSMCB</t>
  </si>
  <si>
    <t>SMC_B</t>
  </si>
  <si>
    <t>C17, C27, C29, C35, C42, C45, C47, C48, C52</t>
  </si>
  <si>
    <t>10u SRR0604-100ML</t>
  </si>
  <si>
    <t>L-USSRR0604</t>
  </si>
  <si>
    <t>SRR0604</t>
  </si>
  <si>
    <t>L6</t>
  </si>
  <si>
    <t>12MHz KX-7 20pF</t>
  </si>
  <si>
    <t>CRYSTAL-3.2-2.5</t>
  </si>
  <si>
    <t>Y1</t>
  </si>
  <si>
    <t>R39</t>
  </si>
  <si>
    <t>1K5</t>
  </si>
  <si>
    <t>RN1</t>
  </si>
  <si>
    <t>1k</t>
  </si>
  <si>
    <t>4R-NCAY16</t>
  </si>
  <si>
    <t>CAY16</t>
  </si>
  <si>
    <t>RN2</t>
  </si>
  <si>
    <t>32.768Khz</t>
  </si>
  <si>
    <t>Y2</t>
  </si>
  <si>
    <t>R25, R26, R27</t>
  </si>
  <si>
    <t>39R 1%</t>
  </si>
  <si>
    <t>R34, R35</t>
  </si>
  <si>
    <t>CPOL-EUD</t>
  </si>
  <si>
    <t>PANASONIC_D</t>
  </si>
  <si>
    <t>52K3</t>
  </si>
  <si>
    <t>R41</t>
  </si>
  <si>
    <t>6k8 1%</t>
  </si>
  <si>
    <t>R-EU_R0603</t>
  </si>
  <si>
    <t>R32</t>
  </si>
  <si>
    <t>IC5</t>
  </si>
  <si>
    <t>IC6, IC7</t>
  </si>
  <si>
    <t>ATSAM3X8EA-AU</t>
  </si>
  <si>
    <t>ATSAM3X/AAU</t>
  </si>
  <si>
    <t>LQFP144</t>
  </si>
  <si>
    <t>IC12</t>
  </si>
  <si>
    <t>BC847BSMD</t>
  </si>
  <si>
    <t>SOT23</t>
  </si>
  <si>
    <t>Q2</t>
  </si>
  <si>
    <t>CD1206-S01575</t>
  </si>
  <si>
    <t>DIODE-MINIMELF</t>
  </si>
  <si>
    <t>MINIMELF</t>
  </si>
  <si>
    <t>D2</t>
  </si>
  <si>
    <t>CG0603MLC-05E</t>
  </si>
  <si>
    <t>VARISTORCN0603</t>
  </si>
  <si>
    <t>CT/CN0603</t>
  </si>
  <si>
    <t>Z1, Z2, Z3</t>
  </si>
  <si>
    <t>FDN340P</t>
  </si>
  <si>
    <t>PMOSSOT23</t>
  </si>
  <si>
    <t>SOT-23</t>
  </si>
  <si>
    <t>Q1, Q3</t>
  </si>
  <si>
    <t>GREEN</t>
  </si>
  <si>
    <t>LEDCHIP-LED0805</t>
  </si>
  <si>
    <t>CHIP-LED0805</t>
  </si>
  <si>
    <t>ON</t>
  </si>
  <si>
    <t>LM2734Y</t>
  </si>
  <si>
    <t>LM2736Y</t>
  </si>
  <si>
    <t>SOT23-6</t>
  </si>
  <si>
    <t>IC13</t>
  </si>
  <si>
    <t>LMV358IDGKR</t>
  </si>
  <si>
    <t>LMV358MMX</t>
  </si>
  <si>
    <t>MSOP08</t>
  </si>
  <si>
    <t>IC11</t>
  </si>
  <si>
    <t>J2, J3, J7</t>
  </si>
  <si>
    <t>MF-MSMF050-2 500mA</t>
  </si>
  <si>
    <t>L-EUL1812</t>
  </si>
  <si>
    <t>L1812</t>
  </si>
  <si>
    <t>F1</t>
  </si>
  <si>
    <t>MH2029-300Y</t>
  </si>
  <si>
    <t>WE-CBF_0805</t>
  </si>
  <si>
    <t>L1, L2, L3, L4, L5</t>
  </si>
  <si>
    <t>MICRO-USB-AB1</t>
  </si>
  <si>
    <t>MICRO_USB</t>
  </si>
  <si>
    <t>MCR-AB1-S-RA-SMT</t>
  </si>
  <si>
    <t>USB1</t>
  </si>
  <si>
    <t>NCP1117ST33T3G -3V3</t>
  </si>
  <si>
    <t>MC33269ST-3.3T3</t>
  </si>
  <si>
    <t>SOT223</t>
  </si>
  <si>
    <t>IC14</t>
  </si>
  <si>
    <t>IC4</t>
  </si>
  <si>
    <t>IC8, IC9, IC10</t>
  </si>
  <si>
    <t>SS1P3L</t>
  </si>
  <si>
    <t>DO220AAL</t>
  </si>
  <si>
    <t>TS42</t>
  </si>
  <si>
    <t>RESET</t>
  </si>
  <si>
    <t>YELLOW</t>
  </si>
  <si>
    <t>L, RX, TX</t>
  </si>
  <si>
    <t>CG0603MLC-05ECT-ND</t>
  </si>
  <si>
    <t>VARISTOR 0603</t>
  </si>
  <si>
    <t>535-10261-1-ND</t>
  </si>
  <si>
    <t>CRYSTAL 12.0000MHZ 18PF SMD</t>
  </si>
  <si>
    <t>YC164J-100KCT-ND</t>
  </si>
  <si>
    <t>RES ARRAY 4 RES 100K OHM 1206</t>
  </si>
  <si>
    <t>YC164J-1.5KCT-ND</t>
  </si>
  <si>
    <t>RES ARRAY 4 RES 1.5K OHM 1206</t>
  </si>
  <si>
    <t>YC164J-1.0KCT-ND</t>
  </si>
  <si>
    <t>BC847BLT3GOSCT-ND</t>
  </si>
  <si>
    <t>TRANS NPN 45V 0.1A SOT-23</t>
  </si>
  <si>
    <t>296-13455-1-ND</t>
  </si>
  <si>
    <t>IC OPAMP GP 1MHZ RRO 8VSSOP</t>
  </si>
  <si>
    <t>LM2734YMK/NOPBCT-ND</t>
  </si>
  <si>
    <t>NCP1117ST33T3GOSCT-ND</t>
  </si>
  <si>
    <t>IC REG LINEAR 3.3V 1A SOT223</t>
  </si>
  <si>
    <t>IC REG BUCK ADJ 1A TSOT23-6</t>
  </si>
  <si>
    <t>MF-MSMF050-2CT-ND</t>
  </si>
  <si>
    <t>PTC RESET FUSE 15V 500MA 1812</t>
  </si>
  <si>
    <t>MH2029-300YCT-ND</t>
  </si>
  <si>
    <t>FERRITE BEAD 30 OHM 0805 1LN</t>
  </si>
  <si>
    <t>SRR0604-100MLCT-ND</t>
  </si>
  <si>
    <t>FIXED IND 10UH 1.3A 120 MOHM SMD</t>
  </si>
  <si>
    <t>SS1P3L-M3/84AGICT-ND</t>
  </si>
  <si>
    <t>DIODE SCHOTTKY 30V 1.5A DO220AA</t>
  </si>
  <si>
    <t>RES ARRAY 4 RES 1K OHM 1206</t>
  </si>
  <si>
    <t>C20, C21, C22, C23, C30</t>
  </si>
  <si>
    <t>10pF, 50V, 0805</t>
  </si>
  <si>
    <t>CAP TANT 10UF 10V 10% 1206</t>
  </si>
  <si>
    <t>399-3708-1-ND</t>
  </si>
  <si>
    <t>CAP TANT 10UF 16V 20% 1411</t>
  </si>
  <si>
    <t>732-7427-1-ND</t>
  </si>
  <si>
    <t>CAP CER 22PF 10V C0G/NP0 0402</t>
  </si>
  <si>
    <t>478-3664-1-ND</t>
  </si>
  <si>
    <t>CAP CER 10000PF 16V X7R 0402</t>
  </si>
  <si>
    <t>399-7841-1-ND</t>
  </si>
  <si>
    <t>CAP CER 10000PF 16V X7R 0603</t>
  </si>
  <si>
    <t>ATSAM3X8EA-AU-ND</t>
  </si>
  <si>
    <t>PCE3898CT-ND</t>
  </si>
  <si>
    <t>CAP ALUM 100UF 20% 25V SMD</t>
  </si>
  <si>
    <t>R1, R2, R3, R4, R6, R9, R10, R11, R12</t>
  </si>
  <si>
    <t>P10KACT-ND</t>
  </si>
  <si>
    <t>P1.0KACT-ND</t>
  </si>
  <si>
    <t xml:space="preserve">P330CCT-ND </t>
  </si>
  <si>
    <t>P6.80KHCT-ND</t>
  </si>
  <si>
    <t>P52.3KHCT-ND</t>
  </si>
  <si>
    <t>P10.0KHCT-ND</t>
  </si>
  <si>
    <t>P10.0KLCT-ND</t>
  </si>
  <si>
    <t>P39.0LCT-ND</t>
  </si>
  <si>
    <t>P100KLCT-ND</t>
  </si>
  <si>
    <t>P1.00KLCT-ND</t>
  </si>
  <si>
    <t>P0.0JCT-ND</t>
  </si>
  <si>
    <t>475-1410-1-ND</t>
  </si>
  <si>
    <t>LED GREEN DIFFUSED 0805 SMD</t>
  </si>
  <si>
    <t>LED YELLOW CLEAR 0805 SMD</t>
  </si>
  <si>
    <t>160-1428-1-ND</t>
  </si>
  <si>
    <t>R33, R38, R40</t>
  </si>
  <si>
    <t>MMBT2222ALT1-NPN-SOT23-BEC</t>
  </si>
  <si>
    <t>SOT23-BEC</t>
  </si>
  <si>
    <t>Q4</t>
  </si>
  <si>
    <t>ZENER-DIODESOD123</t>
  </si>
  <si>
    <t>SOD123</t>
  </si>
  <si>
    <t>R13, R16</t>
  </si>
  <si>
    <t>100n</t>
  </si>
  <si>
    <t>10n</t>
  </si>
  <si>
    <t>10u</t>
  </si>
  <si>
    <t>2.2TFT"</t>
  </si>
  <si>
    <t>22p</t>
  </si>
  <si>
    <t>R46, R47</t>
  </si>
  <si>
    <t>74HC4050D</t>
  </si>
  <si>
    <t>SOIC16</t>
  </si>
  <si>
    <t>U3</t>
  </si>
  <si>
    <t>PCA9517D</t>
  </si>
  <si>
    <t>SOIC127P600X175-8N</t>
  </si>
  <si>
    <t>IC15</t>
  </si>
  <si>
    <t>SN74HCT138DSOIC</t>
  </si>
  <si>
    <t>SP723ABG</t>
  </si>
  <si>
    <t>U1</t>
  </si>
  <si>
    <t>C3, C5, C6, C7, C8, C10, C11, C12, C53</t>
  </si>
  <si>
    <t>R7, R8, R20, R21, R22, R23, R28, R29, R45, R48, R49</t>
  </si>
  <si>
    <t>IC TRNSLTR BIDIRECTIONAL 8SOIC</t>
  </si>
  <si>
    <t>296-39221-1-ND</t>
  </si>
  <si>
    <t>TVS ARRAY ESD 6 INPUT 30V 8-SOIC</t>
  </si>
  <si>
    <t>F2721-ND</t>
  </si>
  <si>
    <t>IC BUFFER NON-INVERT 6V 16SOIC</t>
  </si>
  <si>
    <t>74HC4050DCT-ND</t>
  </si>
  <si>
    <t>NPN transistor</t>
  </si>
  <si>
    <t>MMBT2222ATPMSCT-ND</t>
  </si>
  <si>
    <t>ERJ-6GEYJ1R0V</t>
  </si>
  <si>
    <t>R17, R44</t>
  </si>
  <si>
    <t>P4.7KACT-ND</t>
  </si>
  <si>
    <t>D4</t>
  </si>
  <si>
    <t>D5</t>
  </si>
  <si>
    <t>3.3V</t>
  </si>
  <si>
    <t>5.1V</t>
  </si>
  <si>
    <t>DIODE ZENER 5.1V 500MW SOD123</t>
  </si>
  <si>
    <t>BZT52C5V1-TPMSCT-ND</t>
  </si>
  <si>
    <t>DIODE ZENER 3.3V 500MW SOD123</t>
  </si>
  <si>
    <t>MMSZ5226B-TPMSCT-ND</t>
  </si>
  <si>
    <t>CONN RCPT MICRO USB AB R/A SMD</t>
  </si>
  <si>
    <t xml:space="preserve">2.2" inch TFT LCD Display SPI ILI9341 240x320 </t>
  </si>
  <si>
    <t>Not installed</t>
  </si>
  <si>
    <t>WM17143CT-ND</t>
  </si>
  <si>
    <t>Display PCB connector</t>
  </si>
  <si>
    <t>ADC, AUX1, AUX2</t>
  </si>
  <si>
    <t>CM8V-T1A-32.768KHZ-9PF-20PPM-TA-QC</t>
  </si>
  <si>
    <t>XTAL_CM8V-T1A-32.768KHZ-9PF-20PPM-TA-QC</t>
  </si>
  <si>
    <t>C54, C55</t>
  </si>
  <si>
    <t>B3U</t>
  </si>
  <si>
    <t>SW1143CT-ND</t>
  </si>
  <si>
    <t>D1, D3, D6</t>
  </si>
  <si>
    <t>MIPS Controller, V5.4</t>
  </si>
  <si>
    <t xml:space="preserve"> CAP CER 0.1UF 16V X7R 0402</t>
  </si>
  <si>
    <t>445-4952-1-ND</t>
  </si>
  <si>
    <t>100uF</t>
  </si>
  <si>
    <t>CAP CER 0.1UF 100V X7R 0805</t>
  </si>
  <si>
    <t>1276-2447-2-ND</t>
  </si>
  <si>
    <t>DIODE SCHOTTKY 100V 1A 1206</t>
  </si>
  <si>
    <t>478-7807-1-ND</t>
  </si>
  <si>
    <t>RES SMD 10K OHM 5% 1/8W 0805</t>
  </si>
  <si>
    <t>RES SMD 10 OHM 1% 1/8W 0805</t>
  </si>
  <si>
    <t>RES SMD 100 OHM 5% 1/8W 0805</t>
  </si>
  <si>
    <t>RES SMD 1 OHM 5% 1/8W 0805</t>
  </si>
  <si>
    <t>RES SMD 330 OHM 1% 1/8W 0805</t>
  </si>
  <si>
    <t>RES SMD 6.8K OHM 1% 1/10W 0603</t>
  </si>
  <si>
    <t>RES SMD 10K OHM 1% 1/10W 0402</t>
  </si>
  <si>
    <t>RES SMD 39 OHM 1% 1/10W 0402</t>
  </si>
  <si>
    <t>RES SMD 0 OHM JUMPER 1/10W 0402</t>
  </si>
  <si>
    <t>RES SMD 100K OHM 1% 1/10W 0402</t>
  </si>
  <si>
    <t>RES SMD 1K OHM 1% 1/10W 0402</t>
  </si>
  <si>
    <t>RES SMD 52.3K OHM 1% 1/10W 0603</t>
  </si>
  <si>
    <t>RES SMD 10K OHM 1% 1/10W 0603</t>
  </si>
  <si>
    <t>RES SMD 4.7K OHM 5% 1/8W 0805</t>
  </si>
  <si>
    <t>RES SMD 10 OHM 5% 1/4W 1206</t>
  </si>
  <si>
    <t>P10ECT-ND</t>
  </si>
  <si>
    <t>RES SMD 1K OHM 5% 1/8W 0805</t>
  </si>
  <si>
    <t>ROTARY ENCODER MECHANICAL 24PPR</t>
  </si>
  <si>
    <t>PEL12T-4225S-S1024-ND</t>
  </si>
  <si>
    <t>SWITCH TACTILE SPST-NO 0.05A 12V</t>
  </si>
  <si>
    <t>CKN9084CT-ND</t>
  </si>
  <si>
    <t>CONN RECEPT .100 SNGL STR 36POS</t>
  </si>
  <si>
    <t>ED6536-36-ND</t>
  </si>
  <si>
    <t>CRYSTAL 32.7680KHZ 9PF SMD</t>
  </si>
  <si>
    <t>2195-CM8V-T1A-32.768KHZ-9PF-20PPM-TA-QCCT-ND</t>
  </si>
  <si>
    <t>IC MCU 32BIT 512KB FLASH 144LQFP</t>
  </si>
  <si>
    <t>CONN HEADER R/A 6POS 2.54MM</t>
  </si>
  <si>
    <t>609-2846-ND</t>
  </si>
  <si>
    <t>CONN HEADER R/A 14POS 2.54MM</t>
  </si>
  <si>
    <t>S9178-ND</t>
  </si>
  <si>
    <t>CONN HEADER R/A 16POS 2.54MM</t>
  </si>
  <si>
    <t>S9179-ND</t>
  </si>
  <si>
    <t>JR1, R36, R43</t>
  </si>
  <si>
    <t>2x2</t>
  </si>
  <si>
    <t>1x3</t>
  </si>
  <si>
    <t>CONN HEADER VERT 2POS 2.54MM</t>
  </si>
  <si>
    <t>785-1016-1-ND</t>
  </si>
  <si>
    <t>MOSFET P-CH 20V 2A SOT23-3L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</si>
</sst>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9" x14ac:knownFonts="1">
    <font>
      <sz val="12"/>
      <color indexed="8"/>
      <name val="Verdana"/>
    </font>
    <font>
      <sz val="12"/>
      <color theme="1"/>
      <name val="Helvetica"/>
      <family val="2"/>
      <scheme val="minor"/>
    </font>
    <font>
      <sz val="10"/>
      <color indexed="8"/>
      <name val="Verdana"/>
      <family val="2"/>
    </font>
    <font>
      <b/>
      <sz val="18"/>
      <color indexed="9"/>
      <name val="Calibri"/>
      <family val="2"/>
    </font>
    <font>
      <u/>
      <sz val="12"/>
      <color theme="11"/>
      <name val="Verdana"/>
      <family val="2"/>
    </font>
    <font>
      <sz val="12"/>
      <color indexed="8"/>
      <name val="Calibri"/>
      <family val="2"/>
    </font>
    <font>
      <sz val="12"/>
      <color indexed="8"/>
      <name val="Helvetica"/>
      <family val="2"/>
      <scheme val="minor"/>
    </font>
    <font>
      <sz val="12"/>
      <color rgb="FF000000"/>
      <name val="Helvetica"/>
      <family val="2"/>
      <scheme val="minor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91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58">
    <xf numFmtId="0" fontId="0" fillId="0" borderId="0" xfId="0">
      <alignment vertical="top" wrapText="1"/>
    </xf>
    <xf numFmtId="0" fontId="2" fillId="0" borderId="0" xfId="0" applyNumberFormat="1" applyFont="1" applyAlignment="1"/>
    <xf numFmtId="0" fontId="0" fillId="0" borderId="0" xfId="0" applyAlignment="1">
      <alignment vertical="center" wrapText="1"/>
    </xf>
    <xf numFmtId="0" fontId="3" fillId="0" borderId="1" xfId="0" applyNumberFormat="1" applyFont="1" applyFill="1" applyBorder="1" applyAlignment="1"/>
    <xf numFmtId="0" fontId="5" fillId="0" borderId="0" xfId="0" applyFont="1">
      <alignment vertical="top" wrapText="1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left"/>
    </xf>
    <xf numFmtId="0" fontId="0" fillId="0" borderId="0" xfId="0" applyAlignment="1">
      <alignment horizontal="center" vertical="top" wrapText="1"/>
    </xf>
    <xf numFmtId="0" fontId="5" fillId="0" borderId="0" xfId="0" applyNumberFormat="1" applyFont="1" applyAlignment="1"/>
    <xf numFmtId="0" fontId="0" fillId="0" borderId="0" xfId="0" applyAlignment="1">
      <alignment horizontal="left" vertical="top" wrapText="1"/>
    </xf>
    <xf numFmtId="0" fontId="6" fillId="0" borderId="0" xfId="0" applyFont="1" applyAlignment="1"/>
    <xf numFmtId="165" fontId="6" fillId="0" borderId="0" xfId="0" applyNumberFormat="1" applyFont="1" applyAlignment="1">
      <alignment horizontal="center"/>
    </xf>
    <xf numFmtId="0" fontId="7" fillId="0" borderId="0" xfId="0" applyFont="1">
      <alignment vertical="top" wrapText="1"/>
    </xf>
    <xf numFmtId="0" fontId="6" fillId="0" borderId="0" xfId="0" applyFont="1">
      <alignment vertical="top" wrapText="1"/>
    </xf>
    <xf numFmtId="165" fontId="6" fillId="0" borderId="0" xfId="0" applyNumberFormat="1" applyFont="1" applyAlignment="1">
      <alignment horizontal="center" vertical="top" wrapText="1"/>
    </xf>
    <xf numFmtId="0" fontId="8" fillId="0" borderId="1" xfId="0" applyNumberFormat="1" applyFont="1" applyFill="1" applyBorder="1" applyAlignment="1">
      <alignment horizontal="center" wrapText="1"/>
    </xf>
    <xf numFmtId="0" fontId="8" fillId="0" borderId="0" xfId="0" applyNumberFormat="1" applyFont="1" applyAlignment="1"/>
    <xf numFmtId="0" fontId="3" fillId="0" borderId="1" xfId="0" applyNumberFormat="1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left"/>
    </xf>
    <xf numFmtId="0" fontId="6" fillId="0" borderId="1" xfId="0" applyNumberFormat="1" applyFont="1" applyBorder="1" applyAlignment="1"/>
    <xf numFmtId="0" fontId="6" fillId="0" borderId="1" xfId="0" applyNumberFormat="1" applyFont="1" applyBorder="1">
      <alignment vertical="top" wrapText="1"/>
    </xf>
    <xf numFmtId="165" fontId="6" fillId="0" borderId="1" xfId="0" applyNumberFormat="1" applyFont="1" applyBorder="1" applyAlignment="1">
      <alignment horizontal="center"/>
    </xf>
    <xf numFmtId="0" fontId="6" fillId="0" borderId="0" xfId="0" applyFont="1" applyFill="1" applyAlignment="1">
      <alignment vertical="center" wrapText="1"/>
    </xf>
    <xf numFmtId="165" fontId="6" fillId="0" borderId="0" xfId="0" applyNumberFormat="1" applyFont="1" applyFill="1" applyAlignment="1">
      <alignment horizontal="center" vertical="center" wrapText="1"/>
    </xf>
    <xf numFmtId="165" fontId="6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horizontal="center" vertical="center"/>
    </xf>
    <xf numFmtId="0" fontId="6" fillId="0" borderId="1" xfId="0" applyNumberFormat="1" applyFont="1" applyBorder="1" applyAlignment="1">
      <alignment horizontal="left" vertical="center"/>
    </xf>
    <xf numFmtId="0" fontId="6" fillId="0" borderId="1" xfId="0" applyNumberFormat="1" applyFont="1" applyBorder="1" applyAlignment="1">
      <alignment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0" xfId="0" applyFont="1" applyFill="1">
      <alignment vertical="top" wrapText="1"/>
    </xf>
    <xf numFmtId="165" fontId="6" fillId="0" borderId="0" xfId="0" applyNumberFormat="1" applyFont="1" applyFill="1" applyAlignment="1">
      <alignment horizontal="center" vertical="top" wrapText="1"/>
    </xf>
    <xf numFmtId="165" fontId="6" fillId="0" borderId="0" xfId="0" applyNumberFormat="1" applyFont="1" applyFill="1" applyAlignment="1">
      <alignment horizontal="center"/>
    </xf>
    <xf numFmtId="0" fontId="7" fillId="0" borderId="0" xfId="0" applyFont="1" applyAlignment="1"/>
    <xf numFmtId="0" fontId="6" fillId="0" borderId="1" xfId="0" applyFont="1" applyBorder="1">
      <alignment vertical="top" wrapText="1"/>
    </xf>
    <xf numFmtId="0" fontId="6" fillId="0" borderId="1" xfId="0" applyFont="1" applyBorder="1" applyAlignment="1">
      <alignment vertical="center"/>
    </xf>
    <xf numFmtId="0" fontId="6" fillId="0" borderId="1" xfId="0" applyNumberFormat="1" applyFont="1" applyFill="1" applyBorder="1" applyAlignment="1">
      <alignment vertical="center"/>
    </xf>
    <xf numFmtId="165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vertical="center" wrapText="1"/>
    </xf>
    <xf numFmtId="165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0" fontId="1" fillId="0" borderId="1" xfId="0" applyFont="1" applyBorder="1" applyAlignment="1"/>
    <xf numFmtId="165" fontId="1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/>
    </xf>
  </cellXfs>
  <cellStyles count="49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FEFB00"/>
      <rgbColor rgb="FF032EED"/>
      <rgbColor rgb="FF0000FF"/>
      <rgbColor rgb="FF808080"/>
      <rgbColor rgb="FFFF2C21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PS_Rev5.4" connectionId="1" xr16:uid="{83307A76-9ED4-3543-B6F6-340D3054F9A0}" autoFormatId="16" applyNumberFormats="0" applyBorderFormats="0" applyFontFormats="1" applyPatternFormats="1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34659-6614-E546-B61C-213FAFC052B4}">
  <dimension ref="A1:IV73"/>
  <sheetViews>
    <sheetView tabSelected="1" zoomScale="75" zoomScaleNormal="75" workbookViewId="0">
      <selection sqref="A1:J1"/>
    </sheetView>
  </sheetViews>
  <sheetFormatPr baseColWidth="10" defaultRowHeight="16" x14ac:dyDescent="0.2"/>
  <cols>
    <col min="1" max="1" width="3.5" style="8" bestFit="1" customWidth="1"/>
    <col min="2" max="2" width="19" style="8" bestFit="1" customWidth="1"/>
    <col min="3" max="3" width="30.375" style="10" bestFit="1" customWidth="1"/>
    <col min="4" max="4" width="23.5" style="10" bestFit="1" customWidth="1"/>
    <col min="5" max="5" width="37" customWidth="1"/>
    <col min="6" max="6" width="41.75" customWidth="1"/>
    <col min="8" max="8" width="21.5" customWidth="1"/>
    <col min="11" max="11" width="10.625" style="8"/>
  </cols>
  <sheetData>
    <row r="1" spans="1:256" ht="24" x14ac:dyDescent="0.3">
      <c r="A1" s="57" t="s">
        <v>296</v>
      </c>
      <c r="B1" s="57"/>
      <c r="C1" s="57"/>
      <c r="D1" s="57"/>
      <c r="E1" s="57"/>
      <c r="F1" s="57"/>
      <c r="G1" s="57"/>
      <c r="H1" s="57"/>
      <c r="I1" s="57"/>
      <c r="J1" s="57"/>
      <c r="K1" s="18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4" customFormat="1" x14ac:dyDescent="0.2">
      <c r="A2" s="5" t="s">
        <v>0</v>
      </c>
      <c r="B2" s="5" t="s">
        <v>1</v>
      </c>
      <c r="C2" s="7" t="s">
        <v>2</v>
      </c>
      <c r="D2" s="7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16"/>
      <c r="L2" s="17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</row>
    <row r="3" spans="1:256" ht="17" x14ac:dyDescent="0.2">
      <c r="A3" s="49">
        <v>1</v>
      </c>
      <c r="B3" s="49" t="s">
        <v>149</v>
      </c>
      <c r="C3" s="50" t="s">
        <v>150</v>
      </c>
      <c r="D3" s="50" t="s">
        <v>151</v>
      </c>
      <c r="E3" s="14" t="s">
        <v>152</v>
      </c>
      <c r="F3" s="11" t="s">
        <v>238</v>
      </c>
      <c r="G3" s="11" t="s">
        <v>11</v>
      </c>
      <c r="H3" s="11" t="s">
        <v>237</v>
      </c>
      <c r="I3" s="12">
        <v>0.25</v>
      </c>
      <c r="J3" s="12">
        <f t="shared" ref="J3:J4" si="0">I3*A3</f>
        <v>0.25</v>
      </c>
      <c r="K3" s="49"/>
      <c r="L3" s="14"/>
    </row>
    <row r="4" spans="1:256" ht="17" x14ac:dyDescent="0.2">
      <c r="A4" s="49">
        <v>3</v>
      </c>
      <c r="B4" s="49" t="s">
        <v>183</v>
      </c>
      <c r="C4" s="50" t="s">
        <v>150</v>
      </c>
      <c r="D4" s="50" t="s">
        <v>151</v>
      </c>
      <c r="E4" s="14" t="s">
        <v>184</v>
      </c>
      <c r="F4" s="13" t="s">
        <v>239</v>
      </c>
      <c r="G4" s="14" t="s">
        <v>11</v>
      </c>
      <c r="H4" s="13" t="s">
        <v>240</v>
      </c>
      <c r="I4" s="15">
        <v>0.33</v>
      </c>
      <c r="J4" s="12">
        <f t="shared" si="0"/>
        <v>0.99</v>
      </c>
      <c r="K4" s="49"/>
      <c r="L4" s="14"/>
    </row>
    <row r="5" spans="1:256" ht="17" x14ac:dyDescent="0.2">
      <c r="A5" s="49">
        <v>1</v>
      </c>
      <c r="B5" s="49" t="s">
        <v>67</v>
      </c>
      <c r="C5" s="50" t="s">
        <v>12</v>
      </c>
      <c r="D5" s="50" t="s">
        <v>13</v>
      </c>
      <c r="E5" s="14" t="s">
        <v>98</v>
      </c>
      <c r="F5" s="11" t="s">
        <v>212</v>
      </c>
      <c r="G5" s="11" t="s">
        <v>11</v>
      </c>
      <c r="H5" s="14" t="s">
        <v>68</v>
      </c>
      <c r="I5" s="12">
        <v>0.1</v>
      </c>
      <c r="J5" s="12">
        <f>I5*A5</f>
        <v>0.1</v>
      </c>
      <c r="K5" s="41"/>
      <c r="L5" s="14"/>
    </row>
    <row r="6" spans="1:256" ht="17" x14ac:dyDescent="0.2">
      <c r="A6" s="49">
        <v>4</v>
      </c>
      <c r="B6" s="49"/>
      <c r="C6" s="50" t="s">
        <v>14</v>
      </c>
      <c r="D6" s="50" t="s">
        <v>15</v>
      </c>
      <c r="E6" s="14" t="s">
        <v>70</v>
      </c>
      <c r="F6" s="19" t="s">
        <v>213</v>
      </c>
      <c r="G6" s="20" t="s">
        <v>11</v>
      </c>
      <c r="H6" s="21" t="s">
        <v>69</v>
      </c>
      <c r="I6" s="22">
        <v>0.38</v>
      </c>
      <c r="J6" s="12">
        <f t="shared" ref="J6:J14" si="1">I6*A6</f>
        <v>1.52</v>
      </c>
      <c r="K6" s="49"/>
      <c r="L6" s="14"/>
    </row>
    <row r="7" spans="1:256" ht="17" x14ac:dyDescent="0.2">
      <c r="A7" s="49">
        <v>9</v>
      </c>
      <c r="B7" s="49" t="s">
        <v>250</v>
      </c>
      <c r="C7" s="50" t="s">
        <v>99</v>
      </c>
      <c r="D7" s="50" t="s">
        <v>100</v>
      </c>
      <c r="E7" s="14" t="s">
        <v>101</v>
      </c>
      <c r="F7" s="14" t="s">
        <v>215</v>
      </c>
      <c r="G7" s="14" t="s">
        <v>11</v>
      </c>
      <c r="H7" s="14" t="s">
        <v>214</v>
      </c>
      <c r="I7" s="15">
        <v>0.51</v>
      </c>
      <c r="J7" s="12">
        <f t="shared" si="1"/>
        <v>4.59</v>
      </c>
      <c r="K7" s="41"/>
      <c r="L7" s="14"/>
    </row>
    <row r="8" spans="1:256" ht="51" x14ac:dyDescent="0.2">
      <c r="A8" s="49">
        <v>19</v>
      </c>
      <c r="B8" s="49" t="s">
        <v>248</v>
      </c>
      <c r="C8" s="50" t="s">
        <v>88</v>
      </c>
      <c r="D8" s="50" t="s">
        <v>89</v>
      </c>
      <c r="E8" s="14" t="s">
        <v>90</v>
      </c>
      <c r="F8" s="23" t="s">
        <v>297</v>
      </c>
      <c r="G8" s="23" t="s">
        <v>11</v>
      </c>
      <c r="H8" s="23" t="s">
        <v>298</v>
      </c>
      <c r="I8" s="24">
        <v>0.1</v>
      </c>
      <c r="J8" s="25">
        <f t="shared" si="1"/>
        <v>1.9000000000000001</v>
      </c>
      <c r="K8" s="51"/>
      <c r="L8" s="14"/>
    </row>
    <row r="9" spans="1:256" ht="17" x14ac:dyDescent="0.2">
      <c r="A9" s="49">
        <v>1</v>
      </c>
      <c r="B9" s="49" t="s">
        <v>54</v>
      </c>
      <c r="C9" s="50" t="s">
        <v>12</v>
      </c>
      <c r="D9" s="50" t="s">
        <v>13</v>
      </c>
      <c r="E9" s="14" t="s">
        <v>82</v>
      </c>
      <c r="F9" s="11" t="s">
        <v>55</v>
      </c>
      <c r="G9" s="11" t="s">
        <v>11</v>
      </c>
      <c r="H9" s="14" t="s">
        <v>56</v>
      </c>
      <c r="I9" s="12">
        <v>0.11</v>
      </c>
      <c r="J9" s="12">
        <f t="shared" si="1"/>
        <v>0.11</v>
      </c>
      <c r="K9" s="41"/>
      <c r="L9" s="14"/>
    </row>
    <row r="10" spans="1:256" ht="17" x14ac:dyDescent="0.2">
      <c r="A10" s="49">
        <v>5</v>
      </c>
      <c r="B10" s="49" t="s">
        <v>252</v>
      </c>
      <c r="C10" s="50" t="s">
        <v>88</v>
      </c>
      <c r="D10" s="50" t="s">
        <v>89</v>
      </c>
      <c r="E10" s="14" t="s">
        <v>211</v>
      </c>
      <c r="F10" s="14" t="s">
        <v>217</v>
      </c>
      <c r="G10" s="14" t="s">
        <v>11</v>
      </c>
      <c r="H10" s="14" t="s">
        <v>216</v>
      </c>
      <c r="I10" s="15">
        <v>0.1</v>
      </c>
      <c r="J10" s="12">
        <f t="shared" si="1"/>
        <v>0.5</v>
      </c>
      <c r="K10" s="41"/>
      <c r="L10" s="14"/>
    </row>
    <row r="11" spans="1:256" ht="17" x14ac:dyDescent="0.2">
      <c r="A11" s="49">
        <v>2</v>
      </c>
      <c r="B11" s="49" t="s">
        <v>249</v>
      </c>
      <c r="C11" s="50" t="s">
        <v>88</v>
      </c>
      <c r="D11" s="50" t="s">
        <v>89</v>
      </c>
      <c r="E11" s="14" t="s">
        <v>94</v>
      </c>
      <c r="F11" s="14" t="s">
        <v>219</v>
      </c>
      <c r="G11" s="14" t="s">
        <v>11</v>
      </c>
      <c r="H11" s="14" t="s">
        <v>218</v>
      </c>
      <c r="I11" s="15">
        <v>0.43</v>
      </c>
      <c r="J11" s="12">
        <f t="shared" si="1"/>
        <v>0.86</v>
      </c>
      <c r="K11" s="41"/>
      <c r="L11" s="14"/>
    </row>
    <row r="12" spans="1:256" ht="17" x14ac:dyDescent="0.2">
      <c r="A12" s="49">
        <v>9</v>
      </c>
      <c r="B12" s="49"/>
      <c r="C12" s="50" t="s">
        <v>12</v>
      </c>
      <c r="D12" s="50" t="s">
        <v>13</v>
      </c>
      <c r="E12" s="14" t="s">
        <v>263</v>
      </c>
      <c r="F12" s="26" t="s">
        <v>300</v>
      </c>
      <c r="G12" s="26" t="s">
        <v>11</v>
      </c>
      <c r="H12" s="26" t="s">
        <v>301</v>
      </c>
      <c r="I12" s="27">
        <v>0.1</v>
      </c>
      <c r="J12" s="40">
        <f t="shared" si="1"/>
        <v>0.9</v>
      </c>
      <c r="K12" s="41"/>
      <c r="L12" s="14"/>
    </row>
    <row r="13" spans="1:256" ht="17" x14ac:dyDescent="0.2">
      <c r="A13" s="49">
        <v>2</v>
      </c>
      <c r="B13" s="49" t="s">
        <v>47</v>
      </c>
      <c r="C13" s="50" t="s">
        <v>12</v>
      </c>
      <c r="D13" s="50" t="s">
        <v>13</v>
      </c>
      <c r="E13" s="14" t="s">
        <v>76</v>
      </c>
      <c r="F13" s="28" t="s">
        <v>48</v>
      </c>
      <c r="G13" s="29" t="s">
        <v>11</v>
      </c>
      <c r="H13" s="14" t="s">
        <v>53</v>
      </c>
      <c r="I13" s="30">
        <v>0.1</v>
      </c>
      <c r="J13" s="12">
        <f t="shared" si="1"/>
        <v>0.2</v>
      </c>
      <c r="K13" s="41"/>
      <c r="L13" s="14"/>
    </row>
    <row r="14" spans="1:256" ht="17" x14ac:dyDescent="0.2">
      <c r="A14" s="49">
        <v>1</v>
      </c>
      <c r="B14" s="49" t="s">
        <v>249</v>
      </c>
      <c r="C14" s="50" t="s">
        <v>95</v>
      </c>
      <c r="D14" s="50" t="s">
        <v>96</v>
      </c>
      <c r="E14" s="14" t="s">
        <v>97</v>
      </c>
      <c r="F14" s="14" t="s">
        <v>221</v>
      </c>
      <c r="G14" s="14" t="s">
        <v>11</v>
      </c>
      <c r="H14" s="14" t="s">
        <v>220</v>
      </c>
      <c r="I14" s="15">
        <v>0.33</v>
      </c>
      <c r="J14" s="12">
        <f t="shared" si="1"/>
        <v>0.33</v>
      </c>
      <c r="K14" s="49"/>
      <c r="L14" s="14"/>
    </row>
    <row r="15" spans="1:256" ht="17" x14ac:dyDescent="0.2">
      <c r="A15" s="49">
        <v>2</v>
      </c>
      <c r="B15" s="49" t="s">
        <v>299</v>
      </c>
      <c r="C15" s="50" t="s">
        <v>121</v>
      </c>
      <c r="D15" s="50" t="s">
        <v>122</v>
      </c>
      <c r="E15" s="14" t="s">
        <v>292</v>
      </c>
      <c r="F15" s="14" t="s">
        <v>224</v>
      </c>
      <c r="G15" s="14" t="s">
        <v>11</v>
      </c>
      <c r="H15" s="14" t="s">
        <v>223</v>
      </c>
      <c r="I15" s="15">
        <v>0.44</v>
      </c>
      <c r="J15" s="12">
        <f t="shared" ref="J15:J36" si="2">I15*A15</f>
        <v>0.88</v>
      </c>
      <c r="K15" s="49"/>
      <c r="L15" s="14"/>
    </row>
    <row r="16" spans="1:256" ht="17" x14ac:dyDescent="0.2">
      <c r="A16" s="49">
        <v>3</v>
      </c>
      <c r="B16" s="49" t="s">
        <v>179</v>
      </c>
      <c r="C16" s="50" t="s">
        <v>179</v>
      </c>
      <c r="D16" s="50" t="s">
        <v>180</v>
      </c>
      <c r="E16" s="14" t="s">
        <v>295</v>
      </c>
      <c r="F16" s="14" t="s">
        <v>209</v>
      </c>
      <c r="G16" s="14" t="s">
        <v>11</v>
      </c>
      <c r="H16" s="14" t="s">
        <v>208</v>
      </c>
      <c r="I16" s="15">
        <v>0.48</v>
      </c>
      <c r="J16" s="12">
        <f t="shared" si="2"/>
        <v>1.44</v>
      </c>
      <c r="K16" s="49"/>
      <c r="L16" s="14"/>
    </row>
    <row r="17" spans="1:12" ht="17" x14ac:dyDescent="0.2">
      <c r="A17" s="49">
        <v>1</v>
      </c>
      <c r="B17" s="49" t="s">
        <v>137</v>
      </c>
      <c r="C17" s="50" t="s">
        <v>138</v>
      </c>
      <c r="D17" s="50" t="s">
        <v>139</v>
      </c>
      <c r="E17" s="14" t="s">
        <v>140</v>
      </c>
      <c r="F17" s="31" t="s">
        <v>302</v>
      </c>
      <c r="G17" s="31" t="s">
        <v>11</v>
      </c>
      <c r="H17" s="31" t="s">
        <v>303</v>
      </c>
      <c r="I17" s="32">
        <v>0.16</v>
      </c>
      <c r="J17" s="33">
        <f t="shared" si="2"/>
        <v>0.16</v>
      </c>
      <c r="K17" s="49"/>
      <c r="L17" s="14"/>
    </row>
    <row r="18" spans="1:12" ht="17" x14ac:dyDescent="0.2">
      <c r="A18" s="49">
        <v>1</v>
      </c>
      <c r="B18" s="49" t="s">
        <v>279</v>
      </c>
      <c r="C18" s="50" t="s">
        <v>245</v>
      </c>
      <c r="D18" s="50" t="s">
        <v>246</v>
      </c>
      <c r="E18" s="14" t="s">
        <v>276</v>
      </c>
      <c r="F18" s="11" t="s">
        <v>280</v>
      </c>
      <c r="G18" s="11" t="s">
        <v>11</v>
      </c>
      <c r="H18" s="11" t="s">
        <v>281</v>
      </c>
      <c r="I18" s="12">
        <v>0.22</v>
      </c>
      <c r="J18" s="12">
        <f t="shared" si="2"/>
        <v>0.22</v>
      </c>
      <c r="K18" s="49"/>
      <c r="L18" s="14"/>
    </row>
    <row r="19" spans="1:12" ht="17" x14ac:dyDescent="0.2">
      <c r="A19" s="49">
        <v>1</v>
      </c>
      <c r="B19" s="49" t="s">
        <v>278</v>
      </c>
      <c r="C19" s="50" t="s">
        <v>245</v>
      </c>
      <c r="D19" s="50" t="s">
        <v>246</v>
      </c>
      <c r="E19" s="14" t="s">
        <v>277</v>
      </c>
      <c r="F19" s="11" t="s">
        <v>282</v>
      </c>
      <c r="G19" s="11" t="s">
        <v>11</v>
      </c>
      <c r="H19" s="11" t="s">
        <v>283</v>
      </c>
      <c r="I19" s="12">
        <v>0.21</v>
      </c>
      <c r="J19" s="12">
        <f t="shared" si="2"/>
        <v>0.21</v>
      </c>
      <c r="K19" s="49"/>
      <c r="L19" s="14"/>
    </row>
    <row r="20" spans="1:12" ht="17" x14ac:dyDescent="0.2">
      <c r="A20" s="49">
        <v>1</v>
      </c>
      <c r="B20" s="49" t="s">
        <v>162</v>
      </c>
      <c r="C20" s="50" t="s">
        <v>163</v>
      </c>
      <c r="D20" s="50" t="s">
        <v>164</v>
      </c>
      <c r="E20" s="14" t="s">
        <v>165</v>
      </c>
      <c r="F20" s="44" t="s">
        <v>203</v>
      </c>
      <c r="G20" s="44" t="s">
        <v>11</v>
      </c>
      <c r="H20" s="44" t="s">
        <v>202</v>
      </c>
      <c r="I20" s="45">
        <v>0.66</v>
      </c>
      <c r="J20" s="40">
        <f t="shared" si="2"/>
        <v>0.66</v>
      </c>
      <c r="K20" s="51"/>
      <c r="L20" s="14"/>
    </row>
    <row r="21" spans="1:12" ht="17" x14ac:dyDescent="0.2">
      <c r="A21" s="49">
        <v>1</v>
      </c>
      <c r="B21" s="49" t="s">
        <v>261</v>
      </c>
      <c r="C21" s="50" t="s">
        <v>261</v>
      </c>
      <c r="D21" s="50" t="s">
        <v>258</v>
      </c>
      <c r="E21" s="14" t="s">
        <v>262</v>
      </c>
      <c r="F21" s="11" t="s">
        <v>267</v>
      </c>
      <c r="G21" s="11" t="s">
        <v>11</v>
      </c>
      <c r="H21" s="34" t="s">
        <v>268</v>
      </c>
      <c r="I21" s="12">
        <v>2.86</v>
      </c>
      <c r="J21" s="12">
        <f t="shared" si="2"/>
        <v>2.86</v>
      </c>
      <c r="K21" s="49"/>
      <c r="L21" s="14"/>
    </row>
    <row r="22" spans="1:12" ht="17" x14ac:dyDescent="0.2">
      <c r="A22" s="49">
        <v>1</v>
      </c>
      <c r="B22" s="49" t="s">
        <v>254</v>
      </c>
      <c r="C22" s="50" t="s">
        <v>254</v>
      </c>
      <c r="D22" s="50" t="s">
        <v>255</v>
      </c>
      <c r="E22" s="14" t="s">
        <v>256</v>
      </c>
      <c r="F22" s="11" t="s">
        <v>269</v>
      </c>
      <c r="G22" s="11" t="s">
        <v>11</v>
      </c>
      <c r="H22" s="34" t="s">
        <v>270</v>
      </c>
      <c r="I22" s="12">
        <v>0.41</v>
      </c>
      <c r="J22" s="12">
        <f t="shared" si="2"/>
        <v>0.41</v>
      </c>
      <c r="K22" s="49"/>
      <c r="L22" s="14"/>
    </row>
    <row r="23" spans="1:12" ht="17" x14ac:dyDescent="0.2">
      <c r="A23" s="49">
        <v>2</v>
      </c>
      <c r="B23" s="49" t="s">
        <v>61</v>
      </c>
      <c r="C23" s="50" t="s">
        <v>61</v>
      </c>
      <c r="D23" s="50" t="s">
        <v>51</v>
      </c>
      <c r="E23" s="14" t="s">
        <v>63</v>
      </c>
      <c r="F23" s="11" t="s">
        <v>49</v>
      </c>
      <c r="G23" s="11" t="s">
        <v>11</v>
      </c>
      <c r="H23" s="14" t="s">
        <v>50</v>
      </c>
      <c r="I23" s="12">
        <v>0.45</v>
      </c>
      <c r="J23" s="12">
        <f t="shared" si="2"/>
        <v>0.9</v>
      </c>
      <c r="K23" s="49"/>
      <c r="L23" s="14"/>
    </row>
    <row r="24" spans="1:12" ht="17" x14ac:dyDescent="0.2">
      <c r="A24" s="49">
        <v>1</v>
      </c>
      <c r="B24" s="49" t="s">
        <v>157</v>
      </c>
      <c r="C24" s="50" t="s">
        <v>158</v>
      </c>
      <c r="D24" s="50" t="s">
        <v>159</v>
      </c>
      <c r="E24" s="14" t="s">
        <v>160</v>
      </c>
      <c r="F24" s="14" t="s">
        <v>197</v>
      </c>
      <c r="G24" s="14" t="s">
        <v>11</v>
      </c>
      <c r="H24" s="14" t="s">
        <v>196</v>
      </c>
      <c r="I24" s="15">
        <v>0.8</v>
      </c>
      <c r="J24" s="12">
        <f t="shared" si="2"/>
        <v>0.8</v>
      </c>
      <c r="K24" s="49"/>
      <c r="L24" s="14"/>
    </row>
    <row r="25" spans="1:12" ht="17" x14ac:dyDescent="0.2">
      <c r="A25" s="49">
        <v>1</v>
      </c>
      <c r="B25" s="49" t="s">
        <v>130</v>
      </c>
      <c r="C25" s="50" t="s">
        <v>131</v>
      </c>
      <c r="D25" s="50" t="s">
        <v>132</v>
      </c>
      <c r="E25" s="14" t="s">
        <v>133</v>
      </c>
      <c r="F25" s="14" t="s">
        <v>329</v>
      </c>
      <c r="G25" s="14" t="s">
        <v>11</v>
      </c>
      <c r="H25" s="14" t="s">
        <v>222</v>
      </c>
      <c r="I25" s="15">
        <v>9.9700000000000006</v>
      </c>
      <c r="J25" s="12">
        <f t="shared" si="2"/>
        <v>9.9700000000000006</v>
      </c>
      <c r="K25" s="49"/>
      <c r="L25" s="14"/>
    </row>
    <row r="26" spans="1:12" ht="17" x14ac:dyDescent="0.2">
      <c r="A26" s="49">
        <v>1</v>
      </c>
      <c r="B26" s="49" t="s">
        <v>153</v>
      </c>
      <c r="C26" s="50" t="s">
        <v>154</v>
      </c>
      <c r="D26" s="50" t="s">
        <v>155</v>
      </c>
      <c r="E26" s="14" t="s">
        <v>156</v>
      </c>
      <c r="F26" s="14" t="s">
        <v>201</v>
      </c>
      <c r="G26" s="14" t="s">
        <v>11</v>
      </c>
      <c r="H26" s="14" t="s">
        <v>198</v>
      </c>
      <c r="I26" s="15">
        <v>2.54</v>
      </c>
      <c r="J26" s="12">
        <f t="shared" si="2"/>
        <v>2.54</v>
      </c>
      <c r="K26" s="49"/>
      <c r="L26" s="14"/>
    </row>
    <row r="27" spans="1:12" ht="17" x14ac:dyDescent="0.2">
      <c r="A27" s="49">
        <v>1</v>
      </c>
      <c r="B27" s="49" t="s">
        <v>173</v>
      </c>
      <c r="C27" s="50" t="s">
        <v>174</v>
      </c>
      <c r="D27" s="50" t="s">
        <v>175</v>
      </c>
      <c r="E27" s="14" t="s">
        <v>176</v>
      </c>
      <c r="F27" s="14" t="s">
        <v>200</v>
      </c>
      <c r="G27" s="14" t="s">
        <v>11</v>
      </c>
      <c r="H27" s="14" t="s">
        <v>199</v>
      </c>
      <c r="I27" s="15">
        <v>0.47</v>
      </c>
      <c r="J27" s="12">
        <f t="shared" si="2"/>
        <v>0.47</v>
      </c>
      <c r="K27" s="49"/>
      <c r="L27" s="14"/>
    </row>
    <row r="28" spans="1:12" ht="17" x14ac:dyDescent="0.2">
      <c r="A28" s="49">
        <v>1</v>
      </c>
      <c r="B28" s="49" t="s">
        <v>257</v>
      </c>
      <c r="C28" s="50" t="s">
        <v>257</v>
      </c>
      <c r="D28" s="50" t="s">
        <v>258</v>
      </c>
      <c r="E28" s="14" t="s">
        <v>259</v>
      </c>
      <c r="F28" s="11" t="s">
        <v>265</v>
      </c>
      <c r="G28" s="46" t="s">
        <v>11</v>
      </c>
      <c r="H28" s="11" t="s">
        <v>266</v>
      </c>
      <c r="I28" s="47">
        <v>1.01</v>
      </c>
      <c r="J28" s="12">
        <f t="shared" si="2"/>
        <v>1.01</v>
      </c>
      <c r="K28" s="49"/>
      <c r="L28" s="14"/>
    </row>
    <row r="29" spans="1:12" ht="17" x14ac:dyDescent="0.2">
      <c r="A29" s="49">
        <v>1</v>
      </c>
      <c r="B29" s="49" t="s">
        <v>62</v>
      </c>
      <c r="C29" s="50" t="s">
        <v>62</v>
      </c>
      <c r="D29" s="50" t="s">
        <v>51</v>
      </c>
      <c r="E29" s="14" t="s">
        <v>21</v>
      </c>
      <c r="F29" s="48" t="s">
        <v>46</v>
      </c>
      <c r="G29" s="19" t="s">
        <v>11</v>
      </c>
      <c r="H29" s="14" t="s">
        <v>43</v>
      </c>
      <c r="I29" s="22">
        <v>0.4</v>
      </c>
      <c r="J29" s="12">
        <f t="shared" si="2"/>
        <v>0.4</v>
      </c>
      <c r="K29" s="49"/>
      <c r="L29" s="14"/>
    </row>
    <row r="30" spans="1:12" ht="17" x14ac:dyDescent="0.2">
      <c r="A30" s="49">
        <v>1</v>
      </c>
      <c r="B30" s="49" t="s">
        <v>260</v>
      </c>
      <c r="C30" s="50" t="s">
        <v>260</v>
      </c>
      <c r="D30" s="50" t="s">
        <v>19</v>
      </c>
      <c r="E30" s="14" t="s">
        <v>177</v>
      </c>
      <c r="F30" s="19" t="s">
        <v>22</v>
      </c>
      <c r="G30" s="19" t="s">
        <v>11</v>
      </c>
      <c r="H30" s="21" t="s">
        <v>40</v>
      </c>
      <c r="I30" s="22">
        <v>0.49</v>
      </c>
      <c r="J30" s="12">
        <f t="shared" si="2"/>
        <v>0.49</v>
      </c>
      <c r="K30" s="49"/>
      <c r="L30" s="14"/>
    </row>
    <row r="31" spans="1:12" ht="17" x14ac:dyDescent="0.2">
      <c r="A31" s="49">
        <v>1</v>
      </c>
      <c r="B31" s="49" t="s">
        <v>60</v>
      </c>
      <c r="C31" s="50" t="s">
        <v>60</v>
      </c>
      <c r="D31" s="50" t="s">
        <v>51</v>
      </c>
      <c r="E31" s="14" t="s">
        <v>128</v>
      </c>
      <c r="F31" s="48" t="s">
        <v>45</v>
      </c>
      <c r="G31" s="19" t="s">
        <v>11</v>
      </c>
      <c r="H31" s="14" t="s">
        <v>44</v>
      </c>
      <c r="I31" s="22">
        <v>0.49</v>
      </c>
      <c r="J31" s="12">
        <f t="shared" si="2"/>
        <v>0.49</v>
      </c>
      <c r="K31" s="49"/>
      <c r="L31" s="14"/>
    </row>
    <row r="32" spans="1:12" ht="17" x14ac:dyDescent="0.2">
      <c r="A32" s="49">
        <v>2</v>
      </c>
      <c r="B32" s="49" t="s">
        <v>18</v>
      </c>
      <c r="C32" s="50" t="s">
        <v>18</v>
      </c>
      <c r="D32" s="50" t="s">
        <v>19</v>
      </c>
      <c r="E32" s="14" t="s">
        <v>129</v>
      </c>
      <c r="F32" s="19" t="s">
        <v>20</v>
      </c>
      <c r="G32" s="20" t="s">
        <v>11</v>
      </c>
      <c r="H32" s="21" t="s">
        <v>39</v>
      </c>
      <c r="I32" s="22">
        <v>0.59</v>
      </c>
      <c r="J32" s="12">
        <f t="shared" si="2"/>
        <v>1.18</v>
      </c>
      <c r="K32" s="49"/>
      <c r="L32" s="14"/>
    </row>
    <row r="33" spans="1:12" ht="17" x14ac:dyDescent="0.2">
      <c r="A33" s="49">
        <v>3</v>
      </c>
      <c r="B33" s="49" t="s">
        <v>23</v>
      </c>
      <c r="C33" s="50" t="s">
        <v>23</v>
      </c>
      <c r="D33" s="50" t="s">
        <v>24</v>
      </c>
      <c r="E33" s="14" t="s">
        <v>178</v>
      </c>
      <c r="F33" s="19" t="s">
        <v>25</v>
      </c>
      <c r="G33" s="19" t="s">
        <v>11</v>
      </c>
      <c r="H33" s="21" t="s">
        <v>41</v>
      </c>
      <c r="I33" s="22">
        <v>1.26</v>
      </c>
      <c r="J33" s="12">
        <f t="shared" si="2"/>
        <v>3.7800000000000002</v>
      </c>
      <c r="K33" s="49"/>
      <c r="L33" s="14"/>
    </row>
    <row r="34" spans="1:12" ht="17" x14ac:dyDescent="0.2">
      <c r="A34" s="49">
        <v>3</v>
      </c>
      <c r="B34" s="49"/>
      <c r="C34" s="50" t="s">
        <v>10</v>
      </c>
      <c r="D34" s="50" t="s">
        <v>10</v>
      </c>
      <c r="E34" s="14" t="s">
        <v>289</v>
      </c>
      <c r="F34" s="42" t="s">
        <v>330</v>
      </c>
      <c r="G34" s="42" t="s">
        <v>11</v>
      </c>
      <c r="H34" s="42" t="s">
        <v>331</v>
      </c>
      <c r="I34" s="52">
        <v>0.79</v>
      </c>
      <c r="J34" s="33">
        <f t="shared" si="2"/>
        <v>2.37</v>
      </c>
      <c r="K34" s="49"/>
      <c r="L34" s="14"/>
    </row>
    <row r="35" spans="1:12" ht="17" x14ac:dyDescent="0.2">
      <c r="A35" s="49">
        <v>2</v>
      </c>
      <c r="B35" s="49"/>
      <c r="C35" s="50" t="s">
        <v>17</v>
      </c>
      <c r="D35" s="50" t="s">
        <v>17</v>
      </c>
      <c r="E35" s="14" t="s">
        <v>59</v>
      </c>
      <c r="F35" s="34" t="s">
        <v>332</v>
      </c>
      <c r="G35" s="11" t="s">
        <v>11</v>
      </c>
      <c r="H35" s="34" t="s">
        <v>333</v>
      </c>
      <c r="I35" s="12">
        <v>0.7</v>
      </c>
      <c r="J35" s="12">
        <f t="shared" si="2"/>
        <v>1.4</v>
      </c>
      <c r="K35" s="49"/>
      <c r="L35" s="14"/>
    </row>
    <row r="36" spans="1:12" ht="17" x14ac:dyDescent="0.2">
      <c r="A36" s="49">
        <v>3</v>
      </c>
      <c r="B36" s="49" t="s">
        <v>64</v>
      </c>
      <c r="C36" s="50" t="s">
        <v>64</v>
      </c>
      <c r="D36" s="50" t="s">
        <v>65</v>
      </c>
      <c r="E36" s="14" t="s">
        <v>161</v>
      </c>
      <c r="F36" s="53" t="s">
        <v>339</v>
      </c>
      <c r="G36" s="53" t="s">
        <v>11</v>
      </c>
      <c r="H36" s="35" t="s">
        <v>52</v>
      </c>
      <c r="I36" s="54">
        <v>0.46</v>
      </c>
      <c r="J36" s="12">
        <f t="shared" si="2"/>
        <v>1.3800000000000001</v>
      </c>
      <c r="K36" s="49"/>
      <c r="L36" s="14"/>
    </row>
    <row r="37" spans="1:12" ht="17" x14ac:dyDescent="0.2">
      <c r="A37" s="49">
        <v>3</v>
      </c>
      <c r="B37" s="49"/>
      <c r="C37" s="50" t="s">
        <v>26</v>
      </c>
      <c r="D37" s="50" t="s">
        <v>26</v>
      </c>
      <c r="E37" s="14" t="s">
        <v>71</v>
      </c>
      <c r="F37" s="34" t="s">
        <v>334</v>
      </c>
      <c r="G37" s="11" t="s">
        <v>11</v>
      </c>
      <c r="H37" s="34" t="s">
        <v>335</v>
      </c>
      <c r="I37" s="12">
        <v>0.73</v>
      </c>
      <c r="J37" s="12">
        <f t="shared" ref="J37" si="3">I37*A37</f>
        <v>2.19</v>
      </c>
      <c r="K37" s="49"/>
      <c r="L37" s="14"/>
    </row>
    <row r="38" spans="1:12" ht="17" x14ac:dyDescent="0.2">
      <c r="A38" s="49">
        <v>1</v>
      </c>
      <c r="B38" s="49" t="s">
        <v>337</v>
      </c>
      <c r="C38" s="50" t="s">
        <v>27</v>
      </c>
      <c r="D38" s="50" t="s">
        <v>28</v>
      </c>
      <c r="E38" s="14" t="s">
        <v>29</v>
      </c>
      <c r="F38" s="14" t="s">
        <v>286</v>
      </c>
      <c r="G38" s="14"/>
      <c r="H38" s="14"/>
      <c r="I38" s="14"/>
      <c r="J38" s="14"/>
      <c r="K38" s="49"/>
      <c r="L38" s="14"/>
    </row>
    <row r="39" spans="1:12" ht="17" x14ac:dyDescent="0.2">
      <c r="A39" s="49">
        <v>1</v>
      </c>
      <c r="B39" s="49" t="s">
        <v>338</v>
      </c>
      <c r="C39" s="50" t="s">
        <v>57</v>
      </c>
      <c r="D39" s="50" t="s">
        <v>58</v>
      </c>
      <c r="E39" s="14" t="s">
        <v>58</v>
      </c>
      <c r="F39" s="14" t="s">
        <v>286</v>
      </c>
      <c r="G39" s="14"/>
      <c r="H39" s="14"/>
      <c r="I39" s="14"/>
      <c r="J39" s="14"/>
      <c r="K39" s="49"/>
      <c r="L39" s="14"/>
    </row>
    <row r="40" spans="1:12" ht="17" x14ac:dyDescent="0.2">
      <c r="A40" s="49">
        <v>1</v>
      </c>
      <c r="B40" s="49"/>
      <c r="C40" s="50" t="s">
        <v>73</v>
      </c>
      <c r="D40" s="50" t="s">
        <v>74</v>
      </c>
      <c r="E40" s="14" t="s">
        <v>75</v>
      </c>
      <c r="F40" s="14" t="s">
        <v>286</v>
      </c>
      <c r="G40" s="14"/>
      <c r="H40" s="14"/>
      <c r="I40" s="14"/>
      <c r="J40" s="14"/>
      <c r="K40" s="49"/>
      <c r="L40" s="14"/>
    </row>
    <row r="41" spans="1:12" ht="17" x14ac:dyDescent="0.2">
      <c r="A41" s="49">
        <v>5</v>
      </c>
      <c r="B41" s="49" t="s">
        <v>166</v>
      </c>
      <c r="C41" s="50" t="s">
        <v>167</v>
      </c>
      <c r="D41" s="50">
        <v>805</v>
      </c>
      <c r="E41" s="14" t="s">
        <v>168</v>
      </c>
      <c r="F41" s="14" t="s">
        <v>205</v>
      </c>
      <c r="G41" s="14" t="s">
        <v>11</v>
      </c>
      <c r="H41" s="14" t="s">
        <v>204</v>
      </c>
      <c r="I41" s="15">
        <v>0.1</v>
      </c>
      <c r="J41" s="12">
        <f t="shared" ref="J41:J44" si="4">I41*A41</f>
        <v>0.5</v>
      </c>
      <c r="K41" s="49"/>
      <c r="L41" s="14"/>
    </row>
    <row r="42" spans="1:12" ht="17" x14ac:dyDescent="0.2">
      <c r="A42" s="49">
        <v>1</v>
      </c>
      <c r="B42" s="49" t="s">
        <v>102</v>
      </c>
      <c r="C42" s="50" t="s">
        <v>103</v>
      </c>
      <c r="D42" s="50" t="s">
        <v>104</v>
      </c>
      <c r="E42" s="14" t="s">
        <v>105</v>
      </c>
      <c r="F42" s="14" t="s">
        <v>207</v>
      </c>
      <c r="G42" s="14" t="s">
        <v>11</v>
      </c>
      <c r="H42" s="14" t="s">
        <v>206</v>
      </c>
      <c r="I42" s="15">
        <v>0.8</v>
      </c>
      <c r="J42" s="12">
        <f t="shared" si="4"/>
        <v>0.8</v>
      </c>
      <c r="K42" s="49"/>
      <c r="L42" s="14"/>
    </row>
    <row r="43" spans="1:12" ht="17" x14ac:dyDescent="0.2">
      <c r="A43" s="49">
        <v>2</v>
      </c>
      <c r="B43" s="49" t="s">
        <v>145</v>
      </c>
      <c r="C43" s="50" t="s">
        <v>146</v>
      </c>
      <c r="D43" s="50" t="s">
        <v>147</v>
      </c>
      <c r="E43" s="14" t="s">
        <v>148</v>
      </c>
      <c r="F43" s="14" t="s">
        <v>341</v>
      </c>
      <c r="G43" s="14" t="s">
        <v>11</v>
      </c>
      <c r="H43" s="14" t="s">
        <v>340</v>
      </c>
      <c r="I43" s="15">
        <v>0.41</v>
      </c>
      <c r="J43" s="12">
        <f t="shared" ref="J43" si="5">I43*A43</f>
        <v>0.82</v>
      </c>
      <c r="K43" s="49"/>
      <c r="L43" s="14"/>
    </row>
    <row r="44" spans="1:12" ht="17" x14ac:dyDescent="0.2">
      <c r="A44" s="49">
        <v>1</v>
      </c>
      <c r="B44" s="49" t="s">
        <v>134</v>
      </c>
      <c r="C44" s="50" t="s">
        <v>134</v>
      </c>
      <c r="D44" s="50" t="s">
        <v>135</v>
      </c>
      <c r="E44" s="14" t="s">
        <v>136</v>
      </c>
      <c r="F44" s="14" t="s">
        <v>195</v>
      </c>
      <c r="G44" s="14" t="s">
        <v>11</v>
      </c>
      <c r="H44" s="14" t="s">
        <v>194</v>
      </c>
      <c r="I44" s="15">
        <v>0.12</v>
      </c>
      <c r="J44" s="12">
        <f t="shared" si="4"/>
        <v>0.12</v>
      </c>
      <c r="K44" s="49"/>
      <c r="L44" s="14"/>
    </row>
    <row r="45" spans="1:12" ht="17" x14ac:dyDescent="0.2">
      <c r="A45" s="49">
        <v>1</v>
      </c>
      <c r="B45" s="49"/>
      <c r="C45" s="50" t="s">
        <v>242</v>
      </c>
      <c r="D45" s="50" t="s">
        <v>243</v>
      </c>
      <c r="E45" s="14" t="s">
        <v>244</v>
      </c>
      <c r="F45" s="34" t="s">
        <v>271</v>
      </c>
      <c r="G45" s="34" t="s">
        <v>11</v>
      </c>
      <c r="H45" s="34" t="s">
        <v>272</v>
      </c>
      <c r="I45" s="27">
        <v>0.14000000000000001</v>
      </c>
      <c r="J45" s="12">
        <f t="shared" ref="J45:J58" si="6">I45*A45</f>
        <v>0.14000000000000001</v>
      </c>
      <c r="K45" s="49"/>
      <c r="L45" s="14"/>
    </row>
    <row r="46" spans="1:12" ht="17" x14ac:dyDescent="0.2">
      <c r="A46" s="49">
        <v>9</v>
      </c>
      <c r="B46" s="49" t="s">
        <v>30</v>
      </c>
      <c r="C46" s="50" t="s">
        <v>31</v>
      </c>
      <c r="D46" s="50" t="s">
        <v>32</v>
      </c>
      <c r="E46" s="14" t="s">
        <v>225</v>
      </c>
      <c r="F46" s="29" t="s">
        <v>304</v>
      </c>
      <c r="G46" s="29" t="s">
        <v>11</v>
      </c>
      <c r="H46" s="21" t="s">
        <v>226</v>
      </c>
      <c r="I46" s="30">
        <v>0.1</v>
      </c>
      <c r="J46" s="12">
        <f t="shared" si="6"/>
        <v>0.9</v>
      </c>
      <c r="K46" s="49"/>
      <c r="L46" s="14"/>
    </row>
    <row r="47" spans="1:12" ht="17" x14ac:dyDescent="0.2">
      <c r="A47" s="49">
        <v>2</v>
      </c>
      <c r="B47" s="49">
        <v>10</v>
      </c>
      <c r="C47" s="50" t="s">
        <v>31</v>
      </c>
      <c r="D47" s="50" t="s">
        <v>32</v>
      </c>
      <c r="E47" s="14" t="s">
        <v>247</v>
      </c>
      <c r="F47" s="14" t="s">
        <v>305</v>
      </c>
      <c r="G47" s="14" t="s">
        <v>11</v>
      </c>
      <c r="H47" s="14" t="s">
        <v>66</v>
      </c>
      <c r="I47" s="22">
        <v>0.1</v>
      </c>
      <c r="J47" s="12">
        <f t="shared" si="6"/>
        <v>0.2</v>
      </c>
      <c r="K47" s="49"/>
      <c r="L47" s="14"/>
    </row>
    <row r="48" spans="1:12" ht="17" x14ac:dyDescent="0.2">
      <c r="A48" s="49">
        <v>7</v>
      </c>
      <c r="B48" s="49">
        <v>100</v>
      </c>
      <c r="C48" s="50" t="s">
        <v>31</v>
      </c>
      <c r="D48" s="50" t="s">
        <v>32</v>
      </c>
      <c r="E48" s="14" t="s">
        <v>81</v>
      </c>
      <c r="F48" s="20" t="s">
        <v>306</v>
      </c>
      <c r="G48" s="20" t="s">
        <v>11</v>
      </c>
      <c r="H48" s="35" t="s">
        <v>42</v>
      </c>
      <c r="I48" s="22">
        <v>0.1</v>
      </c>
      <c r="J48" s="12">
        <f t="shared" si="6"/>
        <v>0.70000000000000007</v>
      </c>
      <c r="K48" s="49"/>
      <c r="L48" s="14"/>
    </row>
    <row r="49" spans="1:12" ht="17" x14ac:dyDescent="0.2">
      <c r="A49" s="49">
        <v>2</v>
      </c>
      <c r="B49" s="49">
        <v>1</v>
      </c>
      <c r="C49" s="50" t="s">
        <v>31</v>
      </c>
      <c r="D49" s="50" t="s">
        <v>32</v>
      </c>
      <c r="E49" s="14" t="s">
        <v>274</v>
      </c>
      <c r="F49" s="11" t="s">
        <v>307</v>
      </c>
      <c r="G49" s="11" t="s">
        <v>11</v>
      </c>
      <c r="H49" s="11" t="s">
        <v>273</v>
      </c>
      <c r="I49" s="12">
        <v>0.1</v>
      </c>
      <c r="J49" s="12">
        <f t="shared" si="6"/>
        <v>0.2</v>
      </c>
      <c r="K49" s="49"/>
      <c r="L49" s="14"/>
    </row>
    <row r="50" spans="1:12" ht="17" x14ac:dyDescent="0.2">
      <c r="A50" s="49">
        <v>3</v>
      </c>
      <c r="B50" s="49">
        <v>330</v>
      </c>
      <c r="C50" s="50" t="s">
        <v>31</v>
      </c>
      <c r="D50" s="50" t="s">
        <v>32</v>
      </c>
      <c r="E50" s="14" t="s">
        <v>118</v>
      </c>
      <c r="F50" s="20" t="s">
        <v>308</v>
      </c>
      <c r="G50" s="20" t="s">
        <v>11</v>
      </c>
      <c r="H50" s="21" t="s">
        <v>228</v>
      </c>
      <c r="I50" s="22">
        <v>0.1</v>
      </c>
      <c r="J50" s="12">
        <f t="shared" si="6"/>
        <v>0.30000000000000004</v>
      </c>
      <c r="K50" s="49"/>
      <c r="L50" s="14"/>
    </row>
    <row r="51" spans="1:12" ht="17" x14ac:dyDescent="0.2">
      <c r="A51" s="49">
        <v>1</v>
      </c>
      <c r="B51" s="49" t="s">
        <v>125</v>
      </c>
      <c r="C51" s="50" t="s">
        <v>126</v>
      </c>
      <c r="D51" s="50" t="s">
        <v>92</v>
      </c>
      <c r="E51" s="14" t="s">
        <v>127</v>
      </c>
      <c r="F51" s="14" t="s">
        <v>309</v>
      </c>
      <c r="G51" s="29" t="s">
        <v>11</v>
      </c>
      <c r="H51" s="14" t="s">
        <v>229</v>
      </c>
      <c r="I51" s="15">
        <v>0.1</v>
      </c>
      <c r="J51" s="12">
        <f t="shared" si="6"/>
        <v>0.1</v>
      </c>
      <c r="K51" s="49"/>
      <c r="L51" s="14"/>
    </row>
    <row r="52" spans="1:12" ht="17" x14ac:dyDescent="0.2">
      <c r="A52" s="49">
        <v>3</v>
      </c>
      <c r="B52" s="49" t="s">
        <v>30</v>
      </c>
      <c r="C52" s="50" t="s">
        <v>77</v>
      </c>
      <c r="D52" s="50" t="s">
        <v>78</v>
      </c>
      <c r="E52" s="14" t="s">
        <v>241</v>
      </c>
      <c r="F52" s="14" t="s">
        <v>310</v>
      </c>
      <c r="G52" s="29" t="s">
        <v>11</v>
      </c>
      <c r="H52" s="14" t="s">
        <v>232</v>
      </c>
      <c r="I52" s="15">
        <v>0.1</v>
      </c>
      <c r="J52" s="12">
        <f t="shared" si="6"/>
        <v>0.30000000000000004</v>
      </c>
      <c r="K52" s="49"/>
      <c r="L52" s="14"/>
    </row>
    <row r="53" spans="1:12" ht="17" x14ac:dyDescent="0.2">
      <c r="A53" s="49">
        <v>2</v>
      </c>
      <c r="B53" s="49" t="s">
        <v>119</v>
      </c>
      <c r="C53" s="50" t="s">
        <v>77</v>
      </c>
      <c r="D53" s="50" t="s">
        <v>78</v>
      </c>
      <c r="E53" s="14" t="s">
        <v>120</v>
      </c>
      <c r="F53" s="14" t="s">
        <v>311</v>
      </c>
      <c r="G53" s="29" t="s">
        <v>11</v>
      </c>
      <c r="H53" s="14" t="s">
        <v>233</v>
      </c>
      <c r="I53" s="15">
        <v>0.1</v>
      </c>
      <c r="J53" s="12">
        <f t="shared" si="6"/>
        <v>0.2</v>
      </c>
      <c r="K53" s="49"/>
      <c r="L53" s="14"/>
    </row>
    <row r="54" spans="1:12" ht="17" x14ac:dyDescent="0.2">
      <c r="A54" s="49">
        <v>3</v>
      </c>
      <c r="B54" s="49" t="s">
        <v>79</v>
      </c>
      <c r="C54" s="50" t="s">
        <v>77</v>
      </c>
      <c r="D54" s="50" t="s">
        <v>78</v>
      </c>
      <c r="E54" s="14" t="s">
        <v>336</v>
      </c>
      <c r="F54" s="14" t="s">
        <v>312</v>
      </c>
      <c r="G54" s="29" t="s">
        <v>11</v>
      </c>
      <c r="H54" s="14" t="s">
        <v>236</v>
      </c>
      <c r="I54" s="15">
        <v>0.1</v>
      </c>
      <c r="J54" s="12">
        <f t="shared" si="6"/>
        <v>0.30000000000000004</v>
      </c>
      <c r="K54" s="49"/>
      <c r="L54" s="14"/>
    </row>
    <row r="55" spans="1:12" ht="17" x14ac:dyDescent="0.2">
      <c r="A55" s="49">
        <v>1</v>
      </c>
      <c r="B55" s="49" t="s">
        <v>83</v>
      </c>
      <c r="C55" s="50" t="s">
        <v>77</v>
      </c>
      <c r="D55" s="50" t="s">
        <v>78</v>
      </c>
      <c r="E55" s="14" t="s">
        <v>87</v>
      </c>
      <c r="F55" s="14" t="s">
        <v>313</v>
      </c>
      <c r="G55" s="29" t="s">
        <v>11</v>
      </c>
      <c r="H55" s="14" t="s">
        <v>234</v>
      </c>
      <c r="I55" s="15">
        <v>0.1</v>
      </c>
      <c r="J55" s="12">
        <f t="shared" si="6"/>
        <v>0.1</v>
      </c>
      <c r="K55" s="49"/>
      <c r="L55" s="14"/>
    </row>
    <row r="56" spans="1:12" ht="17" x14ac:dyDescent="0.2">
      <c r="A56" s="49">
        <v>1</v>
      </c>
      <c r="B56" s="49" t="s">
        <v>33</v>
      </c>
      <c r="C56" s="50" t="s">
        <v>77</v>
      </c>
      <c r="D56" s="50" t="s">
        <v>78</v>
      </c>
      <c r="E56" s="14" t="s">
        <v>109</v>
      </c>
      <c r="F56" s="14" t="s">
        <v>314</v>
      </c>
      <c r="G56" s="29" t="s">
        <v>11</v>
      </c>
      <c r="H56" s="14" t="s">
        <v>235</v>
      </c>
      <c r="I56" s="15">
        <v>0.1</v>
      </c>
      <c r="J56" s="12">
        <f t="shared" si="6"/>
        <v>0.1</v>
      </c>
      <c r="K56" s="49"/>
      <c r="L56" s="14"/>
    </row>
    <row r="57" spans="1:12" ht="17" x14ac:dyDescent="0.2">
      <c r="A57" s="49">
        <v>1</v>
      </c>
      <c r="B57" s="49" t="s">
        <v>123</v>
      </c>
      <c r="C57" s="50" t="s">
        <v>91</v>
      </c>
      <c r="D57" s="50" t="s">
        <v>92</v>
      </c>
      <c r="E57" s="14" t="s">
        <v>124</v>
      </c>
      <c r="F57" s="14" t="s">
        <v>315</v>
      </c>
      <c r="G57" s="29" t="s">
        <v>11</v>
      </c>
      <c r="H57" s="14" t="s">
        <v>230</v>
      </c>
      <c r="I57" s="15">
        <v>0.1</v>
      </c>
      <c r="J57" s="12">
        <f t="shared" si="6"/>
        <v>0.1</v>
      </c>
      <c r="K57" s="49"/>
      <c r="L57" s="14"/>
    </row>
    <row r="58" spans="1:12" ht="17" x14ac:dyDescent="0.2">
      <c r="A58" s="49">
        <v>1</v>
      </c>
      <c r="B58" s="49" t="s">
        <v>30</v>
      </c>
      <c r="C58" s="50" t="s">
        <v>91</v>
      </c>
      <c r="D58" s="50" t="s">
        <v>92</v>
      </c>
      <c r="E58" s="14" t="s">
        <v>93</v>
      </c>
      <c r="F58" s="14" t="s">
        <v>316</v>
      </c>
      <c r="G58" s="29" t="s">
        <v>11</v>
      </c>
      <c r="H58" s="14" t="s">
        <v>231</v>
      </c>
      <c r="I58" s="15">
        <v>0.1</v>
      </c>
      <c r="J58" s="12">
        <f t="shared" si="6"/>
        <v>0.1</v>
      </c>
      <c r="K58" s="49"/>
      <c r="L58" s="14"/>
    </row>
    <row r="59" spans="1:12" ht="17" x14ac:dyDescent="0.2">
      <c r="A59" s="49">
        <v>2</v>
      </c>
      <c r="B59" s="49">
        <v>4700</v>
      </c>
      <c r="C59" s="50" t="s">
        <v>31</v>
      </c>
      <c r="D59" s="50" t="s">
        <v>32</v>
      </c>
      <c r="E59" s="14" t="s">
        <v>253</v>
      </c>
      <c r="F59" s="36" t="s">
        <v>317</v>
      </c>
      <c r="G59" s="37" t="s">
        <v>11</v>
      </c>
      <c r="H59" s="11" t="s">
        <v>275</v>
      </c>
      <c r="I59" s="38">
        <v>0.1</v>
      </c>
      <c r="J59" s="12">
        <f t="shared" ref="J59:J60" si="7">I59*A59</f>
        <v>0.2</v>
      </c>
      <c r="K59" s="49"/>
      <c r="L59" s="14"/>
    </row>
    <row r="60" spans="1:12" ht="17" x14ac:dyDescent="0.2">
      <c r="A60" s="49">
        <v>1</v>
      </c>
      <c r="B60" s="49">
        <v>10</v>
      </c>
      <c r="C60" s="50" t="s">
        <v>34</v>
      </c>
      <c r="D60" s="50" t="s">
        <v>35</v>
      </c>
      <c r="E60" s="14" t="s">
        <v>80</v>
      </c>
      <c r="F60" s="42" t="s">
        <v>318</v>
      </c>
      <c r="G60" s="42" t="s">
        <v>11</v>
      </c>
      <c r="H60" s="42" t="s">
        <v>319</v>
      </c>
      <c r="I60" s="52">
        <v>0.1</v>
      </c>
      <c r="J60" s="52">
        <f t="shared" si="7"/>
        <v>0.1</v>
      </c>
      <c r="K60" s="49"/>
      <c r="L60" s="14"/>
    </row>
    <row r="61" spans="1:12" s="2" customFormat="1" ht="34" x14ac:dyDescent="0.2">
      <c r="A61" s="55">
        <v>11</v>
      </c>
      <c r="B61" s="55" t="s">
        <v>33</v>
      </c>
      <c r="C61" s="56" t="s">
        <v>31</v>
      </c>
      <c r="D61" s="56" t="s">
        <v>32</v>
      </c>
      <c r="E61" s="44" t="s">
        <v>264</v>
      </c>
      <c r="F61" s="29" t="s">
        <v>320</v>
      </c>
      <c r="G61" s="29" t="s">
        <v>11</v>
      </c>
      <c r="H61" s="39" t="s">
        <v>227</v>
      </c>
      <c r="I61" s="30">
        <v>0.1</v>
      </c>
      <c r="J61" s="40">
        <f t="shared" ref="J61:J64" si="8">I61*A61</f>
        <v>1.1000000000000001</v>
      </c>
      <c r="K61" s="55"/>
      <c r="L61" s="44"/>
    </row>
    <row r="62" spans="1:12" ht="17" x14ac:dyDescent="0.2">
      <c r="A62" s="49">
        <v>1</v>
      </c>
      <c r="B62" s="49" t="s">
        <v>110</v>
      </c>
      <c r="C62" s="50" t="s">
        <v>84</v>
      </c>
      <c r="D62" s="50" t="s">
        <v>85</v>
      </c>
      <c r="E62" s="14" t="s">
        <v>111</v>
      </c>
      <c r="F62" s="14" t="s">
        <v>192</v>
      </c>
      <c r="G62" s="14" t="s">
        <v>11</v>
      </c>
      <c r="H62" s="14" t="s">
        <v>191</v>
      </c>
      <c r="I62" s="15">
        <v>0.1</v>
      </c>
      <c r="J62" s="12">
        <f t="shared" si="8"/>
        <v>0.1</v>
      </c>
      <c r="K62" s="41"/>
      <c r="L62" s="14"/>
    </row>
    <row r="63" spans="1:12" ht="17" x14ac:dyDescent="0.2">
      <c r="A63" s="49">
        <v>1</v>
      </c>
      <c r="B63" s="49" t="s">
        <v>112</v>
      </c>
      <c r="C63" s="50" t="s">
        <v>113</v>
      </c>
      <c r="D63" s="50" t="s">
        <v>114</v>
      </c>
      <c r="E63" s="14" t="s">
        <v>115</v>
      </c>
      <c r="F63" s="14" t="s">
        <v>210</v>
      </c>
      <c r="G63" s="14" t="s">
        <v>11</v>
      </c>
      <c r="H63" s="14" t="s">
        <v>193</v>
      </c>
      <c r="I63" s="15">
        <v>0.1</v>
      </c>
      <c r="J63" s="12">
        <f t="shared" si="8"/>
        <v>0.1</v>
      </c>
      <c r="K63" s="49"/>
      <c r="L63" s="14"/>
    </row>
    <row r="64" spans="1:12" ht="17" x14ac:dyDescent="0.2">
      <c r="A64" s="49">
        <v>2</v>
      </c>
      <c r="B64" s="49" t="s">
        <v>83</v>
      </c>
      <c r="C64" s="50" t="s">
        <v>84</v>
      </c>
      <c r="D64" s="50" t="s">
        <v>85</v>
      </c>
      <c r="E64" s="14" t="s">
        <v>86</v>
      </c>
      <c r="F64" s="14" t="s">
        <v>190</v>
      </c>
      <c r="G64" s="14" t="s">
        <v>11</v>
      </c>
      <c r="H64" s="14" t="s">
        <v>189</v>
      </c>
      <c r="I64" s="15">
        <v>0.1</v>
      </c>
      <c r="J64" s="12">
        <f t="shared" si="8"/>
        <v>0.2</v>
      </c>
      <c r="K64" s="49"/>
      <c r="L64" s="14"/>
    </row>
    <row r="65" spans="1:12" ht="17" x14ac:dyDescent="0.2">
      <c r="A65" s="49">
        <v>1</v>
      </c>
      <c r="B65" s="49"/>
      <c r="C65" s="50" t="s">
        <v>36</v>
      </c>
      <c r="D65" s="50" t="s">
        <v>37</v>
      </c>
      <c r="E65" s="14" t="s">
        <v>38</v>
      </c>
      <c r="F65" s="42" t="s">
        <v>321</v>
      </c>
      <c r="G65" s="42" t="s">
        <v>11</v>
      </c>
      <c r="H65" s="42" t="s">
        <v>322</v>
      </c>
      <c r="I65" s="52">
        <v>5.5</v>
      </c>
      <c r="J65" s="52">
        <f t="shared" ref="J65:J70" si="9">I65*A65</f>
        <v>5.5</v>
      </c>
      <c r="K65" s="49"/>
      <c r="L65" s="14"/>
    </row>
    <row r="66" spans="1:12" ht="17" x14ac:dyDescent="0.2">
      <c r="A66" s="49">
        <v>1</v>
      </c>
      <c r="B66" s="49" t="s">
        <v>293</v>
      </c>
      <c r="C66" s="50" t="s">
        <v>293</v>
      </c>
      <c r="D66" s="50" t="s">
        <v>293</v>
      </c>
      <c r="E66" s="14" t="s">
        <v>72</v>
      </c>
      <c r="F66" s="42" t="s">
        <v>323</v>
      </c>
      <c r="G66" s="42" t="s">
        <v>11</v>
      </c>
      <c r="H66" s="42" t="s">
        <v>294</v>
      </c>
      <c r="I66" s="52">
        <v>0.92</v>
      </c>
      <c r="J66" s="52">
        <f t="shared" si="9"/>
        <v>0.92</v>
      </c>
      <c r="K66" s="49"/>
      <c r="L66" s="14"/>
    </row>
    <row r="67" spans="1:12" ht="17" x14ac:dyDescent="0.2">
      <c r="A67" s="49">
        <v>1</v>
      </c>
      <c r="B67" s="49" t="s">
        <v>181</v>
      </c>
      <c r="C67" s="50" t="s">
        <v>181</v>
      </c>
      <c r="D67" s="50" t="s">
        <v>181</v>
      </c>
      <c r="E67" s="14" t="s">
        <v>182</v>
      </c>
      <c r="F67" s="34" t="s">
        <v>323</v>
      </c>
      <c r="G67" s="14" t="s">
        <v>11</v>
      </c>
      <c r="H67" s="34" t="s">
        <v>324</v>
      </c>
      <c r="I67" s="15">
        <v>0.19</v>
      </c>
      <c r="J67" s="12">
        <f t="shared" si="9"/>
        <v>0.19</v>
      </c>
      <c r="K67" s="49"/>
      <c r="L67" s="14"/>
    </row>
    <row r="68" spans="1:12" ht="17" x14ac:dyDescent="0.2">
      <c r="A68" s="49">
        <v>1</v>
      </c>
      <c r="B68" s="49" t="s">
        <v>169</v>
      </c>
      <c r="C68" s="50" t="s">
        <v>170</v>
      </c>
      <c r="D68" s="50" t="s">
        <v>171</v>
      </c>
      <c r="E68" s="14" t="s">
        <v>172</v>
      </c>
      <c r="F68" s="11" t="s">
        <v>284</v>
      </c>
      <c r="G68" s="14" t="s">
        <v>11</v>
      </c>
      <c r="H68" s="13" t="s">
        <v>287</v>
      </c>
      <c r="I68" s="15">
        <v>0.83</v>
      </c>
      <c r="J68" s="12">
        <f t="shared" si="9"/>
        <v>0.83</v>
      </c>
      <c r="K68" s="49"/>
      <c r="L68" s="14"/>
    </row>
    <row r="69" spans="1:12" ht="17" x14ac:dyDescent="0.2">
      <c r="A69" s="49">
        <v>1</v>
      </c>
      <c r="B69" s="49" t="s">
        <v>106</v>
      </c>
      <c r="C69" s="50" t="s">
        <v>107</v>
      </c>
      <c r="D69" s="50" t="s">
        <v>107</v>
      </c>
      <c r="E69" s="14" t="s">
        <v>108</v>
      </c>
      <c r="F69" s="14" t="s">
        <v>188</v>
      </c>
      <c r="G69" s="14" t="s">
        <v>11</v>
      </c>
      <c r="H69" s="14" t="s">
        <v>187</v>
      </c>
      <c r="I69" s="15">
        <v>0.73</v>
      </c>
      <c r="J69" s="12">
        <f t="shared" si="9"/>
        <v>0.73</v>
      </c>
      <c r="K69" s="49"/>
      <c r="L69" s="14"/>
    </row>
    <row r="70" spans="1:12" s="2" customFormat="1" ht="34" x14ac:dyDescent="0.2">
      <c r="A70" s="55">
        <v>1</v>
      </c>
      <c r="B70" s="55" t="s">
        <v>116</v>
      </c>
      <c r="C70" s="56" t="s">
        <v>290</v>
      </c>
      <c r="D70" s="56" t="s">
        <v>291</v>
      </c>
      <c r="E70" s="44" t="s">
        <v>117</v>
      </c>
      <c r="F70" s="44" t="s">
        <v>327</v>
      </c>
      <c r="G70" s="44" t="s">
        <v>11</v>
      </c>
      <c r="H70" s="44" t="s">
        <v>328</v>
      </c>
      <c r="I70" s="45">
        <v>0.66</v>
      </c>
      <c r="J70" s="45">
        <f t="shared" si="9"/>
        <v>0.66</v>
      </c>
      <c r="K70" s="55"/>
      <c r="L70" s="44"/>
    </row>
    <row r="71" spans="1:12" ht="17" x14ac:dyDescent="0.2">
      <c r="A71" s="49">
        <v>3</v>
      </c>
      <c r="B71" s="49" t="s">
        <v>141</v>
      </c>
      <c r="C71" s="50" t="s">
        <v>142</v>
      </c>
      <c r="D71" s="50" t="s">
        <v>143</v>
      </c>
      <c r="E71" s="14" t="s">
        <v>144</v>
      </c>
      <c r="F71" s="14" t="s">
        <v>186</v>
      </c>
      <c r="G71" s="14" t="s">
        <v>11</v>
      </c>
      <c r="H71" s="14" t="s">
        <v>185</v>
      </c>
      <c r="I71" s="15">
        <v>0.51</v>
      </c>
      <c r="J71" s="12">
        <f t="shared" ref="J71:J73" si="10">I71*A71</f>
        <v>1.53</v>
      </c>
      <c r="K71" s="49"/>
      <c r="L71" s="14"/>
    </row>
    <row r="72" spans="1:12" ht="17" x14ac:dyDescent="0.2">
      <c r="A72" s="49">
        <v>1</v>
      </c>
      <c r="B72" s="49" t="s">
        <v>251</v>
      </c>
      <c r="C72" s="50" t="s">
        <v>251</v>
      </c>
      <c r="D72" s="50" t="s">
        <v>251</v>
      </c>
      <c r="E72" s="14" t="s">
        <v>16</v>
      </c>
      <c r="F72" s="14" t="s">
        <v>285</v>
      </c>
      <c r="G72" s="14"/>
      <c r="H72" s="14"/>
      <c r="I72" s="14"/>
      <c r="J72" s="14"/>
      <c r="K72" s="49"/>
      <c r="L72" s="14"/>
    </row>
    <row r="73" spans="1:12" s="43" customFormat="1" ht="17" x14ac:dyDescent="0.2">
      <c r="A73" s="41">
        <v>1</v>
      </c>
      <c r="B73" s="41"/>
      <c r="C73" s="11"/>
      <c r="D73" s="11"/>
      <c r="E73" s="42" t="s">
        <v>288</v>
      </c>
      <c r="F73" s="14" t="s">
        <v>325</v>
      </c>
      <c r="G73" s="14" t="s">
        <v>11</v>
      </c>
      <c r="H73" s="11" t="s">
        <v>326</v>
      </c>
      <c r="I73" s="12">
        <v>4.9000000000000004</v>
      </c>
      <c r="J73" s="12">
        <f t="shared" si="10"/>
        <v>4.9000000000000004</v>
      </c>
      <c r="K73" s="41"/>
      <c r="L73" s="11"/>
    </row>
  </sheetData>
  <sortState xmlns:xlrd2="http://schemas.microsoft.com/office/spreadsheetml/2017/richdata2" ref="A5:IV71">
    <sortCondition ref="E5:E71"/>
  </sortState>
  <mergeCells count="1">
    <mergeCell ref="A1:J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 5.4</vt:lpstr>
      <vt:lpstr>'Rev 5.4'!MIPS_Rev5.4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Gordon Anderson</cp:lastModifiedBy>
  <cp:lastPrinted>2015-01-25T16:08:42Z</cp:lastPrinted>
  <dcterms:created xsi:type="dcterms:W3CDTF">2014-08-24T12:39:55Z</dcterms:created>
  <dcterms:modified xsi:type="dcterms:W3CDTF">2024-01-11T03:57:57Z</dcterms:modified>
</cp:coreProperties>
</file>