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itangorenberg/Desktop/"/>
    </mc:Choice>
  </mc:AlternateContent>
  <xr:revisionPtr revIDLastSave="0" documentId="13_ncr:1_{60E2F942-93B9-4E42-A66E-2B48953340B2}" xr6:coauthVersionLast="47" xr6:coauthVersionMax="47" xr10:uidLastSave="{00000000-0000-0000-0000-000000000000}"/>
  <bookViews>
    <workbookView xWindow="0" yWindow="1000" windowWidth="28800" windowHeight="12560" xr2:uid="{00000000-000D-0000-FFFF-FFFF00000000}"/>
  </bookViews>
  <sheets>
    <sheet name="Sheet1" sheetId="1" r:id="rId1"/>
  </sheets>
  <definedNames>
    <definedName name="_xlnm._FilterDatabase" localSheetId="0" hidden="1">Sheet1!$B$1:$B$118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" l="1"/>
  <c r="F2" i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02" i="1"/>
  <c r="F102" i="1" s="1"/>
  <c r="E101" i="1"/>
  <c r="F101" i="1" s="1"/>
  <c r="E100" i="1"/>
  <c r="F100" i="1" s="1"/>
  <c r="E99" i="1"/>
  <c r="F9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89" i="1"/>
  <c r="F89" i="1" s="1"/>
  <c r="E86" i="1"/>
  <c r="F86" i="1" s="1"/>
  <c r="E80" i="1"/>
  <c r="F80" i="1" s="1"/>
  <c r="E81" i="1"/>
  <c r="F81" i="1" s="1"/>
  <c r="E82" i="1"/>
  <c r="F82" i="1" s="1"/>
  <c r="E79" i="1"/>
  <c r="F79" i="1" s="1"/>
  <c r="E78" i="1"/>
  <c r="F78" i="1" s="1"/>
  <c r="E83" i="1"/>
  <c r="F83" i="1" s="1"/>
  <c r="E84" i="1"/>
  <c r="F84" i="1" s="1"/>
  <c r="E85" i="1"/>
  <c r="F85" i="1" s="1"/>
  <c r="E87" i="1"/>
  <c r="F87" i="1" s="1"/>
  <c r="E88" i="1"/>
  <c r="F88" i="1" s="1"/>
  <c r="E96" i="1"/>
  <c r="F96" i="1" s="1"/>
  <c r="E97" i="1"/>
  <c r="F97" i="1" s="1"/>
  <c r="E98" i="1"/>
  <c r="F98" i="1" s="1"/>
  <c r="E77" i="1"/>
  <c r="F77" i="1" s="1"/>
  <c r="E73" i="1"/>
  <c r="F73" i="1" s="1"/>
  <c r="E74" i="1"/>
  <c r="F74" i="1" s="1"/>
  <c r="E75" i="1"/>
  <c r="F75" i="1" s="1"/>
  <c r="E76" i="1"/>
  <c r="F76" i="1" s="1"/>
  <c r="E72" i="1"/>
  <c r="F72" i="1" s="1"/>
  <c r="E71" i="1"/>
  <c r="F71" i="1" s="1"/>
  <c r="E35" i="1"/>
  <c r="F35" i="1" s="1"/>
  <c r="E34" i="1"/>
  <c r="F34" i="1" s="1"/>
  <c r="E31" i="1"/>
  <c r="F31" i="1" s="1"/>
  <c r="E32" i="1"/>
  <c r="F32" i="1" s="1"/>
  <c r="E33" i="1"/>
  <c r="F33" i="1" s="1"/>
  <c r="E30" i="1"/>
  <c r="F30" i="1" s="1"/>
  <c r="E29" i="1"/>
  <c r="F29" i="1" s="1"/>
  <c r="E25" i="1"/>
  <c r="F25" i="1" s="1"/>
  <c r="E26" i="1"/>
  <c r="F26" i="1" s="1"/>
  <c r="E27" i="1"/>
  <c r="F27" i="1" s="1"/>
  <c r="E28" i="1"/>
  <c r="F28" i="1" s="1"/>
  <c r="E24" i="1"/>
  <c r="F24" i="1" s="1"/>
  <c r="E21" i="1"/>
  <c r="F21" i="1" s="1"/>
  <c r="E23" i="1"/>
  <c r="F23" i="1" s="1"/>
  <c r="E19" i="1"/>
  <c r="F19" i="1" s="1"/>
  <c r="E20" i="1"/>
  <c r="F20" i="1" s="1"/>
  <c r="E22" i="1"/>
  <c r="F22" i="1" s="1"/>
  <c r="E18" i="1"/>
  <c r="F18" i="1" s="1"/>
  <c r="E7" i="1"/>
  <c r="F7" i="1" s="1"/>
  <c r="E6" i="1"/>
  <c r="F6" i="1" s="1"/>
  <c r="E4" i="1"/>
  <c r="F4" i="1" s="1"/>
  <c r="E5" i="1"/>
  <c r="F5" i="1" s="1"/>
  <c r="E3" i="1"/>
  <c r="F3" i="1" s="1"/>
  <c r="E9" i="1"/>
  <c r="F9" i="1" s="1"/>
  <c r="E8" i="1"/>
  <c r="F8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0" i="1"/>
  <c r="F10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36" i="1"/>
  <c r="F36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53" i="1"/>
  <c r="F53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</calcChain>
</file>

<file path=xl/sharedStrings.xml><?xml version="1.0" encoding="utf-8"?>
<sst xmlns="http://schemas.openxmlformats.org/spreadsheetml/2006/main" count="240" uniqueCount="142">
  <si>
    <t>distrito</t>
  </si>
  <si>
    <t>barrio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</si>
  <si>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</si>
  <si>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</si>
  <si>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</si>
  <si>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</si>
  <si>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</si>
  <si>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</si>
  <si>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</si>
  <si>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</si>
  <si>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</si>
  <si>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</si>
  <si>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</si>
  <si>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Puente de Vallecas</t>
  </si>
  <si>
    <t>Retiro</t>
  </si>
  <si>
    <t>Salamanca</t>
  </si>
  <si>
    <t>San Blas</t>
  </si>
  <si>
    <t>Tetúan</t>
  </si>
  <si>
    <t>Usera</t>
  </si>
  <si>
    <t>Vicálvaro</t>
  </si>
  <si>
    <t>Villaverde</t>
  </si>
  <si>
    <t>legazpi</t>
  </si>
  <si>
    <t>palos de la fronter</t>
  </si>
  <si>
    <t>delicias</t>
  </si>
  <si>
    <t>chopera</t>
  </si>
  <si>
    <t>acacias</t>
  </si>
  <si>
    <t>imperial</t>
  </si>
  <si>
    <t>alameda de osuna</t>
  </si>
  <si>
    <t>casco historico de barajas</t>
  </si>
  <si>
    <t>pau de carabanchel</t>
  </si>
  <si>
    <t>comillas</t>
  </si>
  <si>
    <t>opanel</t>
  </si>
  <si>
    <t>san isidro</t>
  </si>
  <si>
    <t>vista alegre</t>
  </si>
  <si>
    <t>abrantes</t>
  </si>
  <si>
    <t>puerta bonita</t>
  </si>
  <si>
    <t>buena vista</t>
  </si>
  <si>
    <t>chueca justicia</t>
  </si>
  <si>
    <t>sol</t>
  </si>
  <si>
    <t>huertas cortes</t>
  </si>
  <si>
    <t>malasana</t>
  </si>
  <si>
    <t>palacio</t>
  </si>
  <si>
    <t>lavapies</t>
  </si>
  <si>
    <t>el viso</t>
  </si>
  <si>
    <t>nueva espana</t>
  </si>
  <si>
    <t>bernabeu hispanoamerica</t>
  </si>
  <si>
    <t>ciudad jardin</t>
  </si>
  <si>
    <t>castilla</t>
  </si>
  <si>
    <t>prosperidad</t>
  </si>
  <si>
    <t>almagro</t>
  </si>
  <si>
    <t>trafalgar</t>
  </si>
  <si>
    <t>nuevos ministerios rios rosas</t>
  </si>
  <si>
    <t>arapiles</t>
  </si>
  <si>
    <t>gaztambide</t>
  </si>
  <si>
    <t>vallehermoso</t>
  </si>
  <si>
    <t>arroyo del fresn</t>
  </si>
  <si>
    <t>mirasierra</t>
  </si>
  <si>
    <t>las tablas</t>
  </si>
  <si>
    <t>montecarmelo</t>
  </si>
  <si>
    <t>penagrande</t>
  </si>
  <si>
    <t>fuentelarreina</t>
  </si>
  <si>
    <t>pilar</t>
  </si>
  <si>
    <t>el pardo</t>
  </si>
  <si>
    <t>conde orgaz piover</t>
  </si>
  <si>
    <t>valdebebas valdefuentes</t>
  </si>
  <si>
    <t>sanchinarro</t>
  </si>
  <si>
    <t>canillas</t>
  </si>
  <si>
    <t>apostol santiago</t>
  </si>
  <si>
    <t>palomas</t>
  </si>
  <si>
    <t>puerta del angel</t>
  </si>
  <si>
    <t>lucero</t>
  </si>
  <si>
    <t>aluche</t>
  </si>
  <si>
    <t>aguilas</t>
  </si>
  <si>
    <t>los carmenes</t>
  </si>
  <si>
    <t>campamento</t>
  </si>
  <si>
    <t>arguelles</t>
  </si>
  <si>
    <t>aravaca</t>
  </si>
  <si>
    <t>valdemarin</t>
  </si>
  <si>
    <t>casa de campo</t>
  </si>
  <si>
    <t>ciudad universitaria</t>
  </si>
  <si>
    <t>el plantio</t>
  </si>
  <si>
    <t>de vallecas san diego</t>
  </si>
  <si>
    <t>de vallecas numancia</t>
  </si>
  <si>
    <t>de vallecas palomeras sureste</t>
  </si>
  <si>
    <t>de vallecas palomeras bajas</t>
  </si>
  <si>
    <t>de vallecas portazgo</t>
  </si>
  <si>
    <t>de vallecas entrevias</t>
  </si>
  <si>
    <t>jeronimos</t>
  </si>
  <si>
    <t>ibiza</t>
  </si>
  <si>
    <t>nino jesus</t>
  </si>
  <si>
    <t>adelfas</t>
  </si>
  <si>
    <t>estrella</t>
  </si>
  <si>
    <t>pacifico</t>
  </si>
  <si>
    <t>recoletos</t>
  </si>
  <si>
    <t>castellana</t>
  </si>
  <si>
    <t>goya</t>
  </si>
  <si>
    <t>Lista</t>
  </si>
  <si>
    <t>giundalera</t>
  </si>
  <si>
    <t>fuente del berro</t>
  </si>
  <si>
    <t>cuzco castillejos</t>
  </si>
  <si>
    <t>cuatro caminos</t>
  </si>
  <si>
    <t>bellas vistas</t>
  </si>
  <si>
    <t>valdeacederas</t>
  </si>
  <si>
    <t>berruguete</t>
  </si>
  <si>
    <t>ventilla almenara</t>
  </si>
  <si>
    <t>almendrales</t>
  </si>
  <si>
    <t>moscardo</t>
  </si>
  <si>
    <t>zofio</t>
  </si>
  <si>
    <t>pradolongo</t>
  </si>
  <si>
    <t>12 de octubre orcasur</t>
  </si>
  <si>
    <t>san fermin</t>
  </si>
  <si>
    <t>orcasitas</t>
  </si>
  <si>
    <t>los berrocales</t>
  </si>
  <si>
    <t>el canaveral</t>
  </si>
  <si>
    <t>valdebernardo valderrivas</t>
  </si>
  <si>
    <t>ambroz</t>
  </si>
  <si>
    <t>casco historico de vicalvaro</t>
  </si>
  <si>
    <t>butarque</t>
  </si>
  <si>
    <t>los angeles</t>
  </si>
  <si>
    <t>los rosales</t>
  </si>
  <si>
    <t>villaverde alto</t>
  </si>
  <si>
    <t>san cristobal</t>
  </si>
  <si>
    <t xml:space="preserve">Compra </t>
  </si>
  <si>
    <t xml:space="preserve">mean_price (idealista) </t>
  </si>
  <si>
    <t>atalaya</t>
  </si>
  <si>
    <t>colina</t>
  </si>
  <si>
    <t>san juan bautista</t>
  </si>
  <si>
    <t>costillares</t>
  </si>
  <si>
    <t>san pascual</t>
  </si>
  <si>
    <t>concepcion</t>
  </si>
  <si>
    <t>quintana</t>
  </si>
  <si>
    <t>ventas</t>
  </si>
  <si>
    <t>pueblo nuevo</t>
  </si>
  <si>
    <t>salvador</t>
  </si>
  <si>
    <t>rosas</t>
  </si>
  <si>
    <t>rejas</t>
  </si>
  <si>
    <t>canillejas</t>
  </si>
  <si>
    <t>simancas</t>
  </si>
  <si>
    <t>arcos</t>
  </si>
  <si>
    <t>hellin</t>
  </si>
  <si>
    <t>margen 15%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</si>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</sst>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zoomScale="120" zoomScaleNormal="120" workbookViewId="0">
      <selection activeCell="D2" sqref="D2"/>
    </sheetView>
  </sheetViews>
  <sheetFormatPr baseColWidth="10" defaultColWidth="8.83203125" defaultRowHeight="15" x14ac:dyDescent="0.2"/>
  <cols>
    <col min="1" max="2" width="22" customWidth="1"/>
    <col min="3" max="3" width="22.83203125" customWidth="1"/>
    <col min="4" max="4" width="10.6640625" bestFit="1" customWidth="1"/>
    <col min="5" max="5" width="9.6640625" bestFit="1" customWidth="1"/>
    <col min="6" max="6" width="11" bestFit="1" customWidth="1"/>
  </cols>
  <sheetData>
    <row r="1" spans="1:6" x14ac:dyDescent="0.2">
      <c r="A1" s="1" t="s">
        <v>0</v>
      </c>
      <c r="B1" s="1" t="s">
        <v>1</v>
      </c>
      <c r="C1" s="1" t="s">
        <v>123</v>
      </c>
      <c r="D1" s="1" t="s">
        <v>141</v>
      </c>
      <c r="E1" s="1" t="s">
        <v>122</v>
      </c>
      <c r="F1" s="1" t="s">
        <v>140</v>
      </c>
    </row>
    <row r="2" spans="1:6" x14ac:dyDescent="0.2">
      <c r="A2" t="s">
        <v>2</v>
      </c>
      <c r="B2" t="s">
        <v>21</v>
      </c>
      <c r="C2">
        <v>4742.1099999999997</v>
      </c>
      <c r="D2" s="2">
        <v>4342.7510398098639</v>
      </c>
      <c r="E2" s="2">
        <v>2900</v>
      </c>
      <c r="F2" s="2">
        <f>E2*1.15</f>
        <v>3334.9999999999995</v>
      </c>
    </row>
    <row r="3" spans="1:6" x14ac:dyDescent="0.2">
      <c r="A3" t="s">
        <v>2</v>
      </c>
      <c r="B3" t="s">
        <v>22</v>
      </c>
      <c r="C3">
        <v>4590.03</v>
      </c>
      <c r="D3">
        <v>5000</v>
      </c>
      <c r="E3" s="2">
        <f>D3/(1.13)-700</f>
        <v>3724.7787610619471</v>
      </c>
      <c r="F3" s="2">
        <f t="shared" ref="F3:F66" si="0">E3*1.15</f>
        <v>4283.4955752212391</v>
      </c>
    </row>
    <row r="4" spans="1:6" x14ac:dyDescent="0.2">
      <c r="A4" t="s">
        <v>2</v>
      </c>
      <c r="B4" t="s">
        <v>23</v>
      </c>
      <c r="C4">
        <v>4502.87</v>
      </c>
      <c r="D4">
        <v>5285</v>
      </c>
      <c r="E4" s="2">
        <f t="shared" ref="E4:E5" si="1">D4/(1.13)-700</f>
        <v>3976.9911504424781</v>
      </c>
      <c r="F4" s="2">
        <f t="shared" si="0"/>
        <v>4573.5398230088495</v>
      </c>
    </row>
    <row r="5" spans="1:6" x14ac:dyDescent="0.2">
      <c r="A5" t="s">
        <v>2</v>
      </c>
      <c r="B5" t="s">
        <v>24</v>
      </c>
      <c r="C5">
        <v>4250</v>
      </c>
      <c r="D5">
        <v>5350</v>
      </c>
      <c r="E5" s="2">
        <f t="shared" si="1"/>
        <v>4034.5132743362838</v>
      </c>
      <c r="F5" s="2">
        <f t="shared" si="0"/>
        <v>4639.6902654867263</v>
      </c>
    </row>
    <row r="6" spans="1:6" x14ac:dyDescent="0.2">
      <c r="A6" t="s">
        <v>2</v>
      </c>
      <c r="B6" t="s">
        <v>25</v>
      </c>
      <c r="C6">
        <v>4182.6499999999996</v>
      </c>
      <c r="D6">
        <v>5650</v>
      </c>
      <c r="E6" s="2">
        <f>D6/(1.13)-800</f>
        <v>4200.0000000000009</v>
      </c>
      <c r="F6" s="2">
        <f t="shared" si="0"/>
        <v>4830.0000000000009</v>
      </c>
    </row>
    <row r="7" spans="1:6" x14ac:dyDescent="0.2">
      <c r="A7" t="s">
        <v>2</v>
      </c>
      <c r="B7" t="s">
        <v>26</v>
      </c>
      <c r="C7">
        <v>4043.25</v>
      </c>
      <c r="D7">
        <v>5880</v>
      </c>
      <c r="E7" s="2">
        <f>D7/(1.13)-800</f>
        <v>4403.5398230088504</v>
      </c>
      <c r="F7" s="2">
        <f t="shared" si="0"/>
        <v>5064.0707964601779</v>
      </c>
    </row>
    <row r="8" spans="1:6" x14ac:dyDescent="0.2">
      <c r="A8" t="s">
        <v>3</v>
      </c>
      <c r="B8" t="s">
        <v>27</v>
      </c>
      <c r="C8">
        <v>3434.94</v>
      </c>
      <c r="D8">
        <v>4500</v>
      </c>
      <c r="E8" s="2">
        <f>D8/(1.13)-700</f>
        <v>3282.3008849557527</v>
      </c>
      <c r="F8" s="2">
        <f t="shared" si="0"/>
        <v>3774.6460176991154</v>
      </c>
    </row>
    <row r="9" spans="1:6" x14ac:dyDescent="0.2">
      <c r="A9" t="s">
        <v>3</v>
      </c>
      <c r="B9" t="s">
        <v>28</v>
      </c>
      <c r="C9">
        <v>3090.91</v>
      </c>
      <c r="D9">
        <v>4000</v>
      </c>
      <c r="E9" s="2">
        <f>D9/(1.13)-700</f>
        <v>2839.8230088495579</v>
      </c>
      <c r="F9" s="2">
        <f t="shared" si="0"/>
        <v>3265.7964601769913</v>
      </c>
    </row>
    <row r="10" spans="1:6" x14ac:dyDescent="0.2">
      <c r="A10" t="s">
        <v>4</v>
      </c>
      <c r="B10" t="s">
        <v>29</v>
      </c>
      <c r="C10">
        <v>2661.08</v>
      </c>
      <c r="D10">
        <v>3600</v>
      </c>
      <c r="E10" s="2">
        <f>D10/(1.13)-700</f>
        <v>2485.8407079646022</v>
      </c>
      <c r="F10" s="2">
        <f t="shared" si="0"/>
        <v>2858.7168141592924</v>
      </c>
    </row>
    <row r="11" spans="1:6" x14ac:dyDescent="0.2">
      <c r="A11" t="s">
        <v>4</v>
      </c>
      <c r="B11" t="s">
        <v>30</v>
      </c>
      <c r="C11">
        <v>2659.17</v>
      </c>
      <c r="D11">
        <v>3800</v>
      </c>
      <c r="E11" s="2">
        <f t="shared" ref="E11:E17" si="2">D11/(1.13)-700</f>
        <v>2662.8318584070798</v>
      </c>
      <c r="F11" s="2">
        <f t="shared" si="0"/>
        <v>3062.2566371681414</v>
      </c>
    </row>
    <row r="12" spans="1:6" x14ac:dyDescent="0.2">
      <c r="A12" t="s">
        <v>4</v>
      </c>
      <c r="B12" t="s">
        <v>31</v>
      </c>
      <c r="C12">
        <v>2599.48</v>
      </c>
      <c r="D12">
        <v>3700</v>
      </c>
      <c r="E12" s="2">
        <f t="shared" si="2"/>
        <v>2574.3362831858412</v>
      </c>
      <c r="F12" s="2">
        <f t="shared" si="0"/>
        <v>2960.4867256637172</v>
      </c>
    </row>
    <row r="13" spans="1:6" x14ac:dyDescent="0.2">
      <c r="A13" t="s">
        <v>4</v>
      </c>
      <c r="B13" t="s">
        <v>32</v>
      </c>
      <c r="C13">
        <v>2581.31</v>
      </c>
      <c r="D13">
        <v>3200</v>
      </c>
      <c r="E13" s="2">
        <f t="shared" si="2"/>
        <v>2131.8584070796464</v>
      </c>
      <c r="F13" s="2">
        <f t="shared" si="0"/>
        <v>2451.6371681415931</v>
      </c>
    </row>
    <row r="14" spans="1:6" x14ac:dyDescent="0.2">
      <c r="A14" t="s">
        <v>4</v>
      </c>
      <c r="B14" t="s">
        <v>33</v>
      </c>
      <c r="C14">
        <v>2339.4499999999998</v>
      </c>
      <c r="D14">
        <v>3150</v>
      </c>
      <c r="E14" s="2">
        <f t="shared" si="2"/>
        <v>2087.6106194690269</v>
      </c>
      <c r="F14" s="2">
        <f t="shared" si="0"/>
        <v>2400.7522123893809</v>
      </c>
    </row>
    <row r="15" spans="1:6" x14ac:dyDescent="0.2">
      <c r="A15" t="s">
        <v>4</v>
      </c>
      <c r="B15" t="s">
        <v>34</v>
      </c>
      <c r="C15">
        <v>2247.46</v>
      </c>
      <c r="D15">
        <v>3500</v>
      </c>
      <c r="E15" s="2">
        <f t="shared" si="2"/>
        <v>2397.3451327433631</v>
      </c>
      <c r="F15" s="2">
        <f t="shared" si="0"/>
        <v>2756.9469026548672</v>
      </c>
    </row>
    <row r="16" spans="1:6" x14ac:dyDescent="0.2">
      <c r="A16" t="s">
        <v>4</v>
      </c>
      <c r="B16" t="s">
        <v>35</v>
      </c>
      <c r="C16">
        <v>2244.5300000000002</v>
      </c>
      <c r="D16">
        <v>2700</v>
      </c>
      <c r="E16" s="2">
        <f t="shared" si="2"/>
        <v>1689.3805309734516</v>
      </c>
      <c r="F16" s="2">
        <f t="shared" si="0"/>
        <v>1942.7876106194692</v>
      </c>
    </row>
    <row r="17" spans="1:6" x14ac:dyDescent="0.2">
      <c r="A17" t="s">
        <v>4</v>
      </c>
      <c r="B17" t="s">
        <v>36</v>
      </c>
      <c r="C17">
        <v>2117.8000000000002</v>
      </c>
      <c r="D17">
        <v>3000</v>
      </c>
      <c r="E17" s="2">
        <f t="shared" si="2"/>
        <v>1954.8672566371683</v>
      </c>
      <c r="F17" s="2">
        <f t="shared" si="0"/>
        <v>2248.0973451327436</v>
      </c>
    </row>
    <row r="18" spans="1:6" x14ac:dyDescent="0.2">
      <c r="A18" t="s">
        <v>5</v>
      </c>
      <c r="B18" t="s">
        <v>37</v>
      </c>
      <c r="C18">
        <v>6880.95</v>
      </c>
      <c r="D18">
        <v>7800</v>
      </c>
      <c r="E18" s="2">
        <f>D18/(1.13)-1000</f>
        <v>5902.6548672566378</v>
      </c>
      <c r="F18" s="2">
        <f t="shared" si="0"/>
        <v>6788.0530973451332</v>
      </c>
    </row>
    <row r="19" spans="1:6" x14ac:dyDescent="0.2">
      <c r="A19" t="s">
        <v>5</v>
      </c>
      <c r="B19" t="s">
        <v>38</v>
      </c>
      <c r="C19">
        <v>6447.48</v>
      </c>
      <c r="D19">
        <v>7200</v>
      </c>
      <c r="E19" s="2">
        <f t="shared" ref="E19:E23" si="3">D19/(1.13)-1000</f>
        <v>5371.6814159292044</v>
      </c>
      <c r="F19" s="2">
        <f t="shared" si="0"/>
        <v>6177.4336283185849</v>
      </c>
    </row>
    <row r="20" spans="1:6" x14ac:dyDescent="0.2">
      <c r="A20" t="s">
        <v>5</v>
      </c>
      <c r="B20" t="s">
        <v>39</v>
      </c>
      <c r="C20">
        <v>6205</v>
      </c>
      <c r="D20">
        <v>7100</v>
      </c>
      <c r="E20" s="2">
        <f t="shared" si="3"/>
        <v>5283.1858407079653</v>
      </c>
      <c r="F20" s="2">
        <f t="shared" si="0"/>
        <v>6075.6637168141597</v>
      </c>
    </row>
    <row r="21" spans="1:6" x14ac:dyDescent="0.2">
      <c r="A21" t="s">
        <v>5</v>
      </c>
      <c r="B21" t="s">
        <v>40</v>
      </c>
      <c r="C21">
        <v>5901.43</v>
      </c>
      <c r="D21">
        <v>8000</v>
      </c>
      <c r="E21" s="2">
        <f>D21/(1.13)-1000</f>
        <v>6079.6460176991159</v>
      </c>
      <c r="F21" s="2">
        <f t="shared" si="0"/>
        <v>6991.5929203539827</v>
      </c>
    </row>
    <row r="22" spans="1:6" x14ac:dyDescent="0.2">
      <c r="A22" t="s">
        <v>5</v>
      </c>
      <c r="B22" t="s">
        <v>41</v>
      </c>
      <c r="C22">
        <v>5312.5</v>
      </c>
      <c r="D22">
        <v>6600</v>
      </c>
      <c r="E22" s="2">
        <f t="shared" si="3"/>
        <v>4840.7079646017701</v>
      </c>
      <c r="F22" s="2">
        <f t="shared" si="0"/>
        <v>5566.8141592920356</v>
      </c>
    </row>
    <row r="23" spans="1:6" x14ac:dyDescent="0.2">
      <c r="A23" t="s">
        <v>5</v>
      </c>
      <c r="B23" t="s">
        <v>42</v>
      </c>
      <c r="C23">
        <v>4448.83</v>
      </c>
      <c r="D23">
        <v>5500</v>
      </c>
      <c r="E23" s="2">
        <f>D23/(1.13)-700</f>
        <v>4167.2566371681423</v>
      </c>
      <c r="F23" s="2">
        <f t="shared" si="0"/>
        <v>4792.3451327433631</v>
      </c>
    </row>
    <row r="24" spans="1:6" x14ac:dyDescent="0.2">
      <c r="A24" t="s">
        <v>6</v>
      </c>
      <c r="B24" t="s">
        <v>43</v>
      </c>
      <c r="C24">
        <v>6961.64</v>
      </c>
      <c r="D24">
        <v>9200</v>
      </c>
      <c r="E24" s="2">
        <f>D24/(1.13)-1200</f>
        <v>6941.5929203539827</v>
      </c>
      <c r="F24" s="2">
        <f t="shared" si="0"/>
        <v>7982.8318584070794</v>
      </c>
    </row>
    <row r="25" spans="1:6" x14ac:dyDescent="0.2">
      <c r="A25" t="s">
        <v>6</v>
      </c>
      <c r="B25" t="s">
        <v>44</v>
      </c>
      <c r="C25">
        <v>5555.12</v>
      </c>
      <c r="D25">
        <v>7800</v>
      </c>
      <c r="E25" s="2">
        <f t="shared" ref="E25:E28" si="4">D25/(1.13)-1200</f>
        <v>5702.6548672566378</v>
      </c>
      <c r="F25" s="2">
        <f t="shared" si="0"/>
        <v>6558.0530973451332</v>
      </c>
    </row>
    <row r="26" spans="1:6" x14ac:dyDescent="0.2">
      <c r="A26" t="s">
        <v>6</v>
      </c>
      <c r="B26" t="s">
        <v>45</v>
      </c>
      <c r="C26">
        <v>5427.71</v>
      </c>
      <c r="D26">
        <v>8200</v>
      </c>
      <c r="E26" s="2">
        <f t="shared" si="4"/>
        <v>6056.637168141594</v>
      </c>
      <c r="F26" s="2">
        <f t="shared" si="0"/>
        <v>6965.1327433628321</v>
      </c>
    </row>
    <row r="27" spans="1:6" x14ac:dyDescent="0.2">
      <c r="A27" t="s">
        <v>6</v>
      </c>
      <c r="B27" t="s">
        <v>46</v>
      </c>
      <c r="C27">
        <v>5096.18</v>
      </c>
      <c r="D27">
        <v>7700</v>
      </c>
      <c r="E27" s="2">
        <f t="shared" si="4"/>
        <v>5614.1592920353987</v>
      </c>
      <c r="F27" s="2">
        <f t="shared" si="0"/>
        <v>6456.283185840708</v>
      </c>
    </row>
    <row r="28" spans="1:6" x14ac:dyDescent="0.2">
      <c r="A28" t="s">
        <v>6</v>
      </c>
      <c r="B28" t="s">
        <v>47</v>
      </c>
      <c r="C28">
        <v>5010.8</v>
      </c>
      <c r="D28">
        <v>7460</v>
      </c>
      <c r="E28" s="2">
        <f t="shared" si="4"/>
        <v>5401.7699115044252</v>
      </c>
      <c r="F28" s="2">
        <f t="shared" si="0"/>
        <v>6212.0353982300885</v>
      </c>
    </row>
    <row r="29" spans="1:6" x14ac:dyDescent="0.2">
      <c r="A29" t="s">
        <v>6</v>
      </c>
      <c r="B29" t="s">
        <v>48</v>
      </c>
      <c r="C29">
        <v>4900.78</v>
      </c>
      <c r="D29">
        <v>5900</v>
      </c>
      <c r="E29" s="2">
        <f>D29/(1.13)-1000</f>
        <v>4221.2389380530976</v>
      </c>
      <c r="F29" s="2">
        <f t="shared" si="0"/>
        <v>4854.424778761062</v>
      </c>
    </row>
    <row r="30" spans="1:6" x14ac:dyDescent="0.2">
      <c r="A30" t="s">
        <v>7</v>
      </c>
      <c r="B30" t="s">
        <v>49</v>
      </c>
      <c r="C30">
        <v>8235.06</v>
      </c>
      <c r="D30">
        <v>9150</v>
      </c>
      <c r="E30" s="2">
        <f>D30/(1.13)-1200</f>
        <v>6897.345132743364</v>
      </c>
      <c r="F30" s="2">
        <f t="shared" si="0"/>
        <v>7931.9469026548677</v>
      </c>
    </row>
    <row r="31" spans="1:6" x14ac:dyDescent="0.2">
      <c r="A31" t="s">
        <v>7</v>
      </c>
      <c r="B31" t="s">
        <v>50</v>
      </c>
      <c r="C31">
        <v>6666.43</v>
      </c>
      <c r="D31">
        <v>8500</v>
      </c>
      <c r="E31" s="2">
        <f t="shared" ref="E31:E33" si="5">D31/(1.13)-1200</f>
        <v>6322.1238938053102</v>
      </c>
      <c r="F31" s="2">
        <f t="shared" si="0"/>
        <v>7270.4424778761058</v>
      </c>
    </row>
    <row r="32" spans="1:6" x14ac:dyDescent="0.2">
      <c r="A32" t="s">
        <v>7</v>
      </c>
      <c r="B32" t="s">
        <v>51</v>
      </c>
      <c r="C32">
        <v>6495.68</v>
      </c>
      <c r="D32">
        <v>8100</v>
      </c>
      <c r="E32" s="2">
        <f t="shared" si="5"/>
        <v>5968.1415929203549</v>
      </c>
      <c r="F32" s="2">
        <f t="shared" si="0"/>
        <v>6863.3628318584078</v>
      </c>
    </row>
    <row r="33" spans="1:6" x14ac:dyDescent="0.2">
      <c r="A33" t="s">
        <v>7</v>
      </c>
      <c r="B33" t="s">
        <v>52</v>
      </c>
      <c r="C33">
        <v>5212.2700000000004</v>
      </c>
      <c r="D33">
        <v>6870</v>
      </c>
      <c r="E33" s="2">
        <f t="shared" si="5"/>
        <v>4879.6460176991159</v>
      </c>
      <c r="F33" s="2">
        <f t="shared" si="0"/>
        <v>5611.5929203539827</v>
      </c>
    </row>
    <row r="34" spans="1:6" x14ac:dyDescent="0.2">
      <c r="A34" t="s">
        <v>7</v>
      </c>
      <c r="B34" t="s">
        <v>53</v>
      </c>
      <c r="C34">
        <v>4822.33</v>
      </c>
      <c r="D34">
        <v>7870</v>
      </c>
      <c r="E34" s="2">
        <f>D34/(1.13)-1000</f>
        <v>5964.6017699115055</v>
      </c>
      <c r="F34" s="2">
        <f t="shared" si="0"/>
        <v>6859.2920353982308</v>
      </c>
    </row>
    <row r="35" spans="1:6" x14ac:dyDescent="0.2">
      <c r="A35" t="s">
        <v>7</v>
      </c>
      <c r="B35" t="s">
        <v>54</v>
      </c>
      <c r="C35">
        <v>4535.88</v>
      </c>
      <c r="D35">
        <v>7200</v>
      </c>
      <c r="E35" s="2">
        <f>D35/(1.13)-1000</f>
        <v>5371.6814159292044</v>
      </c>
      <c r="F35" s="2">
        <f t="shared" si="0"/>
        <v>6177.4336283185849</v>
      </c>
    </row>
    <row r="36" spans="1:6" x14ac:dyDescent="0.2">
      <c r="A36" t="s">
        <v>8</v>
      </c>
      <c r="B36" t="s">
        <v>124</v>
      </c>
      <c r="C36">
        <v>5371.58</v>
      </c>
      <c r="D36">
        <v>6470</v>
      </c>
      <c r="E36" s="2">
        <f>D36/(1.13)-700</f>
        <v>5025.6637168141597</v>
      </c>
      <c r="F36" s="2">
        <f t="shared" si="0"/>
        <v>5779.5132743362828</v>
      </c>
    </row>
    <row r="37" spans="1:6" x14ac:dyDescent="0.2">
      <c r="A37" t="s">
        <v>8</v>
      </c>
      <c r="B37" t="s">
        <v>125</v>
      </c>
      <c r="C37">
        <v>4977.83</v>
      </c>
      <c r="D37">
        <v>5230</v>
      </c>
      <c r="E37" s="2">
        <f t="shared" ref="E37:E44" si="6">D37/(1.13)-700</f>
        <v>3928.3185840707965</v>
      </c>
      <c r="F37" s="2">
        <f t="shared" si="0"/>
        <v>4517.5663716814161</v>
      </c>
    </row>
    <row r="38" spans="1:6" x14ac:dyDescent="0.2">
      <c r="A38" t="s">
        <v>8</v>
      </c>
      <c r="B38" t="s">
        <v>126</v>
      </c>
      <c r="C38">
        <v>4336.7299999999996</v>
      </c>
      <c r="D38">
        <v>4820</v>
      </c>
      <c r="E38" s="2">
        <f t="shared" si="6"/>
        <v>3565.4867256637172</v>
      </c>
      <c r="F38" s="2">
        <f t="shared" si="0"/>
        <v>4100.3097345132746</v>
      </c>
    </row>
    <row r="39" spans="1:6" x14ac:dyDescent="0.2">
      <c r="A39" t="s">
        <v>8</v>
      </c>
      <c r="B39" t="s">
        <v>127</v>
      </c>
      <c r="C39">
        <v>4175</v>
      </c>
      <c r="D39">
        <v>6250</v>
      </c>
      <c r="E39" s="2">
        <f t="shared" si="6"/>
        <v>4830.9734513274343</v>
      </c>
      <c r="F39" s="2">
        <f t="shared" si="0"/>
        <v>5555.6194690265493</v>
      </c>
    </row>
    <row r="40" spans="1:6" x14ac:dyDescent="0.2">
      <c r="A40" t="s">
        <v>8</v>
      </c>
      <c r="B40" t="s">
        <v>128</v>
      </c>
      <c r="C40">
        <v>3903.29</v>
      </c>
      <c r="D40">
        <v>4420</v>
      </c>
      <c r="E40" s="2">
        <f t="shared" si="6"/>
        <v>3211.5044247787614</v>
      </c>
      <c r="F40" s="2">
        <f t="shared" si="0"/>
        <v>3693.2300884955753</v>
      </c>
    </row>
    <row r="41" spans="1:6" x14ac:dyDescent="0.2">
      <c r="A41" t="s">
        <v>8</v>
      </c>
      <c r="B41" t="s">
        <v>129</v>
      </c>
      <c r="C41">
        <v>3746.36</v>
      </c>
      <c r="D41">
        <v>5500</v>
      </c>
      <c r="E41" s="2">
        <f t="shared" si="6"/>
        <v>4167.2566371681423</v>
      </c>
      <c r="F41" s="2">
        <f t="shared" si="0"/>
        <v>4792.3451327433631</v>
      </c>
    </row>
    <row r="42" spans="1:6" x14ac:dyDescent="0.2">
      <c r="A42" t="s">
        <v>8</v>
      </c>
      <c r="B42" t="s">
        <v>130</v>
      </c>
      <c r="C42">
        <v>3261.48</v>
      </c>
      <c r="D42">
        <v>4560</v>
      </c>
      <c r="E42" s="2">
        <f t="shared" si="6"/>
        <v>3335.3982300884959</v>
      </c>
      <c r="F42" s="2">
        <f t="shared" si="0"/>
        <v>3835.7079646017701</v>
      </c>
    </row>
    <row r="43" spans="1:6" x14ac:dyDescent="0.2">
      <c r="A43" t="s">
        <v>8</v>
      </c>
      <c r="B43" t="s">
        <v>131</v>
      </c>
      <c r="C43">
        <v>3083.94</v>
      </c>
      <c r="D43">
        <v>4260</v>
      </c>
      <c r="E43" s="2">
        <f t="shared" si="6"/>
        <v>3069.9115044247792</v>
      </c>
      <c r="F43" s="2">
        <f t="shared" si="0"/>
        <v>3530.3982300884959</v>
      </c>
    </row>
    <row r="44" spans="1:6" x14ac:dyDescent="0.2">
      <c r="A44" t="s">
        <v>8</v>
      </c>
      <c r="B44" t="s">
        <v>132</v>
      </c>
      <c r="C44">
        <v>2926.23</v>
      </c>
      <c r="D44">
        <v>3900</v>
      </c>
      <c r="E44" s="2">
        <f t="shared" si="6"/>
        <v>2751.3274336283189</v>
      </c>
      <c r="F44" s="2">
        <f t="shared" si="0"/>
        <v>3164.0265486725666</v>
      </c>
    </row>
    <row r="45" spans="1:6" x14ac:dyDescent="0.2">
      <c r="A45" t="s">
        <v>9</v>
      </c>
      <c r="B45" t="s">
        <v>55</v>
      </c>
      <c r="C45">
        <v>4986.93</v>
      </c>
      <c r="D45">
        <v>5800</v>
      </c>
      <c r="E45" s="2">
        <f>D45/(1.13)-900</f>
        <v>4232.7433628318586</v>
      </c>
      <c r="F45" s="2">
        <f t="shared" si="0"/>
        <v>4867.6548672566369</v>
      </c>
    </row>
    <row r="46" spans="1:6" x14ac:dyDescent="0.2">
      <c r="A46" t="s">
        <v>9</v>
      </c>
      <c r="B46" t="s">
        <v>56</v>
      </c>
      <c r="C46">
        <v>4794.88</v>
      </c>
      <c r="D46">
        <v>5770</v>
      </c>
      <c r="E46" s="2">
        <f>D46/(1.13)-900</f>
        <v>4206.1946902654872</v>
      </c>
      <c r="F46" s="2">
        <f t="shared" si="0"/>
        <v>4837.1238938053102</v>
      </c>
    </row>
    <row r="47" spans="1:6" x14ac:dyDescent="0.2">
      <c r="A47" t="s">
        <v>9</v>
      </c>
      <c r="B47" t="s">
        <v>57</v>
      </c>
      <c r="C47">
        <v>4660.04</v>
      </c>
      <c r="D47">
        <v>5400</v>
      </c>
      <c r="E47" s="2">
        <f>D47/(1.13)-900</f>
        <v>3878.7610619469033</v>
      </c>
      <c r="F47" s="2">
        <f t="shared" si="0"/>
        <v>4460.5752212389389</v>
      </c>
    </row>
    <row r="48" spans="1:6" x14ac:dyDescent="0.2">
      <c r="A48" t="s">
        <v>9</v>
      </c>
      <c r="B48" t="s">
        <v>58</v>
      </c>
      <c r="C48">
        <v>4247.17</v>
      </c>
      <c r="D48">
        <v>6100</v>
      </c>
      <c r="E48" s="2">
        <f>D48/(1.13)-900</f>
        <v>4498.2300884955757</v>
      </c>
      <c r="F48" s="2">
        <f t="shared" si="0"/>
        <v>5172.9646017699115</v>
      </c>
    </row>
    <row r="49" spans="1:6" x14ac:dyDescent="0.2">
      <c r="A49" t="s">
        <v>9</v>
      </c>
      <c r="B49" t="s">
        <v>59</v>
      </c>
      <c r="C49">
        <v>4089.72</v>
      </c>
      <c r="D49">
        <v>4885</v>
      </c>
      <c r="E49" s="2">
        <f>D49/(1.13)-900</f>
        <v>3423.0088495575228</v>
      </c>
      <c r="F49" s="2">
        <f t="shared" si="0"/>
        <v>3936.460176991151</v>
      </c>
    </row>
    <row r="50" spans="1:6" x14ac:dyDescent="0.2">
      <c r="A50" t="s">
        <v>9</v>
      </c>
      <c r="B50" t="s">
        <v>60</v>
      </c>
      <c r="C50">
        <v>3880.45</v>
      </c>
      <c r="D50">
        <v>4500</v>
      </c>
      <c r="E50" s="2">
        <f>D50/(1.13)-900</f>
        <v>3082.3008849557527</v>
      </c>
      <c r="F50" s="2">
        <f t="shared" si="0"/>
        <v>3544.6460176991154</v>
      </c>
    </row>
    <row r="51" spans="1:6" x14ac:dyDescent="0.2">
      <c r="A51" t="s">
        <v>9</v>
      </c>
      <c r="B51" t="s">
        <v>61</v>
      </c>
      <c r="C51">
        <v>3343.09</v>
      </c>
      <c r="D51">
        <v>4460</v>
      </c>
      <c r="E51" s="2">
        <f>D51/(1.13)-900</f>
        <v>3046.9026548672568</v>
      </c>
      <c r="F51" s="2">
        <f t="shared" si="0"/>
        <v>3503.9380530973449</v>
      </c>
    </row>
    <row r="52" spans="1:6" x14ac:dyDescent="0.2">
      <c r="A52" t="s">
        <v>9</v>
      </c>
      <c r="B52" t="s">
        <v>62</v>
      </c>
      <c r="C52">
        <v>3149.24</v>
      </c>
      <c r="D52">
        <v>4000</v>
      </c>
      <c r="E52" s="2">
        <f>D52/(1.13)-900</f>
        <v>2639.8230088495579</v>
      </c>
      <c r="F52" s="2">
        <f t="shared" si="0"/>
        <v>3035.7964601769913</v>
      </c>
    </row>
    <row r="53" spans="1:6" x14ac:dyDescent="0.2">
      <c r="A53" t="s">
        <v>10</v>
      </c>
      <c r="B53" t="s">
        <v>63</v>
      </c>
      <c r="C53">
        <v>4315.05</v>
      </c>
      <c r="D53">
        <v>6340</v>
      </c>
      <c r="E53" s="2">
        <f>D53/(1.13)-700</f>
        <v>4910.6194690265493</v>
      </c>
      <c r="F53" s="2">
        <f t="shared" si="0"/>
        <v>5647.212389380531</v>
      </c>
    </row>
    <row r="54" spans="1:6" x14ac:dyDescent="0.2">
      <c r="A54" t="s">
        <v>10</v>
      </c>
      <c r="B54" t="s">
        <v>64</v>
      </c>
      <c r="C54">
        <v>3894.11</v>
      </c>
      <c r="D54">
        <v>5440</v>
      </c>
      <c r="E54" s="2">
        <f t="shared" ref="E54:E64" si="7">D54/(1.13)-700</f>
        <v>4114.1592920353987</v>
      </c>
      <c r="F54" s="2">
        <f t="shared" si="0"/>
        <v>4731.283185840708</v>
      </c>
    </row>
    <row r="55" spans="1:6" x14ac:dyDescent="0.2">
      <c r="A55" t="s">
        <v>10</v>
      </c>
      <c r="B55" t="s">
        <v>65</v>
      </c>
      <c r="C55">
        <v>3718.75</v>
      </c>
      <c r="D55">
        <v>5450</v>
      </c>
      <c r="E55" s="2">
        <f t="shared" si="7"/>
        <v>4123.0088495575228</v>
      </c>
      <c r="F55" s="2">
        <f t="shared" si="0"/>
        <v>4741.4601769911505</v>
      </c>
    </row>
    <row r="56" spans="1:6" x14ac:dyDescent="0.2">
      <c r="A56" t="s">
        <v>10</v>
      </c>
      <c r="B56" t="s">
        <v>66</v>
      </c>
      <c r="C56">
        <v>3642.85</v>
      </c>
      <c r="D56">
        <v>5330</v>
      </c>
      <c r="E56" s="2">
        <f t="shared" si="7"/>
        <v>4016.8141592920356</v>
      </c>
      <c r="F56" s="2">
        <f t="shared" si="0"/>
        <v>4619.3362831858403</v>
      </c>
    </row>
    <row r="57" spans="1:6" x14ac:dyDescent="0.2">
      <c r="A57" t="s">
        <v>10</v>
      </c>
      <c r="B57" t="s">
        <v>67</v>
      </c>
      <c r="C57">
        <v>3075.84</v>
      </c>
      <c r="D57">
        <v>3860</v>
      </c>
      <c r="E57" s="2">
        <f t="shared" si="7"/>
        <v>2715.9292035398234</v>
      </c>
      <c r="F57" s="2">
        <f t="shared" si="0"/>
        <v>3123.3185840707965</v>
      </c>
    </row>
    <row r="58" spans="1:6" x14ac:dyDescent="0.2">
      <c r="A58" t="s">
        <v>10</v>
      </c>
      <c r="B58" t="s">
        <v>68</v>
      </c>
      <c r="C58">
        <v>2648.37</v>
      </c>
      <c r="D58">
        <v>4980</v>
      </c>
      <c r="E58" s="2">
        <f t="shared" si="7"/>
        <v>3707.0796460176998</v>
      </c>
      <c r="F58" s="2">
        <f t="shared" si="0"/>
        <v>4263.141592920354</v>
      </c>
    </row>
    <row r="59" spans="1:6" x14ac:dyDescent="0.2">
      <c r="A59" t="s">
        <v>11</v>
      </c>
      <c r="B59" t="s">
        <v>69</v>
      </c>
      <c r="C59">
        <v>2955.23</v>
      </c>
      <c r="D59">
        <v>4330</v>
      </c>
      <c r="E59" s="2">
        <f t="shared" si="7"/>
        <v>3131.8584070796464</v>
      </c>
      <c r="F59" s="2">
        <f t="shared" si="0"/>
        <v>3601.6371681415931</v>
      </c>
    </row>
    <row r="60" spans="1:6" x14ac:dyDescent="0.2">
      <c r="A60" t="s">
        <v>11</v>
      </c>
      <c r="B60" t="s">
        <v>70</v>
      </c>
      <c r="C60">
        <v>2684.92</v>
      </c>
      <c r="D60">
        <v>3800</v>
      </c>
      <c r="E60" s="2">
        <f t="shared" si="7"/>
        <v>2662.8318584070798</v>
      </c>
      <c r="F60" s="2">
        <f t="shared" si="0"/>
        <v>3062.2566371681414</v>
      </c>
    </row>
    <row r="61" spans="1:6" x14ac:dyDescent="0.2">
      <c r="A61" t="s">
        <v>11</v>
      </c>
      <c r="B61" t="s">
        <v>71</v>
      </c>
      <c r="C61">
        <v>2507.8000000000002</v>
      </c>
      <c r="D61">
        <v>3670</v>
      </c>
      <c r="E61" s="2">
        <f t="shared" si="7"/>
        <v>2547.7876106194694</v>
      </c>
      <c r="F61" s="2">
        <f t="shared" si="0"/>
        <v>2929.9557522123896</v>
      </c>
    </row>
    <row r="62" spans="1:6" x14ac:dyDescent="0.2">
      <c r="A62" t="s">
        <v>11</v>
      </c>
      <c r="B62" t="s">
        <v>72</v>
      </c>
      <c r="C62">
        <v>2445.29</v>
      </c>
      <c r="D62">
        <v>3750</v>
      </c>
      <c r="E62" s="2">
        <f t="shared" si="7"/>
        <v>2618.5840707964603</v>
      </c>
      <c r="F62" s="2">
        <f t="shared" si="0"/>
        <v>3011.3716814159293</v>
      </c>
    </row>
    <row r="63" spans="1:6" x14ac:dyDescent="0.2">
      <c r="A63" t="s">
        <v>11</v>
      </c>
      <c r="B63" t="s">
        <v>73</v>
      </c>
      <c r="C63">
        <v>2351.67</v>
      </c>
      <c r="D63">
        <v>4100</v>
      </c>
      <c r="E63" s="2">
        <f t="shared" si="7"/>
        <v>2928.318584070797</v>
      </c>
      <c r="F63" s="2">
        <f t="shared" si="0"/>
        <v>3367.5663716814161</v>
      </c>
    </row>
    <row r="64" spans="1:6" x14ac:dyDescent="0.2">
      <c r="A64" t="s">
        <v>11</v>
      </c>
      <c r="B64" t="s">
        <v>74</v>
      </c>
      <c r="C64">
        <v>2288.46</v>
      </c>
      <c r="D64">
        <v>3670</v>
      </c>
      <c r="E64" s="2">
        <f t="shared" si="7"/>
        <v>2547.7876106194694</v>
      </c>
      <c r="F64" s="2">
        <f t="shared" si="0"/>
        <v>2929.9557522123896</v>
      </c>
    </row>
    <row r="65" spans="1:6" x14ac:dyDescent="0.2">
      <c r="A65" t="s">
        <v>12</v>
      </c>
      <c r="B65" t="s">
        <v>75</v>
      </c>
      <c r="C65">
        <v>5483.34</v>
      </c>
      <c r="D65">
        <v>7000</v>
      </c>
      <c r="E65" s="2">
        <f>D65/(1.13)-900</f>
        <v>5294.6902654867263</v>
      </c>
      <c r="F65" s="2">
        <f t="shared" si="0"/>
        <v>6088.8938053097345</v>
      </c>
    </row>
    <row r="66" spans="1:6" x14ac:dyDescent="0.2">
      <c r="A66" t="s">
        <v>12</v>
      </c>
      <c r="B66" t="s">
        <v>76</v>
      </c>
      <c r="C66">
        <v>4901.46</v>
      </c>
      <c r="D66">
        <v>5550</v>
      </c>
      <c r="E66" s="2">
        <f>D66/(1.13)-900</f>
        <v>4011.5044247787619</v>
      </c>
      <c r="F66" s="2">
        <f t="shared" si="0"/>
        <v>4613.2300884955757</v>
      </c>
    </row>
    <row r="67" spans="1:6" x14ac:dyDescent="0.2">
      <c r="A67" t="s">
        <v>12</v>
      </c>
      <c r="B67" t="s">
        <v>77</v>
      </c>
      <c r="C67">
        <v>4734.58</v>
      </c>
      <c r="D67">
        <v>6575</v>
      </c>
      <c r="E67" s="2">
        <f>D67/(1.13)-900</f>
        <v>4918.5840707964608</v>
      </c>
      <c r="F67" s="2">
        <f t="shared" ref="F67:F118" si="8">E67*1.15</f>
        <v>5656.3716814159297</v>
      </c>
    </row>
    <row r="68" spans="1:6" x14ac:dyDescent="0.2">
      <c r="A68" t="s">
        <v>12</v>
      </c>
      <c r="B68" t="s">
        <v>78</v>
      </c>
      <c r="C68">
        <v>4046</v>
      </c>
      <c r="D68">
        <v>6150</v>
      </c>
      <c r="E68" s="2">
        <f>D68/(1.13)-900</f>
        <v>4542.4778761061953</v>
      </c>
      <c r="F68" s="2">
        <f t="shared" si="8"/>
        <v>5223.8495575221241</v>
      </c>
    </row>
    <row r="69" spans="1:6" x14ac:dyDescent="0.2">
      <c r="A69" t="s">
        <v>12</v>
      </c>
      <c r="B69" t="s">
        <v>79</v>
      </c>
      <c r="C69">
        <v>3985.88</v>
      </c>
      <c r="D69">
        <v>5600</v>
      </c>
      <c r="E69" s="2">
        <f>D69/(1.13)-900</f>
        <v>4055.7522123893814</v>
      </c>
      <c r="F69" s="2">
        <f t="shared" si="8"/>
        <v>4664.1150442477883</v>
      </c>
    </row>
    <row r="70" spans="1:6" x14ac:dyDescent="0.2">
      <c r="A70" t="s">
        <v>12</v>
      </c>
      <c r="B70" t="s">
        <v>80</v>
      </c>
      <c r="C70">
        <v>2821.12</v>
      </c>
      <c r="D70">
        <v>3780</v>
      </c>
      <c r="E70" s="2">
        <f>D70/(1.13)-900</f>
        <v>2445.1327433628321</v>
      </c>
      <c r="F70" s="2">
        <f t="shared" si="8"/>
        <v>2811.9026548672568</v>
      </c>
    </row>
    <row r="71" spans="1:6" x14ac:dyDescent="0.2">
      <c r="A71" t="s">
        <v>13</v>
      </c>
      <c r="B71" t="s">
        <v>81</v>
      </c>
      <c r="C71">
        <v>2256.17</v>
      </c>
      <c r="D71">
        <v>3400</v>
      </c>
      <c r="E71" s="2">
        <f>D71/(1.13)-700</f>
        <v>2308.8495575221241</v>
      </c>
      <c r="F71" s="2">
        <f t="shared" si="8"/>
        <v>2655.1769911504425</v>
      </c>
    </row>
    <row r="72" spans="1:6" x14ac:dyDescent="0.2">
      <c r="A72" t="s">
        <v>13</v>
      </c>
      <c r="B72" t="s">
        <v>82</v>
      </c>
      <c r="C72">
        <v>2237.59</v>
      </c>
      <c r="D72">
        <v>4000</v>
      </c>
      <c r="E72" s="2">
        <f>D72/(1.13)-700</f>
        <v>2839.8230088495579</v>
      </c>
      <c r="F72" s="2">
        <f t="shared" si="8"/>
        <v>3265.7964601769913</v>
      </c>
    </row>
    <row r="73" spans="1:6" x14ac:dyDescent="0.2">
      <c r="A73" t="s">
        <v>13</v>
      </c>
      <c r="B73" t="s">
        <v>83</v>
      </c>
      <c r="C73">
        <v>2036.46</v>
      </c>
      <c r="D73">
        <v>3360</v>
      </c>
      <c r="E73" s="2">
        <f t="shared" ref="E73:E118" si="9">D73/(1.13)-700</f>
        <v>2273.4513274336286</v>
      </c>
      <c r="F73" s="2">
        <f t="shared" si="8"/>
        <v>2614.4690265486729</v>
      </c>
    </row>
    <row r="74" spans="1:6" x14ac:dyDescent="0.2">
      <c r="A74" t="s">
        <v>13</v>
      </c>
      <c r="B74" t="s">
        <v>84</v>
      </c>
      <c r="C74">
        <v>2031.53</v>
      </c>
      <c r="D74">
        <v>2554</v>
      </c>
      <c r="E74" s="2">
        <f t="shared" si="9"/>
        <v>1560.1769911504425</v>
      </c>
      <c r="F74" s="2">
        <f t="shared" si="8"/>
        <v>1794.2035398230087</v>
      </c>
    </row>
    <row r="75" spans="1:6" x14ac:dyDescent="0.2">
      <c r="A75" t="s">
        <v>13</v>
      </c>
      <c r="B75" t="s">
        <v>85</v>
      </c>
      <c r="C75">
        <v>2023.59</v>
      </c>
      <c r="D75">
        <v>3160</v>
      </c>
      <c r="E75" s="2">
        <f t="shared" si="9"/>
        <v>2096.4601769911505</v>
      </c>
      <c r="F75" s="2">
        <f t="shared" si="8"/>
        <v>2410.929203539823</v>
      </c>
    </row>
    <row r="76" spans="1:6" x14ac:dyDescent="0.2">
      <c r="A76" t="s">
        <v>13</v>
      </c>
      <c r="B76" t="s">
        <v>86</v>
      </c>
      <c r="C76">
        <v>1785.81</v>
      </c>
      <c r="D76">
        <v>3000</v>
      </c>
      <c r="E76" s="2">
        <f t="shared" si="9"/>
        <v>1954.8672566371683</v>
      </c>
      <c r="F76" s="2">
        <f t="shared" si="8"/>
        <v>2248.0973451327436</v>
      </c>
    </row>
    <row r="77" spans="1:6" x14ac:dyDescent="0.2">
      <c r="A77" t="s">
        <v>14</v>
      </c>
      <c r="B77" t="s">
        <v>87</v>
      </c>
      <c r="C77">
        <v>9361.24</v>
      </c>
      <c r="D77">
        <v>10000</v>
      </c>
      <c r="E77" s="2">
        <f>D77/(1.13)-1200</f>
        <v>7649.5575221238942</v>
      </c>
      <c r="F77" s="2">
        <f t="shared" si="8"/>
        <v>8796.9911504424781</v>
      </c>
    </row>
    <row r="78" spans="1:6" x14ac:dyDescent="0.2">
      <c r="A78" t="s">
        <v>14</v>
      </c>
      <c r="B78" t="s">
        <v>88</v>
      </c>
      <c r="C78">
        <v>7345.68</v>
      </c>
      <c r="D78">
        <v>9200</v>
      </c>
      <c r="E78" s="2">
        <f t="shared" ref="E78:E98" si="10">D78/(1.13)-1200</f>
        <v>6941.5929203539827</v>
      </c>
      <c r="F78" s="2">
        <f t="shared" si="8"/>
        <v>7982.8318584070794</v>
      </c>
    </row>
    <row r="79" spans="1:6" x14ac:dyDescent="0.2">
      <c r="A79" t="s">
        <v>14</v>
      </c>
      <c r="B79" t="s">
        <v>89</v>
      </c>
      <c r="C79">
        <v>5505.68</v>
      </c>
      <c r="D79">
        <v>7500</v>
      </c>
      <c r="E79" s="2">
        <f>D79/(1.13)-1000</f>
        <v>5637.1681415929206</v>
      </c>
      <c r="F79" s="2">
        <f t="shared" si="8"/>
        <v>6482.7433628318586</v>
      </c>
    </row>
    <row r="80" spans="1:6" x14ac:dyDescent="0.2">
      <c r="A80" t="s">
        <v>14</v>
      </c>
      <c r="B80" t="s">
        <v>90</v>
      </c>
      <c r="C80">
        <v>4911.1099999999997</v>
      </c>
      <c r="D80">
        <v>5800</v>
      </c>
      <c r="E80" s="2">
        <f t="shared" ref="E80:E82" si="11">D80/(1.13)-1000</f>
        <v>4132.7433628318586</v>
      </c>
      <c r="F80" s="2">
        <f t="shared" si="8"/>
        <v>4752.6548672566369</v>
      </c>
    </row>
    <row r="81" spans="1:8" x14ac:dyDescent="0.2">
      <c r="A81" t="s">
        <v>14</v>
      </c>
      <c r="B81" t="s">
        <v>91</v>
      </c>
      <c r="C81">
        <v>4576.93</v>
      </c>
      <c r="D81">
        <v>5500</v>
      </c>
      <c r="E81" s="2">
        <f t="shared" si="11"/>
        <v>3867.2566371681423</v>
      </c>
      <c r="F81" s="2">
        <f t="shared" si="8"/>
        <v>4447.3451327433631</v>
      </c>
    </row>
    <row r="82" spans="1:8" x14ac:dyDescent="0.2">
      <c r="A82" t="s">
        <v>14</v>
      </c>
      <c r="B82" t="s">
        <v>92</v>
      </c>
      <c r="C82">
        <v>4112.99</v>
      </c>
      <c r="D82">
        <v>6300</v>
      </c>
      <c r="E82" s="2">
        <f t="shared" si="11"/>
        <v>4575.2212389380538</v>
      </c>
      <c r="F82" s="2">
        <f t="shared" si="8"/>
        <v>5261.5044247787619</v>
      </c>
    </row>
    <row r="83" spans="1:8" x14ac:dyDescent="0.2">
      <c r="A83" t="s">
        <v>15</v>
      </c>
      <c r="B83" t="s">
        <v>93</v>
      </c>
      <c r="C83">
        <v>10540</v>
      </c>
      <c r="D83">
        <v>12000</v>
      </c>
      <c r="E83" s="2">
        <f t="shared" si="10"/>
        <v>9419.4690265486734</v>
      </c>
      <c r="F83" s="2">
        <f t="shared" si="8"/>
        <v>10832.389380530973</v>
      </c>
    </row>
    <row r="84" spans="1:8" x14ac:dyDescent="0.2">
      <c r="A84" t="s">
        <v>15</v>
      </c>
      <c r="B84" t="s">
        <v>94</v>
      </c>
      <c r="C84">
        <v>8804.01</v>
      </c>
      <c r="D84">
        <v>10900</v>
      </c>
      <c r="E84" s="2">
        <f t="shared" si="10"/>
        <v>8446.0176991150456</v>
      </c>
      <c r="F84" s="2">
        <f t="shared" si="8"/>
        <v>9712.9203539823011</v>
      </c>
    </row>
    <row r="85" spans="1:8" x14ac:dyDescent="0.2">
      <c r="A85" t="s">
        <v>15</v>
      </c>
      <c r="B85" t="s">
        <v>95</v>
      </c>
      <c r="C85">
        <v>8412.98</v>
      </c>
      <c r="D85">
        <v>9170</v>
      </c>
      <c r="E85" s="4">
        <f t="shared" si="10"/>
        <v>6915.0442477876113</v>
      </c>
      <c r="F85" s="4">
        <f>E85*1.15</f>
        <v>7952.3008849557527</v>
      </c>
    </row>
    <row r="86" spans="1:8" x14ac:dyDescent="0.2">
      <c r="A86" t="s">
        <v>15</v>
      </c>
      <c r="B86" t="s">
        <v>96</v>
      </c>
      <c r="C86">
        <v>8288.1200000000008</v>
      </c>
      <c r="D86">
        <v>8600</v>
      </c>
      <c r="E86" s="2">
        <f>D86/(1.13)-1200</f>
        <v>6410.6194690265493</v>
      </c>
      <c r="F86" s="2">
        <f t="shared" si="8"/>
        <v>7372.212389380531</v>
      </c>
    </row>
    <row r="87" spans="1:8" x14ac:dyDescent="0.2">
      <c r="A87" t="s">
        <v>15</v>
      </c>
      <c r="B87" t="s">
        <v>97</v>
      </c>
      <c r="C87">
        <v>5059.9799999999996</v>
      </c>
      <c r="D87">
        <v>6700</v>
      </c>
      <c r="E87" s="2">
        <f t="shared" si="10"/>
        <v>4729.2035398230091</v>
      </c>
      <c r="F87" s="2">
        <f t="shared" si="8"/>
        <v>5438.5840707964599</v>
      </c>
    </row>
    <row r="88" spans="1:8" x14ac:dyDescent="0.2">
      <c r="A88" t="s">
        <v>15</v>
      </c>
      <c r="B88" t="s">
        <v>98</v>
      </c>
      <c r="C88">
        <v>4857.1499999999996</v>
      </c>
      <c r="D88">
        <v>6900</v>
      </c>
      <c r="E88" s="2">
        <f t="shared" si="10"/>
        <v>4906.1946902654872</v>
      </c>
      <c r="F88" s="5">
        <f t="shared" si="8"/>
        <v>5642.1238938053102</v>
      </c>
    </row>
    <row r="89" spans="1:8" x14ac:dyDescent="0.2">
      <c r="A89" t="s">
        <v>16</v>
      </c>
      <c r="B89" t="s">
        <v>133</v>
      </c>
      <c r="C89">
        <v>3588.89</v>
      </c>
      <c r="D89">
        <v>4800</v>
      </c>
      <c r="E89" s="2">
        <f>D89/(1.13)-700</f>
        <v>3547.787610619469</v>
      </c>
      <c r="F89" s="2">
        <f t="shared" si="8"/>
        <v>4079.9557522123891</v>
      </c>
    </row>
    <row r="90" spans="1:8" x14ac:dyDescent="0.2">
      <c r="A90" t="s">
        <v>16</v>
      </c>
      <c r="B90" t="s">
        <v>134</v>
      </c>
      <c r="C90">
        <v>3412.65</v>
      </c>
      <c r="D90">
        <v>4320</v>
      </c>
      <c r="E90" s="2">
        <f t="shared" ref="E90:E95" si="12">D90/(1.13)-700</f>
        <v>3123.0088495575224</v>
      </c>
      <c r="F90" s="2">
        <f t="shared" si="8"/>
        <v>3591.4601769911505</v>
      </c>
      <c r="G90">
        <v>170</v>
      </c>
      <c r="H90" t="e">
        <f>#REF!/G90</f>
        <v>#REF!</v>
      </c>
    </row>
    <row r="91" spans="1:8" x14ac:dyDescent="0.2">
      <c r="A91" t="s">
        <v>16</v>
      </c>
      <c r="B91" t="s">
        <v>135</v>
      </c>
      <c r="C91">
        <v>3159.37</v>
      </c>
      <c r="D91">
        <v>4200</v>
      </c>
      <c r="E91" s="2">
        <f t="shared" si="12"/>
        <v>3016.8141592920356</v>
      </c>
      <c r="F91" s="2">
        <f t="shared" si="8"/>
        <v>3469.3362831858408</v>
      </c>
    </row>
    <row r="92" spans="1:8" x14ac:dyDescent="0.2">
      <c r="A92" t="s">
        <v>16</v>
      </c>
      <c r="B92" t="s">
        <v>136</v>
      </c>
      <c r="C92">
        <v>2902.44</v>
      </c>
      <c r="D92">
        <v>4200</v>
      </c>
      <c r="E92" s="2">
        <f t="shared" si="12"/>
        <v>3016.8141592920356</v>
      </c>
      <c r="F92" s="2">
        <f t="shared" si="8"/>
        <v>3469.3362831858408</v>
      </c>
    </row>
    <row r="93" spans="1:8" x14ac:dyDescent="0.2">
      <c r="A93" t="s">
        <v>16</v>
      </c>
      <c r="B93" t="s">
        <v>137</v>
      </c>
      <c r="C93">
        <v>2762.5</v>
      </c>
      <c r="D93">
        <v>3880</v>
      </c>
      <c r="E93" s="2">
        <f t="shared" si="12"/>
        <v>2733.6283185840712</v>
      </c>
      <c r="F93" s="2">
        <f t="shared" si="8"/>
        <v>3143.6725663716816</v>
      </c>
    </row>
    <row r="94" spans="1:8" x14ac:dyDescent="0.2">
      <c r="A94" t="s">
        <v>16</v>
      </c>
      <c r="B94" t="s">
        <v>138</v>
      </c>
      <c r="C94">
        <v>2569.77</v>
      </c>
      <c r="D94">
        <v>3475</v>
      </c>
      <c r="E94" s="2">
        <f t="shared" si="12"/>
        <v>2375.2212389380534</v>
      </c>
      <c r="F94" s="2">
        <f t="shared" si="8"/>
        <v>2731.5044247787609</v>
      </c>
    </row>
    <row r="95" spans="1:8" x14ac:dyDescent="0.2">
      <c r="A95" t="s">
        <v>16</v>
      </c>
      <c r="B95" t="s">
        <v>139</v>
      </c>
      <c r="C95">
        <v>2250</v>
      </c>
      <c r="D95">
        <v>2600</v>
      </c>
      <c r="E95" s="2">
        <f t="shared" si="12"/>
        <v>1600.8849557522126</v>
      </c>
      <c r="F95" s="2">
        <f t="shared" si="8"/>
        <v>1841.0176991150443</v>
      </c>
    </row>
    <row r="96" spans="1:8" x14ac:dyDescent="0.2">
      <c r="A96" t="s">
        <v>17</v>
      </c>
      <c r="B96" t="s">
        <v>99</v>
      </c>
      <c r="C96">
        <v>5074.83</v>
      </c>
      <c r="D96">
        <v>6200</v>
      </c>
      <c r="E96" s="2">
        <f t="shared" si="10"/>
        <v>4286.7256637168148</v>
      </c>
      <c r="F96" s="5">
        <f t="shared" si="8"/>
        <v>4929.7345132743367</v>
      </c>
    </row>
    <row r="97" spans="1:6" x14ac:dyDescent="0.2">
      <c r="A97" t="s">
        <v>17</v>
      </c>
      <c r="B97" t="s">
        <v>100</v>
      </c>
      <c r="C97">
        <v>4960.07</v>
      </c>
      <c r="D97">
        <v>7500</v>
      </c>
      <c r="E97" s="2">
        <f t="shared" si="10"/>
        <v>5437.1681415929206</v>
      </c>
      <c r="F97" s="5">
        <f t="shared" si="8"/>
        <v>6252.7433628318586</v>
      </c>
    </row>
    <row r="98" spans="1:6" x14ac:dyDescent="0.2">
      <c r="A98" t="s">
        <v>17</v>
      </c>
      <c r="B98" t="s">
        <v>101</v>
      </c>
      <c r="C98">
        <v>3941.51</v>
      </c>
      <c r="D98">
        <v>5070</v>
      </c>
      <c r="E98" s="2">
        <f t="shared" si="10"/>
        <v>3286.7256637168148</v>
      </c>
      <c r="F98" s="2">
        <f t="shared" si="8"/>
        <v>3779.7345132743367</v>
      </c>
    </row>
    <row r="99" spans="1:6" x14ac:dyDescent="0.2">
      <c r="A99" t="s">
        <v>17</v>
      </c>
      <c r="B99" t="s">
        <v>102</v>
      </c>
      <c r="C99">
        <v>3770.51</v>
      </c>
      <c r="D99">
        <v>5030</v>
      </c>
      <c r="E99" s="2">
        <f>D99/(1.13)-1100</f>
        <v>3351.3274336283193</v>
      </c>
      <c r="F99" s="2">
        <f t="shared" si="8"/>
        <v>3854.0265486725671</v>
      </c>
    </row>
    <row r="100" spans="1:6" x14ac:dyDescent="0.2">
      <c r="A100" t="s">
        <v>17</v>
      </c>
      <c r="B100" t="s">
        <v>103</v>
      </c>
      <c r="C100">
        <v>3650</v>
      </c>
      <c r="D100">
        <v>5650</v>
      </c>
      <c r="E100" s="2">
        <f>D100/(1.13)-1100</f>
        <v>3900.0000000000009</v>
      </c>
      <c r="F100" s="2">
        <f t="shared" si="8"/>
        <v>4485.0000000000009</v>
      </c>
    </row>
    <row r="101" spans="1:6" x14ac:dyDescent="0.2">
      <c r="A101" t="s">
        <v>17</v>
      </c>
      <c r="B101" t="s">
        <v>104</v>
      </c>
      <c r="C101">
        <v>3612.5</v>
      </c>
      <c r="D101">
        <v>5880</v>
      </c>
      <c r="E101" s="2">
        <f>D101/(1.13)-1000</f>
        <v>4203.5398230088504</v>
      </c>
      <c r="F101" s="2">
        <f t="shared" si="8"/>
        <v>4834.0707964601779</v>
      </c>
    </row>
    <row r="102" spans="1:6" x14ac:dyDescent="0.2">
      <c r="A102" t="s">
        <v>18</v>
      </c>
      <c r="B102" t="s">
        <v>105</v>
      </c>
      <c r="C102">
        <v>2806.02</v>
      </c>
      <c r="D102">
        <v>3600</v>
      </c>
      <c r="E102" s="2">
        <f>D102/(1.13)-700</f>
        <v>2485.8407079646022</v>
      </c>
      <c r="F102" s="2">
        <f t="shared" si="8"/>
        <v>2858.7168141592924</v>
      </c>
    </row>
    <row r="103" spans="1:6" x14ac:dyDescent="0.2">
      <c r="A103" t="s">
        <v>18</v>
      </c>
      <c r="B103" t="s">
        <v>106</v>
      </c>
      <c r="C103">
        <v>2774.53</v>
      </c>
      <c r="D103">
        <v>4230</v>
      </c>
      <c r="E103" s="2">
        <f t="shared" ref="E103:E118" si="13">D103/(1.13)-700</f>
        <v>3043.3628318584074</v>
      </c>
      <c r="F103" s="2">
        <f t="shared" si="8"/>
        <v>3499.8672566371683</v>
      </c>
    </row>
    <row r="104" spans="1:6" x14ac:dyDescent="0.2">
      <c r="A104" t="s">
        <v>18</v>
      </c>
      <c r="B104" t="s">
        <v>107</v>
      </c>
      <c r="C104">
        <v>2328.2600000000002</v>
      </c>
      <c r="D104">
        <v>3600</v>
      </c>
      <c r="E104" s="2">
        <f t="shared" si="13"/>
        <v>2485.8407079646022</v>
      </c>
      <c r="F104" s="2">
        <f t="shared" si="8"/>
        <v>2858.7168141592924</v>
      </c>
    </row>
    <row r="105" spans="1:6" x14ac:dyDescent="0.2">
      <c r="A105" t="s">
        <v>18</v>
      </c>
      <c r="B105" t="s">
        <v>108</v>
      </c>
      <c r="C105">
        <v>2215.58</v>
      </c>
      <c r="D105">
        <v>3000</v>
      </c>
      <c r="E105" s="2">
        <f t="shared" si="13"/>
        <v>1954.8672566371683</v>
      </c>
      <c r="F105" s="2">
        <f t="shared" si="8"/>
        <v>2248.0973451327436</v>
      </c>
    </row>
    <row r="106" spans="1:6" x14ac:dyDescent="0.2">
      <c r="A106" t="s">
        <v>18</v>
      </c>
      <c r="B106" t="s">
        <v>109</v>
      </c>
      <c r="C106">
        <v>2203.6999999999998</v>
      </c>
      <c r="D106">
        <v>2900</v>
      </c>
      <c r="E106" s="2">
        <f t="shared" si="13"/>
        <v>1866.3716814159293</v>
      </c>
      <c r="F106" s="2">
        <f t="shared" si="8"/>
        <v>2146.3274336283184</v>
      </c>
    </row>
    <row r="107" spans="1:6" x14ac:dyDescent="0.2">
      <c r="A107" t="s">
        <v>18</v>
      </c>
      <c r="B107" t="s">
        <v>110</v>
      </c>
      <c r="C107">
        <v>1939.82</v>
      </c>
      <c r="D107">
        <v>3200</v>
      </c>
      <c r="E107" s="2">
        <f t="shared" si="13"/>
        <v>2131.8584070796464</v>
      </c>
      <c r="F107" s="2">
        <f t="shared" si="8"/>
        <v>2451.6371681415931</v>
      </c>
    </row>
    <row r="108" spans="1:6" x14ac:dyDescent="0.2">
      <c r="A108" t="s">
        <v>18</v>
      </c>
      <c r="B108" t="s">
        <v>111</v>
      </c>
      <c r="C108">
        <v>1931.82</v>
      </c>
      <c r="D108">
        <v>3200</v>
      </c>
      <c r="E108" s="2">
        <f t="shared" si="13"/>
        <v>2131.8584070796464</v>
      </c>
      <c r="F108" s="2">
        <f t="shared" si="8"/>
        <v>2451.6371681415931</v>
      </c>
    </row>
    <row r="109" spans="1:6" x14ac:dyDescent="0.2">
      <c r="A109" t="s">
        <v>19</v>
      </c>
      <c r="B109" t="s">
        <v>112</v>
      </c>
      <c r="C109">
        <v>3144.67</v>
      </c>
      <c r="D109">
        <v>3600</v>
      </c>
      <c r="E109" s="2">
        <f t="shared" si="13"/>
        <v>2485.8407079646022</v>
      </c>
      <c r="F109" s="2">
        <f t="shared" si="8"/>
        <v>2858.7168141592924</v>
      </c>
    </row>
    <row r="110" spans="1:6" x14ac:dyDescent="0.2">
      <c r="A110" t="s">
        <v>19</v>
      </c>
      <c r="B110" t="s">
        <v>113</v>
      </c>
      <c r="C110">
        <v>2907.89</v>
      </c>
      <c r="D110">
        <v>3600</v>
      </c>
      <c r="E110" s="2">
        <f t="shared" si="13"/>
        <v>2485.8407079646022</v>
      </c>
      <c r="F110" s="2">
        <f t="shared" si="8"/>
        <v>2858.7168141592924</v>
      </c>
    </row>
    <row r="111" spans="1:6" x14ac:dyDescent="0.2">
      <c r="A111" t="s">
        <v>19</v>
      </c>
      <c r="B111" t="s">
        <v>114</v>
      </c>
      <c r="C111">
        <v>2584</v>
      </c>
      <c r="D111" s="3">
        <v>3600</v>
      </c>
      <c r="E111" s="2">
        <f t="shared" si="13"/>
        <v>2485.8407079646022</v>
      </c>
      <c r="F111" s="2">
        <f t="shared" si="8"/>
        <v>2858.7168141592924</v>
      </c>
    </row>
    <row r="112" spans="1:6" x14ac:dyDescent="0.2">
      <c r="A112" t="s">
        <v>19</v>
      </c>
      <c r="B112" t="s">
        <v>115</v>
      </c>
      <c r="C112">
        <v>2443.94</v>
      </c>
      <c r="D112" s="3">
        <v>3600</v>
      </c>
      <c r="E112" s="2">
        <f t="shared" si="13"/>
        <v>2485.8407079646022</v>
      </c>
      <c r="F112" s="2">
        <f t="shared" si="8"/>
        <v>2858.7168141592924</v>
      </c>
    </row>
    <row r="113" spans="1:6" x14ac:dyDescent="0.2">
      <c r="A113" t="s">
        <v>19</v>
      </c>
      <c r="B113" t="s">
        <v>116</v>
      </c>
      <c r="C113">
        <v>2320.36</v>
      </c>
      <c r="D113" s="3">
        <v>3600</v>
      </c>
      <c r="E113" s="2">
        <f t="shared" si="13"/>
        <v>2485.8407079646022</v>
      </c>
      <c r="F113" s="2">
        <f t="shared" si="8"/>
        <v>2858.7168141592924</v>
      </c>
    </row>
    <row r="114" spans="1:6" x14ac:dyDescent="0.2">
      <c r="A114" t="s">
        <v>20</v>
      </c>
      <c r="B114" t="s">
        <v>117</v>
      </c>
      <c r="C114">
        <v>2416.67</v>
      </c>
      <c r="D114" s="3">
        <v>2200</v>
      </c>
      <c r="E114" s="2">
        <f t="shared" si="13"/>
        <v>1246.9026548672568</v>
      </c>
      <c r="F114" s="2">
        <f t="shared" si="8"/>
        <v>1433.9380530973453</v>
      </c>
    </row>
    <row r="115" spans="1:6" x14ac:dyDescent="0.2">
      <c r="A115" t="s">
        <v>20</v>
      </c>
      <c r="B115" t="s">
        <v>118</v>
      </c>
      <c r="C115">
        <v>2136.19</v>
      </c>
      <c r="D115" s="3">
        <v>2200</v>
      </c>
      <c r="E115" s="2">
        <f t="shared" si="13"/>
        <v>1246.9026548672568</v>
      </c>
      <c r="F115" s="2">
        <f t="shared" si="8"/>
        <v>1433.9380530973453</v>
      </c>
    </row>
    <row r="116" spans="1:6" x14ac:dyDescent="0.2">
      <c r="A116" t="s">
        <v>20</v>
      </c>
      <c r="B116" t="s">
        <v>119</v>
      </c>
      <c r="C116">
        <v>2032.6</v>
      </c>
      <c r="D116" s="3">
        <v>2200</v>
      </c>
      <c r="E116" s="2">
        <f t="shared" si="13"/>
        <v>1246.9026548672568</v>
      </c>
      <c r="F116" s="2">
        <f t="shared" si="8"/>
        <v>1433.9380530973453</v>
      </c>
    </row>
    <row r="117" spans="1:6" x14ac:dyDescent="0.2">
      <c r="A117" t="s">
        <v>20</v>
      </c>
      <c r="B117" t="s">
        <v>120</v>
      </c>
      <c r="C117">
        <v>1865.75</v>
      </c>
      <c r="D117" s="3">
        <v>2200</v>
      </c>
      <c r="E117" s="2">
        <f t="shared" si="13"/>
        <v>1246.9026548672568</v>
      </c>
      <c r="F117" s="2">
        <f t="shared" si="8"/>
        <v>1433.9380530973453</v>
      </c>
    </row>
    <row r="118" spans="1:6" x14ac:dyDescent="0.2">
      <c r="A118" t="s">
        <v>20</v>
      </c>
      <c r="B118" t="s">
        <v>121</v>
      </c>
      <c r="C118">
        <v>1119.93</v>
      </c>
      <c r="D118" s="3">
        <v>2200</v>
      </c>
      <c r="E118" s="2">
        <f t="shared" si="13"/>
        <v>1246.9026548672568</v>
      </c>
      <c r="F118" s="2">
        <f t="shared" si="8"/>
        <v>1433.9380530973453</v>
      </c>
    </row>
  </sheetData>
  <autoFilter ref="B1:B11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eitan gorenberg</cp:lastModifiedBy>
  <dcterms:created xsi:type="dcterms:W3CDTF">2024-10-31T09:08:36Z</dcterms:created>
  <dcterms:modified xsi:type="dcterms:W3CDTF">2024-11-18T09:10:21Z</dcterms:modified>
</cp:coreProperties>
</file>