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5685DACA-5213-4280-A787-471C3C6102B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2361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<sst xmlns="http://schemas.openxmlformats.org/spreadsheetml/2006/main" count="57" uniqueCount="40">
  <si>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</si>
  <si>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</si>
  <si>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</si>
  <si>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</si>
  <si>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</si>
  <si>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</si>
  <si>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</si>
  <si>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</si>
  <si>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</si>
  <si>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</si>
  <si>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</si>
  <si>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</si>
  <si>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</si>
  <si>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</si>
  <si>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</si>
  <si>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</si>
  <si>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</si>
  <si>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</si>
  <si>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</si>
  <si>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</si>
  <si>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</si>
  <si>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</si>
  <si>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</si>
  <si>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</si>
  <si>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</si>
  <si>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</si>
  <si>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</si>
  <si>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</si>
  <si>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</si>
  <si>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</si>
  <si>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</si>
  <si>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</si>
  <si>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</si>
  <si>
    <t>Changement des fichiers .js en fichier mjs. Et adaptation du code par rapport au .mjs</t>
  </si>
  <si>
    <t>Recherche sur internet pour trouver comment rendre ses pages http en https</t>
  </si>
  <si>
    <t>Test local pour faire fonctionner http/http</t>
  </si>
  <si>
    <t>Mise en page du rapport et journal de travail</t>
  </si>
  <si>
    <t>Résolutions de problèmes avec les keys et Open SSL</t>
  </si>
  <si>
    <t xml:space="preserve">Recherches sur internet sur les web tokens </t>
  </si>
  <si>
    <t>Problèmes avec https et les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</si>
</sst>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0.16319444444444445</c:v>
                </c:pt>
                <c:pt idx="2">
                  <c:v>0</c:v>
                </c:pt>
                <c:pt idx="3">
                  <c:v>8.6805555555555552E-2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15" zoomScaleNormal="115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45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345</v>
      </c>
      <c r="E4" s="41">
        <f>SUM(C4:D4)</f>
        <v>465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45399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20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25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45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/>
      <c r="D16" s="49">
        <v>20</v>
      </c>
      <c r="E16" s="50" t="s">
        <v>3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45406</v>
      </c>
      <c r="C17" s="52"/>
      <c r="D17" s="53">
        <v>25</v>
      </c>
      <c r="E17" s="54" t="s">
        <v>3</v>
      </c>
      <c r="F17" s="37" t="s">
        <v>39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45406</v>
      </c>
      <c r="C18" s="48"/>
      <c r="D18" s="49">
        <v>30</v>
      </c>
      <c r="E18" s="50" t="s">
        <v>4</v>
      </c>
      <c r="F18" s="37"/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45406</v>
      </c>
      <c r="C19" s="52"/>
      <c r="D19" s="53">
        <v>15</v>
      </c>
      <c r="E19" s="54" t="s">
        <v>4</v>
      </c>
      <c r="F19" s="37"/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45406</v>
      </c>
      <c r="C20" s="48"/>
      <c r="D20" s="49">
        <v>10</v>
      </c>
      <c r="E20" s="50" t="s">
        <v>6</v>
      </c>
      <c r="F20" s="37" t="s">
        <v>0</v>
      </c>
      <c r="G20" s="16"/>
    </row>
    <row r="21" spans="1:15" x14ac:dyDescent="0.25">
      <c r="A21" s="17">
        <f>IF(ISBLANK(B21),"",_xlfn.ISOWEEKNUM('Journal de travail'!$B21))</f>
        <v>17</v>
      </c>
      <c r="B21" s="51">
        <v>45406</v>
      </c>
      <c r="C21" s="52"/>
      <c r="D21" s="53">
        <v>20</v>
      </c>
      <c r="E21" s="54" t="s">
        <v>4</v>
      </c>
      <c r="F21" s="37"/>
      <c r="G21" s="18"/>
    </row>
    <row r="22" spans="1:15" x14ac:dyDescent="0.25">
      <c r="A22" s="8">
        <f>IF(ISBLANK(B22),"",_xlfn.ISOWEEKNUM('Journal de travail'!$B22))</f>
        <v>17</v>
      </c>
      <c r="B22" s="47">
        <v>45406</v>
      </c>
      <c r="C22" s="48"/>
      <c r="D22" s="49">
        <v>15</v>
      </c>
      <c r="E22" s="50" t="s">
        <v>4</v>
      </c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6" t="str">
        <f>'Journal de travail'!M8</f>
        <v>Analyse</v>
      </c>
      <c r="D4" s="34">
        <f>(A4+B4)/1440</f>
        <v>3.125E-2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235</v>
      </c>
      <c r="C5" s="42" t="str">
        <f>'Journal de travail'!M9</f>
        <v>Développement</v>
      </c>
      <c r="D5" s="34">
        <f t="shared" ref="D5:D11" si="0">(A5+B5)/1440</f>
        <v>0.16319444444444445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65</v>
      </c>
      <c r="C7" s="28" t="str">
        <f>'Journal de travail'!M11</f>
        <v>Documentation</v>
      </c>
      <c r="D7" s="34">
        <f t="shared" si="0"/>
        <v>8.6805555555555552E-2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0.32291666666666669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2024-04-24T06:39:35Z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