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44oov\Documents\GitHub\P_183-SecuredApp\Documentation\"/>
    </mc:Choice>
  </mc:AlternateContent>
  <xr:revisionPtr revIDLastSave="0" documentId="13_ncr:1_{8C315DCA-B2FE-4B2D-BB0E-DEAA65D4DE4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0" windowWidth="23610" windowHeight="1560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<sst xmlns="http://schemas.openxmlformats.org/spreadsheetml/2006/main" count="61" uniqueCount="44">
  <si>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</si>
  <si>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</si>
  <si>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</si>
  <si>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</si>
  <si>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</si>
  <si>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</si>
  <si>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</si>
  <si>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</si>
  <si>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</si>
  <si>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</si>
  <si>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</si>
  <si>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</si>
  <si>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</si>
  <si>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</si>
  <si>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</si>
  <si>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</si>
  <si>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</si>
  <si>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</si>
  <si>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</si>
  <si>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</si>
  <si>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</si>
  <si>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</si>
  <si>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</si>
  <si>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</si>
  <si>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heure</t>
  </si>
  <si>
    <t>Activité</t>
  </si>
  <si>
    <t>Remarque / problème</t>
  </si>
  <si>
    <t xml:space="preserve">Racine Thibaud </t>
  </si>
  <si>
    <t>Présentation du projet et introduction</t>
  </si>
  <si>
    <t>Création du Journal de travail et du Rapport de Projet</t>
  </si>
  <si>
    <t>Recherche sur internet sur comment avoir un localhost en HTTPS</t>
  </si>
  <si>
    <t xml:space="preserve">Test d'ajout de routes </t>
  </si>
  <si>
    <t>P_App - 183</t>
  </si>
  <si>
    <t>Changement des fichiers .js en fichier mjs. Et adaptation du code par rapport au .mjs</t>
  </si>
  <si>
    <t>Recherche sur internet pour trouver comment rendre ses pages http en https</t>
  </si>
  <si>
    <t>Test local pour faire fonctionner http/http</t>
  </si>
  <si>
    <t>Mise en page du rapport et journal de travail</t>
  </si>
  <si>
    <t>Résolutions de problèmes avec les keys et Open SSL</t>
  </si>
  <si>
    <t xml:space="preserve">Recherches sur internet sur les web tokens </t>
  </si>
  <si>
    <t>Problèmes avec https et les tokens</t>
  </si>
  <si>
    <t>Création d'une page login.html et login.mjs</t>
  </si>
  <si>
    <t>Création d'utilisateurs fictifs avec des mots de passe en clair pour le debug</t>
  </si>
  <si>
    <t>Création de la partie login avec toutes les erreurs possibles comme mot de passe incorrect etc.</t>
  </si>
  <si>
    <t>Redirection dynamique du login avec le nom de l'utilisateur.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</si>
</sst>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0.16319444444444445</c:v>
                </c:pt>
                <c:pt idx="2">
                  <c:v>0</c:v>
                </c:pt>
                <c:pt idx="3">
                  <c:v>8.6805555555555552E-2</c:v>
                </c:pt>
                <c:pt idx="4">
                  <c:v>0</c:v>
                </c:pt>
                <c:pt idx="5">
                  <c:v>4.1666666666666664E-2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15" zoomScaleNormal="115" workbookViewId="0">
      <pane ySplit="6" topLeftCell="A7" activePane="bottomLeft" state="frozen"/>
      <selection pane="bottomLeft" activeCell="B24" sqref="B2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27</v>
      </c>
      <c r="D2" s="55"/>
      <c r="E2" s="55"/>
      <c r="F2" s="5" t="s">
        <v>2</v>
      </c>
      <c r="G2" s="6" t="s">
        <v>32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7 heurs 45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345</v>
      </c>
      <c r="E4" s="41">
        <f>SUM(C4:D4)</f>
        <v>465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24</v>
      </c>
      <c r="D6" s="22" t="s">
        <v>17</v>
      </c>
      <c r="E6" s="20" t="s">
        <v>25</v>
      </c>
      <c r="F6" s="20" t="s">
        <v>13</v>
      </c>
      <c r="G6" s="20" t="s">
        <v>26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>
        <v>1</v>
      </c>
      <c r="D7" s="45"/>
      <c r="E7" s="46" t="s">
        <v>8</v>
      </c>
      <c r="F7" s="37" t="s">
        <v>28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>
        <v>1</v>
      </c>
      <c r="D8" s="49"/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45</v>
      </c>
      <c r="E10" s="50" t="s">
        <v>4</v>
      </c>
      <c r="F10" s="37" t="s">
        <v>31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45399</v>
      </c>
      <c r="C11" s="52"/>
      <c r="D11" s="53">
        <v>45</v>
      </c>
      <c r="E11" s="54" t="s">
        <v>4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45399</v>
      </c>
      <c r="C12" s="48"/>
      <c r="D12" s="49">
        <v>20</v>
      </c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45399</v>
      </c>
      <c r="C13" s="52"/>
      <c r="D13" s="53">
        <v>25</v>
      </c>
      <c r="E13" s="54" t="s">
        <v>6</v>
      </c>
      <c r="F13" s="37" t="s">
        <v>34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45399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45406</v>
      </c>
      <c r="C15" s="52"/>
      <c r="D15" s="53">
        <v>45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17</v>
      </c>
      <c r="B16" s="47">
        <v>45406</v>
      </c>
      <c r="C16" s="48"/>
      <c r="D16" s="49">
        <v>20</v>
      </c>
      <c r="E16" s="50" t="s">
        <v>3</v>
      </c>
      <c r="F16" s="37" t="s">
        <v>38</v>
      </c>
      <c r="G16" s="16"/>
      <c r="O16">
        <v>40</v>
      </c>
    </row>
    <row r="17" spans="1:15" x14ac:dyDescent="0.25">
      <c r="A17" s="17">
        <f>IF(ISBLANK(B17),"",_xlfn.ISOWEEKNUM('Journal de travail'!$B17))</f>
        <v>17</v>
      </c>
      <c r="B17" s="51">
        <v>45406</v>
      </c>
      <c r="C17" s="52"/>
      <c r="D17" s="53">
        <v>25</v>
      </c>
      <c r="E17" s="54" t="s">
        <v>3</v>
      </c>
      <c r="F17" s="37" t="s">
        <v>39</v>
      </c>
      <c r="G17" s="18"/>
      <c r="O17">
        <v>45</v>
      </c>
    </row>
    <row r="18" spans="1:15" x14ac:dyDescent="0.25">
      <c r="A18" s="8">
        <f>IF(ISBLANK(B18),"",_xlfn.ISOWEEKNUM('Journal de travail'!$B18))</f>
        <v>17</v>
      </c>
      <c r="B18" s="47">
        <v>45406</v>
      </c>
      <c r="C18" s="48"/>
      <c r="D18" s="49">
        <v>30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17</v>
      </c>
      <c r="B19" s="51">
        <v>45406</v>
      </c>
      <c r="C19" s="52"/>
      <c r="D19" s="53">
        <v>15</v>
      </c>
      <c r="E19" s="54" t="s">
        <v>4</v>
      </c>
      <c r="F19" s="37" t="s">
        <v>41</v>
      </c>
      <c r="G19" s="18"/>
      <c r="O19">
        <v>55</v>
      </c>
    </row>
    <row r="20" spans="1:15" x14ac:dyDescent="0.25">
      <c r="A20" s="8">
        <f>IF(ISBLANK(B20),"",_xlfn.ISOWEEKNUM('Journal de travail'!$B20))</f>
        <v>17</v>
      </c>
      <c r="B20" s="47">
        <v>45406</v>
      </c>
      <c r="C20" s="48"/>
      <c r="D20" s="49">
        <v>10</v>
      </c>
      <c r="E20" s="50" t="s">
        <v>6</v>
      </c>
      <c r="F20" s="37" t="s">
        <v>0</v>
      </c>
      <c r="G20" s="16"/>
    </row>
    <row r="21" spans="1:15" x14ac:dyDescent="0.25">
      <c r="A21" s="17">
        <f>IF(ISBLANK(B21),"",_xlfn.ISOWEEKNUM('Journal de travail'!$B21))</f>
        <v>17</v>
      </c>
      <c r="B21" s="51">
        <v>45406</v>
      </c>
      <c r="C21" s="52"/>
      <c r="D21" s="53">
        <v>20</v>
      </c>
      <c r="E21" s="54" t="s">
        <v>4</v>
      </c>
      <c r="F21" s="37" t="s">
        <v>42</v>
      </c>
      <c r="G21" s="18"/>
    </row>
    <row r="22" spans="1:15" x14ac:dyDescent="0.25">
      <c r="A22" s="8">
        <f>IF(ISBLANK(B22),"",_xlfn.ISOWEEKNUM('Journal de travail'!$B22))</f>
        <v>17</v>
      </c>
      <c r="B22" s="47">
        <v>45406</v>
      </c>
      <c r="C22" s="48"/>
      <c r="D22" s="49">
        <v>15</v>
      </c>
      <c r="E22" s="50" t="s">
        <v>4</v>
      </c>
      <c r="F22" s="37" t="s">
        <v>43</v>
      </c>
      <c r="G22" s="16"/>
    </row>
    <row r="23" spans="1:15" x14ac:dyDescent="0.25">
      <c r="A23" s="17">
        <f>IF(ISBLANK(B23),"",_xlfn.ISOWEEKNUM('Journal de travail'!$B23))</f>
        <v>18</v>
      </c>
      <c r="B23" s="51">
        <v>45413</v>
      </c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6" t="str">
        <f>'Journal de travail'!M8</f>
        <v>Analyse</v>
      </c>
      <c r="D4" s="34">
        <f>(A4+B4)/1440</f>
        <v>3.125E-2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235</v>
      </c>
      <c r="C5" s="42" t="str">
        <f>'Journal de travail'!M9</f>
        <v>Développement</v>
      </c>
      <c r="D5" s="34">
        <f t="shared" ref="D5:D11" si="0">(A5+B5)/1440</f>
        <v>0.16319444444444445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65</v>
      </c>
      <c r="C7" s="28" t="str">
        <f>'Journal de travail'!M11</f>
        <v>Documentation</v>
      </c>
      <c r="D7" s="34">
        <f t="shared" si="0"/>
        <v>8.6805555555555552E-2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60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4.1666666666666664E-2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0.32291666666666669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Thibaud Noé Racine</cp:lastModifiedBy>
  <cp:revision/>
  <dcterms:created xsi:type="dcterms:W3CDTF">2023-11-21T20:00:34Z</dcterms:created>
  <dcterms:modified xsi:type="dcterms:W3CDTF">2024-05-01T06:07:41Z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