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grupos" sheetId="1" r:id="rId1"/>
  </sheets>
  <calcPr calcId="144525"/>
</workbook>
</file>

<file path=xl/sharedStrings.xml><?xml version="1.0" encoding="utf-8"?>
<sst xmlns="http://schemas.openxmlformats.org/spreadsheetml/2006/main" count="238" uniqueCount="122">
  <si>
    <t>Variable</t>
  </si>
  <si>
    <t>Attibutes</t>
  </si>
  <si>
    <t>Group 1</t>
  </si>
  <si>
    <t>Group 2</t>
  </si>
  <si>
    <t>Group 3</t>
  </si>
  <si>
    <t>Group 4</t>
  </si>
  <si>
    <t>Abarema jupunba</t>
  </si>
  <si>
    <t>dmean_10</t>
  </si>
  <si>
    <t>Alexa grandiflora_10</t>
  </si>
  <si>
    <t>dmax_10</t>
  </si>
  <si>
    <t>Alexa grandiflora_70</t>
  </si>
  <si>
    <t>dsd_10</t>
  </si>
  <si>
    <t>Aspidosperma excelsum</t>
  </si>
  <si>
    <t>wdmean_10</t>
  </si>
  <si>
    <t>Bertholletia excelsa</t>
  </si>
  <si>
    <t>wdsd_10</t>
  </si>
  <si>
    <t>Bowdichia nitida</t>
  </si>
  <si>
    <t>dmean_70</t>
  </si>
  <si>
    <t>Brosimum parinarioides</t>
  </si>
  <si>
    <t>dmax_70</t>
  </si>
  <si>
    <t>Brosimum rubescens</t>
  </si>
  <si>
    <t>dsd_70</t>
  </si>
  <si>
    <t>Carapa guianensis_10</t>
  </si>
  <si>
    <t>wdmean_70</t>
  </si>
  <si>
    <t>Carapa guianensis_70</t>
  </si>
  <si>
    <t>wdsd_70</t>
  </si>
  <si>
    <t>Caryocar glabrum</t>
  </si>
  <si>
    <t>spH_10</t>
  </si>
  <si>
    <t>Caryocar villosum</t>
  </si>
  <si>
    <t>genH_10</t>
  </si>
  <si>
    <t>Conceveiba guianensis_10</t>
  </si>
  <si>
    <t>famH_10</t>
  </si>
  <si>
    <t>Conceveiba guianensis_70</t>
  </si>
  <si>
    <t>spH_70</t>
  </si>
  <si>
    <t>Couratari guianensis</t>
  </si>
  <si>
    <t>genH_70</t>
  </si>
  <si>
    <t>Dinizia excelsa</t>
  </si>
  <si>
    <t>famH_70</t>
  </si>
  <si>
    <t>Dipteryx odorata</t>
  </si>
  <si>
    <t>Ecclinusa lanceolata</t>
  </si>
  <si>
    <t>Eperua rubiginosa_10</t>
  </si>
  <si>
    <t>Eschweilera coriacea_10</t>
  </si>
  <si>
    <t>Eschweilera odora</t>
  </si>
  <si>
    <t>Eschweilera pedicellata_10</t>
  </si>
  <si>
    <t>Eperua rubiginosa_70</t>
  </si>
  <si>
    <t>Eschweilera truncata</t>
  </si>
  <si>
    <t>Erisma uncinatum</t>
  </si>
  <si>
    <t>Eschweilera wachenheimii</t>
  </si>
  <si>
    <t>Euterpe precatoria</t>
  </si>
  <si>
    <t>Eschweilera coriacea_70</t>
  </si>
  <si>
    <t>Goupia glabra_10</t>
  </si>
  <si>
    <t>Guarea pubescens_10</t>
  </si>
  <si>
    <t>Inga auristellae_10</t>
  </si>
  <si>
    <t>Eschweilera pedicellata_70</t>
  </si>
  <si>
    <t>Iriartea deltoidea</t>
  </si>
  <si>
    <t>Iryanthera paraensis</t>
  </si>
  <si>
    <t>Lecythis idatimon</t>
  </si>
  <si>
    <t>Lecythis lurida_10</t>
  </si>
  <si>
    <t>Licania canescens_10</t>
  </si>
  <si>
    <t>Licania heteromorpha</t>
  </si>
  <si>
    <t>Geissospermum sericeum</t>
  </si>
  <si>
    <t>Licania octandra_10</t>
  </si>
  <si>
    <t>Metrodorea flavida</t>
  </si>
  <si>
    <t>Micropholis acutangula_10</t>
  </si>
  <si>
    <t>Micropholis guyanensis</t>
  </si>
  <si>
    <t>Goupia glabra_70</t>
  </si>
  <si>
    <t>Micropholis longipedicellata</t>
  </si>
  <si>
    <t>Micropholis venulosa_10</t>
  </si>
  <si>
    <t>Guarea pubescens_70</t>
  </si>
  <si>
    <t>Minquartia guianensis_10</t>
  </si>
  <si>
    <t>Hymenaea courbaril</t>
  </si>
  <si>
    <t>Mouriri apiranga</t>
  </si>
  <si>
    <t>Hymenolobium petraeum</t>
  </si>
  <si>
    <t>Neoxythece elegans</t>
  </si>
  <si>
    <t>Oenocarpus bacaba</t>
  </si>
  <si>
    <t>Inga auristellae_70</t>
  </si>
  <si>
    <t>Oenocarpus bataua</t>
  </si>
  <si>
    <t>Pouteria caimito_10</t>
  </si>
  <si>
    <t>Protium altsonii</t>
  </si>
  <si>
    <t>Protium apiculatum</t>
  </si>
  <si>
    <t>Protium decandrum_10</t>
  </si>
  <si>
    <t>Lecythis lurida_70</t>
  </si>
  <si>
    <t>Protium hebetatum</t>
  </si>
  <si>
    <t>Lecythis pisonis</t>
  </si>
  <si>
    <t>Protium tenuifolium_10</t>
  </si>
  <si>
    <t>Pseudolmedia laevis</t>
  </si>
  <si>
    <t>Licania canescens_70</t>
  </si>
  <si>
    <t>Rinorea guianensis</t>
  </si>
  <si>
    <t>Sagotia brachysepala</t>
  </si>
  <si>
    <t>Scleronema micranthum</t>
  </si>
  <si>
    <t>Licania octandra_70</t>
  </si>
  <si>
    <t>Sloanea grandiflora_10</t>
  </si>
  <si>
    <t>Manilkara huberi</t>
  </si>
  <si>
    <t>Symphonia globulifera_10</t>
  </si>
  <si>
    <t>Tabebuia serratifolia_10</t>
  </si>
  <si>
    <t>Tachigali myrmecophila_10</t>
  </si>
  <si>
    <t>Micropholis acutangula_70</t>
  </si>
  <si>
    <t>Tetragastris altissima</t>
  </si>
  <si>
    <t>Theobroma speciosum</t>
  </si>
  <si>
    <t>Virola michelii</t>
  </si>
  <si>
    <t>Vouacapoua americana_10</t>
  </si>
  <si>
    <t>Micropholis venulosa_70</t>
  </si>
  <si>
    <t>Minquartia guianensis_70</t>
  </si>
  <si>
    <t>Nectandra rubra</t>
  </si>
  <si>
    <t>Osteophloeum platyspermum</t>
  </si>
  <si>
    <t>Parinarium Juss.</t>
  </si>
  <si>
    <t>Parkia pendula</t>
  </si>
  <si>
    <t>Pouteria caimito_70</t>
  </si>
  <si>
    <t>Protium decandrum_70</t>
  </si>
  <si>
    <t>Protium tenuifolium_70</t>
  </si>
  <si>
    <t>Pseudopiptadenia psilostachya</t>
  </si>
  <si>
    <t>Qualea albiflora</t>
  </si>
  <si>
    <t>Sloanea grandiflora_70</t>
  </si>
  <si>
    <t>Stryphnodendron pulcherrimum</t>
  </si>
  <si>
    <t>Symphonia globulifera_70</t>
  </si>
  <si>
    <t>Tabebuia serratifolia_70</t>
  </si>
  <si>
    <t>Tachigali myrmecophila_70</t>
  </si>
  <si>
    <t>Terminalia amazonia</t>
  </si>
  <si>
    <t>Vantanea parviflora</t>
  </si>
  <si>
    <t>Vochysia guianensis</t>
  </si>
  <si>
    <t>Vochysia maxima</t>
  </si>
  <si>
    <t>Vouacapoua americana_70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</si>
</sst>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18" fillId="27" borderId="4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7"/>
  <sheetViews>
    <sheetView tabSelected="1" zoomScaleSheetLayoutView="60" topLeftCell="A90" workbookViewId="0">
      <selection activeCell="D105" sqref="D105"/>
    </sheetView>
  </sheetViews>
  <sheetFormatPr defaultColWidth="10.2857142857143" defaultRowHeight="12.75"/>
  <cols>
    <col min="1" max="1" width="28.8571428571429" customWidth="1"/>
    <col min="7" max="7" width="28.8571428571429" style="1" customWidth="1"/>
  </cols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>
      <c r="A2" t="s">
        <v>6</v>
      </c>
      <c r="B2">
        <v>7.905</v>
      </c>
      <c r="C2">
        <v>-0.16</v>
      </c>
      <c r="D2">
        <v>-0.13</v>
      </c>
      <c r="E2">
        <v>0.112</v>
      </c>
      <c r="G2" s="4" t="s">
        <v>7</v>
      </c>
      <c r="H2">
        <f>VLOOKUP($G2,$A:$E,2)</f>
        <v>5.236</v>
      </c>
      <c r="I2">
        <f>VLOOKUP($G2,$A:$E,3)</f>
        <v>0.397</v>
      </c>
      <c r="J2">
        <f>VLOOKUP($G2,$A:$E,4)</f>
        <v>-0.103</v>
      </c>
      <c r="K2">
        <f>VLOOKUP($G2,$A:$E,5)</f>
        <v>-0.181</v>
      </c>
    </row>
    <row r="3" spans="1:11">
      <c r="A3" t="s">
        <v>8</v>
      </c>
      <c r="B3">
        <v>7.919</v>
      </c>
      <c r="C3">
        <v>-0.136</v>
      </c>
      <c r="D3">
        <v>-0.123</v>
      </c>
      <c r="E3">
        <v>-0.136</v>
      </c>
      <c r="G3" s="4" t="s">
        <v>9</v>
      </c>
      <c r="H3">
        <f t="shared" ref="H3:H34" si="0">VLOOKUP($G3,$A:$E,2)</f>
        <v>1.359</v>
      </c>
      <c r="I3">
        <f t="shared" ref="I3:I34" si="1">VLOOKUP($G3,$A:$E,3)</f>
        <v>-0.639</v>
      </c>
      <c r="J3">
        <f t="shared" ref="J3:J34" si="2">VLOOKUP($G3,$A:$E,4)</f>
        <v>-0.007</v>
      </c>
      <c r="K3">
        <f t="shared" ref="K3:K34" si="3">VLOOKUP($G3,$A:$E,5)</f>
        <v>0.478</v>
      </c>
    </row>
    <row r="4" spans="1:11">
      <c r="A4" t="s">
        <v>10</v>
      </c>
      <c r="B4">
        <v>7.919</v>
      </c>
      <c r="C4">
        <v>-0.136</v>
      </c>
      <c r="D4">
        <v>-0.123</v>
      </c>
      <c r="E4">
        <v>-0.136</v>
      </c>
      <c r="G4" s="4" t="s">
        <v>11</v>
      </c>
      <c r="H4">
        <f t="shared" si="0"/>
        <v>1.914</v>
      </c>
      <c r="I4">
        <f t="shared" si="1"/>
        <v>-0.698</v>
      </c>
      <c r="J4">
        <f t="shared" si="2"/>
        <v>0.019</v>
      </c>
      <c r="K4">
        <f t="shared" si="3"/>
        <v>-0.462</v>
      </c>
    </row>
    <row r="5" spans="1:11">
      <c r="A5" t="s">
        <v>12</v>
      </c>
      <c r="B5">
        <v>7.937</v>
      </c>
      <c r="C5">
        <v>-0.128</v>
      </c>
      <c r="D5">
        <v>-0.124</v>
      </c>
      <c r="E5">
        <v>-0.128</v>
      </c>
      <c r="G5" s="4" t="s">
        <v>13</v>
      </c>
      <c r="H5">
        <f t="shared" si="0"/>
        <v>0.597</v>
      </c>
      <c r="I5">
        <f t="shared" si="1"/>
        <v>-1.869</v>
      </c>
      <c r="J5">
        <f t="shared" si="2"/>
        <v>0.057</v>
      </c>
      <c r="K5">
        <f t="shared" si="3"/>
        <v>0.835</v>
      </c>
    </row>
    <row r="6" spans="1:11">
      <c r="A6" t="s">
        <v>14</v>
      </c>
      <c r="B6">
        <v>0.44</v>
      </c>
      <c r="C6">
        <v>-0.105</v>
      </c>
      <c r="D6">
        <v>0.011</v>
      </c>
      <c r="E6">
        <v>-0.377</v>
      </c>
      <c r="G6" s="4" t="s">
        <v>15</v>
      </c>
      <c r="H6">
        <f t="shared" si="0"/>
        <v>0.383</v>
      </c>
      <c r="I6">
        <f t="shared" si="1"/>
        <v>-3.321</v>
      </c>
      <c r="J6">
        <f t="shared" si="2"/>
        <v>0.171</v>
      </c>
      <c r="K6">
        <f t="shared" si="3"/>
        <v>-0.263</v>
      </c>
    </row>
    <row r="7" spans="1:11">
      <c r="A7" t="s">
        <v>16</v>
      </c>
      <c r="B7">
        <v>7.932</v>
      </c>
      <c r="C7">
        <v>-0.133</v>
      </c>
      <c r="D7">
        <v>-0.124</v>
      </c>
      <c r="E7">
        <v>-0.118</v>
      </c>
      <c r="G7" s="4" t="s">
        <v>17</v>
      </c>
      <c r="H7">
        <f t="shared" si="0"/>
        <v>-0.34</v>
      </c>
      <c r="I7">
        <f t="shared" si="1"/>
        <v>-1.584</v>
      </c>
      <c r="J7">
        <f t="shared" si="2"/>
        <v>0.103</v>
      </c>
      <c r="K7">
        <f t="shared" si="3"/>
        <v>-0.485</v>
      </c>
    </row>
    <row r="8" spans="1:11">
      <c r="A8" t="s">
        <v>18</v>
      </c>
      <c r="B8">
        <v>7.109</v>
      </c>
      <c r="C8">
        <v>-0.227</v>
      </c>
      <c r="D8">
        <v>-0.173</v>
      </c>
      <c r="E8">
        <v>1.88</v>
      </c>
      <c r="G8" s="4" t="s">
        <v>19</v>
      </c>
      <c r="H8">
        <f t="shared" si="0"/>
        <v>1.344</v>
      </c>
      <c r="I8">
        <f t="shared" si="1"/>
        <v>-0.855</v>
      </c>
      <c r="J8">
        <f t="shared" si="2"/>
        <v>0.004</v>
      </c>
      <c r="K8">
        <f t="shared" si="3"/>
        <v>0.48</v>
      </c>
    </row>
    <row r="9" spans="1:11">
      <c r="A9" t="s">
        <v>20</v>
      </c>
      <c r="B9">
        <v>-0.221</v>
      </c>
      <c r="C9">
        <v>2.369</v>
      </c>
      <c r="D9">
        <v>-0.162</v>
      </c>
      <c r="E9">
        <v>1.347</v>
      </c>
      <c r="G9" s="4" t="s">
        <v>21</v>
      </c>
      <c r="H9">
        <f t="shared" si="0"/>
        <v>-0.125</v>
      </c>
      <c r="I9">
        <f t="shared" si="1"/>
        <v>-0.871</v>
      </c>
      <c r="J9">
        <f t="shared" si="2"/>
        <v>0.053</v>
      </c>
      <c r="K9">
        <f t="shared" si="3"/>
        <v>-0.206</v>
      </c>
    </row>
    <row r="10" spans="1:11">
      <c r="A10" t="s">
        <v>22</v>
      </c>
      <c r="B10">
        <v>7.875</v>
      </c>
      <c r="C10">
        <v>-0.167</v>
      </c>
      <c r="D10">
        <v>-0.123</v>
      </c>
      <c r="E10">
        <v>-0.066</v>
      </c>
      <c r="G10" s="4" t="s">
        <v>23</v>
      </c>
      <c r="H10">
        <f t="shared" si="0"/>
        <v>0.603</v>
      </c>
      <c r="I10">
        <f t="shared" si="1"/>
        <v>-1.902</v>
      </c>
      <c r="J10">
        <f t="shared" si="2"/>
        <v>0.058</v>
      </c>
      <c r="K10">
        <f t="shared" si="3"/>
        <v>0.834</v>
      </c>
    </row>
    <row r="11" spans="1:11">
      <c r="A11" t="s">
        <v>24</v>
      </c>
      <c r="B11">
        <v>7.875</v>
      </c>
      <c r="C11">
        <v>-0.167</v>
      </c>
      <c r="D11">
        <v>-0.123</v>
      </c>
      <c r="E11">
        <v>-0.066</v>
      </c>
      <c r="G11" s="4" t="s">
        <v>25</v>
      </c>
      <c r="H11">
        <f t="shared" si="0"/>
        <v>0.469</v>
      </c>
      <c r="I11">
        <f t="shared" si="1"/>
        <v>-1.926</v>
      </c>
      <c r="J11">
        <f t="shared" si="2"/>
        <v>0.088</v>
      </c>
      <c r="K11">
        <f t="shared" si="3"/>
        <v>0.065</v>
      </c>
    </row>
    <row r="12" spans="1:11">
      <c r="A12" t="s">
        <v>26</v>
      </c>
      <c r="B12">
        <v>7.342</v>
      </c>
      <c r="C12">
        <v>-0.283</v>
      </c>
      <c r="D12">
        <v>-0.156</v>
      </c>
      <c r="E12">
        <v>1.358</v>
      </c>
      <c r="G12" s="4" t="s">
        <v>27</v>
      </c>
      <c r="H12">
        <f t="shared" si="0"/>
        <v>0.567</v>
      </c>
      <c r="I12">
        <f t="shared" si="1"/>
        <v>-3.114</v>
      </c>
      <c r="J12">
        <f t="shared" si="2"/>
        <v>0.095</v>
      </c>
      <c r="K12">
        <f t="shared" si="3"/>
        <v>1.58</v>
      </c>
    </row>
    <row r="13" spans="1:11">
      <c r="A13" t="s">
        <v>28</v>
      </c>
      <c r="B13">
        <v>7.895</v>
      </c>
      <c r="C13">
        <v>-0.154</v>
      </c>
      <c r="D13">
        <v>-0.14</v>
      </c>
      <c r="E13">
        <v>0.414</v>
      </c>
      <c r="G13" s="4" t="s">
        <v>29</v>
      </c>
      <c r="H13">
        <f t="shared" si="0"/>
        <v>0.559</v>
      </c>
      <c r="I13">
        <f t="shared" si="1"/>
        <v>-3.451</v>
      </c>
      <c r="J13">
        <f t="shared" si="2"/>
        <v>0.139</v>
      </c>
      <c r="K13">
        <f t="shared" si="3"/>
        <v>0.795</v>
      </c>
    </row>
    <row r="14" spans="1:11">
      <c r="A14" t="s">
        <v>30</v>
      </c>
      <c r="B14">
        <v>7.9</v>
      </c>
      <c r="C14">
        <v>-0.16</v>
      </c>
      <c r="D14">
        <v>-0.133</v>
      </c>
      <c r="E14">
        <v>0.215</v>
      </c>
      <c r="G14" s="4" t="s">
        <v>31</v>
      </c>
      <c r="H14">
        <f t="shared" si="0"/>
        <v>0.261</v>
      </c>
      <c r="I14">
        <f t="shared" si="1"/>
        <v>-3.729</v>
      </c>
      <c r="J14">
        <f t="shared" si="2"/>
        <v>0.165</v>
      </c>
      <c r="K14">
        <f t="shared" si="3"/>
        <v>0.59</v>
      </c>
    </row>
    <row r="15" spans="1:11">
      <c r="A15" t="s">
        <v>32</v>
      </c>
      <c r="B15">
        <v>7.9</v>
      </c>
      <c r="C15">
        <v>-0.16</v>
      </c>
      <c r="D15">
        <v>-0.133</v>
      </c>
      <c r="E15">
        <v>0.215</v>
      </c>
      <c r="G15" s="4" t="s">
        <v>33</v>
      </c>
      <c r="H15">
        <f t="shared" si="0"/>
        <v>2.558</v>
      </c>
      <c r="I15">
        <f t="shared" si="1"/>
        <v>-1.791</v>
      </c>
      <c r="J15">
        <f t="shared" si="2"/>
        <v>-0.02</v>
      </c>
      <c r="K15">
        <f t="shared" si="3"/>
        <v>2.012</v>
      </c>
    </row>
    <row r="16" spans="1:11">
      <c r="A16" t="s">
        <v>34</v>
      </c>
      <c r="B16">
        <v>7.907</v>
      </c>
      <c r="C16">
        <v>-0.161</v>
      </c>
      <c r="D16">
        <v>-0.131</v>
      </c>
      <c r="E16">
        <v>0.151</v>
      </c>
      <c r="G16" s="4" t="s">
        <v>35</v>
      </c>
      <c r="H16">
        <f t="shared" si="0"/>
        <v>2.372</v>
      </c>
      <c r="I16">
        <f t="shared" si="1"/>
        <v>-1.854</v>
      </c>
      <c r="J16">
        <f t="shared" si="2"/>
        <v>-0.003</v>
      </c>
      <c r="K16">
        <f t="shared" si="3"/>
        <v>1.671</v>
      </c>
    </row>
    <row r="17" spans="1:11">
      <c r="A17" t="s">
        <v>36</v>
      </c>
      <c r="B17">
        <v>7.906</v>
      </c>
      <c r="C17">
        <v>-0.152</v>
      </c>
      <c r="D17">
        <v>-0.133</v>
      </c>
      <c r="E17">
        <v>0.184</v>
      </c>
      <c r="G17" s="4" t="s">
        <v>37</v>
      </c>
      <c r="H17">
        <f t="shared" si="0"/>
        <v>2.012</v>
      </c>
      <c r="I17">
        <f t="shared" si="1"/>
        <v>-2.064</v>
      </c>
      <c r="J17">
        <f t="shared" si="2"/>
        <v>0.022</v>
      </c>
      <c r="K17">
        <f t="shared" si="3"/>
        <v>1.438</v>
      </c>
    </row>
    <row r="18" spans="1:11">
      <c r="A18" t="s">
        <v>38</v>
      </c>
      <c r="B18">
        <v>7.866</v>
      </c>
      <c r="C18">
        <v>-0.167</v>
      </c>
      <c r="D18">
        <v>-0.142</v>
      </c>
      <c r="E18">
        <v>0.518</v>
      </c>
      <c r="G18" s="4" t="s">
        <v>8</v>
      </c>
      <c r="H18">
        <f t="shared" si="0"/>
        <v>7.919</v>
      </c>
      <c r="I18">
        <f t="shared" si="1"/>
        <v>-0.136</v>
      </c>
      <c r="J18">
        <f t="shared" si="2"/>
        <v>-0.123</v>
      </c>
      <c r="K18">
        <f t="shared" si="3"/>
        <v>-0.136</v>
      </c>
    </row>
    <row r="19" spans="1:11">
      <c r="A19" t="s">
        <v>9</v>
      </c>
      <c r="B19">
        <v>1.359</v>
      </c>
      <c r="C19">
        <v>-0.639</v>
      </c>
      <c r="D19">
        <v>-0.007</v>
      </c>
      <c r="E19">
        <v>0.478</v>
      </c>
      <c r="G19" s="4" t="s">
        <v>20</v>
      </c>
      <c r="H19">
        <f t="shared" si="0"/>
        <v>-0.221</v>
      </c>
      <c r="I19">
        <f t="shared" si="1"/>
        <v>2.369</v>
      </c>
      <c r="J19">
        <f t="shared" si="2"/>
        <v>-0.162</v>
      </c>
      <c r="K19">
        <f t="shared" si="3"/>
        <v>1.347</v>
      </c>
    </row>
    <row r="20" spans="1:11">
      <c r="A20" t="s">
        <v>19</v>
      </c>
      <c r="B20">
        <v>1.344</v>
      </c>
      <c r="C20">
        <v>-0.855</v>
      </c>
      <c r="D20">
        <v>0.004</v>
      </c>
      <c r="E20">
        <v>0.48</v>
      </c>
      <c r="G20" s="4" t="s">
        <v>22</v>
      </c>
      <c r="H20">
        <f t="shared" si="0"/>
        <v>7.875</v>
      </c>
      <c r="I20">
        <f t="shared" si="1"/>
        <v>-0.167</v>
      </c>
      <c r="J20">
        <f t="shared" si="2"/>
        <v>-0.123</v>
      </c>
      <c r="K20">
        <f t="shared" si="3"/>
        <v>-0.066</v>
      </c>
    </row>
    <row r="21" spans="1:11">
      <c r="A21" t="s">
        <v>7</v>
      </c>
      <c r="B21">
        <v>5.236</v>
      </c>
      <c r="C21">
        <v>0.397</v>
      </c>
      <c r="D21">
        <v>-0.103</v>
      </c>
      <c r="E21">
        <v>-0.181</v>
      </c>
      <c r="G21" s="4" t="s">
        <v>30</v>
      </c>
      <c r="H21">
        <f t="shared" si="0"/>
        <v>7.9</v>
      </c>
      <c r="I21">
        <f t="shared" si="1"/>
        <v>-0.16</v>
      </c>
      <c r="J21">
        <f t="shared" si="2"/>
        <v>-0.133</v>
      </c>
      <c r="K21">
        <f t="shared" si="3"/>
        <v>0.215</v>
      </c>
    </row>
    <row r="22" spans="1:11">
      <c r="A22" t="s">
        <v>17</v>
      </c>
      <c r="B22">
        <v>-0.34</v>
      </c>
      <c r="C22">
        <v>-1.584</v>
      </c>
      <c r="D22">
        <v>0.103</v>
      </c>
      <c r="E22">
        <v>-0.485</v>
      </c>
      <c r="G22" s="4" t="s">
        <v>39</v>
      </c>
      <c r="H22">
        <f t="shared" si="0"/>
        <v>7.938</v>
      </c>
      <c r="I22">
        <f t="shared" si="1"/>
        <v>-0.127</v>
      </c>
      <c r="J22">
        <f t="shared" si="2"/>
        <v>-0.125</v>
      </c>
      <c r="K22">
        <f t="shared" si="3"/>
        <v>-0.089</v>
      </c>
    </row>
    <row r="23" spans="1:11">
      <c r="A23" t="s">
        <v>11</v>
      </c>
      <c r="B23">
        <v>1.914</v>
      </c>
      <c r="C23">
        <v>-0.698</v>
      </c>
      <c r="D23">
        <v>0.019</v>
      </c>
      <c r="E23">
        <v>-0.462</v>
      </c>
      <c r="G23" s="4" t="s">
        <v>40</v>
      </c>
      <c r="H23">
        <f t="shared" si="0"/>
        <v>7.938</v>
      </c>
      <c r="I23">
        <f t="shared" si="1"/>
        <v>-0.124</v>
      </c>
      <c r="J23">
        <f t="shared" si="2"/>
        <v>-0.124</v>
      </c>
      <c r="K23">
        <f t="shared" si="3"/>
        <v>-0.124</v>
      </c>
    </row>
    <row r="24" spans="1:11">
      <c r="A24" t="s">
        <v>21</v>
      </c>
      <c r="B24">
        <v>-0.125</v>
      </c>
      <c r="C24">
        <v>-0.871</v>
      </c>
      <c r="D24">
        <v>0.053</v>
      </c>
      <c r="E24">
        <v>-0.206</v>
      </c>
      <c r="G24" s="4" t="s">
        <v>41</v>
      </c>
      <c r="H24">
        <f t="shared" si="0"/>
        <v>7.204</v>
      </c>
      <c r="I24">
        <f t="shared" si="1"/>
        <v>-0.285</v>
      </c>
      <c r="J24">
        <f t="shared" si="2"/>
        <v>-0.163</v>
      </c>
      <c r="K24">
        <f t="shared" si="3"/>
        <v>1.624</v>
      </c>
    </row>
    <row r="25" spans="1:11">
      <c r="A25" t="s">
        <v>39</v>
      </c>
      <c r="B25">
        <v>7.938</v>
      </c>
      <c r="C25">
        <v>-0.127</v>
      </c>
      <c r="D25">
        <v>-0.125</v>
      </c>
      <c r="E25">
        <v>-0.089</v>
      </c>
      <c r="G25" s="4" t="s">
        <v>42</v>
      </c>
      <c r="H25">
        <f t="shared" si="0"/>
        <v>-0.19</v>
      </c>
      <c r="I25">
        <f t="shared" si="1"/>
        <v>-0.19</v>
      </c>
      <c r="J25">
        <f t="shared" si="2"/>
        <v>0.019</v>
      </c>
      <c r="K25">
        <f t="shared" si="3"/>
        <v>-0.19</v>
      </c>
    </row>
    <row r="26" spans="1:11">
      <c r="A26" t="s">
        <v>40</v>
      </c>
      <c r="B26">
        <v>7.938</v>
      </c>
      <c r="C26">
        <v>-0.124</v>
      </c>
      <c r="D26">
        <v>-0.124</v>
      </c>
      <c r="E26">
        <v>-0.124</v>
      </c>
      <c r="G26" s="4" t="s">
        <v>43</v>
      </c>
      <c r="H26">
        <f t="shared" si="0"/>
        <v>7.896</v>
      </c>
      <c r="I26">
        <f t="shared" si="1"/>
        <v>-0.156</v>
      </c>
      <c r="J26">
        <f t="shared" si="2"/>
        <v>-0.136</v>
      </c>
      <c r="K26">
        <f t="shared" si="3"/>
        <v>0.29</v>
      </c>
    </row>
    <row r="27" spans="1:11">
      <c r="A27" t="s">
        <v>44</v>
      </c>
      <c r="B27">
        <v>7.938</v>
      </c>
      <c r="C27">
        <v>-0.124</v>
      </c>
      <c r="D27">
        <v>-0.124</v>
      </c>
      <c r="E27">
        <v>-0.124</v>
      </c>
      <c r="G27" s="4" t="s">
        <v>45</v>
      </c>
      <c r="H27">
        <f t="shared" si="0"/>
        <v>-0.207</v>
      </c>
      <c r="I27">
        <f t="shared" si="1"/>
        <v>-0.207</v>
      </c>
      <c r="J27">
        <f t="shared" si="2"/>
        <v>-0.171</v>
      </c>
      <c r="K27">
        <f t="shared" si="3"/>
        <v>5.449</v>
      </c>
    </row>
    <row r="28" spans="1:11">
      <c r="A28" t="s">
        <v>46</v>
      </c>
      <c r="B28">
        <v>7.339</v>
      </c>
      <c r="C28">
        <v>-0.251</v>
      </c>
      <c r="D28">
        <v>-0.117</v>
      </c>
      <c r="E28">
        <v>0.153</v>
      </c>
      <c r="G28" s="4" t="s">
        <v>47</v>
      </c>
      <c r="H28">
        <f t="shared" si="0"/>
        <v>-0.2</v>
      </c>
      <c r="I28">
        <f t="shared" si="1"/>
        <v>-0.2</v>
      </c>
      <c r="J28">
        <f t="shared" si="2"/>
        <v>-0.17</v>
      </c>
      <c r="K28">
        <f t="shared" si="3"/>
        <v>5.409</v>
      </c>
    </row>
    <row r="29" spans="1:11">
      <c r="A29" t="s">
        <v>41</v>
      </c>
      <c r="B29">
        <v>7.204</v>
      </c>
      <c r="C29">
        <v>-0.285</v>
      </c>
      <c r="D29">
        <v>-0.163</v>
      </c>
      <c r="E29">
        <v>1.624</v>
      </c>
      <c r="G29" s="4" t="s">
        <v>48</v>
      </c>
      <c r="H29">
        <f t="shared" si="0"/>
        <v>-0.269</v>
      </c>
      <c r="I29">
        <f t="shared" si="1"/>
        <v>-0.269</v>
      </c>
      <c r="J29">
        <f t="shared" si="2"/>
        <v>-0.013</v>
      </c>
      <c r="K29">
        <f t="shared" si="3"/>
        <v>0.935</v>
      </c>
    </row>
    <row r="30" spans="1:11">
      <c r="A30" t="s">
        <v>49</v>
      </c>
      <c r="B30">
        <v>7.204</v>
      </c>
      <c r="C30">
        <v>-0.285</v>
      </c>
      <c r="D30">
        <v>-0.163</v>
      </c>
      <c r="E30">
        <v>1.624</v>
      </c>
      <c r="G30" s="4" t="s">
        <v>50</v>
      </c>
      <c r="H30">
        <f t="shared" si="0"/>
        <v>7.889</v>
      </c>
      <c r="I30">
        <f t="shared" si="1"/>
        <v>-0.171</v>
      </c>
      <c r="J30">
        <f t="shared" si="2"/>
        <v>-0.139</v>
      </c>
      <c r="K30">
        <f t="shared" si="3"/>
        <v>0.411</v>
      </c>
    </row>
    <row r="31" spans="1:11">
      <c r="A31" t="s">
        <v>42</v>
      </c>
      <c r="B31">
        <v>-0.19</v>
      </c>
      <c r="C31">
        <v>-0.19</v>
      </c>
      <c r="D31">
        <v>0.019</v>
      </c>
      <c r="E31">
        <v>-0.19</v>
      </c>
      <c r="G31" s="4" t="s">
        <v>51</v>
      </c>
      <c r="H31">
        <f t="shared" si="0"/>
        <v>7.937</v>
      </c>
      <c r="I31">
        <f t="shared" si="1"/>
        <v>-0.128</v>
      </c>
      <c r="J31">
        <f t="shared" si="2"/>
        <v>-0.124</v>
      </c>
      <c r="K31">
        <f t="shared" si="3"/>
        <v>-0.116</v>
      </c>
    </row>
    <row r="32" spans="1:11">
      <c r="A32" t="s">
        <v>43</v>
      </c>
      <c r="B32">
        <v>7.896</v>
      </c>
      <c r="C32">
        <v>-0.156</v>
      </c>
      <c r="D32">
        <v>-0.136</v>
      </c>
      <c r="E32">
        <v>0.29</v>
      </c>
      <c r="G32" s="4" t="s">
        <v>52</v>
      </c>
      <c r="H32">
        <f t="shared" si="0"/>
        <v>7.938</v>
      </c>
      <c r="I32">
        <f t="shared" si="1"/>
        <v>-0.125</v>
      </c>
      <c r="J32">
        <f t="shared" si="2"/>
        <v>-0.124</v>
      </c>
      <c r="K32">
        <f t="shared" si="3"/>
        <v>-0.125</v>
      </c>
    </row>
    <row r="33" spans="1:11">
      <c r="A33" t="s">
        <v>53</v>
      </c>
      <c r="B33">
        <v>7.896</v>
      </c>
      <c r="C33">
        <v>-0.156</v>
      </c>
      <c r="D33">
        <v>-0.136</v>
      </c>
      <c r="E33">
        <v>0.29</v>
      </c>
      <c r="G33" s="4" t="s">
        <v>54</v>
      </c>
      <c r="H33">
        <f t="shared" si="0"/>
        <v>-0.36</v>
      </c>
      <c r="I33">
        <f t="shared" si="1"/>
        <v>-0.36</v>
      </c>
      <c r="J33">
        <f t="shared" si="2"/>
        <v>0.037</v>
      </c>
      <c r="K33">
        <f t="shared" si="3"/>
        <v>-0.36</v>
      </c>
    </row>
    <row r="34" spans="1:11">
      <c r="A34" t="s">
        <v>45</v>
      </c>
      <c r="B34">
        <v>-0.207</v>
      </c>
      <c r="C34">
        <v>-0.207</v>
      </c>
      <c r="D34">
        <v>-0.171</v>
      </c>
      <c r="E34">
        <v>5.449</v>
      </c>
      <c r="G34" s="4" t="s">
        <v>55</v>
      </c>
      <c r="H34">
        <f t="shared" si="0"/>
        <v>7.937</v>
      </c>
      <c r="I34">
        <f t="shared" si="1"/>
        <v>-0.128</v>
      </c>
      <c r="J34">
        <f t="shared" si="2"/>
        <v>-0.124</v>
      </c>
      <c r="K34">
        <f t="shared" si="3"/>
        <v>-0.128</v>
      </c>
    </row>
    <row r="35" spans="1:11">
      <c r="A35" t="s">
        <v>47</v>
      </c>
      <c r="B35">
        <v>-0.2</v>
      </c>
      <c r="C35">
        <v>-0.2</v>
      </c>
      <c r="D35">
        <v>-0.17</v>
      </c>
      <c r="E35">
        <v>5.409</v>
      </c>
      <c r="G35" s="4" t="s">
        <v>56</v>
      </c>
      <c r="H35">
        <f t="shared" ref="H35:H66" si="4">VLOOKUP($G35,$A:$E,2)</f>
        <v>-0.333</v>
      </c>
      <c r="I35">
        <f t="shared" ref="I35:I66" si="5">VLOOKUP($G35,$A:$E,3)</f>
        <v>-0.333</v>
      </c>
      <c r="J35">
        <f t="shared" ref="J35:J66" si="6">VLOOKUP($G35,$A:$E,4)</f>
        <v>0.034</v>
      </c>
      <c r="K35">
        <f t="shared" ref="K35:K66" si="7">VLOOKUP($G35,$A:$E,5)</f>
        <v>-0.333</v>
      </c>
    </row>
    <row r="36" spans="1:11">
      <c r="A36" t="s">
        <v>48</v>
      </c>
      <c r="B36">
        <v>-0.269</v>
      </c>
      <c r="C36">
        <v>-0.269</v>
      </c>
      <c r="D36">
        <v>-0.013</v>
      </c>
      <c r="E36">
        <v>0.935</v>
      </c>
      <c r="G36" s="4" t="s">
        <v>57</v>
      </c>
      <c r="H36">
        <f t="shared" si="4"/>
        <v>7.932</v>
      </c>
      <c r="I36">
        <f t="shared" si="5"/>
        <v>-0.135</v>
      </c>
      <c r="J36">
        <f t="shared" si="6"/>
        <v>-0.123</v>
      </c>
      <c r="K36">
        <f t="shared" si="7"/>
        <v>-0.135</v>
      </c>
    </row>
    <row r="37" spans="1:11">
      <c r="A37" t="s">
        <v>31</v>
      </c>
      <c r="B37">
        <v>0.261</v>
      </c>
      <c r="C37">
        <v>-3.729</v>
      </c>
      <c r="D37">
        <v>0.165</v>
      </c>
      <c r="E37">
        <v>0.59</v>
      </c>
      <c r="G37" s="4" t="s">
        <v>58</v>
      </c>
      <c r="H37">
        <f t="shared" si="4"/>
        <v>7.924</v>
      </c>
      <c r="I37">
        <f t="shared" si="5"/>
        <v>-0.147</v>
      </c>
      <c r="J37">
        <f t="shared" si="6"/>
        <v>-0.125</v>
      </c>
      <c r="K37">
        <f t="shared" si="7"/>
        <v>-0.066</v>
      </c>
    </row>
    <row r="38" spans="1:11">
      <c r="A38" t="s">
        <v>37</v>
      </c>
      <c r="B38">
        <v>2.012</v>
      </c>
      <c r="C38">
        <v>-2.064</v>
      </c>
      <c r="D38">
        <v>0.022</v>
      </c>
      <c r="E38">
        <v>1.438</v>
      </c>
      <c r="G38" s="4" t="s">
        <v>59</v>
      </c>
      <c r="H38">
        <f t="shared" si="4"/>
        <v>0.647</v>
      </c>
      <c r="I38">
        <f t="shared" si="5"/>
        <v>-0.375</v>
      </c>
      <c r="J38">
        <f t="shared" si="6"/>
        <v>-0.135</v>
      </c>
      <c r="K38">
        <f t="shared" si="7"/>
        <v>4.226</v>
      </c>
    </row>
    <row r="39" spans="1:11">
      <c r="A39" t="s">
        <v>60</v>
      </c>
      <c r="B39">
        <v>7.727</v>
      </c>
      <c r="C39">
        <v>-0.198</v>
      </c>
      <c r="D39">
        <v>-0.114</v>
      </c>
      <c r="E39">
        <v>-0.198</v>
      </c>
      <c r="G39" s="4" t="s">
        <v>61</v>
      </c>
      <c r="H39">
        <f t="shared" si="4"/>
        <v>7.407</v>
      </c>
      <c r="I39">
        <f t="shared" si="5"/>
        <v>-0.202</v>
      </c>
      <c r="J39">
        <f t="shared" si="6"/>
        <v>-0.121</v>
      </c>
      <c r="K39">
        <f t="shared" si="7"/>
        <v>0.178</v>
      </c>
    </row>
    <row r="40" spans="1:11">
      <c r="A40" t="s">
        <v>29</v>
      </c>
      <c r="B40">
        <v>0.559</v>
      </c>
      <c r="C40">
        <v>-3.451</v>
      </c>
      <c r="D40">
        <v>0.139</v>
      </c>
      <c r="E40">
        <v>0.795</v>
      </c>
      <c r="G40" s="4" t="s">
        <v>62</v>
      </c>
      <c r="H40">
        <f t="shared" si="4"/>
        <v>-0.371</v>
      </c>
      <c r="I40">
        <f t="shared" si="5"/>
        <v>-0.371</v>
      </c>
      <c r="J40">
        <f t="shared" si="6"/>
        <v>0.038</v>
      </c>
      <c r="K40">
        <f t="shared" si="7"/>
        <v>-0.371</v>
      </c>
    </row>
    <row r="41" spans="1:11">
      <c r="A41" t="s">
        <v>35</v>
      </c>
      <c r="B41">
        <v>2.372</v>
      </c>
      <c r="C41">
        <v>-1.854</v>
      </c>
      <c r="D41">
        <v>-0.003</v>
      </c>
      <c r="E41">
        <v>1.671</v>
      </c>
      <c r="G41" s="4" t="s">
        <v>63</v>
      </c>
      <c r="H41">
        <f t="shared" si="4"/>
        <v>7.937</v>
      </c>
      <c r="I41">
        <f t="shared" si="5"/>
        <v>-0.129</v>
      </c>
      <c r="J41">
        <f t="shared" si="6"/>
        <v>-0.125</v>
      </c>
      <c r="K41">
        <f t="shared" si="7"/>
        <v>-0.091</v>
      </c>
    </row>
    <row r="42" spans="1:11">
      <c r="A42" t="s">
        <v>50</v>
      </c>
      <c r="B42">
        <v>7.889</v>
      </c>
      <c r="C42">
        <v>-0.171</v>
      </c>
      <c r="D42">
        <v>-0.139</v>
      </c>
      <c r="E42">
        <v>0.411</v>
      </c>
      <c r="G42" s="4" t="s">
        <v>64</v>
      </c>
      <c r="H42">
        <f t="shared" si="4"/>
        <v>-0.36</v>
      </c>
      <c r="I42">
        <f t="shared" si="5"/>
        <v>-0.36</v>
      </c>
      <c r="J42">
        <f t="shared" si="6"/>
        <v>-0.146</v>
      </c>
      <c r="K42">
        <f t="shared" si="7"/>
        <v>5.029</v>
      </c>
    </row>
    <row r="43" spans="1:11">
      <c r="A43" t="s">
        <v>65</v>
      </c>
      <c r="B43">
        <v>7.889</v>
      </c>
      <c r="C43">
        <v>-0.171</v>
      </c>
      <c r="D43">
        <v>-0.139</v>
      </c>
      <c r="E43">
        <v>0.411</v>
      </c>
      <c r="G43" s="4" t="s">
        <v>66</v>
      </c>
      <c r="H43">
        <f t="shared" si="4"/>
        <v>7.938</v>
      </c>
      <c r="I43">
        <f t="shared" si="5"/>
        <v>-0.124</v>
      </c>
      <c r="J43">
        <f t="shared" si="6"/>
        <v>-0.124</v>
      </c>
      <c r="K43">
        <f t="shared" si="7"/>
        <v>-0.124</v>
      </c>
    </row>
    <row r="44" spans="1:11">
      <c r="A44" t="s">
        <v>51</v>
      </c>
      <c r="B44">
        <v>7.937</v>
      </c>
      <c r="C44">
        <v>-0.128</v>
      </c>
      <c r="D44">
        <v>-0.124</v>
      </c>
      <c r="E44">
        <v>-0.116</v>
      </c>
      <c r="G44" s="4" t="s">
        <v>67</v>
      </c>
      <c r="H44">
        <f t="shared" si="4"/>
        <v>7.916</v>
      </c>
      <c r="I44">
        <f t="shared" si="5"/>
        <v>-0.138</v>
      </c>
      <c r="J44">
        <f t="shared" si="6"/>
        <v>-0.134</v>
      </c>
      <c r="K44">
        <f t="shared" si="7"/>
        <v>0.197</v>
      </c>
    </row>
    <row r="45" spans="1:11">
      <c r="A45" t="s">
        <v>68</v>
      </c>
      <c r="B45">
        <v>7.937</v>
      </c>
      <c r="C45">
        <v>-0.128</v>
      </c>
      <c r="D45">
        <v>-0.124</v>
      </c>
      <c r="E45">
        <v>-0.116</v>
      </c>
      <c r="G45" s="4" t="s">
        <v>69</v>
      </c>
      <c r="H45">
        <f t="shared" si="4"/>
        <v>7.726</v>
      </c>
      <c r="I45">
        <f t="shared" si="5"/>
        <v>-0.205</v>
      </c>
      <c r="J45">
        <f t="shared" si="6"/>
        <v>-0.157</v>
      </c>
      <c r="K45">
        <f t="shared" si="7"/>
        <v>1.063</v>
      </c>
    </row>
    <row r="46" spans="1:11">
      <c r="A46" t="s">
        <v>70</v>
      </c>
      <c r="B46">
        <v>7.764</v>
      </c>
      <c r="C46">
        <v>-0.131</v>
      </c>
      <c r="D46">
        <v>-0.119</v>
      </c>
      <c r="E46">
        <v>-0.188</v>
      </c>
      <c r="G46" s="4" t="s">
        <v>71</v>
      </c>
      <c r="H46">
        <f t="shared" si="4"/>
        <v>7.85</v>
      </c>
      <c r="I46">
        <f t="shared" si="5"/>
        <v>-0.144</v>
      </c>
      <c r="J46">
        <f t="shared" si="6"/>
        <v>-0.121</v>
      </c>
      <c r="K46">
        <f t="shared" si="7"/>
        <v>-0.144</v>
      </c>
    </row>
    <row r="47" spans="1:11">
      <c r="A47" t="s">
        <v>72</v>
      </c>
      <c r="B47">
        <v>7.916</v>
      </c>
      <c r="C47">
        <v>-0.144</v>
      </c>
      <c r="D47">
        <v>-0.122</v>
      </c>
      <c r="E47">
        <v>-0.144</v>
      </c>
      <c r="G47" s="4" t="s">
        <v>73</v>
      </c>
      <c r="H47">
        <f t="shared" si="4"/>
        <v>7.907</v>
      </c>
      <c r="I47">
        <f t="shared" si="5"/>
        <v>-0.14</v>
      </c>
      <c r="J47">
        <f t="shared" si="6"/>
        <v>-0.122</v>
      </c>
      <c r="K47">
        <f t="shared" si="7"/>
        <v>-0.14</v>
      </c>
    </row>
    <row r="48" spans="1:11">
      <c r="A48" t="s">
        <v>52</v>
      </c>
      <c r="B48">
        <v>7.938</v>
      </c>
      <c r="C48">
        <v>-0.125</v>
      </c>
      <c r="D48">
        <v>-0.124</v>
      </c>
      <c r="E48">
        <v>-0.125</v>
      </c>
      <c r="G48" s="4" t="s">
        <v>74</v>
      </c>
      <c r="H48">
        <f t="shared" si="4"/>
        <v>-0.271</v>
      </c>
      <c r="I48">
        <f t="shared" si="5"/>
        <v>-0.271</v>
      </c>
      <c r="J48">
        <f t="shared" si="6"/>
        <v>-0.143</v>
      </c>
      <c r="K48">
        <f t="shared" si="7"/>
        <v>4.747</v>
      </c>
    </row>
    <row r="49" spans="1:11">
      <c r="A49" t="s">
        <v>75</v>
      </c>
      <c r="B49">
        <v>7.938</v>
      </c>
      <c r="C49">
        <v>-0.125</v>
      </c>
      <c r="D49">
        <v>-0.124</v>
      </c>
      <c r="E49">
        <v>-0.125</v>
      </c>
      <c r="G49" s="4" t="s">
        <v>76</v>
      </c>
      <c r="H49">
        <f t="shared" si="4"/>
        <v>-0.258</v>
      </c>
      <c r="I49">
        <f t="shared" si="5"/>
        <v>-0.258</v>
      </c>
      <c r="J49">
        <f t="shared" si="6"/>
        <v>-0.099</v>
      </c>
      <c r="K49">
        <f t="shared" si="7"/>
        <v>3.423</v>
      </c>
    </row>
    <row r="50" spans="1:11">
      <c r="A50" t="s">
        <v>54</v>
      </c>
      <c r="B50">
        <v>-0.36</v>
      </c>
      <c r="C50">
        <v>-0.36</v>
      </c>
      <c r="D50">
        <v>0.037</v>
      </c>
      <c r="E50">
        <v>-0.36</v>
      </c>
      <c r="G50" s="4" t="s">
        <v>77</v>
      </c>
      <c r="H50">
        <f t="shared" si="4"/>
        <v>7.93</v>
      </c>
      <c r="I50">
        <f t="shared" si="5"/>
        <v>-0.142</v>
      </c>
      <c r="J50">
        <f t="shared" si="6"/>
        <v>-0.13</v>
      </c>
      <c r="K50">
        <f t="shared" si="7"/>
        <v>0.07</v>
      </c>
    </row>
    <row r="51" spans="1:11">
      <c r="A51" t="s">
        <v>55</v>
      </c>
      <c r="B51">
        <v>7.937</v>
      </c>
      <c r="C51">
        <v>-0.128</v>
      </c>
      <c r="D51">
        <v>-0.124</v>
      </c>
      <c r="E51">
        <v>-0.128</v>
      </c>
      <c r="G51" s="4" t="s">
        <v>78</v>
      </c>
      <c r="H51">
        <f t="shared" si="4"/>
        <v>7.762</v>
      </c>
      <c r="I51">
        <f t="shared" si="5"/>
        <v>-0.187</v>
      </c>
      <c r="J51">
        <f t="shared" si="6"/>
        <v>-0.151</v>
      </c>
      <c r="K51">
        <f t="shared" si="7"/>
        <v>0.858</v>
      </c>
    </row>
    <row r="52" spans="1:11">
      <c r="A52" t="s">
        <v>56</v>
      </c>
      <c r="B52">
        <v>-0.333</v>
      </c>
      <c r="C52">
        <v>-0.333</v>
      </c>
      <c r="D52">
        <v>0.034</v>
      </c>
      <c r="E52">
        <v>-0.333</v>
      </c>
      <c r="G52" s="4" t="s">
        <v>79</v>
      </c>
      <c r="H52">
        <f t="shared" si="4"/>
        <v>0.796</v>
      </c>
      <c r="I52">
        <f t="shared" si="5"/>
        <v>-0.284</v>
      </c>
      <c r="J52">
        <f t="shared" si="6"/>
        <v>-0.069</v>
      </c>
      <c r="K52">
        <f t="shared" si="7"/>
        <v>2.05</v>
      </c>
    </row>
    <row r="53" spans="1:11">
      <c r="A53" t="s">
        <v>57</v>
      </c>
      <c r="B53">
        <v>7.932</v>
      </c>
      <c r="C53">
        <v>-0.135</v>
      </c>
      <c r="D53">
        <v>-0.123</v>
      </c>
      <c r="E53">
        <v>-0.135</v>
      </c>
      <c r="G53" s="4" t="s">
        <v>80</v>
      </c>
      <c r="H53">
        <f t="shared" si="4"/>
        <v>7.902</v>
      </c>
      <c r="I53">
        <f t="shared" si="5"/>
        <v>-0.166</v>
      </c>
      <c r="J53">
        <f t="shared" si="6"/>
        <v>-0.129</v>
      </c>
      <c r="K53">
        <f t="shared" si="7"/>
        <v>0.101</v>
      </c>
    </row>
    <row r="54" spans="1:11">
      <c r="A54" t="s">
        <v>81</v>
      </c>
      <c r="B54">
        <v>7.932</v>
      </c>
      <c r="C54">
        <v>-0.135</v>
      </c>
      <c r="D54">
        <v>-0.123</v>
      </c>
      <c r="E54">
        <v>-0.135</v>
      </c>
      <c r="G54" s="4" t="s">
        <v>82</v>
      </c>
      <c r="H54">
        <f t="shared" si="4"/>
        <v>-0.195</v>
      </c>
      <c r="I54">
        <f t="shared" si="5"/>
        <v>-0.195</v>
      </c>
      <c r="J54">
        <f t="shared" si="6"/>
        <v>-0.16</v>
      </c>
      <c r="K54">
        <f t="shared" si="7"/>
        <v>5.102</v>
      </c>
    </row>
    <row r="55" spans="1:11">
      <c r="A55" t="s">
        <v>83</v>
      </c>
      <c r="B55">
        <v>7.903</v>
      </c>
      <c r="C55">
        <v>-0.156</v>
      </c>
      <c r="D55">
        <v>-0.132</v>
      </c>
      <c r="E55">
        <v>0.164</v>
      </c>
      <c r="G55" s="4" t="s">
        <v>84</v>
      </c>
      <c r="H55">
        <f t="shared" si="4"/>
        <v>7.93</v>
      </c>
      <c r="I55">
        <f t="shared" si="5"/>
        <v>-0.145</v>
      </c>
      <c r="J55">
        <f t="shared" si="6"/>
        <v>-0.123</v>
      </c>
      <c r="K55">
        <f t="shared" si="7"/>
        <v>-0.109</v>
      </c>
    </row>
    <row r="56" spans="1:11">
      <c r="A56" t="s">
        <v>58</v>
      </c>
      <c r="B56">
        <v>7.924</v>
      </c>
      <c r="C56">
        <v>-0.147</v>
      </c>
      <c r="D56">
        <v>-0.125</v>
      </c>
      <c r="E56">
        <v>-0.066</v>
      </c>
      <c r="G56" s="4" t="s">
        <v>85</v>
      </c>
      <c r="H56">
        <f t="shared" si="4"/>
        <v>-0.146</v>
      </c>
      <c r="I56">
        <f t="shared" si="5"/>
        <v>-0.478</v>
      </c>
      <c r="J56">
        <f t="shared" si="6"/>
        <v>-0.067</v>
      </c>
      <c r="K56">
        <f t="shared" si="7"/>
        <v>2.763</v>
      </c>
    </row>
    <row r="57" spans="1:11">
      <c r="A57" t="s">
        <v>86</v>
      </c>
      <c r="B57">
        <v>7.924</v>
      </c>
      <c r="C57">
        <v>-0.147</v>
      </c>
      <c r="D57">
        <v>-0.125</v>
      </c>
      <c r="E57">
        <v>-0.066</v>
      </c>
      <c r="G57" s="4" t="s">
        <v>87</v>
      </c>
      <c r="H57">
        <f t="shared" si="4"/>
        <v>-0.37</v>
      </c>
      <c r="I57">
        <f t="shared" si="5"/>
        <v>-0.37</v>
      </c>
      <c r="J57">
        <f t="shared" si="6"/>
        <v>-0.004</v>
      </c>
      <c r="K57">
        <f t="shared" si="7"/>
        <v>0.868</v>
      </c>
    </row>
    <row r="58" spans="1:11">
      <c r="A58" t="s">
        <v>59</v>
      </c>
      <c r="B58">
        <v>0.647</v>
      </c>
      <c r="C58">
        <v>-0.375</v>
      </c>
      <c r="D58">
        <v>-0.135</v>
      </c>
      <c r="E58">
        <v>4.226</v>
      </c>
      <c r="G58" s="4" t="s">
        <v>88</v>
      </c>
      <c r="H58">
        <f t="shared" si="4"/>
        <v>-0.124</v>
      </c>
      <c r="I58">
        <f t="shared" si="5"/>
        <v>-0.124</v>
      </c>
      <c r="J58">
        <f t="shared" si="6"/>
        <v>0.013</v>
      </c>
      <c r="K58">
        <f t="shared" si="7"/>
        <v>-0.124</v>
      </c>
    </row>
    <row r="59" spans="1:11">
      <c r="A59" t="s">
        <v>61</v>
      </c>
      <c r="B59">
        <v>7.407</v>
      </c>
      <c r="C59">
        <v>-0.202</v>
      </c>
      <c r="D59">
        <v>-0.121</v>
      </c>
      <c r="E59">
        <v>0.178</v>
      </c>
      <c r="G59" s="4" t="s">
        <v>89</v>
      </c>
      <c r="H59">
        <f t="shared" si="4"/>
        <v>-0.247</v>
      </c>
      <c r="I59">
        <f t="shared" si="5"/>
        <v>-0.247</v>
      </c>
      <c r="J59">
        <f t="shared" si="6"/>
        <v>-0.161</v>
      </c>
      <c r="K59">
        <f t="shared" si="7"/>
        <v>5.239</v>
      </c>
    </row>
    <row r="60" spans="1:11">
      <c r="A60" t="s">
        <v>90</v>
      </c>
      <c r="B60">
        <v>7.407</v>
      </c>
      <c r="C60">
        <v>-0.202</v>
      </c>
      <c r="D60">
        <v>-0.121</v>
      </c>
      <c r="E60">
        <v>0.178</v>
      </c>
      <c r="G60" s="4" t="s">
        <v>91</v>
      </c>
      <c r="H60">
        <f t="shared" si="4"/>
        <v>7.937</v>
      </c>
      <c r="I60">
        <f t="shared" si="5"/>
        <v>-0.132</v>
      </c>
      <c r="J60">
        <f t="shared" si="6"/>
        <v>-0.123</v>
      </c>
      <c r="K60">
        <f t="shared" si="7"/>
        <v>-0.132</v>
      </c>
    </row>
    <row r="61" spans="1:11">
      <c r="A61" t="s">
        <v>92</v>
      </c>
      <c r="B61">
        <v>7.856</v>
      </c>
      <c r="C61">
        <v>-0.178</v>
      </c>
      <c r="D61">
        <v>-0.126</v>
      </c>
      <c r="E61">
        <v>0.066</v>
      </c>
      <c r="G61" s="4" t="s">
        <v>93</v>
      </c>
      <c r="H61">
        <f t="shared" si="4"/>
        <v>7.8</v>
      </c>
      <c r="I61">
        <f t="shared" si="5"/>
        <v>-0.215</v>
      </c>
      <c r="J61">
        <f t="shared" si="6"/>
        <v>-0.131</v>
      </c>
      <c r="K61">
        <f t="shared" si="7"/>
        <v>0.291</v>
      </c>
    </row>
    <row r="62" spans="1:11">
      <c r="A62" t="s">
        <v>62</v>
      </c>
      <c r="B62">
        <v>-0.371</v>
      </c>
      <c r="C62">
        <v>-0.371</v>
      </c>
      <c r="D62">
        <v>0.038</v>
      </c>
      <c r="E62">
        <v>-0.371</v>
      </c>
      <c r="G62" s="4" t="s">
        <v>94</v>
      </c>
      <c r="H62">
        <f t="shared" si="4"/>
        <v>7.933</v>
      </c>
      <c r="I62">
        <f t="shared" si="5"/>
        <v>-0.141</v>
      </c>
      <c r="J62">
        <f t="shared" si="6"/>
        <v>-0.124</v>
      </c>
      <c r="K62">
        <f t="shared" si="7"/>
        <v>-0.088</v>
      </c>
    </row>
    <row r="63" spans="1:11">
      <c r="A63" t="s">
        <v>63</v>
      </c>
      <c r="B63">
        <v>7.937</v>
      </c>
      <c r="C63">
        <v>-0.129</v>
      </c>
      <c r="D63">
        <v>-0.125</v>
      </c>
      <c r="E63">
        <v>-0.091</v>
      </c>
      <c r="G63" s="4" t="s">
        <v>95</v>
      </c>
      <c r="H63">
        <f t="shared" si="4"/>
        <v>7.876</v>
      </c>
      <c r="I63">
        <f t="shared" si="5"/>
        <v>-0.181</v>
      </c>
      <c r="J63">
        <f t="shared" si="6"/>
        <v>-0.124</v>
      </c>
      <c r="K63">
        <f t="shared" si="7"/>
        <v>0.006</v>
      </c>
    </row>
    <row r="64" spans="1:11">
      <c r="A64" t="s">
        <v>96</v>
      </c>
      <c r="B64">
        <v>7.937</v>
      </c>
      <c r="C64">
        <v>-0.129</v>
      </c>
      <c r="D64">
        <v>-0.125</v>
      </c>
      <c r="E64">
        <v>-0.091</v>
      </c>
      <c r="G64" s="4" t="s">
        <v>97</v>
      </c>
      <c r="H64">
        <f t="shared" si="4"/>
        <v>-0.381</v>
      </c>
      <c r="I64">
        <f t="shared" si="5"/>
        <v>-0.157</v>
      </c>
      <c r="J64">
        <f t="shared" si="6"/>
        <v>0.027</v>
      </c>
      <c r="K64">
        <f t="shared" si="7"/>
        <v>-0.381</v>
      </c>
    </row>
    <row r="65" spans="1:11">
      <c r="A65" t="s">
        <v>64</v>
      </c>
      <c r="B65">
        <v>-0.36</v>
      </c>
      <c r="C65">
        <v>-0.36</v>
      </c>
      <c r="D65">
        <v>-0.146</v>
      </c>
      <c r="E65">
        <v>5.029</v>
      </c>
      <c r="G65" s="4" t="s">
        <v>98</v>
      </c>
      <c r="H65">
        <f t="shared" si="4"/>
        <v>0.042</v>
      </c>
      <c r="I65">
        <f t="shared" si="5"/>
        <v>-0.451</v>
      </c>
      <c r="J65">
        <f t="shared" si="6"/>
        <v>0.038</v>
      </c>
      <c r="K65">
        <f t="shared" si="7"/>
        <v>-0.451</v>
      </c>
    </row>
    <row r="66" spans="1:11">
      <c r="A66" t="s">
        <v>66</v>
      </c>
      <c r="B66">
        <v>7.938</v>
      </c>
      <c r="C66">
        <v>-0.124</v>
      </c>
      <c r="D66">
        <v>-0.124</v>
      </c>
      <c r="E66">
        <v>-0.124</v>
      </c>
      <c r="G66" s="4" t="s">
        <v>99</v>
      </c>
      <c r="H66">
        <f t="shared" si="4"/>
        <v>7.8</v>
      </c>
      <c r="I66">
        <f t="shared" si="5"/>
        <v>-0.243</v>
      </c>
      <c r="J66">
        <f t="shared" si="6"/>
        <v>-0.118</v>
      </c>
      <c r="K66">
        <f t="shared" si="7"/>
        <v>-0.047</v>
      </c>
    </row>
    <row r="67" spans="1:11">
      <c r="A67" t="s">
        <v>67</v>
      </c>
      <c r="B67">
        <v>7.916</v>
      </c>
      <c r="C67">
        <v>-0.138</v>
      </c>
      <c r="D67">
        <v>-0.134</v>
      </c>
      <c r="E67">
        <v>0.197</v>
      </c>
      <c r="G67" s="4" t="s">
        <v>100</v>
      </c>
      <c r="H67">
        <f t="shared" ref="H67:H98" si="8">VLOOKUP($G67,$A:$E,2)</f>
        <v>7.703</v>
      </c>
      <c r="I67">
        <f t="shared" ref="I67:I98" si="9">VLOOKUP($G67,$A:$E,3)</f>
        <v>-0.167</v>
      </c>
      <c r="J67">
        <f t="shared" ref="J67:J98" si="10">VLOOKUP($G67,$A:$E,4)</f>
        <v>-0.116</v>
      </c>
      <c r="K67">
        <f t="shared" ref="K67:K98" si="11">VLOOKUP($G67,$A:$E,5)</f>
        <v>-0.167</v>
      </c>
    </row>
    <row r="68" spans="1:11">
      <c r="A68" t="s">
        <v>101</v>
      </c>
      <c r="B68">
        <v>7.916</v>
      </c>
      <c r="C68">
        <v>-0.138</v>
      </c>
      <c r="D68">
        <v>-0.134</v>
      </c>
      <c r="E68">
        <v>0.197</v>
      </c>
      <c r="G68" s="4" t="s">
        <v>6</v>
      </c>
      <c r="H68">
        <f t="shared" si="8"/>
        <v>7.905</v>
      </c>
      <c r="I68">
        <f t="shared" si="9"/>
        <v>-0.16</v>
      </c>
      <c r="J68">
        <f t="shared" si="10"/>
        <v>-0.13</v>
      </c>
      <c r="K68">
        <f t="shared" si="11"/>
        <v>0.112</v>
      </c>
    </row>
    <row r="69" spans="1:11">
      <c r="A69" t="s">
        <v>69</v>
      </c>
      <c r="B69">
        <v>7.726</v>
      </c>
      <c r="C69">
        <v>-0.205</v>
      </c>
      <c r="D69">
        <v>-0.157</v>
      </c>
      <c r="E69">
        <v>1.063</v>
      </c>
      <c r="G69" s="4" t="s">
        <v>10</v>
      </c>
      <c r="H69">
        <f t="shared" si="8"/>
        <v>7.919</v>
      </c>
      <c r="I69">
        <f t="shared" si="9"/>
        <v>-0.136</v>
      </c>
      <c r="J69">
        <f t="shared" si="10"/>
        <v>-0.123</v>
      </c>
      <c r="K69">
        <f t="shared" si="11"/>
        <v>-0.136</v>
      </c>
    </row>
    <row r="70" spans="1:11">
      <c r="A70" t="s">
        <v>102</v>
      </c>
      <c r="B70">
        <v>7.726</v>
      </c>
      <c r="C70">
        <v>-0.205</v>
      </c>
      <c r="D70">
        <v>-0.157</v>
      </c>
      <c r="E70">
        <v>1.063</v>
      </c>
      <c r="G70" s="4" t="s">
        <v>12</v>
      </c>
      <c r="H70">
        <f t="shared" si="8"/>
        <v>7.937</v>
      </c>
      <c r="I70">
        <f t="shared" si="9"/>
        <v>-0.128</v>
      </c>
      <c r="J70">
        <f t="shared" si="10"/>
        <v>-0.124</v>
      </c>
      <c r="K70">
        <f t="shared" si="11"/>
        <v>-0.128</v>
      </c>
    </row>
    <row r="71" spans="1:11">
      <c r="A71" t="s">
        <v>71</v>
      </c>
      <c r="B71">
        <v>7.85</v>
      </c>
      <c r="C71">
        <v>-0.144</v>
      </c>
      <c r="D71">
        <v>-0.121</v>
      </c>
      <c r="E71">
        <v>-0.144</v>
      </c>
      <c r="G71" s="4" t="s">
        <v>14</v>
      </c>
      <c r="H71">
        <f t="shared" si="8"/>
        <v>0.44</v>
      </c>
      <c r="I71">
        <f t="shared" si="9"/>
        <v>-0.105</v>
      </c>
      <c r="J71">
        <f t="shared" si="10"/>
        <v>0.011</v>
      </c>
      <c r="K71">
        <f t="shared" si="11"/>
        <v>-0.377</v>
      </c>
    </row>
    <row r="72" spans="1:11">
      <c r="A72" t="s">
        <v>103</v>
      </c>
      <c r="B72">
        <v>7.932</v>
      </c>
      <c r="C72">
        <v>-0.131</v>
      </c>
      <c r="D72">
        <v>-0.123</v>
      </c>
      <c r="E72">
        <v>-0.131</v>
      </c>
      <c r="G72" s="4" t="s">
        <v>16</v>
      </c>
      <c r="H72">
        <f t="shared" si="8"/>
        <v>7.932</v>
      </c>
      <c r="I72">
        <f t="shared" si="9"/>
        <v>-0.133</v>
      </c>
      <c r="J72">
        <f t="shared" si="10"/>
        <v>-0.124</v>
      </c>
      <c r="K72">
        <f t="shared" si="11"/>
        <v>-0.118</v>
      </c>
    </row>
    <row r="73" spans="1:11">
      <c r="A73" t="s">
        <v>73</v>
      </c>
      <c r="B73">
        <v>7.907</v>
      </c>
      <c r="C73">
        <v>-0.14</v>
      </c>
      <c r="D73">
        <v>-0.122</v>
      </c>
      <c r="E73">
        <v>-0.14</v>
      </c>
      <c r="G73" s="4" t="s">
        <v>18</v>
      </c>
      <c r="H73">
        <f t="shared" si="8"/>
        <v>7.109</v>
      </c>
      <c r="I73">
        <f t="shared" si="9"/>
        <v>-0.227</v>
      </c>
      <c r="J73">
        <f t="shared" si="10"/>
        <v>-0.173</v>
      </c>
      <c r="K73">
        <f t="shared" si="11"/>
        <v>1.88</v>
      </c>
    </row>
    <row r="74" spans="1:11">
      <c r="A74" t="s">
        <v>74</v>
      </c>
      <c r="B74">
        <v>-0.271</v>
      </c>
      <c r="C74">
        <v>-0.271</v>
      </c>
      <c r="D74">
        <v>-0.143</v>
      </c>
      <c r="E74">
        <v>4.747</v>
      </c>
      <c r="G74" s="4" t="s">
        <v>24</v>
      </c>
      <c r="H74">
        <f t="shared" si="8"/>
        <v>7.875</v>
      </c>
      <c r="I74">
        <f t="shared" si="9"/>
        <v>-0.167</v>
      </c>
      <c r="J74">
        <f t="shared" si="10"/>
        <v>-0.123</v>
      </c>
      <c r="K74">
        <f t="shared" si="11"/>
        <v>-0.066</v>
      </c>
    </row>
    <row r="75" spans="1:11">
      <c r="A75" t="s">
        <v>76</v>
      </c>
      <c r="B75">
        <v>-0.258</v>
      </c>
      <c r="C75">
        <v>-0.258</v>
      </c>
      <c r="D75">
        <v>-0.099</v>
      </c>
      <c r="E75">
        <v>3.423</v>
      </c>
      <c r="G75" s="4" t="s">
        <v>26</v>
      </c>
      <c r="H75">
        <f t="shared" si="8"/>
        <v>7.342</v>
      </c>
      <c r="I75">
        <f t="shared" si="9"/>
        <v>-0.283</v>
      </c>
      <c r="J75">
        <f t="shared" si="10"/>
        <v>-0.156</v>
      </c>
      <c r="K75">
        <f t="shared" si="11"/>
        <v>1.358</v>
      </c>
    </row>
    <row r="76" spans="1:11">
      <c r="A76" t="s">
        <v>104</v>
      </c>
      <c r="B76">
        <v>7.819</v>
      </c>
      <c r="C76">
        <v>-0.181</v>
      </c>
      <c r="D76">
        <v>-0.147</v>
      </c>
      <c r="E76">
        <v>0.688</v>
      </c>
      <c r="G76" s="4" t="s">
        <v>28</v>
      </c>
      <c r="H76">
        <f t="shared" si="8"/>
        <v>7.895</v>
      </c>
      <c r="I76">
        <f t="shared" si="9"/>
        <v>-0.154</v>
      </c>
      <c r="J76">
        <f t="shared" si="10"/>
        <v>-0.14</v>
      </c>
      <c r="K76">
        <f t="shared" si="11"/>
        <v>0.414</v>
      </c>
    </row>
    <row r="77" spans="1:11">
      <c r="A77" t="s">
        <v>105</v>
      </c>
      <c r="B77">
        <v>7.938</v>
      </c>
      <c r="C77">
        <v>-0.124</v>
      </c>
      <c r="D77">
        <v>-0.124</v>
      </c>
      <c r="E77">
        <v>-0.124</v>
      </c>
      <c r="G77" s="4" t="s">
        <v>32</v>
      </c>
      <c r="H77">
        <f t="shared" si="8"/>
        <v>7.9</v>
      </c>
      <c r="I77">
        <f t="shared" si="9"/>
        <v>-0.16</v>
      </c>
      <c r="J77">
        <f t="shared" si="10"/>
        <v>-0.133</v>
      </c>
      <c r="K77">
        <f t="shared" si="11"/>
        <v>0.215</v>
      </c>
    </row>
    <row r="78" spans="1:11">
      <c r="A78" t="s">
        <v>106</v>
      </c>
      <c r="B78">
        <v>7.419</v>
      </c>
      <c r="C78">
        <v>-0.286</v>
      </c>
      <c r="D78">
        <v>-0.156</v>
      </c>
      <c r="E78">
        <v>1.308</v>
      </c>
      <c r="G78" s="4" t="s">
        <v>34</v>
      </c>
      <c r="H78">
        <f t="shared" si="8"/>
        <v>7.907</v>
      </c>
      <c r="I78">
        <f t="shared" si="9"/>
        <v>-0.161</v>
      </c>
      <c r="J78">
        <f t="shared" si="10"/>
        <v>-0.131</v>
      </c>
      <c r="K78">
        <f t="shared" si="11"/>
        <v>0.151</v>
      </c>
    </row>
    <row r="79" spans="1:11">
      <c r="A79" t="s">
        <v>77</v>
      </c>
      <c r="B79">
        <v>7.93</v>
      </c>
      <c r="C79">
        <v>-0.142</v>
      </c>
      <c r="D79">
        <v>-0.13</v>
      </c>
      <c r="E79">
        <v>0.07</v>
      </c>
      <c r="G79" s="4" t="s">
        <v>36</v>
      </c>
      <c r="H79">
        <f t="shared" si="8"/>
        <v>7.906</v>
      </c>
      <c r="I79">
        <f t="shared" si="9"/>
        <v>-0.152</v>
      </c>
      <c r="J79">
        <f t="shared" si="10"/>
        <v>-0.133</v>
      </c>
      <c r="K79">
        <f t="shared" si="11"/>
        <v>0.184</v>
      </c>
    </row>
    <row r="80" spans="1:11">
      <c r="A80" t="s">
        <v>107</v>
      </c>
      <c r="B80">
        <v>7.93</v>
      </c>
      <c r="C80">
        <v>-0.142</v>
      </c>
      <c r="D80">
        <v>-0.13</v>
      </c>
      <c r="E80">
        <v>0.07</v>
      </c>
      <c r="G80" s="4" t="s">
        <v>38</v>
      </c>
      <c r="H80">
        <f t="shared" si="8"/>
        <v>7.866</v>
      </c>
      <c r="I80">
        <f t="shared" si="9"/>
        <v>-0.167</v>
      </c>
      <c r="J80">
        <f t="shared" si="10"/>
        <v>-0.142</v>
      </c>
      <c r="K80">
        <f t="shared" si="11"/>
        <v>0.518</v>
      </c>
    </row>
    <row r="81" spans="1:11">
      <c r="A81" t="s">
        <v>78</v>
      </c>
      <c r="B81">
        <v>7.762</v>
      </c>
      <c r="C81">
        <v>-0.187</v>
      </c>
      <c r="D81">
        <v>-0.151</v>
      </c>
      <c r="E81">
        <v>0.858</v>
      </c>
      <c r="G81" s="4" t="s">
        <v>44</v>
      </c>
      <c r="H81">
        <f t="shared" si="8"/>
        <v>7.938</v>
      </c>
      <c r="I81">
        <f t="shared" si="9"/>
        <v>-0.124</v>
      </c>
      <c r="J81">
        <f t="shared" si="10"/>
        <v>-0.124</v>
      </c>
      <c r="K81">
        <f t="shared" si="11"/>
        <v>-0.124</v>
      </c>
    </row>
    <row r="82" spans="1:11">
      <c r="A82" t="s">
        <v>79</v>
      </c>
      <c r="B82">
        <v>0.796</v>
      </c>
      <c r="C82">
        <v>-0.284</v>
      </c>
      <c r="D82">
        <v>-0.069</v>
      </c>
      <c r="E82">
        <v>2.05</v>
      </c>
      <c r="G82" s="4" t="s">
        <v>46</v>
      </c>
      <c r="H82">
        <f t="shared" si="8"/>
        <v>7.339</v>
      </c>
      <c r="I82">
        <f t="shared" si="9"/>
        <v>-0.251</v>
      </c>
      <c r="J82">
        <f t="shared" si="10"/>
        <v>-0.117</v>
      </c>
      <c r="K82">
        <f t="shared" si="11"/>
        <v>0.153</v>
      </c>
    </row>
    <row r="83" spans="1:11">
      <c r="A83" t="s">
        <v>80</v>
      </c>
      <c r="B83">
        <v>7.902</v>
      </c>
      <c r="C83">
        <v>-0.166</v>
      </c>
      <c r="D83">
        <v>-0.129</v>
      </c>
      <c r="E83">
        <v>0.101</v>
      </c>
      <c r="G83" s="4" t="s">
        <v>49</v>
      </c>
      <c r="H83">
        <f t="shared" si="8"/>
        <v>7.204</v>
      </c>
      <c r="I83">
        <f t="shared" si="9"/>
        <v>-0.285</v>
      </c>
      <c r="J83">
        <f t="shared" si="10"/>
        <v>-0.163</v>
      </c>
      <c r="K83">
        <f t="shared" si="11"/>
        <v>1.624</v>
      </c>
    </row>
    <row r="84" spans="1:11">
      <c r="A84" t="s">
        <v>108</v>
      </c>
      <c r="B84">
        <v>7.902</v>
      </c>
      <c r="C84">
        <v>-0.166</v>
      </c>
      <c r="D84">
        <v>-0.129</v>
      </c>
      <c r="E84">
        <v>0.101</v>
      </c>
      <c r="G84" s="4" t="s">
        <v>53</v>
      </c>
      <c r="H84">
        <f t="shared" si="8"/>
        <v>7.896</v>
      </c>
      <c r="I84">
        <f t="shared" si="9"/>
        <v>-0.156</v>
      </c>
      <c r="J84">
        <f t="shared" si="10"/>
        <v>-0.136</v>
      </c>
      <c r="K84">
        <f t="shared" si="11"/>
        <v>0.29</v>
      </c>
    </row>
    <row r="85" spans="1:11">
      <c r="A85" t="s">
        <v>82</v>
      </c>
      <c r="B85">
        <v>-0.195</v>
      </c>
      <c r="C85">
        <v>-0.195</v>
      </c>
      <c r="D85">
        <v>-0.16</v>
      </c>
      <c r="E85">
        <v>5.102</v>
      </c>
      <c r="G85" s="4" t="s">
        <v>60</v>
      </c>
      <c r="H85">
        <f t="shared" si="8"/>
        <v>7.727</v>
      </c>
      <c r="I85">
        <f t="shared" si="9"/>
        <v>-0.198</v>
      </c>
      <c r="J85">
        <f t="shared" si="10"/>
        <v>-0.114</v>
      </c>
      <c r="K85">
        <f t="shared" si="11"/>
        <v>-0.198</v>
      </c>
    </row>
    <row r="86" spans="1:11">
      <c r="A86" t="s">
        <v>84</v>
      </c>
      <c r="B86">
        <v>7.93</v>
      </c>
      <c r="C86">
        <v>-0.145</v>
      </c>
      <c r="D86">
        <v>-0.123</v>
      </c>
      <c r="E86">
        <v>-0.109</v>
      </c>
      <c r="G86" s="4" t="s">
        <v>65</v>
      </c>
      <c r="H86">
        <f t="shared" si="8"/>
        <v>7.889</v>
      </c>
      <c r="I86">
        <f t="shared" si="9"/>
        <v>-0.171</v>
      </c>
      <c r="J86">
        <f t="shared" si="10"/>
        <v>-0.139</v>
      </c>
      <c r="K86">
        <f t="shared" si="11"/>
        <v>0.411</v>
      </c>
    </row>
    <row r="87" spans="1:11">
      <c r="A87" t="s">
        <v>109</v>
      </c>
      <c r="B87">
        <v>7.93</v>
      </c>
      <c r="C87">
        <v>-0.145</v>
      </c>
      <c r="D87">
        <v>-0.123</v>
      </c>
      <c r="E87">
        <v>-0.109</v>
      </c>
      <c r="G87" s="4" t="s">
        <v>68</v>
      </c>
      <c r="H87">
        <f t="shared" si="8"/>
        <v>7.937</v>
      </c>
      <c r="I87">
        <f t="shared" si="9"/>
        <v>-0.128</v>
      </c>
      <c r="J87">
        <f t="shared" si="10"/>
        <v>-0.124</v>
      </c>
      <c r="K87">
        <f t="shared" si="11"/>
        <v>-0.116</v>
      </c>
    </row>
    <row r="88" spans="1:11">
      <c r="A88" t="s">
        <v>85</v>
      </c>
      <c r="B88">
        <v>-0.146</v>
      </c>
      <c r="C88">
        <v>-0.478</v>
      </c>
      <c r="D88">
        <v>-0.067</v>
      </c>
      <c r="E88">
        <v>2.763</v>
      </c>
      <c r="G88" s="4" t="s">
        <v>70</v>
      </c>
      <c r="H88">
        <f t="shared" si="8"/>
        <v>7.764</v>
      </c>
      <c r="I88">
        <f t="shared" si="9"/>
        <v>-0.131</v>
      </c>
      <c r="J88">
        <f t="shared" si="10"/>
        <v>-0.119</v>
      </c>
      <c r="K88">
        <f t="shared" si="11"/>
        <v>-0.188</v>
      </c>
    </row>
    <row r="89" spans="1:11">
      <c r="A89" t="s">
        <v>110</v>
      </c>
      <c r="B89">
        <v>7.849</v>
      </c>
      <c r="C89">
        <v>-0.173</v>
      </c>
      <c r="D89">
        <v>-0.145</v>
      </c>
      <c r="E89">
        <v>0.618</v>
      </c>
      <c r="G89" s="4" t="s">
        <v>72</v>
      </c>
      <c r="H89">
        <f t="shared" si="8"/>
        <v>7.916</v>
      </c>
      <c r="I89">
        <f t="shared" si="9"/>
        <v>-0.144</v>
      </c>
      <c r="J89">
        <f t="shared" si="10"/>
        <v>-0.122</v>
      </c>
      <c r="K89">
        <f t="shared" si="11"/>
        <v>-0.144</v>
      </c>
    </row>
    <row r="90" spans="1:11">
      <c r="A90" t="s">
        <v>111</v>
      </c>
      <c r="B90">
        <v>7.937</v>
      </c>
      <c r="C90">
        <v>-0.129</v>
      </c>
      <c r="D90">
        <v>-0.124</v>
      </c>
      <c r="E90">
        <v>-0.129</v>
      </c>
      <c r="G90" s="4" t="s">
        <v>75</v>
      </c>
      <c r="H90">
        <f t="shared" si="8"/>
        <v>7.938</v>
      </c>
      <c r="I90">
        <f t="shared" si="9"/>
        <v>-0.125</v>
      </c>
      <c r="J90">
        <f t="shared" si="10"/>
        <v>-0.124</v>
      </c>
      <c r="K90">
        <f t="shared" si="11"/>
        <v>-0.125</v>
      </c>
    </row>
    <row r="91" spans="1:11">
      <c r="A91" t="s">
        <v>87</v>
      </c>
      <c r="B91">
        <v>-0.37</v>
      </c>
      <c r="C91">
        <v>-0.37</v>
      </c>
      <c r="D91">
        <v>-0.004</v>
      </c>
      <c r="E91">
        <v>0.868</v>
      </c>
      <c r="G91" s="4" t="s">
        <v>81</v>
      </c>
      <c r="H91">
        <f t="shared" si="8"/>
        <v>7.932</v>
      </c>
      <c r="I91">
        <f t="shared" si="9"/>
        <v>-0.135</v>
      </c>
      <c r="J91">
        <f t="shared" si="10"/>
        <v>-0.123</v>
      </c>
      <c r="K91">
        <f t="shared" si="11"/>
        <v>-0.135</v>
      </c>
    </row>
    <row r="92" spans="1:11">
      <c r="A92" t="s">
        <v>88</v>
      </c>
      <c r="B92">
        <v>-0.124</v>
      </c>
      <c r="C92">
        <v>-0.124</v>
      </c>
      <c r="D92">
        <v>0.013</v>
      </c>
      <c r="E92">
        <v>-0.124</v>
      </c>
      <c r="G92" s="4" t="s">
        <v>83</v>
      </c>
      <c r="H92">
        <f t="shared" si="8"/>
        <v>7.903</v>
      </c>
      <c r="I92">
        <f t="shared" si="9"/>
        <v>-0.156</v>
      </c>
      <c r="J92">
        <f t="shared" si="10"/>
        <v>-0.132</v>
      </c>
      <c r="K92">
        <f t="shared" si="11"/>
        <v>0.164</v>
      </c>
    </row>
    <row r="93" spans="1:11">
      <c r="A93" t="s">
        <v>89</v>
      </c>
      <c r="B93">
        <v>-0.247</v>
      </c>
      <c r="C93">
        <v>-0.247</v>
      </c>
      <c r="D93">
        <v>-0.161</v>
      </c>
      <c r="E93">
        <v>5.239</v>
      </c>
      <c r="G93" s="4" t="s">
        <v>86</v>
      </c>
      <c r="H93">
        <f t="shared" si="8"/>
        <v>7.924</v>
      </c>
      <c r="I93">
        <f t="shared" si="9"/>
        <v>-0.147</v>
      </c>
      <c r="J93">
        <f t="shared" si="10"/>
        <v>-0.125</v>
      </c>
      <c r="K93">
        <f t="shared" si="11"/>
        <v>-0.066</v>
      </c>
    </row>
    <row r="94" spans="1:11">
      <c r="A94" t="s">
        <v>91</v>
      </c>
      <c r="B94">
        <v>7.937</v>
      </c>
      <c r="C94">
        <v>-0.132</v>
      </c>
      <c r="D94">
        <v>-0.123</v>
      </c>
      <c r="E94">
        <v>-0.132</v>
      </c>
      <c r="G94" s="4" t="s">
        <v>90</v>
      </c>
      <c r="H94">
        <f t="shared" si="8"/>
        <v>7.407</v>
      </c>
      <c r="I94">
        <f t="shared" si="9"/>
        <v>-0.202</v>
      </c>
      <c r="J94">
        <f t="shared" si="10"/>
        <v>-0.121</v>
      </c>
      <c r="K94">
        <f t="shared" si="11"/>
        <v>0.178</v>
      </c>
    </row>
    <row r="95" spans="1:11">
      <c r="A95" t="s">
        <v>112</v>
      </c>
      <c r="B95">
        <v>7.937</v>
      </c>
      <c r="C95">
        <v>-0.132</v>
      </c>
      <c r="D95">
        <v>-0.123</v>
      </c>
      <c r="E95">
        <v>-0.132</v>
      </c>
      <c r="G95" s="4" t="s">
        <v>92</v>
      </c>
      <c r="H95">
        <f t="shared" si="8"/>
        <v>7.856</v>
      </c>
      <c r="I95">
        <f t="shared" si="9"/>
        <v>-0.178</v>
      </c>
      <c r="J95">
        <f t="shared" si="10"/>
        <v>-0.126</v>
      </c>
      <c r="K95">
        <f t="shared" si="11"/>
        <v>0.066</v>
      </c>
    </row>
    <row r="96" spans="1:11">
      <c r="A96" t="s">
        <v>27</v>
      </c>
      <c r="B96">
        <v>0.567</v>
      </c>
      <c r="C96">
        <v>-3.114</v>
      </c>
      <c r="D96">
        <v>0.095</v>
      </c>
      <c r="E96">
        <v>1.58</v>
      </c>
      <c r="G96" s="4" t="s">
        <v>96</v>
      </c>
      <c r="H96">
        <f t="shared" si="8"/>
        <v>7.937</v>
      </c>
      <c r="I96">
        <f t="shared" si="9"/>
        <v>-0.129</v>
      </c>
      <c r="J96">
        <f t="shared" si="10"/>
        <v>-0.125</v>
      </c>
      <c r="K96">
        <f t="shared" si="11"/>
        <v>-0.091</v>
      </c>
    </row>
    <row r="97" spans="1:11">
      <c r="A97" t="s">
        <v>33</v>
      </c>
      <c r="B97">
        <v>2.558</v>
      </c>
      <c r="C97">
        <v>-1.791</v>
      </c>
      <c r="D97">
        <v>-0.02</v>
      </c>
      <c r="E97">
        <v>2.012</v>
      </c>
      <c r="G97" s="4" t="s">
        <v>101</v>
      </c>
      <c r="H97">
        <f t="shared" si="8"/>
        <v>7.916</v>
      </c>
      <c r="I97">
        <f t="shared" si="9"/>
        <v>-0.138</v>
      </c>
      <c r="J97">
        <f t="shared" si="10"/>
        <v>-0.134</v>
      </c>
      <c r="K97">
        <f t="shared" si="11"/>
        <v>0.197</v>
      </c>
    </row>
    <row r="98" spans="1:11">
      <c r="A98" t="s">
        <v>113</v>
      </c>
      <c r="B98">
        <v>7.932</v>
      </c>
      <c r="C98">
        <v>-0.139</v>
      </c>
      <c r="D98">
        <v>-0.129</v>
      </c>
      <c r="E98">
        <v>0.035</v>
      </c>
      <c r="G98" s="4" t="s">
        <v>102</v>
      </c>
      <c r="H98">
        <f t="shared" si="8"/>
        <v>7.726</v>
      </c>
      <c r="I98">
        <f t="shared" si="9"/>
        <v>-0.205</v>
      </c>
      <c r="J98">
        <f t="shared" si="10"/>
        <v>-0.157</v>
      </c>
      <c r="K98">
        <f t="shared" si="11"/>
        <v>1.063</v>
      </c>
    </row>
    <row r="99" spans="1:11">
      <c r="A99" t="s">
        <v>93</v>
      </c>
      <c r="B99">
        <v>7.8</v>
      </c>
      <c r="C99">
        <v>-0.215</v>
      </c>
      <c r="D99">
        <v>-0.131</v>
      </c>
      <c r="E99">
        <v>0.291</v>
      </c>
      <c r="G99" s="4" t="s">
        <v>103</v>
      </c>
      <c r="H99">
        <f t="shared" ref="H99:H117" si="12">VLOOKUP($G99,$A:$E,2)</f>
        <v>7.932</v>
      </c>
      <c r="I99">
        <f t="shared" ref="I99:I117" si="13">VLOOKUP($G99,$A:$E,3)</f>
        <v>-0.131</v>
      </c>
      <c r="J99">
        <f t="shared" ref="J99:J117" si="14">VLOOKUP($G99,$A:$E,4)</f>
        <v>-0.123</v>
      </c>
      <c r="K99">
        <f t="shared" ref="K99:K117" si="15">VLOOKUP($G99,$A:$E,5)</f>
        <v>-0.131</v>
      </c>
    </row>
    <row r="100" spans="1:11">
      <c r="A100" t="s">
        <v>114</v>
      </c>
      <c r="B100">
        <v>7.8</v>
      </c>
      <c r="C100">
        <v>-0.215</v>
      </c>
      <c r="D100">
        <v>-0.131</v>
      </c>
      <c r="E100">
        <v>0.291</v>
      </c>
      <c r="G100" s="4" t="s">
        <v>104</v>
      </c>
      <c r="H100">
        <f t="shared" si="12"/>
        <v>7.819</v>
      </c>
      <c r="I100">
        <f t="shared" si="13"/>
        <v>-0.181</v>
      </c>
      <c r="J100">
        <f t="shared" si="14"/>
        <v>-0.147</v>
      </c>
      <c r="K100">
        <f t="shared" si="15"/>
        <v>0.688</v>
      </c>
    </row>
    <row r="101" spans="1:11">
      <c r="A101" t="s">
        <v>94</v>
      </c>
      <c r="B101">
        <v>7.933</v>
      </c>
      <c r="C101">
        <v>-0.141</v>
      </c>
      <c r="D101">
        <v>-0.124</v>
      </c>
      <c r="E101">
        <v>-0.088</v>
      </c>
      <c r="G101" s="4" t="s">
        <v>105</v>
      </c>
      <c r="H101">
        <f t="shared" si="12"/>
        <v>7.938</v>
      </c>
      <c r="I101">
        <f t="shared" si="13"/>
        <v>-0.124</v>
      </c>
      <c r="J101">
        <f t="shared" si="14"/>
        <v>-0.124</v>
      </c>
      <c r="K101">
        <f t="shared" si="15"/>
        <v>-0.124</v>
      </c>
    </row>
    <row r="102" spans="1:11">
      <c r="A102" t="s">
        <v>115</v>
      </c>
      <c r="B102">
        <v>7.933</v>
      </c>
      <c r="C102">
        <v>-0.141</v>
      </c>
      <c r="D102">
        <v>-0.124</v>
      </c>
      <c r="E102">
        <v>-0.088</v>
      </c>
      <c r="G102" s="4" t="s">
        <v>106</v>
      </c>
      <c r="H102">
        <f t="shared" si="12"/>
        <v>7.419</v>
      </c>
      <c r="I102">
        <f t="shared" si="13"/>
        <v>-0.286</v>
      </c>
      <c r="J102">
        <f t="shared" si="14"/>
        <v>-0.156</v>
      </c>
      <c r="K102">
        <f t="shared" si="15"/>
        <v>1.308</v>
      </c>
    </row>
    <row r="103" spans="1:11">
      <c r="A103" t="s">
        <v>95</v>
      </c>
      <c r="B103">
        <v>7.876</v>
      </c>
      <c r="C103">
        <v>-0.181</v>
      </c>
      <c r="D103">
        <v>-0.124</v>
      </c>
      <c r="E103">
        <v>0.006</v>
      </c>
      <c r="G103" s="4" t="s">
        <v>107</v>
      </c>
      <c r="H103">
        <f t="shared" si="12"/>
        <v>7.93</v>
      </c>
      <c r="I103">
        <f t="shared" si="13"/>
        <v>-0.142</v>
      </c>
      <c r="J103">
        <f t="shared" si="14"/>
        <v>-0.13</v>
      </c>
      <c r="K103">
        <f t="shared" si="15"/>
        <v>0.07</v>
      </c>
    </row>
    <row r="104" spans="1:11">
      <c r="A104" t="s">
        <v>116</v>
      </c>
      <c r="B104">
        <v>7.876</v>
      </c>
      <c r="C104">
        <v>-0.181</v>
      </c>
      <c r="D104">
        <v>-0.124</v>
      </c>
      <c r="E104">
        <v>0.006</v>
      </c>
      <c r="G104" s="4" t="s">
        <v>108</v>
      </c>
      <c r="H104">
        <f t="shared" si="12"/>
        <v>7.902</v>
      </c>
      <c r="I104">
        <f t="shared" si="13"/>
        <v>-0.166</v>
      </c>
      <c r="J104">
        <f t="shared" si="14"/>
        <v>-0.129</v>
      </c>
      <c r="K104">
        <f t="shared" si="15"/>
        <v>0.101</v>
      </c>
    </row>
    <row r="105" spans="1:11">
      <c r="A105" t="s">
        <v>117</v>
      </c>
      <c r="B105">
        <v>7.859</v>
      </c>
      <c r="C105">
        <v>-0.166</v>
      </c>
      <c r="D105">
        <v>-0.119</v>
      </c>
      <c r="E105">
        <v>-0.166</v>
      </c>
      <c r="G105" s="4" t="s">
        <v>109</v>
      </c>
      <c r="H105">
        <f t="shared" si="12"/>
        <v>7.93</v>
      </c>
      <c r="I105">
        <f t="shared" si="13"/>
        <v>-0.145</v>
      </c>
      <c r="J105">
        <f t="shared" si="14"/>
        <v>-0.123</v>
      </c>
      <c r="K105">
        <f t="shared" si="15"/>
        <v>-0.109</v>
      </c>
    </row>
    <row r="106" spans="1:11">
      <c r="A106" t="s">
        <v>97</v>
      </c>
      <c r="B106">
        <v>-0.381</v>
      </c>
      <c r="C106">
        <v>-0.157</v>
      </c>
      <c r="D106">
        <v>0.027</v>
      </c>
      <c r="E106">
        <v>-0.381</v>
      </c>
      <c r="G106" s="4" t="s">
        <v>110</v>
      </c>
      <c r="H106">
        <f t="shared" si="12"/>
        <v>7.849</v>
      </c>
      <c r="I106">
        <f t="shared" si="13"/>
        <v>-0.173</v>
      </c>
      <c r="J106">
        <f t="shared" si="14"/>
        <v>-0.145</v>
      </c>
      <c r="K106">
        <f t="shared" si="15"/>
        <v>0.618</v>
      </c>
    </row>
    <row r="107" spans="1:11">
      <c r="A107" t="s">
        <v>98</v>
      </c>
      <c r="B107">
        <v>0.042</v>
      </c>
      <c r="C107">
        <v>-0.451</v>
      </c>
      <c r="D107">
        <v>0.038</v>
      </c>
      <c r="E107">
        <v>-0.451</v>
      </c>
      <c r="G107" s="4" t="s">
        <v>111</v>
      </c>
      <c r="H107">
        <f t="shared" si="12"/>
        <v>7.937</v>
      </c>
      <c r="I107">
        <f t="shared" si="13"/>
        <v>-0.129</v>
      </c>
      <c r="J107">
        <f t="shared" si="14"/>
        <v>-0.124</v>
      </c>
      <c r="K107">
        <f t="shared" si="15"/>
        <v>-0.129</v>
      </c>
    </row>
    <row r="108" spans="1:11">
      <c r="A108" t="s">
        <v>118</v>
      </c>
      <c r="B108">
        <v>7.714</v>
      </c>
      <c r="C108">
        <v>-0.174</v>
      </c>
      <c r="D108">
        <v>-0.161</v>
      </c>
      <c r="E108">
        <v>1.162</v>
      </c>
      <c r="G108" s="4" t="s">
        <v>112</v>
      </c>
      <c r="H108">
        <f t="shared" si="12"/>
        <v>7.937</v>
      </c>
      <c r="I108">
        <f t="shared" si="13"/>
        <v>-0.132</v>
      </c>
      <c r="J108">
        <f t="shared" si="14"/>
        <v>-0.123</v>
      </c>
      <c r="K108">
        <f t="shared" si="15"/>
        <v>-0.132</v>
      </c>
    </row>
    <row r="109" spans="1:11">
      <c r="A109" t="s">
        <v>99</v>
      </c>
      <c r="B109">
        <v>7.8</v>
      </c>
      <c r="C109">
        <v>-0.243</v>
      </c>
      <c r="D109">
        <v>-0.118</v>
      </c>
      <c r="E109">
        <v>-0.047</v>
      </c>
      <c r="G109" s="4" t="s">
        <v>113</v>
      </c>
      <c r="H109">
        <f t="shared" si="12"/>
        <v>7.932</v>
      </c>
      <c r="I109">
        <f t="shared" si="13"/>
        <v>-0.139</v>
      </c>
      <c r="J109">
        <f t="shared" si="14"/>
        <v>-0.129</v>
      </c>
      <c r="K109">
        <f t="shared" si="15"/>
        <v>0.035</v>
      </c>
    </row>
    <row r="110" spans="1:11">
      <c r="A110" t="s">
        <v>119</v>
      </c>
      <c r="B110">
        <v>7.885</v>
      </c>
      <c r="C110">
        <v>-0.148</v>
      </c>
      <c r="D110">
        <v>-0.121</v>
      </c>
      <c r="E110">
        <v>-0.148</v>
      </c>
      <c r="G110" s="4" t="s">
        <v>114</v>
      </c>
      <c r="H110">
        <f t="shared" si="12"/>
        <v>7.8</v>
      </c>
      <c r="I110">
        <f t="shared" si="13"/>
        <v>-0.215</v>
      </c>
      <c r="J110">
        <f t="shared" si="14"/>
        <v>-0.131</v>
      </c>
      <c r="K110">
        <f t="shared" si="15"/>
        <v>0.291</v>
      </c>
    </row>
    <row r="111" spans="1:11">
      <c r="A111" t="s">
        <v>120</v>
      </c>
      <c r="B111">
        <v>7.858</v>
      </c>
      <c r="C111">
        <v>-0.151</v>
      </c>
      <c r="D111">
        <v>-0.12</v>
      </c>
      <c r="E111">
        <v>-0.151</v>
      </c>
      <c r="G111" s="4" t="s">
        <v>115</v>
      </c>
      <c r="H111">
        <f t="shared" si="12"/>
        <v>7.933</v>
      </c>
      <c r="I111">
        <f t="shared" si="13"/>
        <v>-0.141</v>
      </c>
      <c r="J111">
        <f t="shared" si="14"/>
        <v>-0.124</v>
      </c>
      <c r="K111">
        <f t="shared" si="15"/>
        <v>-0.088</v>
      </c>
    </row>
    <row r="112" spans="1:11">
      <c r="A112" t="s">
        <v>100</v>
      </c>
      <c r="B112">
        <v>7.703</v>
      </c>
      <c r="C112">
        <v>-0.167</v>
      </c>
      <c r="D112">
        <v>-0.116</v>
      </c>
      <c r="E112">
        <v>-0.167</v>
      </c>
      <c r="G112" s="4" t="s">
        <v>116</v>
      </c>
      <c r="H112">
        <f t="shared" si="12"/>
        <v>7.876</v>
      </c>
      <c r="I112">
        <f t="shared" si="13"/>
        <v>-0.181</v>
      </c>
      <c r="J112">
        <f t="shared" si="14"/>
        <v>-0.124</v>
      </c>
      <c r="K112">
        <f t="shared" si="15"/>
        <v>0.006</v>
      </c>
    </row>
    <row r="113" spans="1:11">
      <c r="A113" t="s">
        <v>121</v>
      </c>
      <c r="B113">
        <v>7.703</v>
      </c>
      <c r="C113">
        <v>-0.167</v>
      </c>
      <c r="D113">
        <v>-0.116</v>
      </c>
      <c r="E113">
        <v>-0.167</v>
      </c>
      <c r="G113" s="4" t="s">
        <v>117</v>
      </c>
      <c r="H113">
        <f t="shared" si="12"/>
        <v>7.859</v>
      </c>
      <c r="I113">
        <f t="shared" si="13"/>
        <v>-0.166</v>
      </c>
      <c r="J113">
        <f t="shared" si="14"/>
        <v>-0.119</v>
      </c>
      <c r="K113">
        <f t="shared" si="15"/>
        <v>-0.166</v>
      </c>
    </row>
    <row r="114" spans="1:11">
      <c r="A114" t="s">
        <v>13</v>
      </c>
      <c r="B114">
        <v>0.597</v>
      </c>
      <c r="C114">
        <v>-1.869</v>
      </c>
      <c r="D114">
        <v>0.057</v>
      </c>
      <c r="E114">
        <v>0.835</v>
      </c>
      <c r="G114" s="4" t="s">
        <v>118</v>
      </c>
      <c r="H114">
        <f t="shared" si="12"/>
        <v>7.714</v>
      </c>
      <c r="I114">
        <f t="shared" si="13"/>
        <v>-0.174</v>
      </c>
      <c r="J114">
        <f t="shared" si="14"/>
        <v>-0.161</v>
      </c>
      <c r="K114">
        <f t="shared" si="15"/>
        <v>1.162</v>
      </c>
    </row>
    <row r="115" spans="1:11">
      <c r="A115" t="s">
        <v>23</v>
      </c>
      <c r="B115">
        <v>0.603</v>
      </c>
      <c r="C115">
        <v>-1.902</v>
      </c>
      <c r="D115">
        <v>0.058</v>
      </c>
      <c r="E115">
        <v>0.834</v>
      </c>
      <c r="G115" s="4" t="s">
        <v>119</v>
      </c>
      <c r="H115">
        <f t="shared" si="12"/>
        <v>7.885</v>
      </c>
      <c r="I115">
        <f t="shared" si="13"/>
        <v>-0.148</v>
      </c>
      <c r="J115">
        <f t="shared" si="14"/>
        <v>-0.121</v>
      </c>
      <c r="K115">
        <f t="shared" si="15"/>
        <v>-0.148</v>
      </c>
    </row>
    <row r="116" spans="1:11">
      <c r="A116" t="s">
        <v>15</v>
      </c>
      <c r="B116">
        <v>0.383</v>
      </c>
      <c r="C116">
        <v>-3.321</v>
      </c>
      <c r="D116">
        <v>0.171</v>
      </c>
      <c r="E116">
        <v>-0.263</v>
      </c>
      <c r="G116" s="4" t="s">
        <v>120</v>
      </c>
      <c r="H116">
        <f t="shared" si="12"/>
        <v>7.858</v>
      </c>
      <c r="I116">
        <f t="shared" si="13"/>
        <v>-0.151</v>
      </c>
      <c r="J116">
        <f t="shared" si="14"/>
        <v>-0.12</v>
      </c>
      <c r="K116">
        <f t="shared" si="15"/>
        <v>-0.151</v>
      </c>
    </row>
    <row r="117" spans="1:11">
      <c r="A117" t="s">
        <v>25</v>
      </c>
      <c r="B117">
        <v>0.469</v>
      </c>
      <c r="C117">
        <v>-1.926</v>
      </c>
      <c r="D117">
        <v>0.088</v>
      </c>
      <c r="E117">
        <v>0.065</v>
      </c>
      <c r="G117" s="5" t="s">
        <v>121</v>
      </c>
      <c r="H117" s="6">
        <f t="shared" si="12"/>
        <v>7.703</v>
      </c>
      <c r="I117" s="6">
        <f t="shared" si="13"/>
        <v>-0.167</v>
      </c>
      <c r="J117" s="6">
        <f t="shared" si="14"/>
        <v>-0.116</v>
      </c>
      <c r="K117" s="6">
        <f t="shared" si="15"/>
        <v>-0.167</v>
      </c>
    </row>
  </sheetData>
  <sortState ref="A2:E117">
    <sortCondition ref="A2"/>
  </sortState>
  <conditionalFormatting sqref="H$1:H$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{383b30b2-9423-47b4-8bb3-8fb10e161b9a}</x14:id>
        </ext>
      </extLst>
    </cfRule>
  </conditionalFormatting>
  <conditionalFormatting sqref="I$1:I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{c2e9b7d1-2b86-4d32-990d-80bdd242510c}</x14:id>
        </ext>
      </extLst>
    </cfRule>
  </conditionalFormatting>
  <conditionalFormatting sqref="J$1:J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{9436a04c-458e-4e77-8309-809d943bafd7}</x14:id>
        </ext>
      </extLst>
    </cfRule>
  </conditionalFormatting>
  <conditionalFormatting sqref="K$1:K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{ffa3f5a9-df89-44ab-9199-b7cec761a79e}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b30b2-9423-47b4-8bb3-8fb10e161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  <x14:conditionalFormatting xmlns:xm="http://schemas.microsoft.com/office/excel/2006/main">
          <x14:cfRule type="dataBar" id="{c2e9b7d1-2b86-4d32-990d-80bdd2425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  <x14:conditionalFormatting xmlns:xm="http://schemas.microsoft.com/office/excel/2006/main">
          <x14:cfRule type="dataBar" id="{9436a04c-458e-4e77-8309-809d943ba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J$1:J$1048576</xm:sqref>
        </x14:conditionalFormatting>
        <x14:conditionalFormatting xmlns:xm="http://schemas.microsoft.com/office/excel/2006/main">
          <x14:cfRule type="dataBar" id="{ffa3f5a9-df89-44ab-9199-b7cec761a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K$1:K$1048576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grupos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2022-03-26T12:25:34Z</dcterms:created>
  <dcterms:modified xsi:type="dcterms:W3CDTF">2022-03-26T12:33:25Z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4E3970CAAFCF4FD7B4BC22F777D49388</vt:lpwstr>
  </property>
  <property fmtid="{D5CDD505-2E9C-101B-9397-08002B2CF9AE}" pid="3" name="KSOProductBuildVer">
    <vt:lpwstr>1046-11.2.0.11029</vt:lpwstr>
  </property>
</Properties>
</file>