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6-35\Downloads\"/>
    </mc:Choice>
  </mc:AlternateContent>
  <bookViews>
    <workbookView xWindow="0" yWindow="0" windowWidth="24000" windowHeight="9630" firstSheet="3" activeTab="5"/>
  </bookViews>
  <sheets>
    <sheet name="Matriz de riesgo " sheetId="2" state="hidden" r:id="rId1"/>
    <sheet name="MatrizII  " sheetId="3" state="hidden" r:id="rId2"/>
    <sheet name="comision" sheetId="5" state="hidden" r:id="rId3"/>
    <sheet name="Funci. suma" sheetId="6" r:id="rId4"/>
    <sheet name="Func- max,min,si,indi. coinc" sheetId="1" r:id="rId5"/>
    <sheet name="Buscarsimatriz 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 a="1"/>
  <c r="J3" i="4"/>
  <c r="K9" i="1" a="1"/>
  <c r="K9" i="1" s="1"/>
  <c r="K10" i="1" s="1"/>
  <c r="J9" i="1" a="1"/>
  <c r="J9" i="1" s="1"/>
  <c r="J10" i="1" s="1"/>
  <c r="H8" i="6"/>
</calcChain>
</file>

<file path=xl/sharedStrings.xml><?xml version="1.0" encoding="utf-8"?>
<sst xmlns="http://schemas.openxmlformats.org/spreadsheetml/2006/main" count="826" uniqueCount="163">
  <si>
    <t>Se pide : Utilizando la matriz</t>
  </si>
  <si>
    <t xml:space="preserve">Lista de ventas mensuales  por departamento </t>
  </si>
  <si>
    <t>Funcion maxima y minima</t>
  </si>
  <si>
    <t>Funcion indice y coincidir</t>
  </si>
  <si>
    <t>NUMERO</t>
  </si>
  <si>
    <t>Nombe</t>
  </si>
  <si>
    <t>Departamento</t>
  </si>
  <si>
    <t>Ventas mensuales</t>
  </si>
  <si>
    <t>Fecha de venta</t>
  </si>
  <si>
    <t>Producto</t>
  </si>
  <si>
    <t>1. Ventas minimas departamento de Copan</t>
  </si>
  <si>
    <t>1.1 Nombre del vendedor</t>
  </si>
  <si>
    <t>Juan Leon</t>
  </si>
  <si>
    <t>Francisco Morazan</t>
  </si>
  <si>
    <t>Lavadoras</t>
  </si>
  <si>
    <t>Rina  velasquez</t>
  </si>
  <si>
    <t>Copan</t>
  </si>
  <si>
    <t>Secadoras</t>
  </si>
  <si>
    <t>Pedro Suarez</t>
  </si>
  <si>
    <t>Choluteca</t>
  </si>
  <si>
    <t>Tostadoras</t>
  </si>
  <si>
    <t>Rigo Tomas</t>
  </si>
  <si>
    <t>Comayagua</t>
  </si>
  <si>
    <t>Licuadoras</t>
  </si>
  <si>
    <t>Mario Leiva</t>
  </si>
  <si>
    <t>Esperanza</t>
  </si>
  <si>
    <t>Panchas</t>
  </si>
  <si>
    <t>Luis Paz</t>
  </si>
  <si>
    <t>Atlantida</t>
  </si>
  <si>
    <t>Freidoras</t>
  </si>
  <si>
    <t>Maria Lopez</t>
  </si>
  <si>
    <t>Colon</t>
  </si>
  <si>
    <t>Camaras</t>
  </si>
  <si>
    <t>Leo Reyes</t>
  </si>
  <si>
    <t>El Paraiso</t>
  </si>
  <si>
    <t>Edgardo Valdez</t>
  </si>
  <si>
    <t>Ricardo Fu</t>
  </si>
  <si>
    <t>Yoro</t>
  </si>
  <si>
    <t>Juana perez</t>
  </si>
  <si>
    <t>Gracias a Dios</t>
  </si>
  <si>
    <t>Danilo Garcia</t>
  </si>
  <si>
    <t>la paz</t>
  </si>
  <si>
    <t>Gustavo Ruiz</t>
  </si>
  <si>
    <t>Santa Barbara</t>
  </si>
  <si>
    <t>Rene alcantara</t>
  </si>
  <si>
    <t>Cortes</t>
  </si>
  <si>
    <t>Rosmery Ruiz</t>
  </si>
  <si>
    <t>Tania Flores</t>
  </si>
  <si>
    <t>Ocotepeque</t>
  </si>
  <si>
    <t>Rigo Vargas</t>
  </si>
  <si>
    <t>Paty Ramos</t>
  </si>
  <si>
    <t>Franklin Gonzalez</t>
  </si>
  <si>
    <t>María</t>
  </si>
  <si>
    <t>Camila</t>
  </si>
  <si>
    <t>Rafaella</t>
  </si>
  <si>
    <t>Rosa</t>
  </si>
  <si>
    <t>Ana</t>
  </si>
  <si>
    <t>La paz</t>
  </si>
  <si>
    <t>2. Ventas Maximas de Francisco Morazan</t>
  </si>
  <si>
    <t>2.1 Nombre del vendedor</t>
  </si>
  <si>
    <t>Maxima</t>
  </si>
  <si>
    <t>Minima</t>
  </si>
  <si>
    <t>Nombre del vendedor</t>
  </si>
  <si>
    <t>MATRIZ DE RIESGO</t>
  </si>
  <si>
    <t>CONSECUENCIA</t>
  </si>
  <si>
    <t>Menor</t>
  </si>
  <si>
    <t>Moderado</t>
  </si>
  <si>
    <t>Mayor</t>
  </si>
  <si>
    <t>PROBABILIDADES</t>
  </si>
  <si>
    <t>NIVEL DE RIESGO</t>
  </si>
  <si>
    <t>COLOR</t>
  </si>
  <si>
    <t>Muy alta</t>
  </si>
  <si>
    <t>Riesgo aceptable</t>
  </si>
  <si>
    <t>Alta</t>
  </si>
  <si>
    <t>Riesgo Tolerable</t>
  </si>
  <si>
    <t>Media</t>
  </si>
  <si>
    <t>Riesgo Alto</t>
  </si>
  <si>
    <t>Baja</t>
  </si>
  <si>
    <t>Riesgo extremo</t>
  </si>
  <si>
    <t>Muy baja</t>
  </si>
  <si>
    <t>4 a 16</t>
  </si>
  <si>
    <t>20 a 32</t>
  </si>
  <si>
    <t>EVENTO</t>
  </si>
  <si>
    <t>PROBABILIDAD</t>
  </si>
  <si>
    <t>Evento 1</t>
  </si>
  <si>
    <t>Se pide</t>
  </si>
  <si>
    <t>1. Calculos de la matriz de riezgo</t>
  </si>
  <si>
    <t>2. Poner formato de color conforme rango</t>
  </si>
  <si>
    <t>3. Relacionar con la hoja  Matriz 2</t>
  </si>
  <si>
    <t>Colocar lista  utilizar indice y coincidir</t>
  </si>
  <si>
    <t>Colocar  mensajes coloreados  utilizando nuevas reglas</t>
  </si>
  <si>
    <t>o administardor de reglas</t>
  </si>
  <si>
    <t>Fecha</t>
  </si>
  <si>
    <t>Marca</t>
  </si>
  <si>
    <t>Vendedor</t>
  </si>
  <si>
    <t>Total</t>
  </si>
  <si>
    <t>Sucursal</t>
  </si>
  <si>
    <t>29/2/2023</t>
  </si>
  <si>
    <t>Wirlpool</t>
  </si>
  <si>
    <t>Juan</t>
  </si>
  <si>
    <t>City</t>
  </si>
  <si>
    <t>Maria</t>
  </si>
  <si>
    <t>Multiplaza</t>
  </si>
  <si>
    <t>Mario</t>
  </si>
  <si>
    <t>Premier</t>
  </si>
  <si>
    <t>Lg</t>
  </si>
  <si>
    <t>Rosy</t>
  </si>
  <si>
    <t>Hato</t>
  </si>
  <si>
    <t>Manuel</t>
  </si>
  <si>
    <t>Kennedy</t>
  </si>
  <si>
    <t>Pedro</t>
  </si>
  <si>
    <t>Comayaguela</t>
  </si>
  <si>
    <t>Maybe</t>
  </si>
  <si>
    <t>Buscar</t>
  </si>
  <si>
    <t>Resultado</t>
  </si>
  <si>
    <t>Se pide:</t>
  </si>
  <si>
    <t>1. Utilizar formato de tabla</t>
  </si>
  <si>
    <t>2. Utilizando la funcion contar si en la matriz mostarlo en resultado</t>
  </si>
  <si>
    <t>3. utilizando la funcion sumar si de la matriz, conforme la busqueda de sucursal mostar la suma por sucursal</t>
  </si>
  <si>
    <t>128 a 320</t>
  </si>
  <si>
    <t>40 a 96</t>
  </si>
  <si>
    <t>Itrimestre</t>
  </si>
  <si>
    <t>II Trimestre</t>
  </si>
  <si>
    <t>IIII trimestre</t>
  </si>
  <si>
    <t>IVtrimestre</t>
  </si>
  <si>
    <t>VTrimestre</t>
  </si>
  <si>
    <t>VI trimestre</t>
  </si>
  <si>
    <t>Vendedores</t>
  </si>
  <si>
    <t>Dic</t>
  </si>
  <si>
    <t>Empleado</t>
  </si>
  <si>
    <t>Vendedor. 1</t>
  </si>
  <si>
    <t>Emp. 1</t>
  </si>
  <si>
    <t>Vendedor. 2</t>
  </si>
  <si>
    <t>Emp.2</t>
  </si>
  <si>
    <t>Vendedor. 3</t>
  </si>
  <si>
    <t>Emp. 3</t>
  </si>
  <si>
    <t>Vendedor. 4</t>
  </si>
  <si>
    <t>Emp. 4</t>
  </si>
  <si>
    <t>Vendedor. 5</t>
  </si>
  <si>
    <t>Emp. 5</t>
  </si>
  <si>
    <t>Comision</t>
  </si>
  <si>
    <t xml:space="preserve">Venta </t>
  </si>
  <si>
    <t>Si ventas trimestrales mayor de 1500 un bono de L1000, de lo contrario 0</t>
  </si>
  <si>
    <t>Formato de tabla</t>
  </si>
  <si>
    <t>Lista despegable</t>
  </si>
  <si>
    <t>ventas totales</t>
  </si>
  <si>
    <t>Restaurante</t>
  </si>
  <si>
    <t xml:space="preserve">Ventas </t>
  </si>
  <si>
    <t>Ventas Totales</t>
  </si>
  <si>
    <t>la Covachita</t>
  </si>
  <si>
    <t>Amore</t>
  </si>
  <si>
    <t>Puerco Burgers</t>
  </si>
  <si>
    <t>Nutri Pizza</t>
  </si>
  <si>
    <t>Basura Vegana</t>
  </si>
  <si>
    <t>Stekhouse</t>
  </si>
  <si>
    <t>Botanero</t>
  </si>
  <si>
    <t>La Covachita</t>
  </si>
  <si>
    <t>Intibucá</t>
  </si>
  <si>
    <t>Islas de la Bahía</t>
  </si>
  <si>
    <t> Lempira</t>
  </si>
  <si>
    <t>Olancho</t>
  </si>
  <si>
    <t>Santa Bárbara</t>
  </si>
  <si>
    <t>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</si>
</sst>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4" xfId="0" applyBorder="1"/>
    <xf numFmtId="0" fontId="2" fillId="2" borderId="0" xfId="0" applyFont="1" applyFill="1" applyAlignment="1">
      <alignment horizontal="center"/>
    </xf>
    <xf numFmtId="0" fontId="0" fillId="4" borderId="0" xfId="0" applyFill="1"/>
    <xf numFmtId="0" fontId="0" fillId="3" borderId="3" xfId="0" applyFill="1" applyBorder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/>
    <xf numFmtId="0" fontId="0" fillId="9" borderId="3" xfId="0" applyFill="1" applyBorder="1"/>
    <xf numFmtId="14" fontId="0" fillId="0" borderId="5" xfId="0" applyNumberFormat="1" applyBorder="1" applyAlignment="1">
      <alignment horizontal="right"/>
    </xf>
    <xf numFmtId="1" fontId="0" fillId="0" borderId="4" xfId="0" applyNumberFormat="1" applyBorder="1"/>
    <xf numFmtId="0" fontId="0" fillId="0" borderId="6" xfId="0" applyBorder="1"/>
    <xf numFmtId="14" fontId="0" fillId="0" borderId="5" xfId="0" applyNumberFormat="1" applyBorder="1"/>
    <xf numFmtId="1" fontId="0" fillId="0" borderId="0" xfId="0" applyNumberFormat="1"/>
    <xf numFmtId="0" fontId="4" fillId="0" borderId="0" xfId="0" applyFont="1"/>
    <xf numFmtId="4" fontId="0" fillId="0" borderId="4" xfId="0" applyNumberFormat="1" applyBorder="1"/>
    <xf numFmtId="0" fontId="5" fillId="10" borderId="0" xfId="0" applyFont="1" applyFill="1"/>
    <xf numFmtId="0" fontId="5" fillId="11" borderId="0" xfId="0" applyFont="1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15" fontId="0" fillId="0" borderId="7" xfId="0" applyNumberFormat="1" applyBorder="1"/>
    <xf numFmtId="15" fontId="0" fillId="0" borderId="8" xfId="0" applyNumberForma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9" xfId="0" applyFill="1" applyBorder="1"/>
    <xf numFmtId="0" fontId="0" fillId="0" borderId="10" xfId="0" applyFill="1" applyBorder="1"/>
  </cellXfs>
  <cellStyles count="1">
    <cellStyle name="Normal" xfId="0" builtinId="0"/>
  </cellStyles>
  <dxfs count="12">
    <dxf>
      <numFmt numFmtId="0" formatCode="General"/>
    </dxf>
    <dxf>
      <font>
        <b/>
        <i val="0"/>
        <strike val="0"/>
        <condense val="0"/>
        <extend val="0"/>
        <outline val="0"/>
        <shadow val="0"/>
        <u/>
        <vertAlign val="baseline"/>
        <sz val="16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6"/>
        <color theme="1"/>
        <name val="Calibri"/>
        <scheme val="minor"/>
      </font>
    </dxf>
    <dxf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numFmt numFmtId="4" formatCode="#,##0.00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/m/yyyy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0" formatCode="d\-mmm\-yy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7:D30" totalsRowShown="0" headerRowDxfId="10">
  <autoFilter ref="B7:D30"/>
  <tableColumns count="3">
    <tableColumn id="1" name="Fecha" dataDxfId="11"/>
    <tableColumn id="2" name="Restaurante"/>
    <tableColumn id="3" name="Ventas 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7:H8" totalsRowShown="0" headerRowDxfId="9">
  <autoFilter ref="G7:H8"/>
  <tableColumns count="2">
    <tableColumn id="1" name="Restaurante"/>
    <tableColumn id="2" name="Ventas Totales">
      <calculatedColumnFormula>SUMIF(Tabla1[Restaurante],Tabla2[Restaurante],Tabla1[[Ventas ]])</calculatedColumnFormula>
    </tableColumn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F151" totalsRowShown="0" headerRowDxfId="2">
  <autoFilter ref="A1:F151"/>
  <tableColumns count="6">
    <tableColumn id="1" name="Fecha" dataDxfId="8"/>
    <tableColumn id="2" name="Producto" dataDxfId="7"/>
    <tableColumn id="3" name="Marca" dataDxfId="6"/>
    <tableColumn id="4" name="Vendedor" dataDxfId="5"/>
    <tableColumn id="5" name="Total" dataDxfId="4"/>
    <tableColumn id="6" name="Sucursal" dataDxfId="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I1:K3" totalsRowShown="0" headerRowDxfId="1">
  <autoFilter ref="I1:K3"/>
  <tableColumns count="3">
    <tableColumn id="1" name="Buscar"/>
    <tableColumn id="2" name="Resultado" dataDxfId="0">
      <calculatedColumnFormula array="1">COUNTIF(Tabla3[Total],Tabla4[[#This Row],[Buscar]])</calculatedColumnFormula>
    </tableColumn>
    <tableColumn id="3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L10"/>
  <sheetViews>
    <sheetView workbookViewId="0">
      <selection activeCell="J8" sqref="J8"/>
    </sheetView>
  </sheetViews>
  <sheetFormatPr baseColWidth="10" defaultRowHeight="15" x14ac:dyDescent="0.25"/>
  <cols>
    <col min="9" max="9" width="17.140625" customWidth="1"/>
  </cols>
  <sheetData>
    <row r="1" spans="1:12" x14ac:dyDescent="0.25">
      <c r="C1" s="28" t="s">
        <v>63</v>
      </c>
      <c r="D1" s="28"/>
      <c r="E1" s="28"/>
      <c r="F1" s="28"/>
      <c r="G1" s="28"/>
    </row>
    <row r="2" spans="1:12" x14ac:dyDescent="0.25">
      <c r="C2" s="8" t="s">
        <v>64</v>
      </c>
    </row>
    <row r="3" spans="1:12" x14ac:dyDescent="0.25">
      <c r="C3" s="8" t="s">
        <v>61</v>
      </c>
      <c r="D3" s="8" t="s">
        <v>65</v>
      </c>
      <c r="E3" s="8" t="s">
        <v>66</v>
      </c>
      <c r="F3" s="8" t="s">
        <v>67</v>
      </c>
      <c r="G3" s="8" t="s">
        <v>60</v>
      </c>
      <c r="L3" t="s">
        <v>85</v>
      </c>
    </row>
    <row r="4" spans="1:12" x14ac:dyDescent="0.25">
      <c r="A4" s="29" t="s">
        <v>68</v>
      </c>
      <c r="B4" s="29"/>
      <c r="C4" s="1">
        <v>4</v>
      </c>
      <c r="D4" s="1">
        <v>8</v>
      </c>
      <c r="E4" s="1">
        <v>16</v>
      </c>
      <c r="F4" s="1">
        <v>32</v>
      </c>
      <c r="G4" s="1">
        <v>64</v>
      </c>
      <c r="I4" t="s">
        <v>69</v>
      </c>
      <c r="J4" t="s">
        <v>70</v>
      </c>
      <c r="L4" t="s">
        <v>86</v>
      </c>
    </row>
    <row r="5" spans="1:12" x14ac:dyDescent="0.25">
      <c r="A5" t="s">
        <v>71</v>
      </c>
      <c r="B5">
        <v>5</v>
      </c>
      <c r="C5" s="13"/>
      <c r="D5" s="13"/>
      <c r="E5" s="13"/>
      <c r="F5" s="13"/>
      <c r="G5" s="13"/>
      <c r="I5" t="s">
        <v>72</v>
      </c>
      <c r="J5" s="11" t="s">
        <v>80</v>
      </c>
      <c r="L5" t="s">
        <v>87</v>
      </c>
    </row>
    <row r="6" spans="1:12" x14ac:dyDescent="0.25">
      <c r="A6" t="s">
        <v>73</v>
      </c>
      <c r="B6">
        <v>4</v>
      </c>
      <c r="C6" s="13"/>
      <c r="D6" s="13"/>
      <c r="E6" s="13"/>
      <c r="F6" s="13"/>
      <c r="G6" s="13"/>
      <c r="I6" t="s">
        <v>74</v>
      </c>
      <c r="J6" s="9" t="s">
        <v>81</v>
      </c>
      <c r="L6" t="s">
        <v>88</v>
      </c>
    </row>
    <row r="7" spans="1:12" x14ac:dyDescent="0.25">
      <c r="A7" t="s">
        <v>75</v>
      </c>
      <c r="B7">
        <v>3</v>
      </c>
      <c r="C7" s="13"/>
      <c r="D7" s="13"/>
      <c r="E7" s="13"/>
      <c r="F7" s="13"/>
      <c r="G7" s="13"/>
      <c r="I7" t="s">
        <v>76</v>
      </c>
      <c r="J7" s="12" t="s">
        <v>120</v>
      </c>
      <c r="L7" t="s">
        <v>89</v>
      </c>
    </row>
    <row r="8" spans="1:12" x14ac:dyDescent="0.25">
      <c r="A8" t="s">
        <v>77</v>
      </c>
      <c r="B8">
        <v>2</v>
      </c>
      <c r="C8" s="13"/>
      <c r="D8" s="13"/>
      <c r="E8" s="13"/>
      <c r="F8" s="13"/>
      <c r="G8" s="13"/>
      <c r="I8" t="s">
        <v>78</v>
      </c>
      <c r="J8" s="10" t="s">
        <v>119</v>
      </c>
      <c r="L8" t="s">
        <v>90</v>
      </c>
    </row>
    <row r="9" spans="1:12" x14ac:dyDescent="0.25">
      <c r="A9" t="s">
        <v>79</v>
      </c>
      <c r="B9">
        <v>1</v>
      </c>
      <c r="C9" s="13"/>
      <c r="D9" s="13"/>
      <c r="E9" s="13"/>
      <c r="F9" s="13"/>
      <c r="G9" s="13"/>
      <c r="L9" t="s">
        <v>91</v>
      </c>
    </row>
    <row r="10" spans="1:12" x14ac:dyDescent="0.25">
      <c r="C10" s="1"/>
      <c r="D10" s="1"/>
      <c r="E10" s="1"/>
      <c r="F10" s="1"/>
      <c r="G10" s="1"/>
    </row>
  </sheetData>
  <mergeCells count="2">
    <mergeCell ref="C1:G1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D2"/>
  <sheetViews>
    <sheetView workbookViewId="0">
      <selection activeCell="D19" sqref="D19"/>
    </sheetView>
  </sheetViews>
  <sheetFormatPr baseColWidth="10" defaultRowHeight="15" x14ac:dyDescent="0.25"/>
  <cols>
    <col min="1" max="1" width="13.140625" customWidth="1"/>
    <col min="2" max="2" width="19.5703125" customWidth="1"/>
    <col min="3" max="3" width="15.7109375" customWidth="1"/>
    <col min="4" max="4" width="23" customWidth="1"/>
  </cols>
  <sheetData>
    <row r="1" spans="1:4" x14ac:dyDescent="0.25">
      <c r="A1" t="s">
        <v>82</v>
      </c>
      <c r="B1" t="s">
        <v>83</v>
      </c>
      <c r="C1" t="s">
        <v>64</v>
      </c>
      <c r="D1" t="s">
        <v>69</v>
      </c>
    </row>
    <row r="2" spans="1:4" x14ac:dyDescent="0.25">
      <c r="A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S14"/>
  <sheetViews>
    <sheetView workbookViewId="0">
      <selection activeCell="I21" sqref="I21"/>
    </sheetView>
  </sheetViews>
  <sheetFormatPr baseColWidth="10" defaultRowHeight="15" x14ac:dyDescent="0.25"/>
  <sheetData>
    <row r="1" spans="1:19" x14ac:dyDescent="0.25"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R1" t="s">
        <v>128</v>
      </c>
      <c r="S1" t="s">
        <v>129</v>
      </c>
    </row>
    <row r="2" spans="1:19" x14ac:dyDescent="0.25">
      <c r="D2">
        <v>1600</v>
      </c>
      <c r="E2">
        <v>1700</v>
      </c>
      <c r="F2">
        <v>1700</v>
      </c>
      <c r="G2">
        <v>1400</v>
      </c>
      <c r="H2">
        <v>1252</v>
      </c>
      <c r="I2">
        <v>1341</v>
      </c>
      <c r="J2" t="s">
        <v>130</v>
      </c>
      <c r="R2">
        <v>514</v>
      </c>
      <c r="S2" t="s">
        <v>131</v>
      </c>
    </row>
    <row r="3" spans="1:19" x14ac:dyDescent="0.25">
      <c r="D3">
        <v>1400</v>
      </c>
      <c r="E3">
        <v>1500</v>
      </c>
      <c r="F3">
        <v>1900</v>
      </c>
      <c r="G3">
        <v>1500</v>
      </c>
      <c r="H3">
        <v>1750</v>
      </c>
      <c r="I3">
        <v>1243</v>
      </c>
      <c r="J3" t="s">
        <v>132</v>
      </c>
      <c r="R3">
        <v>376</v>
      </c>
      <c r="S3" t="s">
        <v>133</v>
      </c>
    </row>
    <row r="4" spans="1:19" x14ac:dyDescent="0.25">
      <c r="D4">
        <v>1300</v>
      </c>
      <c r="E4">
        <v>1800</v>
      </c>
      <c r="F4">
        <v>1500</v>
      </c>
      <c r="G4">
        <v>1800</v>
      </c>
      <c r="H4">
        <v>1270</v>
      </c>
      <c r="I4">
        <v>1263</v>
      </c>
      <c r="J4" t="s">
        <v>134</v>
      </c>
      <c r="R4">
        <v>146</v>
      </c>
      <c r="S4" t="s">
        <v>135</v>
      </c>
    </row>
    <row r="5" spans="1:19" x14ac:dyDescent="0.25">
      <c r="D5">
        <v>1100</v>
      </c>
      <c r="E5">
        <v>1600</v>
      </c>
      <c r="F5">
        <v>1300</v>
      </c>
      <c r="G5">
        <v>1700</v>
      </c>
      <c r="H5">
        <v>1994</v>
      </c>
      <c r="I5">
        <v>1818</v>
      </c>
      <c r="J5" t="s">
        <v>136</v>
      </c>
      <c r="R5">
        <v>341</v>
      </c>
      <c r="S5" t="s">
        <v>137</v>
      </c>
    </row>
    <row r="6" spans="1:19" x14ac:dyDescent="0.25">
      <c r="D6">
        <v>1400</v>
      </c>
      <c r="E6">
        <v>1600</v>
      </c>
      <c r="F6">
        <v>1500</v>
      </c>
      <c r="G6">
        <v>1800</v>
      </c>
      <c r="H6">
        <v>1819</v>
      </c>
      <c r="I6">
        <v>1229</v>
      </c>
      <c r="J6" t="s">
        <v>138</v>
      </c>
      <c r="R6">
        <v>709</v>
      </c>
      <c r="S6" t="s">
        <v>139</v>
      </c>
    </row>
    <row r="8" spans="1:19" ht="18.75" x14ac:dyDescent="0.3">
      <c r="A8" s="21" t="s">
        <v>140</v>
      </c>
      <c r="B8" s="21">
        <v>1000</v>
      </c>
    </row>
    <row r="9" spans="1:19" ht="18.75" x14ac:dyDescent="0.3">
      <c r="A9" s="22" t="s">
        <v>141</v>
      </c>
      <c r="B9" s="22">
        <v>1500</v>
      </c>
    </row>
    <row r="14" spans="1:19" x14ac:dyDescent="0.25">
      <c r="A1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topLeftCell="A2" workbookViewId="0">
      <selection activeCell="J15" sqref="J15"/>
    </sheetView>
  </sheetViews>
  <sheetFormatPr baseColWidth="10" defaultRowHeight="15" x14ac:dyDescent="0.25"/>
  <cols>
    <col min="3" max="3" width="13.85546875" customWidth="1"/>
    <col min="7" max="7" width="13.85546875" customWidth="1"/>
    <col min="8" max="8" width="16.140625" customWidth="1"/>
  </cols>
  <sheetData>
    <row r="2" spans="2:10" x14ac:dyDescent="0.25">
      <c r="I2" s="30" t="s">
        <v>85</v>
      </c>
      <c r="J2" s="30"/>
    </row>
    <row r="3" spans="2:10" x14ac:dyDescent="0.25">
      <c r="I3" s="24" t="s">
        <v>143</v>
      </c>
      <c r="J3" s="23"/>
    </row>
    <row r="4" spans="2:10" x14ac:dyDescent="0.25">
      <c r="I4" s="24" t="s">
        <v>144</v>
      </c>
      <c r="J4" s="24"/>
    </row>
    <row r="5" spans="2:10" x14ac:dyDescent="0.25">
      <c r="I5" s="24" t="s">
        <v>145</v>
      </c>
      <c r="J5" s="24"/>
    </row>
    <row r="7" spans="2:10" x14ac:dyDescent="0.25">
      <c r="B7" s="25" t="s">
        <v>92</v>
      </c>
      <c r="C7" s="25" t="s">
        <v>146</v>
      </c>
      <c r="D7" s="25" t="s">
        <v>147</v>
      </c>
      <c r="G7" s="25" t="s">
        <v>146</v>
      </c>
      <c r="H7" s="25" t="s">
        <v>148</v>
      </c>
    </row>
    <row r="8" spans="2:10" x14ac:dyDescent="0.25">
      <c r="B8" s="26">
        <v>44689</v>
      </c>
      <c r="C8" t="s">
        <v>149</v>
      </c>
      <c r="D8">
        <v>792</v>
      </c>
      <c r="G8" t="s">
        <v>153</v>
      </c>
      <c r="H8">
        <f>SUMIF(Tabla1[Restaurante],Tabla2[Restaurante],Tabla1[[Ventas ]])</f>
        <v>1580</v>
      </c>
    </row>
    <row r="9" spans="2:10" x14ac:dyDescent="0.25">
      <c r="B9" s="26">
        <v>44705</v>
      </c>
      <c r="C9" t="s">
        <v>150</v>
      </c>
      <c r="D9">
        <v>729</v>
      </c>
    </row>
    <row r="10" spans="2:10" x14ac:dyDescent="0.25">
      <c r="B10" s="26">
        <v>44695</v>
      </c>
      <c r="C10" t="s">
        <v>151</v>
      </c>
      <c r="D10">
        <v>367</v>
      </c>
    </row>
    <row r="11" spans="2:10" x14ac:dyDescent="0.25">
      <c r="B11" s="26">
        <v>44693</v>
      </c>
      <c r="C11" t="s">
        <v>152</v>
      </c>
      <c r="D11">
        <v>551</v>
      </c>
    </row>
    <row r="12" spans="2:10" x14ac:dyDescent="0.25">
      <c r="B12" s="26">
        <v>44684</v>
      </c>
      <c r="C12" t="s">
        <v>153</v>
      </c>
      <c r="D12">
        <v>614</v>
      </c>
    </row>
    <row r="13" spans="2:10" x14ac:dyDescent="0.25">
      <c r="B13" s="26">
        <v>44676</v>
      </c>
      <c r="C13" t="s">
        <v>154</v>
      </c>
      <c r="D13">
        <v>967</v>
      </c>
    </row>
    <row r="14" spans="2:10" x14ac:dyDescent="0.25">
      <c r="B14" s="26">
        <v>44685</v>
      </c>
      <c r="C14" t="s">
        <v>155</v>
      </c>
      <c r="D14">
        <v>182</v>
      </c>
    </row>
    <row r="15" spans="2:10" x14ac:dyDescent="0.25">
      <c r="B15" s="26">
        <v>44680</v>
      </c>
      <c r="C15" t="s">
        <v>149</v>
      </c>
      <c r="D15">
        <v>589</v>
      </c>
    </row>
    <row r="16" spans="2:10" x14ac:dyDescent="0.25">
      <c r="B16" s="26">
        <v>44691</v>
      </c>
      <c r="C16" t="s">
        <v>150</v>
      </c>
      <c r="D16">
        <v>456</v>
      </c>
    </row>
    <row r="17" spans="2:4" x14ac:dyDescent="0.25">
      <c r="B17" s="26">
        <v>44698</v>
      </c>
      <c r="C17" t="s">
        <v>151</v>
      </c>
      <c r="D17">
        <v>453</v>
      </c>
    </row>
    <row r="18" spans="2:4" x14ac:dyDescent="0.25">
      <c r="B18" s="26">
        <v>44691</v>
      </c>
      <c r="C18" t="s">
        <v>152</v>
      </c>
      <c r="D18">
        <v>718</v>
      </c>
    </row>
    <row r="19" spans="2:4" x14ac:dyDescent="0.25">
      <c r="B19" s="26">
        <v>44699</v>
      </c>
      <c r="C19" t="s">
        <v>153</v>
      </c>
      <c r="D19">
        <v>495</v>
      </c>
    </row>
    <row r="20" spans="2:4" x14ac:dyDescent="0.25">
      <c r="B20" s="26">
        <v>44697</v>
      </c>
      <c r="C20" t="s">
        <v>154</v>
      </c>
      <c r="D20">
        <v>691</v>
      </c>
    </row>
    <row r="21" spans="2:4" x14ac:dyDescent="0.25">
      <c r="B21" s="26">
        <v>44684</v>
      </c>
      <c r="C21" t="s">
        <v>155</v>
      </c>
      <c r="D21">
        <v>273</v>
      </c>
    </row>
    <row r="22" spans="2:4" x14ac:dyDescent="0.25">
      <c r="B22" s="26">
        <v>44703</v>
      </c>
      <c r="C22" t="s">
        <v>149</v>
      </c>
      <c r="D22">
        <v>771</v>
      </c>
    </row>
    <row r="23" spans="2:4" x14ac:dyDescent="0.25">
      <c r="B23" s="26">
        <v>44670</v>
      </c>
      <c r="C23" t="s">
        <v>150</v>
      </c>
      <c r="D23">
        <v>407</v>
      </c>
    </row>
    <row r="24" spans="2:4" x14ac:dyDescent="0.25">
      <c r="B24" s="26">
        <v>44679</v>
      </c>
      <c r="C24" t="s">
        <v>151</v>
      </c>
      <c r="D24">
        <v>718</v>
      </c>
    </row>
    <row r="25" spans="2:4" x14ac:dyDescent="0.25">
      <c r="B25" s="26">
        <v>44702</v>
      </c>
      <c r="C25" t="s">
        <v>152</v>
      </c>
      <c r="D25">
        <v>583</v>
      </c>
    </row>
    <row r="26" spans="2:4" x14ac:dyDescent="0.25">
      <c r="B26" s="26">
        <v>44688</v>
      </c>
      <c r="C26" t="s">
        <v>153</v>
      </c>
      <c r="D26">
        <v>471</v>
      </c>
    </row>
    <row r="27" spans="2:4" x14ac:dyDescent="0.25">
      <c r="B27" s="26">
        <v>44706</v>
      </c>
      <c r="C27" t="s">
        <v>154</v>
      </c>
      <c r="D27">
        <v>687</v>
      </c>
    </row>
    <row r="28" spans="2:4" x14ac:dyDescent="0.25">
      <c r="B28" s="26">
        <v>44687</v>
      </c>
      <c r="C28" t="s">
        <v>155</v>
      </c>
      <c r="D28">
        <v>592</v>
      </c>
    </row>
    <row r="29" spans="2:4" x14ac:dyDescent="0.25">
      <c r="B29" s="26">
        <v>44689</v>
      </c>
      <c r="C29" t="s">
        <v>156</v>
      </c>
      <c r="D29">
        <v>528</v>
      </c>
    </row>
    <row r="30" spans="2:4" x14ac:dyDescent="0.25">
      <c r="B30" s="27">
        <v>44677</v>
      </c>
      <c r="C30" t="s">
        <v>150</v>
      </c>
      <c r="D30">
        <v>234</v>
      </c>
    </row>
  </sheetData>
  <mergeCells count="1">
    <mergeCell ref="I2:J2"/>
  </mergeCells>
  <conditionalFormatting sqref="B8:B11 B25:B29">
    <cfRule type="expression" priority="4">
      <formula>$C9=$F$18</formula>
    </cfRule>
  </conditionalFormatting>
  <conditionalFormatting sqref="B12">
    <cfRule type="expression" priority="5">
      <formula>$C14=$F$18</formula>
    </cfRule>
  </conditionalFormatting>
  <conditionalFormatting sqref="B13:B14">
    <cfRule type="expression" priority="2">
      <formula>#REF!=$F$18</formula>
    </cfRule>
  </conditionalFormatting>
  <conditionalFormatting sqref="B15:B24">
    <cfRule type="expression" priority="6">
      <formula>$C15=$F$18</formula>
    </cfRule>
  </conditionalFormatting>
  <conditionalFormatting sqref="B30">
    <cfRule type="expression" priority="1">
      <formula>$B31=$F$18</formula>
    </cfRule>
  </conditionalFormatting>
  <dataValidations count="1">
    <dataValidation type="list" allowBlank="1" showInputMessage="1" showErrorMessage="1" sqref="G8">
      <formula1>$C$8:$C$14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N70"/>
  <sheetViews>
    <sheetView topLeftCell="A4" workbookViewId="0">
      <selection activeCell="K16" sqref="K16"/>
    </sheetView>
  </sheetViews>
  <sheetFormatPr baseColWidth="10" defaultRowHeight="15" x14ac:dyDescent="0.25"/>
  <cols>
    <col min="3" max="3" width="23.5703125" customWidth="1"/>
    <col min="4" max="4" width="21.28515625" customWidth="1"/>
    <col min="5" max="5" width="18.5703125" customWidth="1"/>
    <col min="6" max="6" width="16" customWidth="1"/>
    <col min="7" max="8" width="18.5703125" customWidth="1"/>
    <col min="9" max="9" width="20.7109375" bestFit="1" customWidth="1"/>
    <col min="12" max="12" width="18" customWidth="1"/>
  </cols>
  <sheetData>
    <row r="2" spans="2:14" x14ac:dyDescent="0.25">
      <c r="J2" s="33" t="s">
        <v>0</v>
      </c>
      <c r="K2" s="33"/>
      <c r="L2" s="33"/>
      <c r="M2" s="33"/>
      <c r="N2" s="33"/>
    </row>
    <row r="3" spans="2:14" ht="23.25" x14ac:dyDescent="0.35">
      <c r="B3" s="31" t="s">
        <v>1</v>
      </c>
      <c r="C3" s="32"/>
      <c r="D3" s="32"/>
      <c r="E3" s="32"/>
      <c r="F3" s="32"/>
      <c r="G3" s="32"/>
      <c r="H3" s="5"/>
      <c r="J3" t="s">
        <v>2</v>
      </c>
      <c r="M3" t="s">
        <v>3</v>
      </c>
    </row>
    <row r="4" spans="2:14" x14ac:dyDescent="0.25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J4" t="s">
        <v>10</v>
      </c>
      <c r="M4" t="s">
        <v>11</v>
      </c>
    </row>
    <row r="5" spans="2:14" x14ac:dyDescent="0.25">
      <c r="B5" s="1">
        <v>12</v>
      </c>
      <c r="C5" s="1" t="s">
        <v>12</v>
      </c>
      <c r="D5" s="1" t="s">
        <v>13</v>
      </c>
      <c r="E5" s="1">
        <v>10000</v>
      </c>
      <c r="F5" s="2">
        <v>44959</v>
      </c>
      <c r="G5" s="1" t="s">
        <v>14</v>
      </c>
      <c r="J5" t="s">
        <v>58</v>
      </c>
      <c r="M5" t="s">
        <v>59</v>
      </c>
    </row>
    <row r="6" spans="2:14" x14ac:dyDescent="0.25">
      <c r="B6" s="1">
        <v>14</v>
      </c>
      <c r="C6" s="1" t="s">
        <v>15</v>
      </c>
      <c r="D6" s="1" t="s">
        <v>16</v>
      </c>
      <c r="E6" s="1">
        <v>20000</v>
      </c>
      <c r="F6" s="2">
        <v>44960</v>
      </c>
      <c r="G6" s="1" t="s">
        <v>17</v>
      </c>
    </row>
    <row r="7" spans="2:14" x14ac:dyDescent="0.25">
      <c r="B7" s="1">
        <v>16</v>
      </c>
      <c r="C7" s="1" t="s">
        <v>18</v>
      </c>
      <c r="D7" s="1" t="s">
        <v>19</v>
      </c>
      <c r="E7" s="1">
        <v>30000</v>
      </c>
      <c r="F7" s="2">
        <v>44961</v>
      </c>
      <c r="G7" s="1" t="s">
        <v>20</v>
      </c>
    </row>
    <row r="8" spans="2:14" x14ac:dyDescent="0.25">
      <c r="B8" s="1">
        <v>18</v>
      </c>
      <c r="C8" s="1" t="s">
        <v>21</v>
      </c>
      <c r="D8" s="1" t="s">
        <v>22</v>
      </c>
      <c r="E8" s="1">
        <v>120000</v>
      </c>
      <c r="F8" s="2">
        <v>44962</v>
      </c>
      <c r="G8" s="1" t="s">
        <v>23</v>
      </c>
      <c r="I8" s="6" t="s">
        <v>6</v>
      </c>
      <c r="J8" s="6" t="s">
        <v>60</v>
      </c>
      <c r="K8" s="6" t="s">
        <v>61</v>
      </c>
    </row>
    <row r="9" spans="2:14" x14ac:dyDescent="0.25">
      <c r="B9" s="1">
        <v>20</v>
      </c>
      <c r="C9" s="1" t="s">
        <v>24</v>
      </c>
      <c r="D9" s="1" t="s">
        <v>25</v>
      </c>
      <c r="E9" s="1">
        <v>100000</v>
      </c>
      <c r="F9" s="2">
        <v>44963</v>
      </c>
      <c r="G9" s="1" t="s">
        <v>26</v>
      </c>
      <c r="I9" s="6" t="s">
        <v>19</v>
      </c>
      <c r="J9" s="7">
        <f t="array" ref="J9">MAX(IF($D$5:$D$32=$I$9,$E$5:$E$32))</f>
        <v>130000</v>
      </c>
      <c r="K9" s="7">
        <f t="array" ref="K9">MIN(IF($D$5:$D$32=$I$9,$E$5:$E$32))</f>
        <v>30000</v>
      </c>
    </row>
    <row r="10" spans="2:14" x14ac:dyDescent="0.25">
      <c r="B10" s="1">
        <v>22</v>
      </c>
      <c r="C10" s="1" t="s">
        <v>27</v>
      </c>
      <c r="D10" s="1" t="s">
        <v>28</v>
      </c>
      <c r="E10" s="1">
        <v>70000</v>
      </c>
      <c r="F10" s="2">
        <v>44964</v>
      </c>
      <c r="G10" s="1" t="s">
        <v>29</v>
      </c>
      <c r="I10" s="6" t="s">
        <v>62</v>
      </c>
      <c r="J10" s="7" t="str">
        <f>INDEX($C$5:$C$32,MATCH(J9,$E$5:$E$32,0))</f>
        <v>Rosmery Ruiz</v>
      </c>
      <c r="K10" s="7" t="str">
        <f>INDEX($C$5:$C$32,MATCH(K9,$E$5:$E$32,0))</f>
        <v>Pedro Suarez</v>
      </c>
    </row>
    <row r="11" spans="2:14" x14ac:dyDescent="0.25">
      <c r="B11" s="1">
        <v>24</v>
      </c>
      <c r="C11" s="1" t="s">
        <v>30</v>
      </c>
      <c r="D11" s="1" t="s">
        <v>31</v>
      </c>
      <c r="E11" s="1">
        <v>40000</v>
      </c>
      <c r="F11" s="2">
        <v>44965</v>
      </c>
      <c r="G11" s="1" t="s">
        <v>32</v>
      </c>
    </row>
    <row r="12" spans="2:14" x14ac:dyDescent="0.25">
      <c r="B12" s="1">
        <v>26</v>
      </c>
      <c r="C12" s="1" t="s">
        <v>33</v>
      </c>
      <c r="D12" s="1" t="s">
        <v>34</v>
      </c>
      <c r="E12" s="1">
        <v>35000</v>
      </c>
      <c r="F12" s="2">
        <v>44966</v>
      </c>
      <c r="G12" s="1" t="s">
        <v>14</v>
      </c>
    </row>
    <row r="13" spans="2:14" x14ac:dyDescent="0.25">
      <c r="B13" s="1">
        <v>28</v>
      </c>
      <c r="C13" s="1" t="s">
        <v>35</v>
      </c>
      <c r="D13" s="1" t="s">
        <v>13</v>
      </c>
      <c r="E13" s="1">
        <v>20000</v>
      </c>
      <c r="F13" s="2">
        <v>44967</v>
      </c>
      <c r="G13" s="1" t="s">
        <v>17</v>
      </c>
    </row>
    <row r="14" spans="2:14" x14ac:dyDescent="0.25">
      <c r="B14" s="1">
        <v>30</v>
      </c>
      <c r="C14" s="1" t="s">
        <v>36</v>
      </c>
      <c r="D14" s="1" t="s">
        <v>37</v>
      </c>
      <c r="E14" s="1">
        <v>100000</v>
      </c>
      <c r="F14" s="2">
        <v>44968</v>
      </c>
      <c r="G14" s="1" t="s">
        <v>20</v>
      </c>
    </row>
    <row r="15" spans="2:14" x14ac:dyDescent="0.25">
      <c r="B15" s="1">
        <v>28</v>
      </c>
      <c r="C15" s="1" t="s">
        <v>38</v>
      </c>
      <c r="D15" s="1" t="s">
        <v>39</v>
      </c>
      <c r="E15" s="1">
        <v>70000</v>
      </c>
      <c r="F15" s="2">
        <v>44969</v>
      </c>
      <c r="G15" s="1" t="s">
        <v>23</v>
      </c>
    </row>
    <row r="16" spans="2:14" x14ac:dyDescent="0.25">
      <c r="B16" s="1">
        <v>10</v>
      </c>
      <c r="C16" s="1" t="s">
        <v>40</v>
      </c>
      <c r="D16" s="1" t="s">
        <v>41</v>
      </c>
      <c r="E16" s="1">
        <v>60000</v>
      </c>
      <c r="F16" s="2">
        <v>44970</v>
      </c>
      <c r="G16" s="1" t="s">
        <v>26</v>
      </c>
    </row>
    <row r="17" spans="2:7" x14ac:dyDescent="0.25">
      <c r="B17" s="1">
        <v>20</v>
      </c>
      <c r="C17" s="1" t="s">
        <v>42</v>
      </c>
      <c r="D17" s="1" t="s">
        <v>43</v>
      </c>
      <c r="E17" s="1">
        <v>50000</v>
      </c>
      <c r="F17" s="2">
        <v>44971</v>
      </c>
      <c r="G17" s="1" t="s">
        <v>29</v>
      </c>
    </row>
    <row r="18" spans="2:7" x14ac:dyDescent="0.25">
      <c r="B18" s="1">
        <v>40</v>
      </c>
      <c r="C18" s="1" t="s">
        <v>44</v>
      </c>
      <c r="D18" s="1" t="s">
        <v>45</v>
      </c>
      <c r="E18" s="1">
        <v>90000</v>
      </c>
      <c r="F18" s="2">
        <v>44972</v>
      </c>
      <c r="G18" s="1" t="s">
        <v>32</v>
      </c>
    </row>
    <row r="19" spans="2:7" x14ac:dyDescent="0.25">
      <c r="B19" s="1">
        <v>50</v>
      </c>
      <c r="C19" s="1" t="s">
        <v>46</v>
      </c>
      <c r="D19" s="1" t="s">
        <v>16</v>
      </c>
      <c r="E19" s="1">
        <v>130000</v>
      </c>
      <c r="F19" s="2">
        <v>44973</v>
      </c>
      <c r="G19" s="1" t="s">
        <v>14</v>
      </c>
    </row>
    <row r="20" spans="2:7" x14ac:dyDescent="0.25">
      <c r="B20" s="1">
        <v>60</v>
      </c>
      <c r="C20" s="1" t="s">
        <v>47</v>
      </c>
      <c r="D20" s="1" t="s">
        <v>48</v>
      </c>
      <c r="E20" s="1">
        <v>80000</v>
      </c>
      <c r="F20" s="2">
        <v>44974</v>
      </c>
      <c r="G20" s="1" t="s">
        <v>17</v>
      </c>
    </row>
    <row r="21" spans="2:7" x14ac:dyDescent="0.25">
      <c r="B21" s="1">
        <v>50</v>
      </c>
      <c r="C21" s="1" t="s">
        <v>49</v>
      </c>
      <c r="D21" s="1" t="s">
        <v>13</v>
      </c>
      <c r="E21" s="1">
        <v>90000</v>
      </c>
      <c r="F21" s="2">
        <v>44975</v>
      </c>
      <c r="G21" s="1" t="s">
        <v>20</v>
      </c>
    </row>
    <row r="22" spans="2:7" x14ac:dyDescent="0.25">
      <c r="B22" s="1">
        <v>50</v>
      </c>
      <c r="C22" s="1" t="s">
        <v>50</v>
      </c>
      <c r="D22" s="1" t="s">
        <v>16</v>
      </c>
      <c r="E22" s="1">
        <v>150000</v>
      </c>
      <c r="F22" s="2">
        <v>44976</v>
      </c>
      <c r="G22" s="1" t="s">
        <v>23</v>
      </c>
    </row>
    <row r="23" spans="2:7" x14ac:dyDescent="0.25">
      <c r="B23" s="1">
        <v>39</v>
      </c>
      <c r="C23" s="1" t="s">
        <v>51</v>
      </c>
      <c r="D23" s="1" t="s">
        <v>19</v>
      </c>
      <c r="E23" s="1">
        <v>130000</v>
      </c>
      <c r="F23" s="2">
        <v>44977</v>
      </c>
      <c r="G23" s="1" t="s">
        <v>26</v>
      </c>
    </row>
    <row r="24" spans="2:7" x14ac:dyDescent="0.25">
      <c r="B24" s="1">
        <v>70</v>
      </c>
      <c r="C24" s="3" t="s">
        <v>52</v>
      </c>
      <c r="D24" s="1" t="s">
        <v>22</v>
      </c>
      <c r="E24" s="1">
        <v>70000</v>
      </c>
      <c r="F24" s="2">
        <v>44978</v>
      </c>
      <c r="G24" s="1" t="s">
        <v>29</v>
      </c>
    </row>
    <row r="25" spans="2:7" x14ac:dyDescent="0.25">
      <c r="B25" s="1">
        <v>34</v>
      </c>
      <c r="C25" s="3" t="s">
        <v>53</v>
      </c>
      <c r="D25" s="1" t="s">
        <v>25</v>
      </c>
      <c r="E25" s="1">
        <v>35000</v>
      </c>
      <c r="F25" s="2">
        <v>44979</v>
      </c>
      <c r="G25" s="1" t="s">
        <v>32</v>
      </c>
    </row>
    <row r="26" spans="2:7" x14ac:dyDescent="0.25">
      <c r="B26" s="1">
        <v>80</v>
      </c>
      <c r="C26" s="3" t="s">
        <v>54</v>
      </c>
      <c r="D26" s="1" t="s">
        <v>28</v>
      </c>
      <c r="E26" s="1">
        <v>45000</v>
      </c>
      <c r="F26" s="2">
        <v>44980</v>
      </c>
      <c r="G26" s="1" t="s">
        <v>14</v>
      </c>
    </row>
    <row r="27" spans="2:7" x14ac:dyDescent="0.25">
      <c r="B27" s="1">
        <v>81</v>
      </c>
      <c r="C27" s="3" t="s">
        <v>52</v>
      </c>
      <c r="D27" s="1" t="s">
        <v>31</v>
      </c>
      <c r="E27" s="1">
        <v>65000</v>
      </c>
      <c r="F27" s="2">
        <v>44981</v>
      </c>
      <c r="G27" s="1" t="s">
        <v>17</v>
      </c>
    </row>
    <row r="28" spans="2:7" x14ac:dyDescent="0.25">
      <c r="B28" s="1">
        <v>82</v>
      </c>
      <c r="C28" s="3" t="s">
        <v>55</v>
      </c>
      <c r="D28" s="1" t="s">
        <v>34</v>
      </c>
      <c r="E28" s="1">
        <v>75000</v>
      </c>
      <c r="F28" s="2">
        <v>44982</v>
      </c>
      <c r="G28" s="1" t="s">
        <v>20</v>
      </c>
    </row>
    <row r="29" spans="2:7" x14ac:dyDescent="0.25">
      <c r="B29" s="1">
        <v>92</v>
      </c>
      <c r="C29" s="3" t="s">
        <v>54</v>
      </c>
      <c r="D29" s="1" t="s">
        <v>13</v>
      </c>
      <c r="E29" s="1">
        <v>85000</v>
      </c>
      <c r="F29" s="2">
        <v>44983</v>
      </c>
      <c r="G29" s="1" t="s">
        <v>23</v>
      </c>
    </row>
    <row r="30" spans="2:7" x14ac:dyDescent="0.25">
      <c r="B30" s="1">
        <v>97</v>
      </c>
      <c r="C30" s="3" t="s">
        <v>52</v>
      </c>
      <c r="D30" s="1" t="s">
        <v>37</v>
      </c>
      <c r="E30" s="1">
        <v>95000</v>
      </c>
      <c r="F30" s="2">
        <v>44984</v>
      </c>
      <c r="G30" s="1" t="s">
        <v>26</v>
      </c>
    </row>
    <row r="31" spans="2:7" x14ac:dyDescent="0.25">
      <c r="B31" s="1">
        <v>102</v>
      </c>
      <c r="C31" s="3" t="s">
        <v>56</v>
      </c>
      <c r="D31" s="1" t="s">
        <v>39</v>
      </c>
      <c r="E31" s="1">
        <v>105000</v>
      </c>
      <c r="F31" s="2">
        <v>44985</v>
      </c>
      <c r="G31" s="1" t="s">
        <v>29</v>
      </c>
    </row>
    <row r="32" spans="2:7" x14ac:dyDescent="0.25">
      <c r="B32" s="1">
        <v>107</v>
      </c>
      <c r="C32" s="3" t="s">
        <v>53</v>
      </c>
      <c r="D32" s="1" t="s">
        <v>57</v>
      </c>
      <c r="E32" s="1">
        <v>110000</v>
      </c>
      <c r="F32" s="2">
        <v>44986</v>
      </c>
      <c r="G32" s="1" t="s">
        <v>32</v>
      </c>
    </row>
    <row r="33" spans="2:7" x14ac:dyDescent="0.25">
      <c r="B33" s="1"/>
      <c r="C33" s="1"/>
      <c r="D33" s="1"/>
      <c r="E33" s="1"/>
      <c r="F33" s="1"/>
      <c r="G33" s="1"/>
    </row>
    <row r="35" spans="2:7" x14ac:dyDescent="0.25">
      <c r="G35" s="4"/>
    </row>
    <row r="36" spans="2:7" x14ac:dyDescent="0.25">
      <c r="B36" s="1" t="s">
        <v>28</v>
      </c>
      <c r="G36" s="4"/>
    </row>
    <row r="37" spans="2:7" x14ac:dyDescent="0.25">
      <c r="B37" s="1" t="s">
        <v>19</v>
      </c>
      <c r="G37" s="4"/>
    </row>
    <row r="38" spans="2:7" x14ac:dyDescent="0.25">
      <c r="B38" s="1" t="s">
        <v>31</v>
      </c>
      <c r="G38" s="4"/>
    </row>
    <row r="39" spans="2:7" x14ac:dyDescent="0.25">
      <c r="B39" s="1" t="s">
        <v>22</v>
      </c>
      <c r="G39" s="4"/>
    </row>
    <row r="40" spans="2:7" x14ac:dyDescent="0.25">
      <c r="B40" s="1" t="s">
        <v>16</v>
      </c>
      <c r="G40" s="4"/>
    </row>
    <row r="41" spans="2:7" x14ac:dyDescent="0.25">
      <c r="B41" s="1" t="s">
        <v>45</v>
      </c>
      <c r="G41" s="4"/>
    </row>
    <row r="42" spans="2:7" x14ac:dyDescent="0.25">
      <c r="B42" s="1" t="s">
        <v>13</v>
      </c>
      <c r="G42" s="4"/>
    </row>
    <row r="43" spans="2:7" x14ac:dyDescent="0.25">
      <c r="B43" s="1" t="s">
        <v>39</v>
      </c>
      <c r="G43" s="4"/>
    </row>
    <row r="44" spans="2:7" x14ac:dyDescent="0.25">
      <c r="B44" s="34" t="s">
        <v>157</v>
      </c>
      <c r="G44" s="4"/>
    </row>
    <row r="45" spans="2:7" x14ac:dyDescent="0.25">
      <c r="B45" t="s">
        <v>158</v>
      </c>
      <c r="G45" s="4"/>
    </row>
    <row r="46" spans="2:7" x14ac:dyDescent="0.25">
      <c r="B46" s="1" t="s">
        <v>41</v>
      </c>
      <c r="G46" s="4"/>
    </row>
    <row r="47" spans="2:7" x14ac:dyDescent="0.25">
      <c r="B47" t="s">
        <v>159</v>
      </c>
      <c r="G47" s="4"/>
    </row>
    <row r="48" spans="2:7" x14ac:dyDescent="0.25">
      <c r="B48" s="1" t="s">
        <v>48</v>
      </c>
      <c r="G48" s="4"/>
    </row>
    <row r="49" spans="2:7" x14ac:dyDescent="0.25">
      <c r="B49" t="s">
        <v>160</v>
      </c>
      <c r="G49" s="4"/>
    </row>
    <row r="50" spans="2:7" x14ac:dyDescent="0.25">
      <c r="B50" s="34" t="s">
        <v>161</v>
      </c>
      <c r="G50" s="4"/>
    </row>
    <row r="51" spans="2:7" x14ac:dyDescent="0.25">
      <c r="B51" s="35" t="s">
        <v>162</v>
      </c>
      <c r="G51" s="4"/>
    </row>
    <row r="52" spans="2:7" x14ac:dyDescent="0.25">
      <c r="B52" s="1" t="s">
        <v>37</v>
      </c>
      <c r="G52" s="4"/>
    </row>
    <row r="53" spans="2:7" x14ac:dyDescent="0.25">
      <c r="G53" s="4"/>
    </row>
    <row r="54" spans="2:7" x14ac:dyDescent="0.25">
      <c r="G54" s="4"/>
    </row>
    <row r="55" spans="2:7" x14ac:dyDescent="0.25">
      <c r="G55" s="4"/>
    </row>
    <row r="56" spans="2:7" x14ac:dyDescent="0.25">
      <c r="G56" s="4"/>
    </row>
    <row r="57" spans="2:7" x14ac:dyDescent="0.25">
      <c r="G57" s="4"/>
    </row>
    <row r="58" spans="2:7" x14ac:dyDescent="0.25">
      <c r="G58" s="4"/>
    </row>
    <row r="59" spans="2:7" x14ac:dyDescent="0.25">
      <c r="G59" s="4"/>
    </row>
    <row r="60" spans="2:7" x14ac:dyDescent="0.25">
      <c r="G60" s="4"/>
    </row>
    <row r="61" spans="2:7" x14ac:dyDescent="0.25">
      <c r="G61" s="4"/>
    </row>
    <row r="62" spans="2:7" x14ac:dyDescent="0.25">
      <c r="G62" s="4"/>
    </row>
    <row r="63" spans="2:7" x14ac:dyDescent="0.25">
      <c r="G63" s="4"/>
    </row>
    <row r="64" spans="2:7" x14ac:dyDescent="0.25">
      <c r="G64" s="4"/>
    </row>
    <row r="65" spans="7:7" x14ac:dyDescent="0.25">
      <c r="G65" s="4"/>
    </row>
    <row r="66" spans="7:7" x14ac:dyDescent="0.25">
      <c r="G66" s="4"/>
    </row>
    <row r="67" spans="7:7" x14ac:dyDescent="0.25">
      <c r="G67" s="4"/>
    </row>
    <row r="68" spans="7:7" x14ac:dyDescent="0.25">
      <c r="G68" s="4"/>
    </row>
    <row r="69" spans="7:7" x14ac:dyDescent="0.25">
      <c r="G69" s="4"/>
    </row>
    <row r="70" spans="7:7" x14ac:dyDescent="0.25">
      <c r="G70" s="4"/>
    </row>
  </sheetData>
  <mergeCells count="2">
    <mergeCell ref="B3:G3"/>
    <mergeCell ref="J2:N2"/>
  </mergeCells>
  <dataValidations disablePrompts="1" count="1">
    <dataValidation type="list" allowBlank="1" showInputMessage="1" showErrorMessage="1" sqref="I9">
      <formula1>$B$36:$B$52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63"/>
  <sheetViews>
    <sheetView tabSelected="1" workbookViewId="0">
      <selection activeCell="K9" sqref="K9"/>
    </sheetView>
  </sheetViews>
  <sheetFormatPr baseColWidth="10" defaultRowHeight="15" x14ac:dyDescent="0.25"/>
  <cols>
    <col min="2" max="2" width="18.42578125" customWidth="1"/>
    <col min="3" max="3" width="14.85546875" customWidth="1"/>
    <col min="4" max="4" width="22.42578125" customWidth="1"/>
    <col min="6" max="6" width="14.85546875" customWidth="1"/>
    <col min="10" max="10" width="15.42578125" customWidth="1"/>
  </cols>
  <sheetData>
    <row r="1" spans="1:11" ht="21" x14ac:dyDescent="0.35">
      <c r="A1" s="19" t="s">
        <v>92</v>
      </c>
      <c r="B1" s="19" t="s">
        <v>9</v>
      </c>
      <c r="C1" s="19" t="s">
        <v>93</v>
      </c>
      <c r="D1" s="19" t="s">
        <v>94</v>
      </c>
      <c r="E1" s="19" t="s">
        <v>95</v>
      </c>
      <c r="F1" s="19" t="s">
        <v>96</v>
      </c>
      <c r="I1" s="19" t="s">
        <v>113</v>
      </c>
      <c r="J1" s="19" t="s">
        <v>114</v>
      </c>
      <c r="K1" s="19" t="s">
        <v>95</v>
      </c>
    </row>
    <row r="2" spans="1:11" x14ac:dyDescent="0.25">
      <c r="A2" s="14" t="s">
        <v>97</v>
      </c>
      <c r="B2" s="4" t="s">
        <v>14</v>
      </c>
      <c r="C2" s="4" t="s">
        <v>98</v>
      </c>
      <c r="D2" s="4" t="s">
        <v>99</v>
      </c>
      <c r="E2" s="20">
        <v>10000</v>
      </c>
      <c r="F2" s="16" t="s">
        <v>100</v>
      </c>
      <c r="I2" t="s">
        <v>100</v>
      </c>
    </row>
    <row r="3" spans="1:11" x14ac:dyDescent="0.25">
      <c r="A3" s="17">
        <v>44986</v>
      </c>
      <c r="B3" s="4" t="s">
        <v>17</v>
      </c>
      <c r="C3" s="4" t="s">
        <v>98</v>
      </c>
      <c r="D3" s="4" t="s">
        <v>101</v>
      </c>
      <c r="E3" s="20">
        <v>20000</v>
      </c>
      <c r="F3" s="16" t="s">
        <v>102</v>
      </c>
      <c r="I3" t="s">
        <v>102</v>
      </c>
      <c r="J3">
        <f t="array" ref="J3">COUNTIF(Tabla3[Total],Tabla4[[#This Row],[Buscar]])</f>
        <v>0</v>
      </c>
    </row>
    <row r="4" spans="1:11" x14ac:dyDescent="0.25">
      <c r="A4" s="17">
        <v>44987</v>
      </c>
      <c r="B4" s="4" t="s">
        <v>20</v>
      </c>
      <c r="C4" s="4" t="s">
        <v>98</v>
      </c>
      <c r="D4" s="4" t="s">
        <v>103</v>
      </c>
      <c r="E4" s="20">
        <v>10000</v>
      </c>
      <c r="F4" s="16" t="s">
        <v>104</v>
      </c>
    </row>
    <row r="5" spans="1:11" x14ac:dyDescent="0.25">
      <c r="A5" s="17">
        <v>44988</v>
      </c>
      <c r="B5" s="4" t="s">
        <v>23</v>
      </c>
      <c r="C5" s="4" t="s">
        <v>105</v>
      </c>
      <c r="D5" s="4" t="s">
        <v>106</v>
      </c>
      <c r="E5" s="20">
        <v>15000</v>
      </c>
      <c r="F5" s="16" t="s">
        <v>107</v>
      </c>
    </row>
    <row r="6" spans="1:11" x14ac:dyDescent="0.25">
      <c r="A6" s="17">
        <v>44989</v>
      </c>
      <c r="B6" s="4" t="s">
        <v>26</v>
      </c>
      <c r="C6" s="4" t="s">
        <v>105</v>
      </c>
      <c r="D6" s="4" t="s">
        <v>108</v>
      </c>
      <c r="E6" s="20">
        <v>17000</v>
      </c>
      <c r="F6" s="16" t="s">
        <v>109</v>
      </c>
    </row>
    <row r="7" spans="1:11" x14ac:dyDescent="0.25">
      <c r="A7" s="17">
        <v>44990</v>
      </c>
      <c r="B7" s="4" t="s">
        <v>29</v>
      </c>
      <c r="C7" s="4" t="s">
        <v>105</v>
      </c>
      <c r="D7" s="4" t="s">
        <v>110</v>
      </c>
      <c r="E7" s="20">
        <v>18000</v>
      </c>
      <c r="F7" s="16" t="s">
        <v>111</v>
      </c>
    </row>
    <row r="8" spans="1:11" x14ac:dyDescent="0.25">
      <c r="A8" s="17">
        <v>44991</v>
      </c>
      <c r="B8" s="4" t="s">
        <v>32</v>
      </c>
      <c r="C8" s="4" t="s">
        <v>105</v>
      </c>
      <c r="D8" s="4" t="s">
        <v>99</v>
      </c>
      <c r="E8" s="20">
        <v>22000</v>
      </c>
      <c r="F8" s="16" t="s">
        <v>100</v>
      </c>
    </row>
    <row r="9" spans="1:11" x14ac:dyDescent="0.25">
      <c r="A9" s="17">
        <v>44992</v>
      </c>
      <c r="B9" s="4" t="s">
        <v>14</v>
      </c>
      <c r="C9" s="4" t="s">
        <v>112</v>
      </c>
      <c r="D9" s="4" t="s">
        <v>101</v>
      </c>
      <c r="E9" s="20">
        <v>30000</v>
      </c>
      <c r="F9" s="16" t="s">
        <v>102</v>
      </c>
    </row>
    <row r="10" spans="1:11" x14ac:dyDescent="0.25">
      <c r="A10" s="17">
        <v>44993</v>
      </c>
      <c r="B10" s="4" t="s">
        <v>17</v>
      </c>
      <c r="C10" s="4" t="s">
        <v>112</v>
      </c>
      <c r="D10" s="4" t="s">
        <v>103</v>
      </c>
      <c r="E10" s="20">
        <v>40000</v>
      </c>
      <c r="F10" s="16" t="s">
        <v>104</v>
      </c>
    </row>
    <row r="11" spans="1:11" x14ac:dyDescent="0.25">
      <c r="A11" s="17">
        <v>44994</v>
      </c>
      <c r="B11" s="4" t="s">
        <v>20</v>
      </c>
      <c r="C11" s="4" t="s">
        <v>112</v>
      </c>
      <c r="D11" s="4" t="s">
        <v>106</v>
      </c>
      <c r="E11" s="20">
        <v>50000</v>
      </c>
      <c r="F11" s="16" t="s">
        <v>107</v>
      </c>
    </row>
    <row r="12" spans="1:11" x14ac:dyDescent="0.25">
      <c r="A12" s="17">
        <v>44995</v>
      </c>
      <c r="B12" s="4" t="s">
        <v>23</v>
      </c>
      <c r="C12" s="4" t="s">
        <v>112</v>
      </c>
      <c r="D12" s="4" t="s">
        <v>108</v>
      </c>
      <c r="E12" s="20">
        <v>60000</v>
      </c>
      <c r="F12" s="16" t="s">
        <v>109</v>
      </c>
    </row>
    <row r="13" spans="1:11" x14ac:dyDescent="0.25">
      <c r="A13" s="17">
        <v>44996</v>
      </c>
      <c r="B13" s="4" t="s">
        <v>26</v>
      </c>
      <c r="C13" s="4" t="s">
        <v>112</v>
      </c>
      <c r="D13" s="4" t="s">
        <v>110</v>
      </c>
      <c r="E13" s="20">
        <v>20000</v>
      </c>
      <c r="F13" s="16" t="s">
        <v>111</v>
      </c>
    </row>
    <row r="14" spans="1:11" x14ac:dyDescent="0.25">
      <c r="A14" s="17">
        <v>44997</v>
      </c>
      <c r="B14" s="4" t="s">
        <v>29</v>
      </c>
      <c r="C14" s="4" t="s">
        <v>112</v>
      </c>
      <c r="D14" s="4" t="s">
        <v>99</v>
      </c>
      <c r="E14" s="20">
        <v>10000</v>
      </c>
      <c r="F14" s="16" t="s">
        <v>100</v>
      </c>
    </row>
    <row r="15" spans="1:11" x14ac:dyDescent="0.25">
      <c r="A15" s="17">
        <v>44998</v>
      </c>
      <c r="B15" s="4" t="s">
        <v>32</v>
      </c>
      <c r="C15" s="4" t="s">
        <v>112</v>
      </c>
      <c r="D15" s="4" t="s">
        <v>101</v>
      </c>
      <c r="E15" s="20">
        <v>15000</v>
      </c>
      <c r="F15" s="16" t="s">
        <v>102</v>
      </c>
      <c r="I15" t="s">
        <v>115</v>
      </c>
    </row>
    <row r="16" spans="1:11" x14ac:dyDescent="0.25">
      <c r="A16" s="17">
        <v>44999</v>
      </c>
      <c r="B16" s="4" t="s">
        <v>14</v>
      </c>
      <c r="C16" s="4" t="s">
        <v>112</v>
      </c>
      <c r="D16" s="4" t="s">
        <v>103</v>
      </c>
      <c r="E16" s="20">
        <v>17000</v>
      </c>
      <c r="F16" s="16" t="s">
        <v>104</v>
      </c>
      <c r="I16" t="s">
        <v>116</v>
      </c>
    </row>
    <row r="17" spans="1:9" x14ac:dyDescent="0.25">
      <c r="A17" s="17">
        <v>45000</v>
      </c>
      <c r="B17" s="4" t="s">
        <v>17</v>
      </c>
      <c r="C17" s="4" t="s">
        <v>112</v>
      </c>
      <c r="D17" s="4" t="s">
        <v>106</v>
      </c>
      <c r="E17" s="20">
        <v>18000</v>
      </c>
      <c r="F17" s="16" t="s">
        <v>107</v>
      </c>
      <c r="I17" t="s">
        <v>117</v>
      </c>
    </row>
    <row r="18" spans="1:9" x14ac:dyDescent="0.25">
      <c r="A18" s="17">
        <v>45001</v>
      </c>
      <c r="B18" s="4" t="s">
        <v>20</v>
      </c>
      <c r="C18" s="4" t="s">
        <v>112</v>
      </c>
      <c r="D18" s="4" t="s">
        <v>108</v>
      </c>
      <c r="E18" s="20">
        <v>22000</v>
      </c>
      <c r="F18" s="16" t="s">
        <v>109</v>
      </c>
      <c r="I18" t="s">
        <v>118</v>
      </c>
    </row>
    <row r="19" spans="1:9" x14ac:dyDescent="0.25">
      <c r="A19" s="17">
        <v>45002</v>
      </c>
      <c r="B19" s="4" t="s">
        <v>23</v>
      </c>
      <c r="C19" s="4" t="s">
        <v>112</v>
      </c>
      <c r="D19" s="4" t="s">
        <v>110</v>
      </c>
      <c r="E19" s="20">
        <v>30000</v>
      </c>
      <c r="F19" s="16" t="s">
        <v>111</v>
      </c>
    </row>
    <row r="20" spans="1:9" x14ac:dyDescent="0.25">
      <c r="A20" s="17">
        <v>45003</v>
      </c>
      <c r="B20" s="4" t="s">
        <v>26</v>
      </c>
      <c r="C20" s="4" t="s">
        <v>112</v>
      </c>
      <c r="D20" s="4" t="s">
        <v>99</v>
      </c>
      <c r="E20" s="20">
        <v>10000</v>
      </c>
      <c r="F20" s="16" t="s">
        <v>100</v>
      </c>
    </row>
    <row r="21" spans="1:9" x14ac:dyDescent="0.25">
      <c r="A21" s="17">
        <v>45004</v>
      </c>
      <c r="B21" s="4" t="s">
        <v>29</v>
      </c>
      <c r="C21" s="4" t="s">
        <v>112</v>
      </c>
      <c r="D21" s="4" t="s">
        <v>101</v>
      </c>
      <c r="E21" s="20">
        <v>20000</v>
      </c>
      <c r="F21" s="16" t="s">
        <v>102</v>
      </c>
    </row>
    <row r="22" spans="1:9" x14ac:dyDescent="0.25">
      <c r="A22" s="17">
        <v>45005</v>
      </c>
      <c r="B22" s="4" t="s">
        <v>32</v>
      </c>
      <c r="C22" s="4" t="s">
        <v>112</v>
      </c>
      <c r="D22" s="4" t="s">
        <v>103</v>
      </c>
      <c r="E22" s="20">
        <v>10000</v>
      </c>
      <c r="F22" s="16" t="s">
        <v>104</v>
      </c>
    </row>
    <row r="23" spans="1:9" x14ac:dyDescent="0.25">
      <c r="A23" s="17">
        <v>45006</v>
      </c>
      <c r="B23" s="4" t="s">
        <v>14</v>
      </c>
      <c r="C23" s="4" t="s">
        <v>112</v>
      </c>
      <c r="D23" s="4" t="s">
        <v>106</v>
      </c>
      <c r="E23" s="20">
        <v>15000</v>
      </c>
      <c r="F23" s="16" t="s">
        <v>107</v>
      </c>
    </row>
    <row r="24" spans="1:9" x14ac:dyDescent="0.25">
      <c r="A24" s="17">
        <v>45007</v>
      </c>
      <c r="B24" s="4" t="s">
        <v>17</v>
      </c>
      <c r="C24" s="4" t="s">
        <v>112</v>
      </c>
      <c r="D24" s="4" t="s">
        <v>108</v>
      </c>
      <c r="E24" s="20">
        <v>17000</v>
      </c>
      <c r="F24" s="16" t="s">
        <v>109</v>
      </c>
    </row>
    <row r="25" spans="1:9" x14ac:dyDescent="0.25">
      <c r="A25" s="17">
        <v>45008</v>
      </c>
      <c r="B25" s="4" t="s">
        <v>20</v>
      </c>
      <c r="C25" s="4" t="s">
        <v>112</v>
      </c>
      <c r="D25" s="4" t="s">
        <v>110</v>
      </c>
      <c r="E25" s="20">
        <v>18000</v>
      </c>
      <c r="F25" s="16" t="s">
        <v>111</v>
      </c>
    </row>
    <row r="26" spans="1:9" x14ac:dyDescent="0.25">
      <c r="A26" s="17">
        <v>45009</v>
      </c>
      <c r="B26" s="4" t="s">
        <v>23</v>
      </c>
      <c r="C26" s="4" t="s">
        <v>112</v>
      </c>
      <c r="D26" s="4" t="s">
        <v>99</v>
      </c>
      <c r="E26" s="20">
        <v>22000</v>
      </c>
      <c r="F26" s="16" t="s">
        <v>100</v>
      </c>
    </row>
    <row r="27" spans="1:9" x14ac:dyDescent="0.25">
      <c r="A27" s="17">
        <v>45010</v>
      </c>
      <c r="B27" s="4" t="s">
        <v>26</v>
      </c>
      <c r="C27" s="4" t="s">
        <v>112</v>
      </c>
      <c r="D27" s="4" t="s">
        <v>101</v>
      </c>
      <c r="E27" s="20">
        <v>30000</v>
      </c>
      <c r="F27" s="16" t="s">
        <v>102</v>
      </c>
    </row>
    <row r="28" spans="1:9" x14ac:dyDescent="0.25">
      <c r="A28" s="17">
        <v>45011</v>
      </c>
      <c r="B28" s="4" t="s">
        <v>29</v>
      </c>
      <c r="C28" s="4" t="s">
        <v>112</v>
      </c>
      <c r="D28" s="4" t="s">
        <v>103</v>
      </c>
      <c r="E28" s="20">
        <v>40000</v>
      </c>
      <c r="F28" s="16" t="s">
        <v>104</v>
      </c>
    </row>
    <row r="29" spans="1:9" x14ac:dyDescent="0.25">
      <c r="A29" s="17">
        <v>45012</v>
      </c>
      <c r="B29" s="4" t="s">
        <v>32</v>
      </c>
      <c r="C29" s="4" t="s">
        <v>98</v>
      </c>
      <c r="D29" s="4" t="s">
        <v>106</v>
      </c>
      <c r="E29" s="20">
        <v>50000</v>
      </c>
      <c r="F29" s="16" t="s">
        <v>107</v>
      </c>
    </row>
    <row r="30" spans="1:9" x14ac:dyDescent="0.25">
      <c r="A30" s="17">
        <v>45013</v>
      </c>
      <c r="B30" s="4" t="s">
        <v>14</v>
      </c>
      <c r="C30" s="4" t="s">
        <v>98</v>
      </c>
      <c r="D30" s="4" t="s">
        <v>108</v>
      </c>
      <c r="E30" s="20">
        <v>60000</v>
      </c>
      <c r="F30" s="16" t="s">
        <v>109</v>
      </c>
    </row>
    <row r="31" spans="1:9" x14ac:dyDescent="0.25">
      <c r="A31" s="17">
        <v>45014</v>
      </c>
      <c r="B31" s="4" t="s">
        <v>17</v>
      </c>
      <c r="C31" s="4" t="s">
        <v>98</v>
      </c>
      <c r="D31" s="4" t="s">
        <v>110</v>
      </c>
      <c r="E31" s="20">
        <v>20000</v>
      </c>
      <c r="F31" s="16" t="s">
        <v>111</v>
      </c>
    </row>
    <row r="32" spans="1:9" x14ac:dyDescent="0.25">
      <c r="A32" s="17">
        <v>45017</v>
      </c>
      <c r="B32" s="4" t="s">
        <v>20</v>
      </c>
      <c r="C32" s="4" t="s">
        <v>98</v>
      </c>
      <c r="D32" s="4" t="s">
        <v>99</v>
      </c>
      <c r="E32" s="20">
        <v>10000</v>
      </c>
      <c r="F32" s="16" t="s">
        <v>100</v>
      </c>
    </row>
    <row r="33" spans="1:6" x14ac:dyDescent="0.25">
      <c r="A33" s="17">
        <v>45018</v>
      </c>
      <c r="B33" s="4" t="s">
        <v>23</v>
      </c>
      <c r="C33" s="4" t="s">
        <v>105</v>
      </c>
      <c r="D33" s="4" t="s">
        <v>101</v>
      </c>
      <c r="E33" s="20">
        <v>15000</v>
      </c>
      <c r="F33" s="16" t="s">
        <v>102</v>
      </c>
    </row>
    <row r="34" spans="1:6" x14ac:dyDescent="0.25">
      <c r="A34" s="17">
        <v>45019</v>
      </c>
      <c r="B34" s="4" t="s">
        <v>26</v>
      </c>
      <c r="C34" s="4" t="s">
        <v>105</v>
      </c>
      <c r="D34" s="4" t="s">
        <v>103</v>
      </c>
      <c r="E34" s="20">
        <v>17000</v>
      </c>
      <c r="F34" s="16" t="s">
        <v>104</v>
      </c>
    </row>
    <row r="35" spans="1:6" x14ac:dyDescent="0.25">
      <c r="A35" s="17">
        <v>45020</v>
      </c>
      <c r="B35" s="4" t="s">
        <v>29</v>
      </c>
      <c r="C35" s="4" t="s">
        <v>105</v>
      </c>
      <c r="D35" s="4" t="s">
        <v>106</v>
      </c>
      <c r="E35" s="20">
        <v>18000</v>
      </c>
      <c r="F35" s="16" t="s">
        <v>107</v>
      </c>
    </row>
    <row r="36" spans="1:6" x14ac:dyDescent="0.25">
      <c r="A36" s="17">
        <v>45021</v>
      </c>
      <c r="B36" s="4" t="s">
        <v>32</v>
      </c>
      <c r="C36" s="4" t="s">
        <v>105</v>
      </c>
      <c r="D36" s="4" t="s">
        <v>108</v>
      </c>
      <c r="E36" s="20">
        <v>22000</v>
      </c>
      <c r="F36" s="16" t="s">
        <v>109</v>
      </c>
    </row>
    <row r="37" spans="1:6" x14ac:dyDescent="0.25">
      <c r="A37" s="17">
        <v>45022</v>
      </c>
      <c r="B37" s="4" t="s">
        <v>14</v>
      </c>
      <c r="C37" s="4" t="s">
        <v>98</v>
      </c>
      <c r="D37" s="4" t="s">
        <v>110</v>
      </c>
      <c r="E37" s="20">
        <v>30000</v>
      </c>
      <c r="F37" s="16" t="s">
        <v>111</v>
      </c>
    </row>
    <row r="38" spans="1:6" x14ac:dyDescent="0.25">
      <c r="A38" s="17">
        <v>45023</v>
      </c>
      <c r="B38" s="4" t="s">
        <v>17</v>
      </c>
      <c r="C38" s="4" t="s">
        <v>98</v>
      </c>
      <c r="D38" s="4" t="s">
        <v>99</v>
      </c>
      <c r="E38" s="20">
        <v>10000</v>
      </c>
      <c r="F38" s="16" t="s">
        <v>100</v>
      </c>
    </row>
    <row r="39" spans="1:6" x14ac:dyDescent="0.25">
      <c r="A39" s="17">
        <v>45024</v>
      </c>
      <c r="B39" s="4" t="s">
        <v>20</v>
      </c>
      <c r="C39" s="4" t="s">
        <v>98</v>
      </c>
      <c r="D39" s="4" t="s">
        <v>101</v>
      </c>
      <c r="E39" s="20">
        <v>20000</v>
      </c>
      <c r="F39" s="16" t="s">
        <v>102</v>
      </c>
    </row>
    <row r="40" spans="1:6" x14ac:dyDescent="0.25">
      <c r="A40" s="17">
        <v>45025</v>
      </c>
      <c r="B40" s="4" t="s">
        <v>23</v>
      </c>
      <c r="C40" s="4" t="s">
        <v>98</v>
      </c>
      <c r="D40" s="4" t="s">
        <v>103</v>
      </c>
      <c r="E40" s="20">
        <v>10000</v>
      </c>
      <c r="F40" s="16" t="s">
        <v>104</v>
      </c>
    </row>
    <row r="41" spans="1:6" x14ac:dyDescent="0.25">
      <c r="A41" s="17">
        <v>45026</v>
      </c>
      <c r="B41" s="4" t="s">
        <v>26</v>
      </c>
      <c r="C41" s="4" t="s">
        <v>98</v>
      </c>
      <c r="D41" s="4" t="s">
        <v>106</v>
      </c>
      <c r="E41" s="20">
        <v>15000</v>
      </c>
      <c r="F41" s="16" t="s">
        <v>107</v>
      </c>
    </row>
    <row r="42" spans="1:6" x14ac:dyDescent="0.25">
      <c r="A42" s="17">
        <v>45027</v>
      </c>
      <c r="B42" s="4" t="s">
        <v>29</v>
      </c>
      <c r="C42" s="4" t="s">
        <v>98</v>
      </c>
      <c r="D42" s="4" t="s">
        <v>108</v>
      </c>
      <c r="E42" s="20">
        <v>17000</v>
      </c>
      <c r="F42" s="16" t="s">
        <v>109</v>
      </c>
    </row>
    <row r="43" spans="1:6" x14ac:dyDescent="0.25">
      <c r="A43" s="17">
        <v>45028</v>
      </c>
      <c r="B43" s="4" t="s">
        <v>32</v>
      </c>
      <c r="C43" s="4" t="s">
        <v>98</v>
      </c>
      <c r="D43" s="4" t="s">
        <v>110</v>
      </c>
      <c r="E43" s="20">
        <v>18000</v>
      </c>
      <c r="F43" s="16" t="s">
        <v>111</v>
      </c>
    </row>
    <row r="44" spans="1:6" x14ac:dyDescent="0.25">
      <c r="A44" s="17">
        <v>45029</v>
      </c>
      <c r="B44" s="4" t="s">
        <v>14</v>
      </c>
      <c r="C44" s="4" t="s">
        <v>98</v>
      </c>
      <c r="D44" s="4" t="s">
        <v>99</v>
      </c>
      <c r="E44" s="20">
        <v>22000</v>
      </c>
      <c r="F44" s="16" t="s">
        <v>100</v>
      </c>
    </row>
    <row r="45" spans="1:6" x14ac:dyDescent="0.25">
      <c r="A45" s="17">
        <v>45030</v>
      </c>
      <c r="B45" s="4" t="s">
        <v>17</v>
      </c>
      <c r="C45" s="4" t="s">
        <v>98</v>
      </c>
      <c r="D45" s="4" t="s">
        <v>101</v>
      </c>
      <c r="E45" s="20">
        <v>30000</v>
      </c>
      <c r="F45" s="16" t="s">
        <v>102</v>
      </c>
    </row>
    <row r="46" spans="1:6" x14ac:dyDescent="0.25">
      <c r="A46" s="17">
        <v>45031</v>
      </c>
      <c r="B46" s="4" t="s">
        <v>20</v>
      </c>
      <c r="C46" s="4" t="s">
        <v>98</v>
      </c>
      <c r="D46" s="4" t="s">
        <v>103</v>
      </c>
      <c r="E46" s="20">
        <v>40000</v>
      </c>
      <c r="F46" s="16" t="s">
        <v>104</v>
      </c>
    </row>
    <row r="47" spans="1:6" x14ac:dyDescent="0.25">
      <c r="A47" s="17">
        <v>45032</v>
      </c>
      <c r="B47" s="4" t="s">
        <v>23</v>
      </c>
      <c r="C47" s="4" t="s">
        <v>98</v>
      </c>
      <c r="D47" s="4" t="s">
        <v>106</v>
      </c>
      <c r="E47" s="20">
        <v>50000</v>
      </c>
      <c r="F47" s="16" t="s">
        <v>107</v>
      </c>
    </row>
    <row r="48" spans="1:6" x14ac:dyDescent="0.25">
      <c r="A48" s="17">
        <v>45033</v>
      </c>
      <c r="B48" s="4" t="s">
        <v>26</v>
      </c>
      <c r="C48" s="4" t="s">
        <v>98</v>
      </c>
      <c r="D48" s="4" t="s">
        <v>108</v>
      </c>
      <c r="E48" s="20">
        <v>60000</v>
      </c>
      <c r="F48" s="16" t="s">
        <v>109</v>
      </c>
    </row>
    <row r="49" spans="1:6" x14ac:dyDescent="0.25">
      <c r="A49" s="17">
        <v>45034</v>
      </c>
      <c r="B49" s="4" t="s">
        <v>29</v>
      </c>
      <c r="C49" s="4" t="s">
        <v>98</v>
      </c>
      <c r="D49" s="4" t="s">
        <v>110</v>
      </c>
      <c r="E49" s="20">
        <v>20000</v>
      </c>
      <c r="F49" s="16" t="s">
        <v>111</v>
      </c>
    </row>
    <row r="50" spans="1:6" x14ac:dyDescent="0.25">
      <c r="A50" s="17">
        <v>45035</v>
      </c>
      <c r="B50" s="4" t="s">
        <v>32</v>
      </c>
      <c r="C50" s="4" t="s">
        <v>98</v>
      </c>
      <c r="D50" s="4" t="s">
        <v>99</v>
      </c>
      <c r="E50" s="20">
        <v>10000</v>
      </c>
      <c r="F50" s="16" t="s">
        <v>100</v>
      </c>
    </row>
    <row r="51" spans="1:6" x14ac:dyDescent="0.25">
      <c r="A51" s="17">
        <v>45036</v>
      </c>
      <c r="B51" s="4" t="s">
        <v>14</v>
      </c>
      <c r="C51" s="4" t="s">
        <v>98</v>
      </c>
      <c r="D51" s="4" t="s">
        <v>101</v>
      </c>
      <c r="E51" s="20">
        <v>15000</v>
      </c>
      <c r="F51" s="16" t="s">
        <v>102</v>
      </c>
    </row>
    <row r="52" spans="1:6" x14ac:dyDescent="0.25">
      <c r="A52" s="17">
        <v>45037</v>
      </c>
      <c r="B52" s="4" t="s">
        <v>17</v>
      </c>
      <c r="C52" s="4" t="s">
        <v>98</v>
      </c>
      <c r="D52" s="4" t="s">
        <v>103</v>
      </c>
      <c r="E52" s="20">
        <v>17000</v>
      </c>
      <c r="F52" s="16" t="s">
        <v>104</v>
      </c>
    </row>
    <row r="53" spans="1:6" x14ac:dyDescent="0.25">
      <c r="A53" s="17">
        <v>45038</v>
      </c>
      <c r="B53" s="4" t="s">
        <v>20</v>
      </c>
      <c r="C53" s="4" t="s">
        <v>98</v>
      </c>
      <c r="D53" s="4" t="s">
        <v>106</v>
      </c>
      <c r="E53" s="20">
        <v>18000</v>
      </c>
      <c r="F53" s="16" t="s">
        <v>107</v>
      </c>
    </row>
    <row r="54" spans="1:6" x14ac:dyDescent="0.25">
      <c r="A54" s="17">
        <v>45039</v>
      </c>
      <c r="B54" s="4" t="s">
        <v>23</v>
      </c>
      <c r="C54" s="4" t="s">
        <v>98</v>
      </c>
      <c r="D54" s="4" t="s">
        <v>108</v>
      </c>
      <c r="E54" s="20">
        <v>22000</v>
      </c>
      <c r="F54" s="16" t="s">
        <v>109</v>
      </c>
    </row>
    <row r="55" spans="1:6" x14ac:dyDescent="0.25">
      <c r="A55" s="17">
        <v>45040</v>
      </c>
      <c r="B55" s="4" t="s">
        <v>26</v>
      </c>
      <c r="C55" s="4" t="s">
        <v>98</v>
      </c>
      <c r="D55" s="4" t="s">
        <v>110</v>
      </c>
      <c r="E55" s="20">
        <v>30000</v>
      </c>
      <c r="F55" s="16" t="s">
        <v>111</v>
      </c>
    </row>
    <row r="56" spans="1:6" x14ac:dyDescent="0.25">
      <c r="A56" s="17">
        <v>45041</v>
      </c>
      <c r="B56" s="4" t="s">
        <v>29</v>
      </c>
      <c r="C56" s="4" t="s">
        <v>98</v>
      </c>
      <c r="D56" s="4" t="s">
        <v>99</v>
      </c>
      <c r="E56" s="20">
        <v>10000</v>
      </c>
      <c r="F56" s="16" t="s">
        <v>100</v>
      </c>
    </row>
    <row r="57" spans="1:6" x14ac:dyDescent="0.25">
      <c r="A57" s="17">
        <v>45042</v>
      </c>
      <c r="B57" s="4" t="s">
        <v>32</v>
      </c>
      <c r="C57" s="4" t="s">
        <v>98</v>
      </c>
      <c r="D57" s="4" t="s">
        <v>101</v>
      </c>
      <c r="E57" s="20">
        <v>20000</v>
      </c>
      <c r="F57" s="16" t="s">
        <v>102</v>
      </c>
    </row>
    <row r="58" spans="1:6" x14ac:dyDescent="0.25">
      <c r="A58" s="17">
        <v>45043</v>
      </c>
      <c r="B58" s="4" t="s">
        <v>14</v>
      </c>
      <c r="C58" s="4" t="s">
        <v>98</v>
      </c>
      <c r="D58" s="4" t="s">
        <v>103</v>
      </c>
      <c r="E58" s="20">
        <v>10000</v>
      </c>
      <c r="F58" s="16" t="s">
        <v>104</v>
      </c>
    </row>
    <row r="59" spans="1:6" x14ac:dyDescent="0.25">
      <c r="A59" s="17">
        <v>45044</v>
      </c>
      <c r="B59" s="4" t="s">
        <v>17</v>
      </c>
      <c r="C59" s="4" t="s">
        <v>98</v>
      </c>
      <c r="D59" s="4" t="s">
        <v>106</v>
      </c>
      <c r="E59" s="20">
        <v>15000</v>
      </c>
      <c r="F59" s="16" t="s">
        <v>107</v>
      </c>
    </row>
    <row r="60" spans="1:6" x14ac:dyDescent="0.25">
      <c r="A60" s="17">
        <v>45045</v>
      </c>
      <c r="B60" s="4" t="s">
        <v>20</v>
      </c>
      <c r="C60" s="4" t="s">
        <v>98</v>
      </c>
      <c r="D60" s="4" t="s">
        <v>108</v>
      </c>
      <c r="E60" s="20">
        <v>17000</v>
      </c>
      <c r="F60" s="16" t="s">
        <v>109</v>
      </c>
    </row>
    <row r="61" spans="1:6" x14ac:dyDescent="0.25">
      <c r="A61" s="17">
        <v>45046</v>
      </c>
      <c r="B61" s="4" t="s">
        <v>23</v>
      </c>
      <c r="C61" s="4" t="s">
        <v>98</v>
      </c>
      <c r="D61" s="4" t="s">
        <v>110</v>
      </c>
      <c r="E61" s="20">
        <v>18000</v>
      </c>
      <c r="F61" s="16" t="s">
        <v>111</v>
      </c>
    </row>
    <row r="62" spans="1:6" x14ac:dyDescent="0.25">
      <c r="A62" s="17">
        <v>45047</v>
      </c>
      <c r="B62" s="4" t="s">
        <v>26</v>
      </c>
      <c r="C62" s="4" t="s">
        <v>98</v>
      </c>
      <c r="D62" s="4" t="s">
        <v>99</v>
      </c>
      <c r="E62" s="20">
        <v>22000</v>
      </c>
      <c r="F62" s="16" t="s">
        <v>100</v>
      </c>
    </row>
    <row r="63" spans="1:6" x14ac:dyDescent="0.25">
      <c r="A63" s="17">
        <v>45048</v>
      </c>
      <c r="B63" s="4" t="s">
        <v>29</v>
      </c>
      <c r="C63" s="4" t="s">
        <v>98</v>
      </c>
      <c r="D63" s="4" t="s">
        <v>101</v>
      </c>
      <c r="E63" s="20">
        <v>30000</v>
      </c>
      <c r="F63" s="16" t="s">
        <v>102</v>
      </c>
    </row>
    <row r="64" spans="1:6" x14ac:dyDescent="0.25">
      <c r="A64" s="17">
        <v>45049</v>
      </c>
      <c r="B64" s="4" t="s">
        <v>32</v>
      </c>
      <c r="C64" s="4" t="s">
        <v>98</v>
      </c>
      <c r="D64" s="4" t="s">
        <v>103</v>
      </c>
      <c r="E64" s="20">
        <v>40000</v>
      </c>
      <c r="F64" s="16" t="s">
        <v>104</v>
      </c>
    </row>
    <row r="65" spans="1:6" x14ac:dyDescent="0.25">
      <c r="A65" s="17">
        <v>45050</v>
      </c>
      <c r="B65" s="4" t="s">
        <v>14</v>
      </c>
      <c r="C65" s="4" t="s">
        <v>98</v>
      </c>
      <c r="D65" s="4" t="s">
        <v>106</v>
      </c>
      <c r="E65" s="20">
        <v>50000</v>
      </c>
      <c r="F65" s="16" t="s">
        <v>107</v>
      </c>
    </row>
    <row r="66" spans="1:6" x14ac:dyDescent="0.25">
      <c r="A66" s="17">
        <v>45051</v>
      </c>
      <c r="B66" s="4" t="s">
        <v>17</v>
      </c>
      <c r="C66" s="4" t="s">
        <v>98</v>
      </c>
      <c r="D66" s="4" t="s">
        <v>108</v>
      </c>
      <c r="E66" s="20">
        <v>60000</v>
      </c>
      <c r="F66" s="16" t="s">
        <v>109</v>
      </c>
    </row>
    <row r="67" spans="1:6" x14ac:dyDescent="0.25">
      <c r="A67" s="17">
        <v>45052</v>
      </c>
      <c r="B67" s="4" t="s">
        <v>20</v>
      </c>
      <c r="C67" s="4" t="s">
        <v>98</v>
      </c>
      <c r="D67" s="4" t="s">
        <v>110</v>
      </c>
      <c r="E67" s="20">
        <v>20000</v>
      </c>
      <c r="F67" s="16" t="s">
        <v>111</v>
      </c>
    </row>
    <row r="68" spans="1:6" x14ac:dyDescent="0.25">
      <c r="A68" s="17">
        <v>45053</v>
      </c>
      <c r="B68" s="4" t="s">
        <v>23</v>
      </c>
      <c r="C68" s="4" t="s">
        <v>98</v>
      </c>
      <c r="D68" s="4" t="s">
        <v>99</v>
      </c>
      <c r="E68" s="20">
        <v>10000</v>
      </c>
      <c r="F68" s="16" t="s">
        <v>100</v>
      </c>
    </row>
    <row r="69" spans="1:6" x14ac:dyDescent="0.25">
      <c r="A69" s="17">
        <v>45054</v>
      </c>
      <c r="B69" s="4" t="s">
        <v>26</v>
      </c>
      <c r="C69" s="4" t="s">
        <v>98</v>
      </c>
      <c r="D69" s="4" t="s">
        <v>101</v>
      </c>
      <c r="E69" s="20">
        <v>15000</v>
      </c>
      <c r="F69" s="16" t="s">
        <v>102</v>
      </c>
    </row>
    <row r="70" spans="1:6" x14ac:dyDescent="0.25">
      <c r="A70" s="17">
        <v>45055</v>
      </c>
      <c r="B70" s="4" t="s">
        <v>29</v>
      </c>
      <c r="C70" s="4" t="s">
        <v>98</v>
      </c>
      <c r="D70" s="4" t="s">
        <v>103</v>
      </c>
      <c r="E70" s="20">
        <v>17000</v>
      </c>
      <c r="F70" s="16" t="s">
        <v>104</v>
      </c>
    </row>
    <row r="71" spans="1:6" x14ac:dyDescent="0.25">
      <c r="A71" s="17">
        <v>45056</v>
      </c>
      <c r="B71" s="4" t="s">
        <v>32</v>
      </c>
      <c r="C71" s="4" t="s">
        <v>98</v>
      </c>
      <c r="D71" s="4" t="s">
        <v>106</v>
      </c>
      <c r="E71" s="20">
        <v>18000</v>
      </c>
      <c r="F71" s="16" t="s">
        <v>107</v>
      </c>
    </row>
    <row r="72" spans="1:6" x14ac:dyDescent="0.25">
      <c r="A72" s="17">
        <v>45057</v>
      </c>
      <c r="B72" s="4" t="s">
        <v>14</v>
      </c>
      <c r="C72" s="4" t="s">
        <v>98</v>
      </c>
      <c r="D72" s="4" t="s">
        <v>108</v>
      </c>
      <c r="E72" s="20">
        <v>22000</v>
      </c>
      <c r="F72" s="16" t="s">
        <v>109</v>
      </c>
    </row>
    <row r="73" spans="1:6" x14ac:dyDescent="0.25">
      <c r="A73" s="17">
        <v>45058</v>
      </c>
      <c r="B73" s="4" t="s">
        <v>17</v>
      </c>
      <c r="C73" s="4" t="s">
        <v>98</v>
      </c>
      <c r="D73" s="4" t="s">
        <v>110</v>
      </c>
      <c r="E73" s="20">
        <v>30000</v>
      </c>
      <c r="F73" s="16" t="s">
        <v>111</v>
      </c>
    </row>
    <row r="74" spans="1:6" x14ac:dyDescent="0.25">
      <c r="A74" s="17">
        <v>45059</v>
      </c>
      <c r="B74" s="4" t="s">
        <v>20</v>
      </c>
      <c r="C74" s="4" t="s">
        <v>98</v>
      </c>
      <c r="D74" s="4" t="s">
        <v>99</v>
      </c>
      <c r="E74" s="20">
        <v>10000</v>
      </c>
      <c r="F74" s="16" t="s">
        <v>100</v>
      </c>
    </row>
    <row r="75" spans="1:6" x14ac:dyDescent="0.25">
      <c r="A75" s="17">
        <v>45060</v>
      </c>
      <c r="B75" s="4" t="s">
        <v>23</v>
      </c>
      <c r="C75" s="4" t="s">
        <v>98</v>
      </c>
      <c r="D75" s="4" t="s">
        <v>101</v>
      </c>
      <c r="E75" s="20">
        <v>20000</v>
      </c>
      <c r="F75" s="16" t="s">
        <v>102</v>
      </c>
    </row>
    <row r="76" spans="1:6" x14ac:dyDescent="0.25">
      <c r="A76" s="17">
        <v>45061</v>
      </c>
      <c r="B76" s="4" t="s">
        <v>26</v>
      </c>
      <c r="C76" s="4" t="s">
        <v>98</v>
      </c>
      <c r="D76" s="4" t="s">
        <v>103</v>
      </c>
      <c r="E76" s="20">
        <v>10000</v>
      </c>
      <c r="F76" s="16" t="s">
        <v>104</v>
      </c>
    </row>
    <row r="77" spans="1:6" x14ac:dyDescent="0.25">
      <c r="A77" s="17">
        <v>45062</v>
      </c>
      <c r="B77" s="4" t="s">
        <v>29</v>
      </c>
      <c r="C77" s="4" t="s">
        <v>98</v>
      </c>
      <c r="D77" s="4" t="s">
        <v>106</v>
      </c>
      <c r="E77" s="20">
        <v>15000</v>
      </c>
      <c r="F77" s="16" t="s">
        <v>107</v>
      </c>
    </row>
    <row r="78" spans="1:6" x14ac:dyDescent="0.25">
      <c r="A78" s="17">
        <v>45063</v>
      </c>
      <c r="B78" s="4" t="s">
        <v>32</v>
      </c>
      <c r="C78" s="4" t="s">
        <v>98</v>
      </c>
      <c r="D78" s="4" t="s">
        <v>108</v>
      </c>
      <c r="E78" s="20">
        <v>17000</v>
      </c>
      <c r="F78" s="16" t="s">
        <v>109</v>
      </c>
    </row>
    <row r="79" spans="1:6" x14ac:dyDescent="0.25">
      <c r="A79" s="17">
        <v>45064</v>
      </c>
      <c r="B79" s="4" t="s">
        <v>14</v>
      </c>
      <c r="C79" s="4" t="s">
        <v>98</v>
      </c>
      <c r="D79" s="4" t="s">
        <v>110</v>
      </c>
      <c r="E79" s="20">
        <v>18000</v>
      </c>
      <c r="F79" s="16" t="s">
        <v>111</v>
      </c>
    </row>
    <row r="80" spans="1:6" x14ac:dyDescent="0.25">
      <c r="A80" s="17">
        <v>45065</v>
      </c>
      <c r="B80" s="4" t="s">
        <v>17</v>
      </c>
      <c r="C80" s="4" t="s">
        <v>98</v>
      </c>
      <c r="D80" s="4" t="s">
        <v>99</v>
      </c>
      <c r="E80" s="20">
        <v>22000</v>
      </c>
      <c r="F80" s="16" t="s">
        <v>100</v>
      </c>
    </row>
    <row r="81" spans="1:6" x14ac:dyDescent="0.25">
      <c r="A81" s="17">
        <v>45066</v>
      </c>
      <c r="B81" s="4" t="s">
        <v>20</v>
      </c>
      <c r="C81" s="4" t="s">
        <v>98</v>
      </c>
      <c r="D81" s="4" t="s">
        <v>101</v>
      </c>
      <c r="E81" s="20">
        <v>30000</v>
      </c>
      <c r="F81" s="16" t="s">
        <v>102</v>
      </c>
    </row>
    <row r="82" spans="1:6" x14ac:dyDescent="0.25">
      <c r="A82" s="17">
        <v>45067</v>
      </c>
      <c r="B82" s="4" t="s">
        <v>23</v>
      </c>
      <c r="C82" s="4" t="s">
        <v>98</v>
      </c>
      <c r="D82" s="4" t="s">
        <v>103</v>
      </c>
      <c r="E82" s="20">
        <v>40000</v>
      </c>
      <c r="F82" s="16" t="s">
        <v>104</v>
      </c>
    </row>
    <row r="83" spans="1:6" x14ac:dyDescent="0.25">
      <c r="A83" s="17">
        <v>45068</v>
      </c>
      <c r="B83" s="4" t="s">
        <v>26</v>
      </c>
      <c r="C83" s="4" t="s">
        <v>98</v>
      </c>
      <c r="D83" s="4" t="s">
        <v>106</v>
      </c>
      <c r="E83" s="20">
        <v>50000</v>
      </c>
      <c r="F83" s="16" t="s">
        <v>107</v>
      </c>
    </row>
    <row r="84" spans="1:6" x14ac:dyDescent="0.25">
      <c r="A84" s="17">
        <v>45069</v>
      </c>
      <c r="B84" s="4" t="s">
        <v>29</v>
      </c>
      <c r="C84" s="4" t="s">
        <v>98</v>
      </c>
      <c r="D84" s="4" t="s">
        <v>108</v>
      </c>
      <c r="E84" s="20">
        <v>60000</v>
      </c>
      <c r="F84" s="16" t="s">
        <v>109</v>
      </c>
    </row>
    <row r="85" spans="1:6" x14ac:dyDescent="0.25">
      <c r="A85" s="17">
        <v>45070</v>
      </c>
      <c r="B85" s="4" t="s">
        <v>32</v>
      </c>
      <c r="C85" s="4" t="s">
        <v>98</v>
      </c>
      <c r="D85" s="4" t="s">
        <v>110</v>
      </c>
      <c r="E85" s="20">
        <v>20000</v>
      </c>
      <c r="F85" s="16" t="s">
        <v>111</v>
      </c>
    </row>
    <row r="86" spans="1:6" x14ac:dyDescent="0.25">
      <c r="A86" s="17">
        <v>45071</v>
      </c>
      <c r="B86" s="4" t="s">
        <v>14</v>
      </c>
      <c r="C86" s="4" t="s">
        <v>98</v>
      </c>
      <c r="D86" s="4" t="s">
        <v>99</v>
      </c>
      <c r="E86" s="20">
        <v>10000</v>
      </c>
      <c r="F86" s="16" t="s">
        <v>100</v>
      </c>
    </row>
    <row r="87" spans="1:6" x14ac:dyDescent="0.25">
      <c r="A87" s="17">
        <v>45072</v>
      </c>
      <c r="B87" s="4" t="s">
        <v>17</v>
      </c>
      <c r="C87" s="4" t="s">
        <v>98</v>
      </c>
      <c r="D87" s="4" t="s">
        <v>101</v>
      </c>
      <c r="E87" s="20">
        <v>15000</v>
      </c>
      <c r="F87" s="16" t="s">
        <v>102</v>
      </c>
    </row>
    <row r="88" spans="1:6" x14ac:dyDescent="0.25">
      <c r="A88" s="17">
        <v>45073</v>
      </c>
      <c r="B88" s="4" t="s">
        <v>20</v>
      </c>
      <c r="C88" s="4" t="s">
        <v>98</v>
      </c>
      <c r="D88" s="4" t="s">
        <v>103</v>
      </c>
      <c r="E88" s="20">
        <v>17000</v>
      </c>
      <c r="F88" s="16" t="s">
        <v>104</v>
      </c>
    </row>
    <row r="89" spans="1:6" x14ac:dyDescent="0.25">
      <c r="A89" s="17">
        <v>45074</v>
      </c>
      <c r="B89" s="4" t="s">
        <v>23</v>
      </c>
      <c r="C89" s="4" t="s">
        <v>98</v>
      </c>
      <c r="D89" s="4" t="s">
        <v>106</v>
      </c>
      <c r="E89" s="20">
        <v>18000</v>
      </c>
      <c r="F89" s="16" t="s">
        <v>107</v>
      </c>
    </row>
    <row r="90" spans="1:6" x14ac:dyDescent="0.25">
      <c r="A90" s="17">
        <v>45075</v>
      </c>
      <c r="B90" s="4" t="s">
        <v>26</v>
      </c>
      <c r="C90" s="4" t="s">
        <v>98</v>
      </c>
      <c r="D90" s="4" t="s">
        <v>108</v>
      </c>
      <c r="E90" s="20">
        <v>22000</v>
      </c>
      <c r="F90" s="16" t="s">
        <v>109</v>
      </c>
    </row>
    <row r="91" spans="1:6" x14ac:dyDescent="0.25">
      <c r="A91" s="17">
        <v>45076</v>
      </c>
      <c r="B91" s="4" t="s">
        <v>29</v>
      </c>
      <c r="C91" s="4" t="s">
        <v>98</v>
      </c>
      <c r="D91" s="4" t="s">
        <v>110</v>
      </c>
      <c r="E91" s="20">
        <v>30000</v>
      </c>
      <c r="F91" s="16" t="s">
        <v>111</v>
      </c>
    </row>
    <row r="92" spans="1:6" x14ac:dyDescent="0.25">
      <c r="A92" s="17">
        <v>45077</v>
      </c>
      <c r="B92" s="4" t="s">
        <v>32</v>
      </c>
      <c r="C92" s="4" t="s">
        <v>98</v>
      </c>
      <c r="D92" s="4" t="s">
        <v>99</v>
      </c>
      <c r="E92" s="20">
        <v>10000</v>
      </c>
      <c r="F92" s="16" t="s">
        <v>100</v>
      </c>
    </row>
    <row r="93" spans="1:6" x14ac:dyDescent="0.25">
      <c r="A93" s="17">
        <v>45078</v>
      </c>
      <c r="B93" s="4" t="s">
        <v>14</v>
      </c>
      <c r="C93" s="4" t="s">
        <v>98</v>
      </c>
      <c r="D93" s="4" t="s">
        <v>101</v>
      </c>
      <c r="E93" s="20">
        <v>20000</v>
      </c>
      <c r="F93" s="16" t="s">
        <v>102</v>
      </c>
    </row>
    <row r="94" spans="1:6" x14ac:dyDescent="0.25">
      <c r="A94" s="17">
        <v>45079</v>
      </c>
      <c r="B94" s="4" t="s">
        <v>17</v>
      </c>
      <c r="C94" s="4" t="s">
        <v>98</v>
      </c>
      <c r="D94" s="4" t="s">
        <v>103</v>
      </c>
      <c r="E94" s="20">
        <v>10000</v>
      </c>
      <c r="F94" s="16" t="s">
        <v>104</v>
      </c>
    </row>
    <row r="95" spans="1:6" x14ac:dyDescent="0.25">
      <c r="A95" s="17">
        <v>45080</v>
      </c>
      <c r="B95" s="4" t="s">
        <v>20</v>
      </c>
      <c r="C95" s="4" t="s">
        <v>98</v>
      </c>
      <c r="D95" s="4" t="s">
        <v>106</v>
      </c>
      <c r="E95" s="20">
        <v>15000</v>
      </c>
      <c r="F95" s="16" t="s">
        <v>107</v>
      </c>
    </row>
    <row r="96" spans="1:6" x14ac:dyDescent="0.25">
      <c r="A96" s="17">
        <v>45081</v>
      </c>
      <c r="B96" s="4" t="s">
        <v>23</v>
      </c>
      <c r="C96" s="4" t="s">
        <v>98</v>
      </c>
      <c r="D96" s="4" t="s">
        <v>108</v>
      </c>
      <c r="E96" s="20">
        <v>17000</v>
      </c>
      <c r="F96" s="16" t="s">
        <v>109</v>
      </c>
    </row>
    <row r="97" spans="1:6" x14ac:dyDescent="0.25">
      <c r="A97" s="17">
        <v>45082</v>
      </c>
      <c r="B97" s="4" t="s">
        <v>26</v>
      </c>
      <c r="C97" s="4" t="s">
        <v>98</v>
      </c>
      <c r="D97" s="4" t="s">
        <v>110</v>
      </c>
      <c r="E97" s="20">
        <v>18000</v>
      </c>
      <c r="F97" s="16" t="s">
        <v>111</v>
      </c>
    </row>
    <row r="98" spans="1:6" x14ac:dyDescent="0.25">
      <c r="A98" s="17">
        <v>45083</v>
      </c>
      <c r="B98" s="4" t="s">
        <v>29</v>
      </c>
      <c r="C98" s="4" t="s">
        <v>98</v>
      </c>
      <c r="D98" s="4" t="s">
        <v>99</v>
      </c>
      <c r="E98" s="20">
        <v>22000</v>
      </c>
      <c r="F98" s="16" t="s">
        <v>100</v>
      </c>
    </row>
    <row r="99" spans="1:6" x14ac:dyDescent="0.25">
      <c r="A99" s="17">
        <v>45084</v>
      </c>
      <c r="B99" s="4" t="s">
        <v>32</v>
      </c>
      <c r="C99" s="4" t="s">
        <v>98</v>
      </c>
      <c r="D99" s="4" t="s">
        <v>101</v>
      </c>
      <c r="E99" s="20">
        <v>30000</v>
      </c>
      <c r="F99" s="16" t="s">
        <v>102</v>
      </c>
    </row>
    <row r="100" spans="1:6" x14ac:dyDescent="0.25">
      <c r="A100" s="17">
        <v>45085</v>
      </c>
      <c r="B100" s="4" t="s">
        <v>14</v>
      </c>
      <c r="C100" s="4" t="s">
        <v>98</v>
      </c>
      <c r="D100" s="4" t="s">
        <v>103</v>
      </c>
      <c r="E100" s="20">
        <v>40000</v>
      </c>
      <c r="F100" s="16" t="s">
        <v>104</v>
      </c>
    </row>
    <row r="101" spans="1:6" x14ac:dyDescent="0.25">
      <c r="A101" s="17">
        <v>45086</v>
      </c>
      <c r="B101" s="4" t="s">
        <v>17</v>
      </c>
      <c r="C101" s="4" t="s">
        <v>98</v>
      </c>
      <c r="D101" s="4" t="s">
        <v>106</v>
      </c>
      <c r="E101" s="20">
        <v>50000</v>
      </c>
      <c r="F101" s="16" t="s">
        <v>107</v>
      </c>
    </row>
    <row r="102" spans="1:6" x14ac:dyDescent="0.25">
      <c r="A102" s="17">
        <v>45087</v>
      </c>
      <c r="B102" s="4" t="s">
        <v>20</v>
      </c>
      <c r="C102" s="4" t="s">
        <v>98</v>
      </c>
      <c r="D102" s="4" t="s">
        <v>108</v>
      </c>
      <c r="E102" s="20">
        <v>60000</v>
      </c>
      <c r="F102" s="16" t="s">
        <v>109</v>
      </c>
    </row>
    <row r="103" spans="1:6" x14ac:dyDescent="0.25">
      <c r="A103" s="17">
        <v>45088</v>
      </c>
      <c r="B103" s="4" t="s">
        <v>23</v>
      </c>
      <c r="C103" s="4" t="s">
        <v>98</v>
      </c>
      <c r="D103" s="4" t="s">
        <v>110</v>
      </c>
      <c r="E103" s="20">
        <v>20000</v>
      </c>
      <c r="F103" s="16" t="s">
        <v>111</v>
      </c>
    </row>
    <row r="104" spans="1:6" x14ac:dyDescent="0.25">
      <c r="A104" s="17">
        <v>45089</v>
      </c>
      <c r="B104" s="4" t="s">
        <v>26</v>
      </c>
      <c r="C104" s="4" t="s">
        <v>98</v>
      </c>
      <c r="D104" s="4" t="s">
        <v>99</v>
      </c>
      <c r="E104" s="20">
        <v>10000</v>
      </c>
      <c r="F104" s="16" t="s">
        <v>100</v>
      </c>
    </row>
    <row r="105" spans="1:6" x14ac:dyDescent="0.25">
      <c r="A105" s="17">
        <v>45090</v>
      </c>
      <c r="B105" s="4" t="s">
        <v>29</v>
      </c>
      <c r="C105" s="4" t="s">
        <v>98</v>
      </c>
      <c r="D105" s="4" t="s">
        <v>101</v>
      </c>
      <c r="E105" s="20">
        <v>15000</v>
      </c>
      <c r="F105" s="16" t="s">
        <v>102</v>
      </c>
    </row>
    <row r="106" spans="1:6" x14ac:dyDescent="0.25">
      <c r="A106" s="17">
        <v>45091</v>
      </c>
      <c r="B106" s="4" t="s">
        <v>32</v>
      </c>
      <c r="C106" s="4" t="s">
        <v>98</v>
      </c>
      <c r="D106" s="4" t="s">
        <v>103</v>
      </c>
      <c r="E106" s="20">
        <v>17000</v>
      </c>
      <c r="F106" s="16" t="s">
        <v>104</v>
      </c>
    </row>
    <row r="107" spans="1:6" x14ac:dyDescent="0.25">
      <c r="A107" s="17">
        <v>45092</v>
      </c>
      <c r="B107" s="4" t="s">
        <v>14</v>
      </c>
      <c r="C107" s="4" t="s">
        <v>98</v>
      </c>
      <c r="D107" s="4" t="s">
        <v>106</v>
      </c>
      <c r="E107" s="20">
        <v>18000</v>
      </c>
      <c r="F107" s="16" t="s">
        <v>107</v>
      </c>
    </row>
    <row r="108" spans="1:6" x14ac:dyDescent="0.25">
      <c r="A108" s="17">
        <v>45093</v>
      </c>
      <c r="B108" s="4" t="s">
        <v>17</v>
      </c>
      <c r="C108" s="4" t="s">
        <v>98</v>
      </c>
      <c r="D108" s="4" t="s">
        <v>108</v>
      </c>
      <c r="E108" s="20">
        <v>22000</v>
      </c>
      <c r="F108" s="16" t="s">
        <v>109</v>
      </c>
    </row>
    <row r="109" spans="1:6" x14ac:dyDescent="0.25">
      <c r="A109" s="17">
        <v>45094</v>
      </c>
      <c r="B109" s="4" t="s">
        <v>20</v>
      </c>
      <c r="C109" s="4" t="s">
        <v>98</v>
      </c>
      <c r="D109" s="4" t="s">
        <v>110</v>
      </c>
      <c r="E109" s="20">
        <v>30000</v>
      </c>
      <c r="F109" s="16" t="s">
        <v>111</v>
      </c>
    </row>
    <row r="110" spans="1:6" x14ac:dyDescent="0.25">
      <c r="A110" s="17">
        <v>45095</v>
      </c>
      <c r="B110" s="4" t="s">
        <v>23</v>
      </c>
      <c r="C110" s="4" t="s">
        <v>98</v>
      </c>
      <c r="D110" s="4" t="s">
        <v>99</v>
      </c>
      <c r="E110" s="20">
        <v>10000</v>
      </c>
      <c r="F110" s="16" t="s">
        <v>100</v>
      </c>
    </row>
    <row r="111" spans="1:6" x14ac:dyDescent="0.25">
      <c r="A111" s="17">
        <v>45096</v>
      </c>
      <c r="B111" s="4" t="s">
        <v>26</v>
      </c>
      <c r="C111" s="4" t="s">
        <v>98</v>
      </c>
      <c r="D111" s="4" t="s">
        <v>101</v>
      </c>
      <c r="E111" s="20">
        <v>20000</v>
      </c>
      <c r="F111" s="16" t="s">
        <v>102</v>
      </c>
    </row>
    <row r="112" spans="1:6" x14ac:dyDescent="0.25">
      <c r="A112" s="17">
        <v>45097</v>
      </c>
      <c r="B112" s="4" t="s">
        <v>29</v>
      </c>
      <c r="C112" s="4" t="s">
        <v>98</v>
      </c>
      <c r="D112" s="4" t="s">
        <v>103</v>
      </c>
      <c r="E112" s="20">
        <v>10000</v>
      </c>
      <c r="F112" s="16" t="s">
        <v>104</v>
      </c>
    </row>
    <row r="113" spans="1:6" x14ac:dyDescent="0.25">
      <c r="A113" s="17">
        <v>45098</v>
      </c>
      <c r="B113" s="4" t="s">
        <v>32</v>
      </c>
      <c r="C113" s="4" t="s">
        <v>98</v>
      </c>
      <c r="D113" s="4" t="s">
        <v>106</v>
      </c>
      <c r="E113" s="20">
        <v>15000</v>
      </c>
      <c r="F113" s="16" t="s">
        <v>107</v>
      </c>
    </row>
    <row r="114" spans="1:6" x14ac:dyDescent="0.25">
      <c r="A114" s="17">
        <v>45099</v>
      </c>
      <c r="B114" s="4" t="s">
        <v>14</v>
      </c>
      <c r="C114" s="4" t="s">
        <v>98</v>
      </c>
      <c r="D114" s="4" t="s">
        <v>108</v>
      </c>
      <c r="E114" s="20">
        <v>17000</v>
      </c>
      <c r="F114" s="16" t="s">
        <v>109</v>
      </c>
    </row>
    <row r="115" spans="1:6" x14ac:dyDescent="0.25">
      <c r="A115" s="17">
        <v>45100</v>
      </c>
      <c r="B115" s="4" t="s">
        <v>17</v>
      </c>
      <c r="C115" s="4" t="s">
        <v>98</v>
      </c>
      <c r="D115" s="4" t="s">
        <v>110</v>
      </c>
      <c r="E115" s="20">
        <v>18000</v>
      </c>
      <c r="F115" s="16" t="s">
        <v>111</v>
      </c>
    </row>
    <row r="116" spans="1:6" x14ac:dyDescent="0.25">
      <c r="A116" s="17">
        <v>45101</v>
      </c>
      <c r="B116" s="4" t="s">
        <v>20</v>
      </c>
      <c r="C116" s="4" t="s">
        <v>98</v>
      </c>
      <c r="D116" s="4" t="s">
        <v>99</v>
      </c>
      <c r="E116" s="20">
        <v>22000</v>
      </c>
      <c r="F116" s="16" t="s">
        <v>100</v>
      </c>
    </row>
    <row r="117" spans="1:6" x14ac:dyDescent="0.25">
      <c r="A117" s="17">
        <v>45102</v>
      </c>
      <c r="B117" s="4" t="s">
        <v>23</v>
      </c>
      <c r="C117" s="4" t="s">
        <v>98</v>
      </c>
      <c r="D117" s="4" t="s">
        <v>101</v>
      </c>
      <c r="E117" s="20">
        <v>30000</v>
      </c>
      <c r="F117" s="16" t="s">
        <v>102</v>
      </c>
    </row>
    <row r="118" spans="1:6" x14ac:dyDescent="0.25">
      <c r="A118" s="17">
        <v>45103</v>
      </c>
      <c r="B118" s="4" t="s">
        <v>26</v>
      </c>
      <c r="C118" s="4" t="s">
        <v>98</v>
      </c>
      <c r="D118" s="4" t="s">
        <v>103</v>
      </c>
      <c r="E118" s="20">
        <v>40000</v>
      </c>
      <c r="F118" s="16" t="s">
        <v>104</v>
      </c>
    </row>
    <row r="119" spans="1:6" x14ac:dyDescent="0.25">
      <c r="A119" s="17">
        <v>45104</v>
      </c>
      <c r="B119" s="4" t="s">
        <v>29</v>
      </c>
      <c r="C119" s="4" t="s">
        <v>98</v>
      </c>
      <c r="D119" s="4" t="s">
        <v>106</v>
      </c>
      <c r="E119" s="20">
        <v>50000</v>
      </c>
      <c r="F119" s="16" t="s">
        <v>107</v>
      </c>
    </row>
    <row r="120" spans="1:6" x14ac:dyDescent="0.25">
      <c r="A120" s="17">
        <v>45105</v>
      </c>
      <c r="B120" s="4" t="s">
        <v>32</v>
      </c>
      <c r="C120" s="4" t="s">
        <v>98</v>
      </c>
      <c r="D120" s="4" t="s">
        <v>108</v>
      </c>
      <c r="E120" s="20">
        <v>60000</v>
      </c>
      <c r="F120" s="16" t="s">
        <v>109</v>
      </c>
    </row>
    <row r="121" spans="1:6" x14ac:dyDescent="0.25">
      <c r="A121" s="17">
        <v>45106</v>
      </c>
      <c r="B121" s="4" t="s">
        <v>14</v>
      </c>
      <c r="C121" s="4" t="s">
        <v>98</v>
      </c>
      <c r="D121" s="4" t="s">
        <v>110</v>
      </c>
      <c r="E121" s="20">
        <v>20000</v>
      </c>
      <c r="F121" s="16" t="s">
        <v>111</v>
      </c>
    </row>
    <row r="122" spans="1:6" x14ac:dyDescent="0.25">
      <c r="A122" s="17">
        <v>45107</v>
      </c>
      <c r="B122" s="4" t="s">
        <v>17</v>
      </c>
      <c r="C122" s="4" t="s">
        <v>98</v>
      </c>
      <c r="D122" s="4" t="s">
        <v>99</v>
      </c>
      <c r="E122" s="20">
        <v>10000</v>
      </c>
      <c r="F122" s="16" t="s">
        <v>100</v>
      </c>
    </row>
    <row r="123" spans="1:6" x14ac:dyDescent="0.25">
      <c r="A123" s="17">
        <v>45108</v>
      </c>
      <c r="B123" s="4" t="s">
        <v>20</v>
      </c>
      <c r="C123" s="4" t="s">
        <v>98</v>
      </c>
      <c r="D123" s="4" t="s">
        <v>101</v>
      </c>
      <c r="E123" s="20">
        <v>15000</v>
      </c>
      <c r="F123" s="16" t="s">
        <v>102</v>
      </c>
    </row>
    <row r="124" spans="1:6" x14ac:dyDescent="0.25">
      <c r="A124" s="17">
        <v>45109</v>
      </c>
      <c r="B124" s="4" t="s">
        <v>23</v>
      </c>
      <c r="C124" s="4" t="s">
        <v>98</v>
      </c>
      <c r="D124" s="4" t="s">
        <v>103</v>
      </c>
      <c r="E124" s="20">
        <v>17000</v>
      </c>
      <c r="F124" s="16" t="s">
        <v>104</v>
      </c>
    </row>
    <row r="125" spans="1:6" x14ac:dyDescent="0.25">
      <c r="A125" s="17">
        <v>45110</v>
      </c>
      <c r="B125" s="4" t="s">
        <v>26</v>
      </c>
      <c r="C125" s="4" t="s">
        <v>98</v>
      </c>
      <c r="D125" s="4" t="s">
        <v>106</v>
      </c>
      <c r="E125" s="20">
        <v>18000</v>
      </c>
      <c r="F125" s="16" t="s">
        <v>107</v>
      </c>
    </row>
    <row r="126" spans="1:6" x14ac:dyDescent="0.25">
      <c r="A126" s="17">
        <v>45111</v>
      </c>
      <c r="B126" s="4" t="s">
        <v>29</v>
      </c>
      <c r="C126" s="4" t="s">
        <v>98</v>
      </c>
      <c r="D126" s="4" t="s">
        <v>108</v>
      </c>
      <c r="E126" s="20">
        <v>22000</v>
      </c>
      <c r="F126" s="16" t="s">
        <v>109</v>
      </c>
    </row>
    <row r="127" spans="1:6" x14ac:dyDescent="0.25">
      <c r="A127" s="17">
        <v>45112</v>
      </c>
      <c r="B127" s="4" t="s">
        <v>32</v>
      </c>
      <c r="C127" s="4" t="s">
        <v>98</v>
      </c>
      <c r="D127" s="4" t="s">
        <v>110</v>
      </c>
      <c r="E127" s="20">
        <v>30000</v>
      </c>
      <c r="F127" s="16" t="s">
        <v>111</v>
      </c>
    </row>
    <row r="128" spans="1:6" x14ac:dyDescent="0.25">
      <c r="A128" s="17">
        <v>45113</v>
      </c>
      <c r="B128" s="4" t="s">
        <v>14</v>
      </c>
      <c r="C128" s="4" t="s">
        <v>98</v>
      </c>
      <c r="D128" s="4" t="s">
        <v>99</v>
      </c>
      <c r="E128" s="20">
        <v>10000</v>
      </c>
      <c r="F128" s="16" t="s">
        <v>100</v>
      </c>
    </row>
    <row r="129" spans="1:6" x14ac:dyDescent="0.25">
      <c r="A129" s="17">
        <v>45114</v>
      </c>
      <c r="B129" s="4" t="s">
        <v>17</v>
      </c>
      <c r="C129" s="4" t="s">
        <v>98</v>
      </c>
      <c r="D129" s="4" t="s">
        <v>101</v>
      </c>
      <c r="E129" s="20">
        <v>20000</v>
      </c>
      <c r="F129" s="16" t="s">
        <v>102</v>
      </c>
    </row>
    <row r="130" spans="1:6" x14ac:dyDescent="0.25">
      <c r="A130" s="17">
        <v>45115</v>
      </c>
      <c r="B130" s="4" t="s">
        <v>20</v>
      </c>
      <c r="C130" s="4" t="s">
        <v>98</v>
      </c>
      <c r="D130" s="4" t="s">
        <v>103</v>
      </c>
      <c r="E130" s="20">
        <v>10000</v>
      </c>
      <c r="F130" s="16" t="s">
        <v>104</v>
      </c>
    </row>
    <row r="131" spans="1:6" x14ac:dyDescent="0.25">
      <c r="A131" s="17">
        <v>45116</v>
      </c>
      <c r="B131" s="4" t="s">
        <v>23</v>
      </c>
      <c r="C131" s="4" t="s">
        <v>98</v>
      </c>
      <c r="D131" s="4" t="s">
        <v>106</v>
      </c>
      <c r="E131" s="20">
        <v>15000</v>
      </c>
      <c r="F131" s="16" t="s">
        <v>107</v>
      </c>
    </row>
    <row r="132" spans="1:6" x14ac:dyDescent="0.25">
      <c r="A132" s="17">
        <v>45117</v>
      </c>
      <c r="B132" s="4" t="s">
        <v>26</v>
      </c>
      <c r="C132" s="4" t="s">
        <v>98</v>
      </c>
      <c r="D132" s="4" t="s">
        <v>108</v>
      </c>
      <c r="E132" s="20">
        <v>17000</v>
      </c>
      <c r="F132" s="16" t="s">
        <v>109</v>
      </c>
    </row>
    <row r="133" spans="1:6" x14ac:dyDescent="0.25">
      <c r="A133" s="17">
        <v>45118</v>
      </c>
      <c r="B133" s="4" t="s">
        <v>29</v>
      </c>
      <c r="C133" s="4" t="s">
        <v>98</v>
      </c>
      <c r="D133" s="4" t="s">
        <v>110</v>
      </c>
      <c r="E133" s="20">
        <v>18000</v>
      </c>
      <c r="F133" s="16" t="s">
        <v>111</v>
      </c>
    </row>
    <row r="134" spans="1:6" x14ac:dyDescent="0.25">
      <c r="A134" s="17">
        <v>45119</v>
      </c>
      <c r="B134" s="4" t="s">
        <v>32</v>
      </c>
      <c r="C134" s="4" t="s">
        <v>98</v>
      </c>
      <c r="D134" s="4" t="s">
        <v>99</v>
      </c>
      <c r="E134" s="20">
        <v>22000</v>
      </c>
      <c r="F134" s="16" t="s">
        <v>100</v>
      </c>
    </row>
    <row r="135" spans="1:6" x14ac:dyDescent="0.25">
      <c r="A135" s="17">
        <v>45120</v>
      </c>
      <c r="B135" s="4" t="s">
        <v>14</v>
      </c>
      <c r="C135" s="4" t="s">
        <v>98</v>
      </c>
      <c r="D135" s="4" t="s">
        <v>101</v>
      </c>
      <c r="E135" s="20">
        <v>30000</v>
      </c>
      <c r="F135" s="16" t="s">
        <v>102</v>
      </c>
    </row>
    <row r="136" spans="1:6" x14ac:dyDescent="0.25">
      <c r="A136" s="17">
        <v>45121</v>
      </c>
      <c r="B136" s="4" t="s">
        <v>17</v>
      </c>
      <c r="C136" s="4" t="s">
        <v>98</v>
      </c>
      <c r="D136" s="4" t="s">
        <v>103</v>
      </c>
      <c r="E136" s="20">
        <v>40000</v>
      </c>
      <c r="F136" s="16" t="s">
        <v>104</v>
      </c>
    </row>
    <row r="137" spans="1:6" x14ac:dyDescent="0.25">
      <c r="A137" s="17">
        <v>45122</v>
      </c>
      <c r="B137" s="4" t="s">
        <v>20</v>
      </c>
      <c r="C137" s="4" t="s">
        <v>98</v>
      </c>
      <c r="D137" s="4" t="s">
        <v>106</v>
      </c>
      <c r="E137" s="20">
        <v>50000</v>
      </c>
      <c r="F137" s="16" t="s">
        <v>107</v>
      </c>
    </row>
    <row r="138" spans="1:6" x14ac:dyDescent="0.25">
      <c r="A138" s="17">
        <v>45123</v>
      </c>
      <c r="B138" s="4" t="s">
        <v>23</v>
      </c>
      <c r="C138" s="4" t="s">
        <v>98</v>
      </c>
      <c r="D138" s="4" t="s">
        <v>108</v>
      </c>
      <c r="E138" s="20">
        <v>60000</v>
      </c>
      <c r="F138" s="16" t="s">
        <v>109</v>
      </c>
    </row>
    <row r="139" spans="1:6" x14ac:dyDescent="0.25">
      <c r="A139" s="17">
        <v>45124</v>
      </c>
      <c r="B139" s="4" t="s">
        <v>26</v>
      </c>
      <c r="C139" s="4" t="s">
        <v>98</v>
      </c>
      <c r="D139" s="4" t="s">
        <v>110</v>
      </c>
      <c r="E139" s="20">
        <v>20000</v>
      </c>
      <c r="F139" s="16" t="s">
        <v>111</v>
      </c>
    </row>
    <row r="140" spans="1:6" x14ac:dyDescent="0.25">
      <c r="A140" s="17">
        <v>45125</v>
      </c>
      <c r="B140" s="4" t="s">
        <v>29</v>
      </c>
      <c r="C140" s="4" t="s">
        <v>98</v>
      </c>
      <c r="D140" s="4" t="s">
        <v>99</v>
      </c>
      <c r="E140" s="20">
        <v>10000</v>
      </c>
      <c r="F140" s="16" t="s">
        <v>100</v>
      </c>
    </row>
    <row r="141" spans="1:6" x14ac:dyDescent="0.25">
      <c r="A141" s="17">
        <v>45126</v>
      </c>
      <c r="B141" s="4" t="s">
        <v>32</v>
      </c>
      <c r="C141" s="4" t="s">
        <v>98</v>
      </c>
      <c r="D141" s="4" t="s">
        <v>101</v>
      </c>
      <c r="E141" s="20">
        <v>15000</v>
      </c>
      <c r="F141" s="16" t="s">
        <v>102</v>
      </c>
    </row>
    <row r="142" spans="1:6" x14ac:dyDescent="0.25">
      <c r="A142" s="17">
        <v>45127</v>
      </c>
      <c r="B142" s="4" t="s">
        <v>14</v>
      </c>
      <c r="C142" s="4" t="s">
        <v>98</v>
      </c>
      <c r="D142" s="4" t="s">
        <v>103</v>
      </c>
      <c r="E142" s="20">
        <v>17000</v>
      </c>
      <c r="F142" s="16" t="s">
        <v>104</v>
      </c>
    </row>
    <row r="143" spans="1:6" x14ac:dyDescent="0.25">
      <c r="A143" s="17">
        <v>45128</v>
      </c>
      <c r="B143" s="4" t="s">
        <v>17</v>
      </c>
      <c r="C143" s="4" t="s">
        <v>98</v>
      </c>
      <c r="D143" s="4" t="s">
        <v>106</v>
      </c>
      <c r="E143" s="20">
        <v>18000</v>
      </c>
      <c r="F143" s="16" t="s">
        <v>107</v>
      </c>
    </row>
    <row r="144" spans="1:6" x14ac:dyDescent="0.25">
      <c r="A144" s="17">
        <v>45129</v>
      </c>
      <c r="B144" s="4" t="s">
        <v>20</v>
      </c>
      <c r="C144" s="4" t="s">
        <v>98</v>
      </c>
      <c r="D144" s="4" t="s">
        <v>108</v>
      </c>
      <c r="E144" s="20">
        <v>22000</v>
      </c>
      <c r="F144" s="16" t="s">
        <v>109</v>
      </c>
    </row>
    <row r="145" spans="1:6" x14ac:dyDescent="0.25">
      <c r="A145" s="17">
        <v>45130</v>
      </c>
      <c r="B145" s="4" t="s">
        <v>23</v>
      </c>
      <c r="C145" s="4" t="s">
        <v>98</v>
      </c>
      <c r="D145" s="4" t="s">
        <v>110</v>
      </c>
      <c r="E145" s="20">
        <v>30000</v>
      </c>
      <c r="F145" s="16" t="s">
        <v>111</v>
      </c>
    </row>
    <row r="146" spans="1:6" x14ac:dyDescent="0.25">
      <c r="A146" s="17">
        <v>45131</v>
      </c>
      <c r="B146" s="4" t="s">
        <v>26</v>
      </c>
      <c r="C146" s="4" t="s">
        <v>105</v>
      </c>
      <c r="D146" s="4" t="s">
        <v>99</v>
      </c>
      <c r="E146" s="20">
        <v>10000</v>
      </c>
      <c r="F146" s="16" t="s">
        <v>100</v>
      </c>
    </row>
    <row r="147" spans="1:6" x14ac:dyDescent="0.25">
      <c r="A147" s="17">
        <v>45132</v>
      </c>
      <c r="B147" s="4" t="s">
        <v>29</v>
      </c>
      <c r="C147" s="4" t="s">
        <v>105</v>
      </c>
      <c r="D147" s="4" t="s">
        <v>101</v>
      </c>
      <c r="E147" s="20">
        <v>20000</v>
      </c>
      <c r="F147" s="16" t="s">
        <v>102</v>
      </c>
    </row>
    <row r="148" spans="1:6" x14ac:dyDescent="0.25">
      <c r="A148" s="17">
        <v>45133</v>
      </c>
      <c r="B148" s="4" t="s">
        <v>32</v>
      </c>
      <c r="C148" s="4" t="s">
        <v>105</v>
      </c>
      <c r="D148" s="4" t="s">
        <v>103</v>
      </c>
      <c r="E148" s="20">
        <v>10000</v>
      </c>
      <c r="F148" s="16" t="s">
        <v>104</v>
      </c>
    </row>
    <row r="149" spans="1:6" x14ac:dyDescent="0.25">
      <c r="A149" s="17">
        <v>45134</v>
      </c>
      <c r="B149" s="4" t="s">
        <v>14</v>
      </c>
      <c r="C149" s="4" t="s">
        <v>105</v>
      </c>
      <c r="D149" s="4" t="s">
        <v>106</v>
      </c>
      <c r="E149" s="20">
        <v>15000</v>
      </c>
      <c r="F149" s="16" t="s">
        <v>107</v>
      </c>
    </row>
    <row r="150" spans="1:6" x14ac:dyDescent="0.25">
      <c r="A150" s="17">
        <v>45135</v>
      </c>
      <c r="B150" s="4" t="s">
        <v>17</v>
      </c>
      <c r="C150" s="4" t="s">
        <v>105</v>
      </c>
      <c r="D150" s="4" t="s">
        <v>108</v>
      </c>
      <c r="E150" s="20">
        <v>17000</v>
      </c>
      <c r="F150" s="16" t="s">
        <v>109</v>
      </c>
    </row>
    <row r="151" spans="1:6" x14ac:dyDescent="0.25">
      <c r="A151" s="2">
        <v>45136</v>
      </c>
      <c r="B151" s="1" t="s">
        <v>20</v>
      </c>
      <c r="C151" s="1" t="s">
        <v>105</v>
      </c>
      <c r="D151" s="1" t="s">
        <v>110</v>
      </c>
      <c r="E151" s="20">
        <v>18000</v>
      </c>
      <c r="F151" s="1" t="s">
        <v>111</v>
      </c>
    </row>
    <row r="152" spans="1:6" x14ac:dyDescent="0.25">
      <c r="E152" s="18"/>
    </row>
    <row r="153" spans="1:6" x14ac:dyDescent="0.25">
      <c r="E153" s="15"/>
    </row>
    <row r="154" spans="1:6" x14ac:dyDescent="0.25">
      <c r="E154" s="15"/>
    </row>
    <row r="155" spans="1:6" x14ac:dyDescent="0.25">
      <c r="E155" s="15"/>
    </row>
    <row r="156" spans="1:6" x14ac:dyDescent="0.25">
      <c r="E156" s="15"/>
    </row>
    <row r="157" spans="1:6" x14ac:dyDescent="0.25">
      <c r="E157" s="15"/>
    </row>
    <row r="158" spans="1:6" x14ac:dyDescent="0.25">
      <c r="E158" s="15"/>
    </row>
    <row r="159" spans="1:6" x14ac:dyDescent="0.25">
      <c r="E159" s="15"/>
    </row>
    <row r="160" spans="1:6" x14ac:dyDescent="0.25">
      <c r="E160" s="15"/>
    </row>
    <row r="161" spans="5:5" x14ac:dyDescent="0.25">
      <c r="E161" s="15"/>
    </row>
    <row r="162" spans="5:5" x14ac:dyDescent="0.25">
      <c r="E162" s="15"/>
    </row>
    <row r="163" spans="5:5" x14ac:dyDescent="0.25">
      <c r="E163" s="15"/>
    </row>
  </sheetData>
  <dataValidations count="1">
    <dataValidation type="list" allowBlank="1" showInputMessage="1" showErrorMessage="1" sqref="I2 I3">
      <formula1>$F$2:$F$7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Matriz de riesgo </vt:lpstr>
      <vt:lpstr>MatrizII  </vt:lpstr>
      <vt:lpstr>comision</vt:lpstr>
      <vt:lpstr>Funci. suma</vt:lpstr>
      <vt:lpstr>Func- max,min,si,indi. coinc</vt:lpstr>
      <vt:lpstr>Buscarsimatriz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Lab6-35</cp:lastModifiedBy>
  <dcterms:created xsi:type="dcterms:W3CDTF">2023-07-05T04:21:13Z</dcterms:created>
  <dcterms:modified xsi:type="dcterms:W3CDTF">2025-06-18T17:43:18Z</dcterms:modified>
</cp:coreProperties>
</file>