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PDF\"/>
    </mc:Choice>
  </mc:AlternateContent>
  <xr:revisionPtr revIDLastSave="0" documentId="13_ncr:1_{C64986AD-8857-4523-8F90-043296910FED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Datos pu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 s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<sst xmlns="http://schemas.openxmlformats.org/spreadsheetml/2006/main" count="85" uniqueCount="69">
  <si>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</si>
  <si>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</si>
  <si>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</si>
  <si>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</si>
  <si>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</si>
  <si>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</si>
  <si>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</si>
  <si>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</si>
  <si>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</si>
  <si>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</si>
  <si>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</si>
  <si>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</si>
  <si>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</si>
  <si>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IL-4 PRO</t>
  </si>
  <si>
    <t>IL-4 PLA</t>
  </si>
  <si>
    <t>IL-6 PRO</t>
  </si>
  <si>
    <t>IL-6 PLA</t>
  </si>
  <si>
    <t>IL-8 PRO</t>
  </si>
  <si>
    <t>IL-8 PLA</t>
  </si>
  <si>
    <t>IL-10 PRO</t>
  </si>
  <si>
    <t>IL-10 PLA</t>
  </si>
  <si>
    <t>IgA PRO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</si>
  <si>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</si>
  <si>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</si>
  <si>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</si>
  <si>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</si>
  <si>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</si>
  <si>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</si>
  <si>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</si>
  <si>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</si>
  <si>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</si>
  <si>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</si>
  <si>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</si>
  <si>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</si>
  <si>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</si>
  <si>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</si>
  <si>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</si>
  <si>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</si>
  <si>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</si>
  <si>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</si>
  <si>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</si>
  <si>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</si>
  <si>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</si>
  <si>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</si>
  <si>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</si>
  <si>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</si>
  <si>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</si>
  <si>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</si>
  <si>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PLA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</si>
  <si>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</si>
  <si>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PLA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</si>
  <si>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PRO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</si>
  <si>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</si>
  <si>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 SD</t>
    </r>
  </si>
  <si>
    <t>IL-1β PLA SD</t>
  </si>
  <si>
    <t>IL-4 PRO SD</t>
  </si>
  <si>
    <t>IL-4 PLA SD</t>
  </si>
  <si>
    <t>IL-6 PRO SD</t>
  </si>
  <si>
    <t>IL-6 PLA SD</t>
  </si>
  <si>
    <t>IL-8 PRO SD</t>
  </si>
  <si>
    <t>IL-8 PLA SD</t>
  </si>
  <si>
    <t>IL-10 PRO SD</t>
  </si>
  <si>
    <t>IL-10 PLA SD</t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</si>
  <si>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 SD</t>
    </r>
  </si>
  <si>
    <t>TNF-α PLA SD</t>
  </si>
  <si>
    <r>
      <t>INF-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</rPr>
      <t xml:space="preserve"> </t>
    </r>
    <r>
      <rPr>
        <sz val="11"/>
        <color rgb="FF006100"/>
        <rFont val="Aptos Narrow"/>
        <family val="2"/>
        <scheme val="minor"/>
      </rPr>
      <t xml:space="preserve"> PRO SD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</si>
  <si>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SD</t>
    </r>
  </si>
  <si>
    <t>IgA PRO SD</t>
  </si>
  <si>
    <t>IgA PLA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</si>
</sst>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11"/>
      <color rgb="FF006100"/>
      <name val="Aptos Narrow"/>
      <family val="2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626A0-ED65-4F37-945E-0ED4424F7468}" name="Table2" displayName="Table2" ref="A1:AS11" totalsRowShown="0" headerRowCellStyle="Good">
  <autoFilter ref="A1:AS11" xr:uid="{4E2626A0-ED65-4F37-945E-0ED4424F7468}"/>
  <tableColumns count="45">
    <tableColumn id="1" xr3:uid="{B75807AC-8729-4A8C-8BEB-FE3557391AD3}" name="Cita completa "/>
    <tableColumn id="2" xr3:uid="{747B4C19-821B-4A9A-A240-5C2E7943A145}" name="Tiempo de suplementación  en días"/>
    <tableColumn id="3" xr3:uid="{0FB8B951-0C74-40EB-AA76-4C82A587AF8B}" name="Disicplina deportiva "/>
    <tableColumn id="4" xr3:uid="{ECC8C88F-31C0-4A20-A9D4-CFFC19AE7194}" name="Tamaño muestral"/>
    <tableColumn id="5" xr3:uid="{230C0140-D637-4A76-BB13-34B38E6A6A61}" name="Probiótico"/>
    <tableColumn id="6" xr3:uid="{AA324C0E-7B94-484F-993D-8A164F397B18}" name="Placebo"/>
    <tableColumn id="7" xr3:uid="{94EFEED4-CBF7-4F6B-9584-93C03F62027B}" name="Expresión de los datos "/>
    <tableColumn id="8" xr3:uid="{D6B6E556-CEFC-403D-8450-B340620803C5}" name="Unidades de medición citoquinas"/>
    <tableColumn id="9" xr3:uid="{5DEF450D-AA75-4E19-B236-568A6C37AF29}" name="Unidades de medición IgA"/>
    <tableColumn id="10" xr3:uid="{BFF1A0AC-C634-49A8-8EE4-9E5A0105BCC7}" name="Edad (Media)" dataDxfId="31"/>
    <tableColumn id="11" xr3:uid="{4FCCA824-3E48-4D35-A78C-5EAD2D830D7F}" name="Edad SD" dataDxfId="30"/>
    <tableColumn id="12" xr3:uid="{FB17BA71-BED6-493D-9E5D-023BAAFAF2C9}" name="Consumo máximo de O2  ml/kg/min (Media)" dataDxfId="29"/>
    <tableColumn id="13" xr3:uid="{E07BCC1B-45F0-4D54-B2DE-4C52014F09A9}" name="Consumo máximo de O2 SD" dataDxfId="28"/>
    <tableColumn id="14" xr3:uid="{105F2211-5F24-44A9-8A62-A4369CD6DFAD}" name="IL-1β PRO" dataDxfId="27"/>
    <tableColumn id="15" xr3:uid="{A91F8316-C4D7-41CE-8EF8-1A2AB35643EF}" name="IL-1β PRO SD" dataDxfId="26"/>
    <tableColumn id="16" xr3:uid="{57946690-1980-476C-B43E-D27D2C2797B6}" name="IL-1β PLA" dataDxfId="25"/>
    <tableColumn id="17" xr3:uid="{62981B91-705D-4B57-892A-1C24DC9F4DD3}" name="IL-1β PLA SD" dataDxfId="24"/>
    <tableColumn id="18" xr3:uid="{CB43FCA9-DEE0-4A3C-8AEB-39C29F8CDD67}" name="IL-4 PRO" dataDxfId="23"/>
    <tableColumn id="19" xr3:uid="{9F9F5494-243F-4ABB-8776-4147DBED0605}" name="IL-4 PRO SD" dataDxfId="22"/>
    <tableColumn id="20" xr3:uid="{0C94E230-1A5B-4BB6-8289-4A1DC2DB7D86}" name="IL-4 PLA" dataDxfId="21"/>
    <tableColumn id="21" xr3:uid="{0A4E58EB-FA4E-4A08-92B2-A672B3D0E7A4}" name="IL-4 PLA SD" dataDxfId="20"/>
    <tableColumn id="22" xr3:uid="{B8351688-59C7-4C1D-B207-1B29233BE1F9}" name="IL-6 PRO" dataDxfId="19"/>
    <tableColumn id="23" xr3:uid="{C23F5B3D-CF2E-452F-9FBE-F20F580EBCA6}" name="IL-6 PRO SD" dataDxfId="18"/>
    <tableColumn id="24" xr3:uid="{D4F02ED8-EAA0-4DC8-9F02-EB0F5DDDF90E}" name="IL-6 PLA" dataDxfId="17"/>
    <tableColumn id="25" xr3:uid="{303B5143-9BE6-45F2-AA49-8B1295B360B5}" name="IL-6 PLA SD" dataDxfId="16"/>
    <tableColumn id="26" xr3:uid="{F4974254-FBE8-49BA-8941-D5B925228260}" name="IL-8 PRO" dataDxfId="15"/>
    <tableColumn id="27" xr3:uid="{6B892919-041A-4BF8-9A49-B96B4AFDC2AE}" name="IL-8 PRO SD" dataDxfId="14"/>
    <tableColumn id="28" xr3:uid="{EA661AC4-5E16-4383-8908-FB83D7917F1A}" name="IL-8 PLA" dataDxfId="13"/>
    <tableColumn id="29" xr3:uid="{FA54FC1A-5335-4CCD-A0E1-F09D2829A48F}" name="IL-8 PLA SD" dataDxfId="12"/>
    <tableColumn id="30" xr3:uid="{C4F8B7E8-6751-4D32-82C9-266E69D49DBA}" name="IL-10 PRO" dataDxfId="11"/>
    <tableColumn id="31" xr3:uid="{C1EA390D-B7C0-4796-BA41-CA45A6D64432}" name="IL-10 PRO SD" dataDxfId="10"/>
    <tableColumn id="32" xr3:uid="{CC9AF9CD-64D4-4E10-B555-47B8F687E73C}" name="IL-10 PLA" dataDxfId="9"/>
    <tableColumn id="33" xr3:uid="{7F110385-B480-4CCA-BDC6-569DB54D37F3}" name="IL-10 PLA SD" dataDxfId="8"/>
    <tableColumn id="34" xr3:uid="{A8CD6571-0A58-44D9-8EED-A2673DF09D65}" name="TNF-α PRO"/>
    <tableColumn id="35" xr3:uid="{643E0957-E925-4C9E-A0F7-CC2BE49877D3}" name="TNF-α PRO SD"/>
    <tableColumn id="36" xr3:uid="{8A4F967F-A8C2-4C88-81CA-AB03458B129B}" name="TNF-α PLA"/>
    <tableColumn id="37" xr3:uid="{58C1E680-8D40-40C6-A795-49DE6DEB7AF6}" name="TNF-α PLA SD"/>
    <tableColumn id="38" xr3:uid="{789AA132-71C7-4F74-A18E-09B6056729D2}" name="IFN-ƴ  PRO" dataDxfId="7"/>
    <tableColumn id="39" xr3:uid="{7AA1ACE0-9C2A-48A2-94E2-A9DECEF1EF3F}" name="INF-ƴ  PRO SD" dataDxfId="6"/>
    <tableColumn id="40" xr3:uid="{B737C8DF-AD7A-4BB9-811F-4F7BD362930C}" name="IFN-ƴ  PLA " dataDxfId="5"/>
    <tableColumn id="41" xr3:uid="{09327C82-D045-4A8C-92E3-C7747E736DB8}" name="IFN-ƴ  PLA SD" dataDxfId="4"/>
    <tableColumn id="42" xr3:uid="{654E26F2-2CC1-4563-B0A1-7AD4A8521A69}" name="IgA PRO" dataDxfId="3"/>
    <tableColumn id="43" xr3:uid="{C946D5E2-2B87-411D-A5BD-3CCA9EB0EB79}" name="IgA PRO SD" dataDxfId="2"/>
    <tableColumn id="44" xr3:uid="{C2287DEC-2FBF-4885-800C-505BF6F9734C}" name="IgA PLA " dataDxfId="1"/>
    <tableColumn id="45" xr3:uid="{D0ADD344-43DA-45C8-A060-238971069490}" name="IgA PLA 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zoomScale="108" workbookViewId="0">
      <pane xSplit="1" topLeftCell="B1" activePane="topRight" state="frozen"/>
      <selection pane="topRight" activeCell="L17" sqref="L17"/>
    </sheetView>
  </sheetViews>
  <sheetFormatPr defaultRowHeight="14.4" x14ac:dyDescent="0.3"/>
  <cols>
    <col min="1" max="1" width="22.109375" bestFit="1" customWidth="1"/>
    <col min="2" max="2" width="33.6640625" bestFit="1" customWidth="1"/>
    <col min="3" max="3" width="27.21875" bestFit="1" customWidth="1"/>
    <col min="4" max="4" width="17.88671875" bestFit="1" customWidth="1"/>
    <col min="5" max="5" width="11.88671875" bestFit="1" customWidth="1"/>
    <col min="6" max="6" width="10" bestFit="1" customWidth="1"/>
    <col min="7" max="7" width="22.6640625" bestFit="1" customWidth="1"/>
    <col min="8" max="8" width="32" bestFit="1" customWidth="1"/>
    <col min="9" max="9" width="25.44140625" bestFit="1" customWidth="1"/>
    <col min="10" max="10" width="14.21875" bestFit="1" customWidth="1"/>
    <col min="11" max="11" width="10.21875" bestFit="1" customWidth="1"/>
    <col min="12" max="12" width="41.109375" bestFit="1" customWidth="1"/>
    <col min="13" max="13" width="27" bestFit="1" customWidth="1"/>
    <col min="14" max="14" width="11.21875" bestFit="1" customWidth="1"/>
    <col min="15" max="15" width="13.88671875" bestFit="1" customWidth="1"/>
    <col min="16" max="16" width="10.77734375" bestFit="1" customWidth="1"/>
    <col min="17" max="17" width="13.5546875" bestFit="1" customWidth="1"/>
    <col min="18" max="18" width="10.21875" bestFit="1" customWidth="1"/>
    <col min="19" max="19" width="13" bestFit="1" customWidth="1"/>
    <col min="20" max="20" width="9.77734375" bestFit="1" customWidth="1"/>
    <col min="21" max="21" width="12.5546875" bestFit="1" customWidth="1"/>
    <col min="22" max="22" width="10.21875" bestFit="1" customWidth="1"/>
    <col min="23" max="23" width="13" bestFit="1" customWidth="1"/>
    <col min="24" max="24" width="9.77734375" bestFit="1" customWidth="1"/>
    <col min="25" max="25" width="12.5546875" bestFit="1" customWidth="1"/>
    <col min="26" max="26" width="10.21875" bestFit="1" customWidth="1"/>
    <col min="27" max="27" width="13" bestFit="1" customWidth="1"/>
    <col min="28" max="28" width="9.77734375" bestFit="1" customWidth="1"/>
    <col min="29" max="29" width="12.5546875" bestFit="1" customWidth="1"/>
    <col min="30" max="30" width="11.21875" bestFit="1" customWidth="1"/>
    <col min="31" max="31" width="14" bestFit="1" customWidth="1"/>
    <col min="32" max="32" width="10.77734375" bestFit="1" customWidth="1"/>
    <col min="33" max="33" width="13.5546875" bestFit="1" customWidth="1"/>
    <col min="34" max="34" width="12" bestFit="1" customWidth="1"/>
    <col min="35" max="35" width="14.6640625" bestFit="1" customWidth="1"/>
    <col min="36" max="36" width="11.5546875" bestFit="1" customWidth="1"/>
    <col min="37" max="37" width="14.5546875" bestFit="1" customWidth="1"/>
    <col min="38" max="38" width="12" bestFit="1" customWidth="1"/>
    <col min="39" max="39" width="14.6640625" bestFit="1" customWidth="1"/>
    <col min="40" max="40" width="11.5546875" bestFit="1" customWidth="1"/>
    <col min="41" max="41" width="14.33203125" bestFit="1" customWidth="1"/>
    <col min="42" max="42" width="9.6640625" bestFit="1" customWidth="1"/>
    <col min="43" max="43" width="12.44140625" bestFit="1" customWidth="1"/>
    <col min="44" max="44" width="9.5546875" bestFit="1" customWidth="1"/>
    <col min="45" max="45" width="12" bestFit="1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53</v>
      </c>
      <c r="P1" s="1" t="s">
        <v>48</v>
      </c>
      <c r="Q1" s="1" t="s">
        <v>54</v>
      </c>
      <c r="R1" s="1" t="s">
        <v>13</v>
      </c>
      <c r="S1" s="1" t="s">
        <v>55</v>
      </c>
      <c r="T1" s="1" t="s">
        <v>14</v>
      </c>
      <c r="U1" s="1" t="s">
        <v>56</v>
      </c>
      <c r="V1" s="1" t="s">
        <v>15</v>
      </c>
      <c r="W1" s="1" t="s">
        <v>57</v>
      </c>
      <c r="X1" s="1" t="s">
        <v>16</v>
      </c>
      <c r="Y1" s="1" t="s">
        <v>58</v>
      </c>
      <c r="Z1" s="1" t="s">
        <v>17</v>
      </c>
      <c r="AA1" s="1" t="s">
        <v>59</v>
      </c>
      <c r="AB1" s="1" t="s">
        <v>18</v>
      </c>
      <c r="AC1" s="1" t="s">
        <v>60</v>
      </c>
      <c r="AD1" s="1" t="s">
        <v>19</v>
      </c>
      <c r="AE1" s="1" t="s">
        <v>61</v>
      </c>
      <c r="AF1" s="1" t="s">
        <v>20</v>
      </c>
      <c r="AG1" s="1" t="s">
        <v>62</v>
      </c>
      <c r="AH1" s="1" t="s">
        <v>49</v>
      </c>
      <c r="AI1" s="1" t="s">
        <v>63</v>
      </c>
      <c r="AJ1" s="1" t="s">
        <v>50</v>
      </c>
      <c r="AK1" s="1" t="s">
        <v>64</v>
      </c>
      <c r="AL1" s="1" t="s">
        <v>51</v>
      </c>
      <c r="AM1" s="1" t="s">
        <v>65</v>
      </c>
      <c r="AN1" s="1" t="s">
        <v>52</v>
      </c>
      <c r="AO1" s="1" t="s">
        <v>66</v>
      </c>
      <c r="AP1" s="1" t="s">
        <v>21</v>
      </c>
      <c r="AQ1" s="1" t="s">
        <v>67</v>
      </c>
      <c r="AR1" s="1" t="s">
        <v>22</v>
      </c>
      <c r="AS1" s="1" t="s">
        <v>68</v>
      </c>
    </row>
    <row r="2" spans="1:49" x14ac:dyDescent="0.3">
      <c r="A2" t="s">
        <v>23</v>
      </c>
      <c r="B2">
        <v>30</v>
      </c>
      <c r="C2" t="s">
        <v>24</v>
      </c>
      <c r="D2">
        <v>24</v>
      </c>
      <c r="E2">
        <v>12</v>
      </c>
      <c r="F2">
        <v>12</v>
      </c>
      <c r="G2" t="s">
        <v>25</v>
      </c>
      <c r="H2" t="s">
        <v>26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27</v>
      </c>
      <c r="B3">
        <v>28</v>
      </c>
      <c r="C3" t="s">
        <v>28</v>
      </c>
      <c r="D3">
        <v>18</v>
      </c>
      <c r="E3">
        <v>9</v>
      </c>
      <c r="F3">
        <v>9</v>
      </c>
      <c r="G3" t="s">
        <v>25</v>
      </c>
      <c r="H3" t="s">
        <v>29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30</v>
      </c>
      <c r="B4">
        <v>21</v>
      </c>
      <c r="C4" t="s">
        <v>28</v>
      </c>
      <c r="D4">
        <v>16</v>
      </c>
      <c r="E4">
        <v>8</v>
      </c>
      <c r="F4">
        <v>8</v>
      </c>
      <c r="G4" t="s">
        <v>25</v>
      </c>
      <c r="H4" t="s">
        <v>29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31</v>
      </c>
      <c r="B5">
        <v>98</v>
      </c>
      <c r="C5" t="s">
        <v>46</v>
      </c>
      <c r="D5">
        <v>23</v>
      </c>
      <c r="E5">
        <v>11</v>
      </c>
      <c r="F5">
        <v>12</v>
      </c>
      <c r="G5" t="s">
        <v>25</v>
      </c>
      <c r="H5" t="s">
        <v>29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32</v>
      </c>
      <c r="B6">
        <v>112</v>
      </c>
      <c r="C6" t="s">
        <v>45</v>
      </c>
      <c r="D6">
        <v>26</v>
      </c>
      <c r="E6">
        <v>13</v>
      </c>
      <c r="F6">
        <v>13</v>
      </c>
      <c r="G6" t="s">
        <v>25</v>
      </c>
      <c r="H6" t="s">
        <v>29</v>
      </c>
      <c r="I6" t="s">
        <v>33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34</v>
      </c>
      <c r="B7">
        <v>28</v>
      </c>
      <c r="C7" t="s">
        <v>35</v>
      </c>
      <c r="D7">
        <v>20</v>
      </c>
      <c r="E7">
        <v>10</v>
      </c>
      <c r="F7">
        <v>10</v>
      </c>
      <c r="G7" t="s">
        <v>25</v>
      </c>
      <c r="H7" t="s">
        <v>29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36</v>
      </c>
      <c r="B8">
        <v>28</v>
      </c>
      <c r="C8" t="s">
        <v>45</v>
      </c>
      <c r="D8">
        <v>7</v>
      </c>
      <c r="E8">
        <v>0</v>
      </c>
      <c r="F8">
        <v>0</v>
      </c>
      <c r="G8" t="s">
        <v>25</v>
      </c>
      <c r="H8" t="s">
        <v>29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37</v>
      </c>
      <c r="B9">
        <v>30</v>
      </c>
      <c r="C9" t="s">
        <v>24</v>
      </c>
      <c r="D9">
        <v>13</v>
      </c>
      <c r="E9">
        <v>6</v>
      </c>
      <c r="F9">
        <v>7</v>
      </c>
      <c r="G9" t="s">
        <v>25</v>
      </c>
      <c r="H9" t="s">
        <v>29</v>
      </c>
      <c r="I9" t="s">
        <v>38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39</v>
      </c>
      <c r="B10">
        <v>30</v>
      </c>
      <c r="C10" t="s">
        <v>40</v>
      </c>
      <c r="D10">
        <v>42</v>
      </c>
      <c r="E10">
        <v>20</v>
      </c>
      <c r="F10">
        <v>22</v>
      </c>
      <c r="G10" t="s">
        <v>41</v>
      </c>
      <c r="H10" t="s">
        <v>42</v>
      </c>
      <c r="I10" t="s">
        <v>43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44</v>
      </c>
      <c r="B11" s="6">
        <f>(B2+B3+B4+B5+B6+B7+B8+B9+B10)/9</f>
        <v>45</v>
      </c>
      <c r="D11" s="6">
        <f>E11+F11</f>
        <v>182</v>
      </c>
      <c r="E11" s="6">
        <f t="shared" ref="E11:F11" si="0">E2+E3+E4+E5+E6+E7+E8+E9+E10</f>
        <v>89</v>
      </c>
      <c r="F11" s="6">
        <f t="shared" si="0"/>
        <v>93</v>
      </c>
      <c r="J11" s="7">
        <f>(J2+J3+J4+J5+J6+J7+J8+J9+J10)/9</f>
        <v>30.930000000000007</v>
      </c>
      <c r="K11" s="7">
        <f>(K2+K3+K4+K5+K6+K7+K8+K9+K10)/9</f>
        <v>4.2883333333333331</v>
      </c>
      <c r="L11" s="7">
        <f>(L4+L5+L6+L7+L8+L9+L10)/7</f>
        <v>58.261428571428574</v>
      </c>
      <c r="M11" s="7">
        <f>(M4+M5+M6+M7+M8+M9+M10)/7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2024-05-27T08:29:56Z</dcterms:modified>
</cp:coreProperties>
</file>