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BOM" sheetId="1" state="visible" r:id="rId2"/>
  </sheets>
  <definedNames>
    <definedName function="false" hidden="false" name="Cur" vbProcedure="false">#REF!</definedName>
    <definedName function="false" hidden="false" name="C_Adr" vbProcedure="false">#REF!</definedName>
    <definedName function="false" hidden="false" name="C_Email" vbProcedure="false">#REF!</definedName>
    <definedName function="false" hidden="false" name="C_Name" vbProcedure="false">#REF!</definedName>
    <definedName function="false" hidden="false" name="C_Order" vbProcedure="false">#REF!</definedName>
    <definedName function="false" hidden="false" name="C_Person" vbProcedure="false">#REF!</definedName>
    <definedName function="false" hidden="false" name="C_Project" vbProcedure="false">#REF!</definedName>
    <definedName function="false" hidden="false" name="C_Tel" vbProcedure="false">#REF!</definedName>
    <definedName function="false" hidden="false" name="EUR2Cur" vbProcedure="false">#REF!</definedName>
    <definedName function="false" hidden="false" name="HKD2Cur" vbProcedure="false">#REF!</definedName>
    <definedName function="false" hidden="false" name="Margins" vbProcedure="false">#REF!</definedName>
    <definedName function="false" hidden="false" name="QI" vbProcedure="false">#REF!</definedName>
    <definedName function="false" hidden="false" name="QI_Contact" vbProcedure="false">#REF!</definedName>
    <definedName function="false" hidden="false" name="QI_Date" vbProcedure="false">#REF!</definedName>
    <definedName function="false" hidden="false" name="QI_ID" vbProcedure="false">#REF!</definedName>
    <definedName function="false" hidden="false" name="QI_Mail" vbProcedure="false">#REF!</definedName>
    <definedName function="false" hidden="false" name="QI_Tel" vbProcedure="false">#REF!</definedName>
    <definedName function="false" hidden="false" name="QI_Type" vbProcedure="false">#REF!</definedName>
    <definedName function="false" hidden="false" name="Qty" vbProcedure="false">#REF!</definedName>
    <definedName function="false" hidden="false" name="RMB2Cur" vbProcedure="false">#REF!</definedName>
    <definedName function="false" hidden="false" name="Time_d" vbProcedure="false">#REF!</definedName>
    <definedName function="false" hidden="false" name="Time_d_Abbr" vbProcedure="false">#REF!</definedName>
    <definedName function="false" hidden="false" name="Time_h" vbProcedure="false">#REF!</definedName>
    <definedName function="false" hidden="false" name="Time_h_Abbr" vbProcedure="false">#REF!</definedName>
    <definedName function="false" hidden="false" name="Time_m" vbProcedure="false">#REF!</definedName>
    <definedName function="false" hidden="false" name="Time_MO" vbProcedure="false">#REF!</definedName>
    <definedName function="false" hidden="false" name="Time_MO_Abbr" vbProcedure="false">#REF!</definedName>
    <definedName function="false" hidden="false" name="Time_m_Abbr" vbProcedure="false">#REF!</definedName>
    <definedName function="false" hidden="false" name="Time_Unit" vbProcedure="false">#REF!</definedName>
    <definedName function="false" hidden="false" name="Time_Unit_Name" vbProcedure="false">#REF!</definedName>
    <definedName function="false" hidden="false" name="Time_w" vbProcedure="false">#REF!</definedName>
    <definedName function="false" hidden="false" name="Time_w_Abbr" vbProcedure="false">#REF!</definedName>
    <definedName function="false" hidden="false" name="Time_Y" vbProcedure="false">#REF!</definedName>
    <definedName function="false" hidden="false" name="Time_Y_Abbr" vbProcedure="false">#REF!</definedName>
    <definedName function="false" hidden="false" name="USD2Cur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<sst xmlns="http://schemas.openxmlformats.org/spreadsheetml/2006/main" count="414" uniqueCount="235">
  <si>
    <t xml:space="preserve">BOM &amp; Assembly Template</t>
  </si>
  <si>
    <t xml:space="preserve">INSTRUCTIONS:</t>
  </si>
  <si>
    <r>
      <rPr>
        <sz val="12"/>
        <rFont val="Calibri"/>
        <family val="2"/>
        <charset val="1"/>
      </rPr>
      <t xml:space="preserve"> 1. Please fill out all cells marked in </t>
    </r>
    <r>
      <rPr>
        <sz val="12"/>
        <color rgb="FF2E75B6"/>
        <rFont val="Calibri"/>
        <family val="2"/>
        <charset val="1"/>
      </rPr>
      <t xml:space="preserve">blue</t>
    </r>
    <r>
      <rPr>
        <sz val="12"/>
        <rFont val="Calibri"/>
        <family val="2"/>
        <charset val="1"/>
      </rPr>
      <t xml:space="preserve"> 
   </t>
    </r>
  </si>
  <si>
    <t xml:space="preserve"> 2. Quote through Email:  Send this Excel file along with your Gerber to: </t>
  </si>
  <si>
    <t xml:space="preserve">pcba@shenzhen2u.com</t>
  </si>
  <si>
    <t xml:space="preserve">     Quote online:           Upload this Excel file along with your Gerber on:</t>
  </si>
  <si>
    <t xml:space="preserve">https://www.shenzhen2u.com/PCB-Assembly</t>
  </si>
  <si>
    <t xml:space="preserve">Client Details</t>
  </si>
  <si>
    <t xml:space="preserve">Client Information</t>
  </si>
  <si>
    <t xml:space="preserve">Shipping Information</t>
  </si>
  <si>
    <t xml:space="preserve">Company Name:</t>
  </si>
  <si>
    <t xml:space="preserve">AgOpenGPS</t>
  </si>
  <si>
    <t xml:space="preserve">Client Name:</t>
  </si>
  <si>
    <t xml:space="preserve">Peter</t>
  </si>
  <si>
    <t xml:space="preserve">Address:</t>
  </si>
  <si>
    <t xml:space="preserve">xxxxx</t>
  </si>
  <si>
    <t xml:space="preserve">USA</t>
  </si>
  <si>
    <t xml:space="preserve">Email: </t>
  </si>
  <si>
    <t xml:space="preserve">hello@shenzhen2u.com</t>
  </si>
  <si>
    <t xml:space="preserve">Tel:</t>
  </si>
  <si>
    <t xml:space="preserve">0123456789</t>
  </si>
  <si>
    <t xml:space="preserve">Project Details</t>
  </si>
  <si>
    <t xml:space="preserve">Project Name</t>
  </si>
  <si>
    <t xml:space="preserve">Quantity</t>
  </si>
  <si>
    <t xml:space="preserve">Currency</t>
  </si>
  <si>
    <t xml:space="preserve">Shipping Method</t>
  </si>
  <si>
    <t xml:space="preserve">NOTE (N/A if not applicable)</t>
  </si>
  <si>
    <t xml:space="preserve">Central Unit for AgOpenGPS</t>
  </si>
  <si>
    <t xml:space="preserve">USD</t>
  </si>
  <si>
    <t xml:space="preserve">DHL International</t>
  </si>
  <si>
    <t xml:space="preserve">PCB Production</t>
  </si>
  <si>
    <t xml:space="preserve">Material</t>
  </si>
  <si>
    <t xml:space="preserve">Layer</t>
  </si>
  <si>
    <t xml:space="preserve">X dimension
(cm)</t>
  </si>
  <si>
    <t xml:space="preserve">Y dimension
(cm)</t>
  </si>
  <si>
    <t xml:space="preserve">Thickness</t>
  </si>
  <si>
    <t xml:space="preserve">Cooper</t>
  </si>
  <si>
    <t xml:space="preserve">Solder Mask</t>
  </si>
  <si>
    <t xml:space="preserve">Surface finish</t>
  </si>
  <si>
    <t xml:space="preserve">Other requirment (N/A if not applicable)</t>
  </si>
  <si>
    <t xml:space="preserve">FR4</t>
  </si>
  <si>
    <t xml:space="preserve">9.2</t>
  </si>
  <si>
    <t xml:space="preserve">1.6mm</t>
  </si>
  <si>
    <t xml:space="preserve">1 OZ</t>
  </si>
  <si>
    <t xml:space="preserve">Green</t>
  </si>
  <si>
    <t xml:space="preserve">HASL</t>
  </si>
  <si>
    <t xml:space="preserve">PCBA Assembly</t>
  </si>
  <si>
    <t xml:space="preserve">Qty of Unique Parts</t>
  </si>
  <si>
    <t xml:space="preserve">Qty of SMT Parts</t>
  </si>
  <si>
    <t xml:space="preserve">Qty of THT Parts</t>
  </si>
  <si>
    <t xml:space="preserve">Qty of Leadless Parts
(BGA, QFN, LCC)</t>
  </si>
  <si>
    <t xml:space="preserve">Assembly Sides (single/double)</t>
  </si>
  <si>
    <t xml:space="preserve">Single</t>
  </si>
  <si>
    <t xml:space="preserve">ROHS</t>
  </si>
  <si>
    <t xml:space="preserve">BOM / Components Sourcing Detail</t>
  </si>
  <si>
    <t xml:space="preserve"> Note: For RCL Components, if you do not need any precise part number or manufacturer, you can simply write "Generic".</t>
  </si>
  <si>
    <t xml:space="preserve">           For non-chip components( buttons,connectors etc.),it is recommended to provide a reference link. </t>
  </si>
  <si>
    <t xml:space="preserve">NO. #</t>
  </si>
  <si>
    <t xml:space="preserve">Part ID</t>
  </si>
  <si>
    <t xml:space="preserve">Manufacturer</t>
  </si>
  <si>
    <t xml:space="preserve">Part Number</t>
  </si>
  <si>
    <t xml:space="preserve">Description</t>
  </si>
  <si>
    <t xml:space="preserve">Reference Link</t>
  </si>
  <si>
    <t xml:space="preserve">Value</t>
  </si>
  <si>
    <t xml:space="preserve">Package </t>
  </si>
  <si>
    <t xml:space="preserve">THT/SMT/No-Lead Pads</t>
  </si>
  <si>
    <t xml:space="preserve">BOM Qty 
(pcs)</t>
  </si>
  <si>
    <t xml:space="preserve">Total Qty
(pcs)</t>
  </si>
  <si>
    <t xml:space="preserve">Q8</t>
  </si>
  <si>
    <t xml:space="preserve">HUASHUO</t>
  </si>
  <si>
    <t xml:space="preserve">HSBA4048</t>
  </si>
  <si>
    <t xml:space="preserve">LCSC</t>
  </si>
  <si>
    <t xml:space="preserve">POWERPAK-SO-8_L6.2-W5.2-P1.27-BR-EP</t>
  </si>
  <si>
    <t xml:space="preserve">SMT</t>
  </si>
  <si>
    <t xml:space="preserve">Q7,Q2</t>
  </si>
  <si>
    <t xml:space="preserve">Nexperia</t>
  </si>
  <si>
    <t xml:space="preserve">BC856BW,115</t>
  </si>
  <si>
    <t xml:space="preserve">SOT-323-3_L2.2-W1.3-P1.30-LS2.2-BR</t>
  </si>
  <si>
    <t xml:space="preserve">U3,U6,U19</t>
  </si>
  <si>
    <t xml:space="preserve">WCH</t>
  </si>
  <si>
    <t xml:space="preserve">CH340B</t>
  </si>
  <si>
    <t xml:space="preserve">SOIC-16_L9.9-W3.9-P1.27-LS6.0-BL</t>
  </si>
  <si>
    <t xml:space="preserve">C13,C23,C39,C37</t>
  </si>
  <si>
    <t xml:space="preserve">SAMSUNG</t>
  </si>
  <si>
    <t xml:space="preserve">CL10C330JB8NNNC</t>
  </si>
  <si>
    <t xml:space="preserve">C0603</t>
  </si>
  <si>
    <t xml:space="preserve">X2,X3</t>
  </si>
  <si>
    <t xml:space="preserve">YXC</t>
  </si>
  <si>
    <t xml:space="preserve">X322512MSB4SI</t>
  </si>
  <si>
    <t xml:space="preserve">OSC-SMD_4P-L3.2-W2.5-BL</t>
  </si>
  <si>
    <t xml:space="preserve">R28,R55,R54,R53,R63,R62,R61</t>
  </si>
  <si>
    <t xml:space="preserve">Uniroyal Elec</t>
  </si>
  <si>
    <t xml:space="preserve">1206W4F1002T5E</t>
  </si>
  <si>
    <t xml:space="preserve">R1206</t>
  </si>
  <si>
    <t xml:space="preserve">QWIIC</t>
  </si>
  <si>
    <t xml:space="preserve">JST Sales America</t>
  </si>
  <si>
    <t xml:space="preserve">SM04B-SRSS-TB(LF)(SN)</t>
  </si>
  <si>
    <t xml:space="preserve">QWIIC CONNECTOR</t>
  </si>
  <si>
    <t xml:space="preserve">U11</t>
  </si>
  <si>
    <t xml:space="preserve">LPC54616J512BD100</t>
  </si>
  <si>
    <t xml:space="preserve">Digi-Key</t>
  </si>
  <si>
    <t xml:space="preserve">TQFP-100_14X14X05P</t>
  </si>
  <si>
    <t xml:space="preserve">C61</t>
  </si>
  <si>
    <t xml:space="preserve">CL10C101JB8NNNC</t>
  </si>
  <si>
    <t xml:space="preserve">C12,C10,C26</t>
  </si>
  <si>
    <t xml:space="preserve">WTC</t>
  </si>
  <si>
    <t xml:space="preserve">0805X106K100</t>
  </si>
  <si>
    <t xml:space="preserve">C0805</t>
  </si>
  <si>
    <t xml:space="preserve">C27,C3,C28,C11,C29,C33,C59,C58,C8,C7,C16,C45,C44,C19,C4,C38,C9,C48,C55</t>
  </si>
  <si>
    <t xml:space="preserve">YAGEO</t>
  </si>
  <si>
    <t xml:space="preserve">CC0603JRX7R8BB104</t>
  </si>
  <si>
    <t xml:space="preserve">REMOTE,M1,CHA,WAS1,STEER,WORK</t>
  </si>
  <si>
    <t xml:space="preserve">Everlight Elec</t>
  </si>
  <si>
    <t xml:space="preserve">19-213/Y2C-CQ2R2L/3T(CY)</t>
  </si>
  <si>
    <t xml:space="preserve">https://lcsc.com/product-detail/Light-Emitting-Diodes-LED_Everlight-Elec-19-213-Y2C-CQ2R2L-3T-CY_C72038.html</t>
  </si>
  <si>
    <t xml:space="preserve">LED0603-RD</t>
  </si>
  <si>
    <t xml:space="preserve">L8,L2</t>
  </si>
  <si>
    <t xml:space="preserve">UniOhm</t>
  </si>
  <si>
    <t xml:space="preserve">0603WAF0000T5E</t>
  </si>
  <si>
    <t xml:space="preserve">R0603</t>
  </si>
  <si>
    <t xml:space="preserve">Q5,Q4,Q3,Q1</t>
  </si>
  <si>
    <t xml:space="preserve">ON Semicon</t>
  </si>
  <si>
    <t xml:space="preserve">2N7002WT1G</t>
  </si>
  <si>
    <t xml:space="preserve">SOT-323-3_L2.0-W1.3-P1.30-LS2.1-BR</t>
  </si>
  <si>
    <t xml:space="preserve">X1</t>
  </si>
  <si>
    <t xml:space="preserve">Yangxing Tech</t>
  </si>
  <si>
    <t xml:space="preserve">X201616MPB4SC</t>
  </si>
  <si>
    <t xml:space="preserve">OSC-SMD_4P-L2.0-W1.6-BL</t>
  </si>
  <si>
    <t xml:space="preserve">R97,R83,R43,R46,R101,R100</t>
  </si>
  <si>
    <t xml:space="preserve">RALEC</t>
  </si>
  <si>
    <t xml:space="preserve">RTT03100JTP</t>
  </si>
  <si>
    <t xml:space="preserve">R27,R13,R42,R41,R45,R40,R99,R5,R26,R25</t>
  </si>
  <si>
    <t xml:space="preserve">RTT03222JTP</t>
  </si>
  <si>
    <t xml:space="preserve">U17</t>
  </si>
  <si>
    <t xml:space="preserve">TI</t>
  </si>
  <si>
    <t xml:space="preserve">ADS1115IDGSR</t>
  </si>
  <si>
    <t xml:space="preserve">MSOP-10_L3.0-W3.0-P0.50-LS5.0-BL</t>
  </si>
  <si>
    <t xml:space="preserve">RXD,RX485,USB:,LED3,ANT1,ANT2,LED1,RXCAN1,DIFF,AUX0,ARDU,RXCAN</t>
  </si>
  <si>
    <t xml:space="preserve">19-217/GHC-YR1S2/3T</t>
  </si>
  <si>
    <t xml:space="preserve">https://lcsc.com/product-detail/Light-Emitting-Diodes-LED_Everlight-Elec-19-217-GHC-YR1S2-3T_C72043.html</t>
  </si>
  <si>
    <t xml:space="preserve">TX485,TXD,GNSS_,AUX1,LED4,TXCAN1,LED2,TXCAN</t>
  </si>
  <si>
    <t xml:space="preserve">19-217/BHC-ZL1M2RY/3T</t>
  </si>
  <si>
    <t xml:space="preserve">https://lcsc.com/product-detail/Light-Emitting-Diodes-LED_Everlight-Elec-19-217-BHC-ZL1M2RY-3T_C72041.html</t>
  </si>
  <si>
    <t xml:space="preserve">C32,C31</t>
  </si>
  <si>
    <t xml:space="preserve">CapXon</t>
  </si>
  <si>
    <t xml:space="preserve">HV471M016F105R</t>
  </si>
  <si>
    <t xml:space="preserve">CAP-SMD_BD10.0-L10.3-W10.3-FD</t>
  </si>
  <si>
    <t xml:space="preserve">R88,R4,R3,R30,R64,R68,R37,R38,R85,R29,R66,R89,R86,R67,R69,R87,R84,R14,R102,R104</t>
  </si>
  <si>
    <t xml:space="preserve">RTT03102JTP</t>
  </si>
  <si>
    <t xml:space="preserve">C62,C24,C25,C57</t>
  </si>
  <si>
    <t xml:space="preserve">FH(Guangdong Fenghua Advanced Tech)</t>
  </si>
  <si>
    <t xml:space="preserve">0603CG102F500NT</t>
  </si>
  <si>
    <t xml:space="preserve">R60,R65,R92</t>
  </si>
  <si>
    <t xml:space="preserve">RTT06121JTP</t>
  </si>
  <si>
    <t xml:space="preserve">D5,D6,D7</t>
  </si>
  <si>
    <t xml:space="preserve">Yenji Elec</t>
  </si>
  <si>
    <t xml:space="preserve">CDSOT23-T24CAN</t>
  </si>
  <si>
    <t xml:space="preserve">SOT-23_L2.9-W1.3-P0.95-LS2.4-BR</t>
  </si>
  <si>
    <t xml:space="preserve">U2</t>
  </si>
  <si>
    <t xml:space="preserve">TERMINUS</t>
  </si>
  <si>
    <t xml:space="preserve">FE1.1S</t>
  </si>
  <si>
    <t xml:space="preserve">SSOP-28_L9.9-W3.9-P0.64-LS6.0-BL</t>
  </si>
  <si>
    <t xml:space="preserve">DC/AUX,TO_PC</t>
  </si>
  <si>
    <t xml:space="preserve">Shenzhen Kinghelm Elec</t>
  </si>
  <si>
    <t xml:space="preserve">KH-TYPE-C-16P</t>
  </si>
  <si>
    <t xml:space="preserve">USB-C-SMD_KH-TYPE-C-16P</t>
  </si>
  <si>
    <t xml:space="preserve">CHB,WAS2,M2</t>
  </si>
  <si>
    <t xml:space="preserve">NATIONSTAR</t>
  </si>
  <si>
    <t xml:space="preserve">FC-D1608HOK-600H</t>
  </si>
  <si>
    <t xml:space="preserve">https://lcsc.com/product-detail/Light-Emitting-Diodes-LED_Foshan-NationStar-Optoelectronics-NCD0603O1_C84269.html</t>
  </si>
  <si>
    <t xml:space="preserve">C17,C18,C30</t>
  </si>
  <si>
    <t xml:space="preserve">CCTC</t>
  </si>
  <si>
    <t xml:space="preserve">TCC1206X7R106K250HT</t>
  </si>
  <si>
    <t xml:space="preserve">C1206</t>
  </si>
  <si>
    <t xml:space="preserve">LED,FSER,FGNSS,FROT,FWAS,FINP,FCAN,FCAN1</t>
  </si>
  <si>
    <t xml:space="preserve">Hubei KENTO Elec</t>
  </si>
  <si>
    <t xml:space="preserve">KT-0603R</t>
  </si>
  <si>
    <t xml:space="preserve">https://lcsc.com/product-detail/Light-Emitting-Diodes-LED_Hubei-KENTO-Elec-KT-0603R_C2286.html</t>
  </si>
  <si>
    <t xml:space="preserve">LED0603-FD</t>
  </si>
  <si>
    <t xml:space="preserve">C6,C5</t>
  </si>
  <si>
    <t xml:space="preserve">TCC0603COG220J500CT</t>
  </si>
  <si>
    <t xml:space="preserve">C15,C54,C51,C50,C49,C1,C40,C46,C43,C42,C41,C35,C47,C14,C2,C36,C22,C34,C56</t>
  </si>
  <si>
    <t xml:space="preserve">CL10A105KP8NNNC</t>
  </si>
  <si>
    <t xml:space="preserve">U18</t>
  </si>
  <si>
    <t xml:space="preserve">FREESCALE</t>
  </si>
  <si>
    <t xml:space="preserve">MMA8452QR1</t>
  </si>
  <si>
    <t xml:space="preserve">QFN-16_L3.0-W3.0-P0.50-TL_MMA8452QR1</t>
  </si>
  <si>
    <t xml:space="preserve">R81,R71,R72,R1,R24</t>
  </si>
  <si>
    <t xml:space="preserve">RTT03272JTP</t>
  </si>
  <si>
    <t xml:space="preserve">F7,F5,F1,F6,F4,F2,F3</t>
  </si>
  <si>
    <t xml:space="preserve">BHFUSE</t>
  </si>
  <si>
    <t xml:space="preserve">BSMD0603-050-6V</t>
  </si>
  <si>
    <t xml:space="preserve">F0603</t>
  </si>
  <si>
    <t xml:space="preserve">U8</t>
  </si>
  <si>
    <t xml:space="preserve">Keysemi</t>
  </si>
  <si>
    <t xml:space="preserve">KY3485LEEN</t>
  </si>
  <si>
    <t xml:space="preserve">SO-8_L4.9-W3.9-P1.27-LS5.9-BL</t>
  </si>
  <si>
    <t xml:space="preserve">D3</t>
  </si>
  <si>
    <t xml:space="preserve">Diodes</t>
  </si>
  <si>
    <t xml:space="preserve">SS54</t>
  </si>
  <si>
    <t xml:space="preserve">SMA_L4.4-W2.8-LS5.4-RD</t>
  </si>
  <si>
    <t xml:space="preserve">R70,R49,R8,R33,R16,R78,R79,R80,R18,R82,R77,R19,R48,R2,R39,R15,R73,R35,R74,R93,R50,R34,R51</t>
  </si>
  <si>
    <t xml:space="preserve">RTT03103JTP</t>
  </si>
  <si>
    <t xml:space="preserve">R56,R31,R32,R7,R9,R59,R96,R95,R94,R11,R12,R20,R76,R98,R52,R75,R90,R91,R6,R10,R21,R58,R22,R57,R23,R103,R105</t>
  </si>
  <si>
    <t xml:space="preserve">U9,U10</t>
  </si>
  <si>
    <t xml:space="preserve">Infineon</t>
  </si>
  <si>
    <t xml:space="preserve">BTN8982TAAUMA1</t>
  </si>
  <si>
    <t xml:space="preserve">TO-263-7_L10.2-W10.4-P1.27-LS14.4-B</t>
  </si>
  <si>
    <t xml:space="preserve">R17</t>
  </si>
  <si>
    <t xml:space="preserve">0603WAF7502T5E</t>
  </si>
  <si>
    <t xml:space="preserve">Q6</t>
  </si>
  <si>
    <t xml:space="preserve">Diodes Incorporated</t>
  </si>
  <si>
    <t xml:space="preserve">ZXMS6004FFTA</t>
  </si>
  <si>
    <t xml:space="preserve">SOT-23-3_L2.9-W1.6-P1.90-LS2.8-BR</t>
  </si>
  <si>
    <t xml:space="preserve">U12,U7</t>
  </si>
  <si>
    <t xml:space="preserve">NXP</t>
  </si>
  <si>
    <t xml:space="preserve">TJA1051T/3/1J</t>
  </si>
  <si>
    <t xml:space="preserve">U13,U4</t>
  </si>
  <si>
    <t xml:space="preserve">Texas Instruments</t>
  </si>
  <si>
    <t xml:space="preserve">TPS54302DDCR</t>
  </si>
  <si>
    <t xml:space="preserve">SOT-23-6_L2.9-W1.6-P0.95-LS2.8-BL</t>
  </si>
  <si>
    <t xml:space="preserve">R47,R36,R44</t>
  </si>
  <si>
    <t xml:space="preserve">RTT03561JTP</t>
  </si>
  <si>
    <t xml:space="preserve">L7,L1</t>
  </si>
  <si>
    <t xml:space="preserve">Sunlord</t>
  </si>
  <si>
    <t xml:space="preserve">MWSA0503-100MT</t>
  </si>
  <si>
    <t xml:space="preserve">IND-SMD_L5.4-W5.2</t>
  </si>
  <si>
    <t xml:space="preserve">MOT,5V,12V,3V3</t>
  </si>
  <si>
    <t xml:space="preserve">https://lcsc.com/product-detail/Light-Emitting-Diodes-LED_Hubei-KENTO-Elec-C2290_C2290.html</t>
  </si>
  <si>
    <t xml:space="preserve">C60,C53,C21,C52,C20</t>
  </si>
  <si>
    <t xml:space="preserve">CL21A226MAQNNNE</t>
  </si>
  <si>
    <t xml:space="preserve">U5</t>
  </si>
  <si>
    <t xml:space="preserve">MICROCHIP</t>
  </si>
  <si>
    <t xml:space="preserve">ATMEGA328P-AU</t>
  </si>
  <si>
    <t xml:space="preserve">TQFP-32_L7.0-W7.0-P0.80-LS9.0-BL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</si>
</sst>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\ [$€-407];[RED]\-#,##0.00\ [$€-407]"/>
    <numFmt numFmtId="166" formatCode="0.00"/>
    <numFmt numFmtId="167" formatCode="0;;;@"/>
  </numFmts>
  <fonts count="3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angal"/>
      <family val="2"/>
      <charset val="1"/>
    </font>
    <font>
      <u val="single"/>
      <sz val="10"/>
      <name val="Mangal"/>
      <family val="2"/>
      <charset val="1"/>
    </font>
    <font>
      <sz val="10"/>
      <name val="Calibri"/>
      <family val="2"/>
      <charset val="1"/>
    </font>
    <font>
      <b val="true"/>
      <sz val="24"/>
      <color rgb="FF15AF3D"/>
      <name val="Calibri"/>
      <family val="2"/>
      <charset val="1"/>
    </font>
    <font>
      <b val="true"/>
      <sz val="26"/>
      <color rgb="FF15AF3D"/>
      <name val="Calibri"/>
      <family val="2"/>
      <charset val="1"/>
    </font>
    <font>
      <b val="true"/>
      <sz val="11"/>
      <color rgb="FF15AF3D"/>
      <name val="Calibri"/>
      <family val="2"/>
      <charset val="1"/>
    </font>
    <font>
      <sz val="8"/>
      <name val="Calibri"/>
      <family val="2"/>
      <charset val="1"/>
    </font>
    <font>
      <b val="true"/>
      <sz val="12"/>
      <color rgb="FF15AF3D"/>
      <name val="Calibri"/>
      <family val="2"/>
      <charset val="1"/>
    </font>
    <font>
      <sz val="12"/>
      <name val="Calibri"/>
      <family val="2"/>
      <charset val="1"/>
    </font>
    <font>
      <sz val="12"/>
      <color rgb="FF2E75B6"/>
      <name val="Calibri"/>
      <family val="2"/>
      <charset val="1"/>
    </font>
    <font>
      <u val="single"/>
      <sz val="11"/>
      <color rgb="FF0000FF"/>
      <name val="宋体"/>
      <family val="2"/>
      <charset val="1"/>
    </font>
    <font>
      <u val="single"/>
      <sz val="12"/>
      <color rgb="FF0000FF"/>
      <name val="Calibri"/>
      <family val="2"/>
      <charset val="1"/>
    </font>
    <font>
      <b val="true"/>
      <sz val="15"/>
      <color rgb="FF15AF3D"/>
      <name val="Calibri"/>
      <family val="2"/>
      <charset val="1"/>
    </font>
    <font>
      <b val="true"/>
      <sz val="11"/>
      <color rgb="FF0D6925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2E75B6"/>
      <name val="Calibri"/>
      <family val="2"/>
      <charset val="1"/>
    </font>
    <font>
      <sz val="10"/>
      <color rgb="FF5B9BD5"/>
      <name val="Calibri"/>
      <family val="2"/>
      <charset val="1"/>
    </font>
    <font>
      <sz val="10"/>
      <color rgb="FF000000"/>
      <name val="Calibri"/>
      <family val="2"/>
      <charset val="1"/>
    </font>
    <font>
      <u val="single"/>
      <sz val="10"/>
      <color rgb="FF2E75B6"/>
      <name val="Calibri"/>
      <family val="2"/>
      <charset val="1"/>
    </font>
    <font>
      <b val="true"/>
      <sz val="10"/>
      <color rgb="FF0D6925"/>
      <name val="Calibri"/>
      <family val="2"/>
      <charset val="1"/>
    </font>
    <font>
      <sz val="8"/>
      <name val="Arial"/>
      <family val="2"/>
      <charset val="1"/>
    </font>
    <font>
      <i val="true"/>
      <sz val="8"/>
      <color rgb="FFFF0000"/>
      <name val="Arial"/>
      <family val="2"/>
      <charset val="1"/>
    </font>
    <font>
      <sz val="8"/>
      <color rgb="FF0D6925"/>
      <name val="Arial"/>
      <family val="2"/>
      <charset val="1"/>
    </font>
    <font>
      <b val="true"/>
      <sz val="8"/>
      <color rgb="FF0D6925"/>
      <name val="Calibri"/>
      <family val="2"/>
      <charset val="1"/>
    </font>
    <font>
      <sz val="8"/>
      <color rgb="FF2E75B6"/>
      <name val="Calibri"/>
      <family val="2"/>
      <charset val="1"/>
    </font>
    <font>
      <b val="true"/>
      <sz val="10"/>
      <color rgb="FF15AF3D"/>
      <name val="Nirmala UI"/>
      <family val="2"/>
    </font>
    <font>
      <sz val="12"/>
      <color rgb="FF000000"/>
      <name val="Calibri"/>
      <family val="2"/>
    </font>
    <font>
      <sz val="9"/>
      <color rgb="FF000000"/>
      <name val="Calibri Light"/>
      <family val="0"/>
    </font>
  </fonts>
  <fills count="4">
    <fill>
      <patternFill patternType="none"/>
    </fill>
    <fill>
      <patternFill patternType="gray125"/>
    </fill>
    <fill>
      <patternFill patternType="solid">
        <fgColor rgb="FFD9FBDA"/>
        <bgColor rgb="FFCCFFFF"/>
      </patternFill>
    </fill>
    <fill>
      <patternFill patternType="solid">
        <fgColor rgb="FFDEEBF7"/>
        <bgColor rgb="FFF2F2F2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F2F2F2"/>
      </left>
      <right/>
      <top style="thin">
        <color rgb="FFF2F2F2"/>
      </top>
      <bottom/>
      <diagonal/>
    </border>
    <border diagonalUp="false" diagonalDown="false">
      <left/>
      <right/>
      <top style="thin">
        <color rgb="FFF2F2F2"/>
      </top>
      <bottom/>
      <diagonal/>
    </border>
    <border diagonalUp="false" diagonalDown="false">
      <left/>
      <right style="thin">
        <color rgb="FFF2F2F2"/>
      </right>
      <top style="thin">
        <color rgb="FFF2F2F2"/>
      </top>
      <bottom/>
      <diagonal/>
    </border>
    <border diagonalUp="false" diagonalDown="false">
      <left style="thin">
        <color rgb="FFF2F2F2"/>
      </left>
      <right/>
      <top/>
      <bottom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/>
      <right style="thin">
        <color rgb="FFF2F2F2"/>
      </right>
      <top/>
      <bottom style="thin">
        <color rgb="FFBFBFBF"/>
      </bottom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F2F2F2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3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2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7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2" borderId="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1" xfId="21" builtinId="53" customBuiltin="true"/>
    <cellStyle name="Heading1 2" xfId="22" builtinId="53" customBuiltin="true"/>
    <cellStyle name="Result 3" xfId="23" builtinId="53" customBuiltin="true"/>
    <cellStyle name="Result2 4" xfId="24" builtinId="53" customBuiltin="tru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D6925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BDA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15AF3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476280</xdr:colOff>
      <xdr:row>0</xdr:row>
      <xdr:rowOff>133200</xdr:rowOff>
    </xdr:from>
    <xdr:to>
      <xdr:col>4</xdr:col>
      <xdr:colOff>923400</xdr:colOff>
      <xdr:row>6</xdr:row>
      <xdr:rowOff>97200</xdr:rowOff>
    </xdr:to>
    <xdr:sp>
      <xdr:nvSpPr>
        <xdr:cNvPr id="0" name="CustomShape 1"/>
        <xdr:cNvSpPr/>
      </xdr:nvSpPr>
      <xdr:spPr>
        <a:xfrm>
          <a:off x="1819080" y="133200"/>
          <a:ext cx="2285640" cy="1036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lang="de-DE" sz="1000" spc="-1" strike="noStrike">
              <a:solidFill>
                <a:srgbClr val="15af3d"/>
              </a:solidFill>
              <a:uFill>
                <a:solidFill>
                  <a:srgbClr val="ffffff"/>
                </a:solidFill>
              </a:uFill>
              <a:latin typeface="Nirmala UI"/>
            </a:rPr>
            <a:t>SHENZHEN2U LTD.</a:t>
          </a:r>
          <a:r>
            <a:rPr b="0" lang="de-DE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
</a:t>
          </a:r>
          <a:r>
            <a:rPr b="0" lang="de-DE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 Light"/>
            </a:rPr>
            <a:t>Unit 04, 7/F Bright Way Tower No. 33 </a:t>
          </a:r>
          <a:r>
            <a:rPr b="0" lang="de-DE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 Light"/>
            </a:rPr>
            <a:t>
</a:t>
          </a:r>
          <a:r>
            <a:rPr b="0" lang="de-DE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 Light"/>
            </a:rPr>
            <a:t>Mong Kok Rd, Kowloon, Hong Kong </a:t>
          </a:r>
          <a:endParaRPr b="0" lang="de-DE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de-DE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 Light"/>
            </a:rPr>
            <a:t>info@shenzhen2u.com | +86 159 1919 2620</a:t>
          </a:r>
          <a:r>
            <a:rPr b="0" lang="de-DE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 Light"/>
            </a:rPr>
            <a:t>
</a:t>
          </a:r>
          <a:r>
            <a:rPr b="0" lang="de-DE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 Light"/>
            </a:rPr>
            <a:t>www.shenzhen2u.com</a:t>
          </a:r>
          <a:endParaRPr b="0" lang="de-DE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</xdr:col>
      <xdr:colOff>28440</xdr:colOff>
      <xdr:row>0</xdr:row>
      <xdr:rowOff>123840</xdr:rowOff>
    </xdr:from>
    <xdr:to>
      <xdr:col>2</xdr:col>
      <xdr:colOff>578520</xdr:colOff>
      <xdr:row>5</xdr:row>
      <xdr:rowOff>130320</xdr:rowOff>
    </xdr:to>
    <xdr:pic>
      <xdr:nvPicPr>
        <xdr:cNvPr id="1" name="Picture 2" descr=""/>
        <xdr:cNvPicPr/>
      </xdr:nvPicPr>
      <xdr:blipFill>
        <a:blip r:embed="rId1"/>
        <a:stretch/>
      </xdr:blipFill>
      <xdr:spPr>
        <a:xfrm>
          <a:off x="819000" y="123840"/>
          <a:ext cx="1102320" cy="911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cba@shenzhen2u.com" TargetMode="External"/><Relationship Id="rId2" Type="http://schemas.openxmlformats.org/officeDocument/2006/relationships/hyperlink" Target="https://www.shenzhen2u.com/PCB-Assembly" TargetMode="External"/><Relationship Id="rId3" Type="http://schemas.openxmlformats.org/officeDocument/2006/relationships/hyperlink" Target="mailto:hello@shenzhen2u.com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8"/>
  <sheetViews>
    <sheetView windowProtection="false" showFormulas="false" showGridLines="false" showRowColHeaders="true" showZeros="false" rightToLeft="false" tabSelected="true" showOutlineSymbols="true" defaultGridColor="true" view="normal" topLeftCell="A7" colorId="64" zoomScale="110" zoomScaleNormal="110" zoomScalePageLayoutView="100" workbookViewId="0">
      <selection pane="topLeft" activeCell="D16" activeCellId="0" sqref="D16"/>
    </sheetView>
  </sheetViews>
  <sheetFormatPr defaultRowHeight="13.2"/>
  <cols>
    <col collapsed="false" hidden="false" max="1" min="1" style="1" width="11.2040816326531"/>
    <col collapsed="false" hidden="false" max="2" min="2" style="1" width="7.83163265306122"/>
    <col collapsed="false" hidden="false" max="3" min="3" style="1" width="10.530612244898"/>
    <col collapsed="false" hidden="false" max="8" min="4" style="1" width="15.5255102040816"/>
    <col collapsed="false" hidden="false" max="9" min="9" style="1" width="10.530612244898"/>
    <col collapsed="false" hidden="false" max="10" min="10" style="1" width="18.4948979591837"/>
    <col collapsed="false" hidden="false" max="12" min="11" style="1" width="8.50510204081633"/>
    <col collapsed="false" hidden="false" max="13" min="13" style="1" width="1.62244897959184"/>
    <col collapsed="false" hidden="false" max="14" min="14" style="1" width="9.04591836734694"/>
    <col collapsed="false" hidden="false" max="15" min="15" style="1" width="10.530612244898"/>
    <col collapsed="false" hidden="false" max="1025" min="16" style="1" width="9.04591836734694"/>
  </cols>
  <sheetData>
    <row r="1" s="2" customFormat="true" ht="20.3" hidden="false" customHeight="true" outlineLevel="0" collapsed="false">
      <c r="K1" s="3"/>
      <c r="L1" s="3"/>
    </row>
    <row r="2" customFormat="false" ht="12.75" hidden="false" customHeight="true" outlineLevel="0" collapsed="false">
      <c r="A2" s="2"/>
      <c r="B2" s="2"/>
      <c r="C2" s="2"/>
      <c r="D2" s="2"/>
      <c r="E2" s="2"/>
      <c r="F2" s="2"/>
      <c r="G2" s="4" t="s">
        <v>0</v>
      </c>
      <c r="H2" s="4"/>
      <c r="I2" s="4"/>
      <c r="J2" s="4"/>
      <c r="K2" s="4"/>
      <c r="L2" s="4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true" outlineLevel="0" collapsed="false">
      <c r="A3" s="2"/>
      <c r="B3" s="2"/>
      <c r="C3" s="5"/>
      <c r="D3" s="5"/>
      <c r="E3" s="5"/>
      <c r="F3" s="5"/>
      <c r="G3" s="4"/>
      <c r="H3" s="4"/>
      <c r="I3" s="4"/>
      <c r="J3" s="4"/>
      <c r="K3" s="4"/>
      <c r="L3" s="4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true" outlineLevel="0" collapsed="false">
      <c r="A4" s="2"/>
      <c r="B4" s="2"/>
      <c r="C4" s="6"/>
      <c r="D4" s="6"/>
      <c r="E4" s="6"/>
      <c r="F4" s="6"/>
      <c r="G4" s="4"/>
      <c r="H4" s="4"/>
      <c r="I4" s="4"/>
      <c r="J4" s="4"/>
      <c r="K4" s="4"/>
      <c r="L4" s="4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2"/>
      <c r="B5" s="2"/>
      <c r="C5" s="6"/>
      <c r="D5" s="6"/>
      <c r="E5" s="6"/>
      <c r="F5" s="6"/>
      <c r="G5" s="6"/>
      <c r="H5" s="0"/>
      <c r="I5" s="0"/>
      <c r="J5" s="7"/>
      <c r="K5" s="8"/>
      <c r="L5" s="8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2" hidden="false" customHeight="false" outlineLevel="0" collapsed="false">
      <c r="A6" s="2"/>
      <c r="B6" s="2"/>
      <c r="C6" s="6"/>
      <c r="D6" s="6"/>
      <c r="E6" s="6"/>
      <c r="F6" s="6"/>
      <c r="G6" s="6"/>
      <c r="H6" s="0"/>
      <c r="I6" s="8"/>
      <c r="J6" s="7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2" hidden="false" customHeight="true" outlineLevel="0" collapsed="false">
      <c r="A7" s="2"/>
      <c r="B7" s="2"/>
      <c r="C7" s="6"/>
      <c r="D7" s="6"/>
      <c r="E7" s="6"/>
      <c r="F7" s="6"/>
      <c r="G7" s="6"/>
      <c r="H7" s="0"/>
      <c r="I7" s="8"/>
      <c r="J7" s="7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9" customFormat="true" ht="15.1" hidden="false" customHeight="true" outlineLevel="0" collapsed="false">
      <c r="B8" s="10"/>
      <c r="C8" s="10"/>
      <c r="D8" s="11" t="s">
        <v>1</v>
      </c>
      <c r="E8" s="12" t="s">
        <v>2</v>
      </c>
      <c r="G8" s="12"/>
      <c r="H8" s="12"/>
      <c r="I8" s="12"/>
      <c r="J8" s="12"/>
      <c r="K8" s="12"/>
      <c r="L8" s="12"/>
      <c r="P8" s="13"/>
    </row>
    <row r="9" customFormat="false" ht="15.1" hidden="false" customHeight="true" outlineLevel="0" collapsed="false">
      <c r="A9" s="9"/>
      <c r="B9" s="14"/>
      <c r="C9" s="14"/>
      <c r="D9" s="11"/>
      <c r="E9" s="12" t="s">
        <v>3</v>
      </c>
      <c r="F9" s="0"/>
      <c r="G9" s="12"/>
      <c r="H9" s="12"/>
      <c r="I9" s="15" t="s">
        <v>4</v>
      </c>
      <c r="J9" s="15"/>
      <c r="K9" s="12"/>
      <c r="L9" s="12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.1" hidden="false" customHeight="true" outlineLevel="0" collapsed="false">
      <c r="A10" s="9"/>
      <c r="B10" s="16"/>
      <c r="C10" s="17"/>
      <c r="D10" s="11"/>
      <c r="E10" s="12" t="s">
        <v>5</v>
      </c>
      <c r="F10" s="16"/>
      <c r="G10" s="12"/>
      <c r="H10" s="12"/>
      <c r="I10" s="15" t="s">
        <v>6</v>
      </c>
      <c r="J10" s="15"/>
      <c r="K10" s="15"/>
      <c r="L10" s="12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2" customFormat="true" ht="27.05" hidden="false" customHeight="true" outlineLevel="0" collapsed="false">
      <c r="C11" s="6"/>
      <c r="D11" s="6"/>
      <c r="E11" s="6"/>
      <c r="F11" s="6"/>
      <c r="G11" s="6"/>
      <c r="I11" s="8"/>
      <c r="J11" s="7"/>
    </row>
    <row r="12" customFormat="false" ht="19.6" hidden="false" customHeight="true" outlineLevel="0" collapsed="false">
      <c r="A12" s="0"/>
      <c r="B12" s="18" t="s">
        <v>7</v>
      </c>
      <c r="C12" s="18"/>
      <c r="D12" s="18"/>
      <c r="E12" s="18"/>
      <c r="F12" s="18"/>
      <c r="G12" s="18"/>
      <c r="H12" s="18"/>
      <c r="I12" s="18"/>
      <c r="J12" s="18"/>
      <c r="K12" s="18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0.3" hidden="false" customHeight="true" outlineLevel="0" collapsed="false">
      <c r="A13" s="0"/>
      <c r="B13" s="19" t="s">
        <v>8</v>
      </c>
      <c r="C13" s="20"/>
      <c r="D13" s="20"/>
      <c r="E13" s="21"/>
      <c r="F13" s="21"/>
      <c r="G13" s="22"/>
      <c r="H13" s="19" t="s">
        <v>9</v>
      </c>
      <c r="I13" s="20"/>
      <c r="J13" s="20"/>
      <c r="K13" s="20"/>
      <c r="L13" s="23"/>
      <c r="M13" s="22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2" hidden="false" customHeight="false" outlineLevel="0" collapsed="false">
      <c r="A14" s="0"/>
      <c r="B14" s="24" t="s">
        <v>10</v>
      </c>
      <c r="C14" s="24"/>
      <c r="D14" s="25" t="s">
        <v>11</v>
      </c>
      <c r="E14" s="26"/>
      <c r="F14" s="27"/>
      <c r="G14" s="28"/>
      <c r="H14" s="29" t="s">
        <v>10</v>
      </c>
      <c r="I14" s="30" t="str">
        <f aca="false">D14</f>
        <v>AgOpenGPS</v>
      </c>
      <c r="J14" s="31"/>
      <c r="K14" s="31"/>
      <c r="L14" s="32"/>
      <c r="M14" s="28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2" hidden="false" customHeight="false" outlineLevel="0" collapsed="false">
      <c r="A15" s="0"/>
      <c r="B15" s="24" t="s">
        <v>12</v>
      </c>
      <c r="C15" s="24"/>
      <c r="D15" s="33" t="s">
        <v>13</v>
      </c>
      <c r="E15" s="34"/>
      <c r="F15" s="35"/>
      <c r="G15" s="28"/>
      <c r="H15" s="29" t="s">
        <v>12</v>
      </c>
      <c r="I15" s="36" t="str">
        <f aca="false">D15</f>
        <v>Peter</v>
      </c>
      <c r="J15" s="37"/>
      <c r="K15" s="37"/>
      <c r="L15" s="38"/>
      <c r="M15" s="28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2" hidden="false" customHeight="false" outlineLevel="0" collapsed="false">
      <c r="A16" s="0"/>
      <c r="B16" s="24" t="s">
        <v>14</v>
      </c>
      <c r="C16" s="24"/>
      <c r="D16" s="33" t="s">
        <v>15</v>
      </c>
      <c r="E16" s="34"/>
      <c r="F16" s="34"/>
      <c r="G16" s="28"/>
      <c r="H16" s="29" t="s">
        <v>14</v>
      </c>
      <c r="I16" s="36" t="str">
        <f aca="false">D16</f>
        <v>xxxxx</v>
      </c>
      <c r="J16" s="37"/>
      <c r="K16" s="37"/>
      <c r="L16" s="38"/>
      <c r="M16" s="28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2" hidden="false" customHeight="false" outlineLevel="0" collapsed="false">
      <c r="A17" s="0"/>
      <c r="B17" s="24"/>
      <c r="C17" s="24"/>
      <c r="D17" s="25" t="s">
        <v>15</v>
      </c>
      <c r="E17" s="26"/>
      <c r="F17" s="27"/>
      <c r="G17" s="28"/>
      <c r="H17" s="29"/>
      <c r="I17" s="36" t="str">
        <f aca="false">D17</f>
        <v>xxxxx</v>
      </c>
      <c r="J17" s="37"/>
      <c r="K17" s="37"/>
      <c r="L17" s="38"/>
      <c r="M17" s="28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2" hidden="false" customHeight="false" outlineLevel="0" collapsed="false">
      <c r="A18" s="0"/>
      <c r="B18" s="24"/>
      <c r="C18" s="24"/>
      <c r="D18" s="25" t="s">
        <v>16</v>
      </c>
      <c r="E18" s="26"/>
      <c r="F18" s="27"/>
      <c r="G18" s="28"/>
      <c r="H18" s="29"/>
      <c r="I18" s="36" t="str">
        <f aca="false">D18</f>
        <v>USA</v>
      </c>
      <c r="J18" s="37"/>
      <c r="K18" s="37"/>
      <c r="L18" s="38"/>
      <c r="M18" s="28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2" hidden="false" customHeight="false" outlineLevel="0" collapsed="false">
      <c r="A19" s="0"/>
      <c r="B19" s="24" t="s">
        <v>17</v>
      </c>
      <c r="C19" s="24"/>
      <c r="D19" s="39" t="s">
        <v>18</v>
      </c>
      <c r="E19" s="26"/>
      <c r="F19" s="27"/>
      <c r="G19" s="28"/>
      <c r="H19" s="29" t="s">
        <v>17</v>
      </c>
      <c r="I19" s="36" t="str">
        <f aca="false">D19</f>
        <v>hello@shenzhen2u.com</v>
      </c>
      <c r="J19" s="37"/>
      <c r="K19" s="37"/>
      <c r="L19" s="38"/>
      <c r="M19" s="28"/>
      <c r="N19" s="0"/>
      <c r="O19" s="0"/>
      <c r="P19" s="4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2" hidden="false" customHeight="false" outlineLevel="0" collapsed="false">
      <c r="A20" s="0"/>
      <c r="B20" s="24" t="s">
        <v>19</v>
      </c>
      <c r="C20" s="24"/>
      <c r="D20" s="25" t="s">
        <v>20</v>
      </c>
      <c r="E20" s="26"/>
      <c r="F20" s="27"/>
      <c r="G20" s="28"/>
      <c r="H20" s="29" t="s">
        <v>19</v>
      </c>
      <c r="I20" s="36" t="str">
        <f aca="false">D20</f>
        <v>0123456789</v>
      </c>
      <c r="J20" s="37"/>
      <c r="K20" s="37"/>
      <c r="L20" s="38"/>
      <c r="M20" s="28"/>
      <c r="N20" s="40"/>
      <c r="O20" s="4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75" hidden="false" customHeight="tru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75" hidden="false" customHeight="true" outlineLevel="0" collapsed="false">
      <c r="A22" s="0"/>
      <c r="B22" s="41"/>
      <c r="C22" s="41"/>
      <c r="D22" s="41"/>
      <c r="E22" s="41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1.05" hidden="false" customHeight="true" outlineLevel="0" collapsed="false">
      <c r="A23" s="0"/>
      <c r="B23" s="18" t="s">
        <v>21</v>
      </c>
      <c r="C23" s="18"/>
      <c r="D23" s="18"/>
      <c r="E23" s="18"/>
      <c r="F23" s="18"/>
      <c r="G23" s="18"/>
      <c r="H23" s="18"/>
      <c r="I23" s="18"/>
      <c r="J23" s="18"/>
      <c r="K23" s="18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7.25" hidden="false" customHeight="true" outlineLevel="0" collapsed="false">
      <c r="A24" s="0"/>
      <c r="B24" s="42" t="s">
        <v>22</v>
      </c>
      <c r="C24" s="42"/>
      <c r="D24" s="42"/>
      <c r="E24" s="42" t="s">
        <v>23</v>
      </c>
      <c r="F24" s="42" t="s">
        <v>24</v>
      </c>
      <c r="G24" s="42"/>
      <c r="H24" s="42" t="s">
        <v>25</v>
      </c>
      <c r="I24" s="42"/>
      <c r="J24" s="42" t="s">
        <v>26</v>
      </c>
      <c r="K24" s="42"/>
      <c r="L24" s="42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2" hidden="false" customHeight="false" outlineLevel="0" collapsed="false">
      <c r="A25" s="0"/>
      <c r="B25" s="43" t="s">
        <v>27</v>
      </c>
      <c r="C25" s="43"/>
      <c r="D25" s="43"/>
      <c r="E25" s="43" t="n">
        <v>10</v>
      </c>
      <c r="F25" s="44" t="s">
        <v>28</v>
      </c>
      <c r="G25" s="44"/>
      <c r="H25" s="44" t="s">
        <v>29</v>
      </c>
      <c r="I25" s="44"/>
      <c r="J25" s="43"/>
      <c r="K25" s="43"/>
      <c r="L25" s="43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8" hidden="false" customHeight="true" outlineLevel="0" collapsed="false">
      <c r="A26" s="0"/>
      <c r="B26" s="45"/>
      <c r="C26" s="45"/>
      <c r="D26" s="45"/>
      <c r="E26" s="45"/>
      <c r="F26" s="45"/>
      <c r="G26" s="45"/>
      <c r="H26" s="46"/>
      <c r="I26" s="46"/>
      <c r="J26" s="45"/>
      <c r="K26" s="45"/>
      <c r="L26" s="45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9.6" hidden="false" customHeight="true" outlineLevel="0" collapsed="false">
      <c r="A27" s="0"/>
      <c r="B27" s="18" t="s">
        <v>30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32.05" hidden="false" customHeight="true" outlineLevel="0" collapsed="false">
      <c r="A28" s="0"/>
      <c r="B28" s="42" t="s">
        <v>31</v>
      </c>
      <c r="C28" s="47" t="s">
        <v>32</v>
      </c>
      <c r="D28" s="47" t="s">
        <v>33</v>
      </c>
      <c r="E28" s="47" t="s">
        <v>34</v>
      </c>
      <c r="F28" s="47" t="s">
        <v>35</v>
      </c>
      <c r="G28" s="47" t="s">
        <v>36</v>
      </c>
      <c r="H28" s="47" t="s">
        <v>37</v>
      </c>
      <c r="I28" s="47" t="s">
        <v>38</v>
      </c>
      <c r="J28" s="42" t="s">
        <v>39</v>
      </c>
      <c r="K28" s="42"/>
      <c r="L28" s="42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2" hidden="false" customHeight="false" outlineLevel="0" collapsed="false">
      <c r="A29" s="0"/>
      <c r="B29" s="48" t="s">
        <v>40</v>
      </c>
      <c r="C29" s="43" t="n">
        <v>2</v>
      </c>
      <c r="D29" s="48" t="n">
        <v>15</v>
      </c>
      <c r="E29" s="48" t="s">
        <v>41</v>
      </c>
      <c r="F29" s="43" t="s">
        <v>42</v>
      </c>
      <c r="G29" s="48" t="s">
        <v>43</v>
      </c>
      <c r="H29" s="48" t="s">
        <v>44</v>
      </c>
      <c r="I29" s="48" t="s">
        <v>45</v>
      </c>
      <c r="J29" s="48"/>
      <c r="K29" s="48"/>
      <c r="L29" s="48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21.05" hidden="false" customHeight="tru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9.6" hidden="false" customHeight="true" outlineLevel="0" collapsed="false">
      <c r="A31" s="0"/>
      <c r="B31" s="18" t="s">
        <v>46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29.05" hidden="false" customHeight="true" outlineLevel="0" collapsed="false">
      <c r="A32" s="0"/>
      <c r="B32" s="42" t="s">
        <v>47</v>
      </c>
      <c r="C32" s="42"/>
      <c r="D32" s="47" t="s">
        <v>48</v>
      </c>
      <c r="E32" s="47" t="s">
        <v>49</v>
      </c>
      <c r="F32" s="47" t="s">
        <v>50</v>
      </c>
      <c r="G32" s="47"/>
      <c r="H32" s="47" t="s">
        <v>51</v>
      </c>
      <c r="I32" s="47"/>
      <c r="J32" s="42" t="s">
        <v>26</v>
      </c>
      <c r="K32" s="42"/>
      <c r="L32" s="42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6.5" hidden="false" customHeight="true" outlineLevel="0" collapsed="false">
      <c r="A33" s="0"/>
      <c r="B33" s="49" t="n">
        <v>72</v>
      </c>
      <c r="C33" s="49"/>
      <c r="D33" s="49" t="n">
        <v>252</v>
      </c>
      <c r="E33" s="49" t="n">
        <v>0</v>
      </c>
      <c r="F33" s="49" t="n">
        <f aca="false">SUMIF(J40:J150,"No-Lead Pad",K40:M150)</f>
        <v>0</v>
      </c>
      <c r="G33" s="49"/>
      <c r="H33" s="50" t="s">
        <v>52</v>
      </c>
      <c r="I33" s="50"/>
      <c r="J33" s="50" t="s">
        <v>53</v>
      </c>
      <c r="K33" s="50"/>
      <c r="L33" s="5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8" hidden="false" customHeight="true" outlineLevel="0" collapsed="false">
      <c r="A34" s="0"/>
      <c r="B34" s="51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9.6" hidden="false" customHeight="true" outlineLevel="0" collapsed="false">
      <c r="A35" s="0"/>
      <c r="B35" s="18" t="s">
        <v>54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4.55" hidden="false" customHeight="true" outlineLevel="0" collapsed="false">
      <c r="A36" s="0"/>
      <c r="B36" s="53"/>
      <c r="C36" s="51"/>
      <c r="D36" s="51"/>
      <c r="E36" s="51"/>
      <c r="F36" s="51"/>
      <c r="G36" s="51"/>
      <c r="H36" s="54"/>
      <c r="I36" s="54"/>
      <c r="J36" s="54"/>
      <c r="K36" s="55"/>
      <c r="L36" s="55"/>
      <c r="M36" s="56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57" customFormat="true" ht="10.2" hidden="false" customHeight="true" outlineLevel="0" collapsed="false">
      <c r="B37" s="58" t="s">
        <v>55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60"/>
    </row>
    <row r="38" customFormat="false" ht="10.2" hidden="false" customHeight="true" outlineLevel="0" collapsed="false">
      <c r="A38" s="57"/>
      <c r="B38" s="61" t="s">
        <v>56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6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21.15" hidden="false" customHeight="false" outlineLevel="0" collapsed="false">
      <c r="A39" s="0"/>
      <c r="B39" s="62" t="s">
        <v>57</v>
      </c>
      <c r="C39" s="62" t="s">
        <v>58</v>
      </c>
      <c r="D39" s="62" t="s">
        <v>59</v>
      </c>
      <c r="E39" s="62" t="s">
        <v>60</v>
      </c>
      <c r="F39" s="62" t="s">
        <v>61</v>
      </c>
      <c r="G39" s="62" t="s">
        <v>62</v>
      </c>
      <c r="H39" s="62" t="s">
        <v>63</v>
      </c>
      <c r="I39" s="62" t="s">
        <v>64</v>
      </c>
      <c r="J39" s="62" t="s">
        <v>65</v>
      </c>
      <c r="K39" s="63" t="s">
        <v>66</v>
      </c>
      <c r="L39" s="63" t="s">
        <v>67</v>
      </c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64" customFormat="true" ht="12.75" hidden="false" customHeight="true" outlineLevel="0" collapsed="false">
      <c r="B40" s="65" t="n">
        <v>1</v>
      </c>
      <c r="C40" s="66" t="s">
        <v>68</v>
      </c>
      <c r="D40" s="66" t="s">
        <v>69</v>
      </c>
      <c r="E40" s="66" t="s">
        <v>70</v>
      </c>
      <c r="F40" s="66"/>
      <c r="G40" s="67" t="s">
        <v>71</v>
      </c>
      <c r="H40" s="66" t="s">
        <v>70</v>
      </c>
      <c r="I40" s="66" t="s">
        <v>72</v>
      </c>
      <c r="J40" s="66" t="s">
        <v>73</v>
      </c>
      <c r="K40" s="66" t="n">
        <v>1</v>
      </c>
      <c r="L40" s="68" t="n">
        <f aca="false">K40*$D$25</f>
        <v>0</v>
      </c>
    </row>
    <row r="41" s="64" customFormat="true" ht="40.2" hidden="false" customHeight="false" outlineLevel="0" collapsed="false">
      <c r="B41" s="65" t="n">
        <v>2</v>
      </c>
      <c r="C41" s="66" t="s">
        <v>74</v>
      </c>
      <c r="D41" s="66" t="s">
        <v>75</v>
      </c>
      <c r="E41" s="66" t="s">
        <v>76</v>
      </c>
      <c r="F41" s="66"/>
      <c r="G41" s="67" t="s">
        <v>71</v>
      </c>
      <c r="H41" s="66" t="s">
        <v>76</v>
      </c>
      <c r="I41" s="66" t="s">
        <v>77</v>
      </c>
      <c r="J41" s="66" t="s">
        <v>73</v>
      </c>
      <c r="K41" s="66" t="n">
        <v>2</v>
      </c>
      <c r="L41" s="68" t="n">
        <f aca="false">K41*$D$25</f>
        <v>0</v>
      </c>
    </row>
    <row r="42" customFormat="false" ht="12.75" hidden="false" customHeight="true" outlineLevel="0" collapsed="false">
      <c r="A42" s="64"/>
      <c r="B42" s="65" t="n">
        <v>4</v>
      </c>
      <c r="C42" s="66" t="s">
        <v>78</v>
      </c>
      <c r="D42" s="66" t="s">
        <v>79</v>
      </c>
      <c r="E42" s="66" t="s">
        <v>80</v>
      </c>
      <c r="F42" s="66"/>
      <c r="G42" s="67" t="s">
        <v>71</v>
      </c>
      <c r="H42" s="66" t="s">
        <v>80</v>
      </c>
      <c r="I42" s="66" t="s">
        <v>81</v>
      </c>
      <c r="J42" s="66" t="s">
        <v>73</v>
      </c>
      <c r="K42" s="66" t="n">
        <v>3</v>
      </c>
      <c r="L42" s="68" t="n">
        <f aca="false">K42*$D$25</f>
        <v>0</v>
      </c>
    </row>
    <row r="43" customFormat="false" ht="12.75" hidden="false" customHeight="true" outlineLevel="0" collapsed="false">
      <c r="A43" s="64"/>
      <c r="B43" s="65" t="n">
        <v>5</v>
      </c>
      <c r="C43" s="66" t="s">
        <v>82</v>
      </c>
      <c r="D43" s="66" t="s">
        <v>83</v>
      </c>
      <c r="E43" s="66" t="s">
        <v>84</v>
      </c>
      <c r="F43" s="66"/>
      <c r="G43" s="67" t="s">
        <v>71</v>
      </c>
      <c r="H43" s="66" t="s">
        <v>84</v>
      </c>
      <c r="I43" s="66" t="s">
        <v>85</v>
      </c>
      <c r="J43" s="66" t="s">
        <v>73</v>
      </c>
      <c r="K43" s="66" t="n">
        <v>4</v>
      </c>
      <c r="L43" s="68" t="n">
        <f aca="false">K43*$D$25</f>
        <v>0</v>
      </c>
    </row>
    <row r="44" customFormat="false" ht="12.75" hidden="false" customHeight="true" outlineLevel="0" collapsed="false">
      <c r="A44" s="64"/>
      <c r="B44" s="65" t="n">
        <v>6</v>
      </c>
      <c r="C44" s="66" t="s">
        <v>86</v>
      </c>
      <c r="D44" s="66" t="s">
        <v>87</v>
      </c>
      <c r="E44" s="66" t="s">
        <v>88</v>
      </c>
      <c r="F44" s="66"/>
      <c r="G44" s="67" t="s">
        <v>71</v>
      </c>
      <c r="H44" s="66" t="s">
        <v>88</v>
      </c>
      <c r="I44" s="66" t="s">
        <v>89</v>
      </c>
      <c r="J44" s="66" t="s">
        <v>73</v>
      </c>
      <c r="K44" s="66" t="n">
        <v>2</v>
      </c>
      <c r="L44" s="68" t="n">
        <f aca="false">K44*$D$25</f>
        <v>0</v>
      </c>
    </row>
    <row r="45" customFormat="false" ht="12.75" hidden="false" customHeight="true" outlineLevel="0" collapsed="false">
      <c r="A45" s="64"/>
      <c r="B45" s="65" t="n">
        <v>9</v>
      </c>
      <c r="C45" s="66" t="s">
        <v>90</v>
      </c>
      <c r="D45" s="66" t="s">
        <v>91</v>
      </c>
      <c r="E45" s="66" t="s">
        <v>92</v>
      </c>
      <c r="F45" s="66"/>
      <c r="G45" s="67" t="s">
        <v>71</v>
      </c>
      <c r="H45" s="66" t="s">
        <v>92</v>
      </c>
      <c r="I45" s="66" t="s">
        <v>93</v>
      </c>
      <c r="J45" s="66" t="s">
        <v>73</v>
      </c>
      <c r="K45" s="66" t="n">
        <v>7</v>
      </c>
      <c r="L45" s="68" t="n">
        <f aca="false">K45*$D$25</f>
        <v>0</v>
      </c>
    </row>
    <row r="46" customFormat="false" ht="12.75" hidden="false" customHeight="true" outlineLevel="0" collapsed="false">
      <c r="A46" s="64"/>
      <c r="B46" s="65" t="n">
        <v>11</v>
      </c>
      <c r="C46" s="66" t="s">
        <v>94</v>
      </c>
      <c r="D46" s="66" t="s">
        <v>95</v>
      </c>
      <c r="E46" s="66" t="s">
        <v>96</v>
      </c>
      <c r="F46" s="66"/>
      <c r="G46" s="67" t="s">
        <v>71</v>
      </c>
      <c r="H46" s="66" t="s">
        <v>96</v>
      </c>
      <c r="I46" s="66" t="s">
        <v>97</v>
      </c>
      <c r="J46" s="66" t="s">
        <v>73</v>
      </c>
      <c r="K46" s="66" t="n">
        <v>1</v>
      </c>
      <c r="L46" s="68" t="n">
        <f aca="false">K46*$D$25</f>
        <v>0</v>
      </c>
    </row>
    <row r="47" customFormat="false" ht="12.75" hidden="false" customHeight="true" outlineLevel="0" collapsed="false">
      <c r="A47" s="64"/>
      <c r="B47" s="65" t="n">
        <v>14</v>
      </c>
      <c r="C47" s="66" t="s">
        <v>98</v>
      </c>
      <c r="D47" s="66"/>
      <c r="E47" s="66" t="s">
        <v>99</v>
      </c>
      <c r="F47" s="66"/>
      <c r="G47" s="67" t="s">
        <v>100</v>
      </c>
      <c r="H47" s="66" t="s">
        <v>99</v>
      </c>
      <c r="I47" s="66" t="s">
        <v>101</v>
      </c>
      <c r="J47" s="66" t="s">
        <v>73</v>
      </c>
      <c r="K47" s="66" t="n">
        <v>1</v>
      </c>
      <c r="L47" s="68" t="n">
        <f aca="false">K47*$D$25</f>
        <v>0</v>
      </c>
    </row>
    <row r="48" customFormat="false" ht="12.75" hidden="false" customHeight="true" outlineLevel="0" collapsed="false">
      <c r="A48" s="64"/>
      <c r="B48" s="65" t="n">
        <v>15</v>
      </c>
      <c r="C48" s="66" t="s">
        <v>102</v>
      </c>
      <c r="D48" s="66" t="s">
        <v>83</v>
      </c>
      <c r="E48" s="66" t="s">
        <v>103</v>
      </c>
      <c r="F48" s="66"/>
      <c r="G48" s="67" t="s">
        <v>71</v>
      </c>
      <c r="H48" s="66" t="s">
        <v>103</v>
      </c>
      <c r="I48" s="66" t="s">
        <v>85</v>
      </c>
      <c r="J48" s="66" t="s">
        <v>73</v>
      </c>
      <c r="K48" s="66" t="n">
        <v>1</v>
      </c>
      <c r="L48" s="68" t="n">
        <f aca="false">K48*$D$25</f>
        <v>0</v>
      </c>
    </row>
    <row r="49" customFormat="false" ht="12.75" hidden="false" customHeight="true" outlineLevel="0" collapsed="false">
      <c r="A49" s="64"/>
      <c r="B49" s="65" t="n">
        <v>16</v>
      </c>
      <c r="C49" s="66" t="s">
        <v>104</v>
      </c>
      <c r="D49" s="66" t="s">
        <v>105</v>
      </c>
      <c r="E49" s="66" t="s">
        <v>106</v>
      </c>
      <c r="F49" s="66"/>
      <c r="G49" s="67" t="s">
        <v>71</v>
      </c>
      <c r="H49" s="66" t="s">
        <v>106</v>
      </c>
      <c r="I49" s="66" t="s">
        <v>107</v>
      </c>
      <c r="J49" s="66" t="s">
        <v>73</v>
      </c>
      <c r="K49" s="66" t="n">
        <v>3</v>
      </c>
      <c r="L49" s="68" t="n">
        <f aca="false">K49*$D$25</f>
        <v>0</v>
      </c>
    </row>
    <row r="50" customFormat="false" ht="12.75" hidden="false" customHeight="true" outlineLevel="0" collapsed="false">
      <c r="A50" s="64"/>
      <c r="B50" s="65" t="n">
        <v>17</v>
      </c>
      <c r="C50" s="66" t="s">
        <v>108</v>
      </c>
      <c r="D50" s="66" t="s">
        <v>109</v>
      </c>
      <c r="E50" s="66" t="s">
        <v>110</v>
      </c>
      <c r="F50" s="66"/>
      <c r="G50" s="67" t="s">
        <v>71</v>
      </c>
      <c r="H50" s="66" t="s">
        <v>110</v>
      </c>
      <c r="I50" s="66" t="s">
        <v>85</v>
      </c>
      <c r="J50" s="66" t="s">
        <v>73</v>
      </c>
      <c r="K50" s="66" t="n">
        <v>19</v>
      </c>
      <c r="L50" s="68" t="n">
        <f aca="false">K50*$D$25</f>
        <v>0</v>
      </c>
    </row>
    <row r="51" customFormat="false" ht="12.75" hidden="false" customHeight="true" outlineLevel="0" collapsed="false">
      <c r="A51" s="64"/>
      <c r="B51" s="65" t="n">
        <v>19</v>
      </c>
      <c r="C51" s="66" t="s">
        <v>111</v>
      </c>
      <c r="D51" s="66" t="s">
        <v>112</v>
      </c>
      <c r="E51" s="66" t="s">
        <v>113</v>
      </c>
      <c r="F51" s="66"/>
      <c r="G51" s="67" t="s">
        <v>114</v>
      </c>
      <c r="H51" s="66" t="s">
        <v>113</v>
      </c>
      <c r="I51" s="66" t="s">
        <v>115</v>
      </c>
      <c r="J51" s="66" t="s">
        <v>73</v>
      </c>
      <c r="K51" s="66" t="n">
        <v>6</v>
      </c>
      <c r="L51" s="68" t="n">
        <f aca="false">K51*$D$25</f>
        <v>0</v>
      </c>
    </row>
    <row r="52" customFormat="false" ht="12.75" hidden="false" customHeight="true" outlineLevel="0" collapsed="false">
      <c r="A52" s="64"/>
      <c r="B52" s="65" t="n">
        <v>20</v>
      </c>
      <c r="C52" s="66" t="s">
        <v>116</v>
      </c>
      <c r="D52" s="66" t="s">
        <v>117</v>
      </c>
      <c r="E52" s="66" t="s">
        <v>118</v>
      </c>
      <c r="F52" s="66"/>
      <c r="G52" s="67" t="s">
        <v>71</v>
      </c>
      <c r="H52" s="66" t="s">
        <v>118</v>
      </c>
      <c r="I52" s="66" t="s">
        <v>119</v>
      </c>
      <c r="J52" s="66" t="s">
        <v>73</v>
      </c>
      <c r="K52" s="66" t="n">
        <v>2</v>
      </c>
      <c r="L52" s="68" t="n">
        <f aca="false">K52*$D$25</f>
        <v>0</v>
      </c>
    </row>
    <row r="53" customFormat="false" ht="12.75" hidden="false" customHeight="true" outlineLevel="0" collapsed="false">
      <c r="A53" s="64"/>
      <c r="B53" s="65" t="n">
        <v>21</v>
      </c>
      <c r="C53" s="66" t="s">
        <v>120</v>
      </c>
      <c r="D53" s="66" t="s">
        <v>121</v>
      </c>
      <c r="E53" s="66" t="s">
        <v>122</v>
      </c>
      <c r="F53" s="66"/>
      <c r="G53" s="67" t="s">
        <v>71</v>
      </c>
      <c r="H53" s="66" t="s">
        <v>122</v>
      </c>
      <c r="I53" s="66" t="s">
        <v>123</v>
      </c>
      <c r="J53" s="66" t="s">
        <v>73</v>
      </c>
      <c r="K53" s="66" t="n">
        <v>4</v>
      </c>
      <c r="L53" s="68" t="n">
        <f aca="false">K53*$D$25</f>
        <v>0</v>
      </c>
    </row>
    <row r="54" customFormat="false" ht="12.75" hidden="false" customHeight="true" outlineLevel="0" collapsed="false">
      <c r="A54" s="64"/>
      <c r="B54" s="65" t="n">
        <v>23</v>
      </c>
      <c r="C54" s="66" t="s">
        <v>124</v>
      </c>
      <c r="D54" s="66" t="s">
        <v>125</v>
      </c>
      <c r="E54" s="66" t="s">
        <v>126</v>
      </c>
      <c r="F54" s="66"/>
      <c r="G54" s="67" t="s">
        <v>71</v>
      </c>
      <c r="H54" s="66" t="s">
        <v>126</v>
      </c>
      <c r="I54" s="66" t="s">
        <v>127</v>
      </c>
      <c r="J54" s="66" t="s">
        <v>73</v>
      </c>
      <c r="K54" s="66" t="n">
        <v>1</v>
      </c>
      <c r="L54" s="68" t="n">
        <f aca="false">K54*$D$25</f>
        <v>0</v>
      </c>
    </row>
    <row r="55" customFormat="false" ht="30.65" hidden="false" customHeight="false" outlineLevel="0" collapsed="false">
      <c r="A55" s="64"/>
      <c r="B55" s="65" t="n">
        <v>24</v>
      </c>
      <c r="C55" s="66" t="s">
        <v>128</v>
      </c>
      <c r="D55" s="66" t="s">
        <v>129</v>
      </c>
      <c r="E55" s="66" t="s">
        <v>130</v>
      </c>
      <c r="F55" s="66"/>
      <c r="G55" s="67" t="s">
        <v>71</v>
      </c>
      <c r="H55" s="66" t="s">
        <v>130</v>
      </c>
      <c r="I55" s="66" t="s">
        <v>119</v>
      </c>
      <c r="J55" s="66" t="s">
        <v>73</v>
      </c>
      <c r="K55" s="66" t="n">
        <v>6</v>
      </c>
      <c r="L55" s="68" t="n">
        <f aca="false">K55*$D$25</f>
        <v>0</v>
      </c>
    </row>
    <row r="56" customFormat="false" ht="12.75" hidden="false" customHeight="true" outlineLevel="0" collapsed="false">
      <c r="A56" s="64"/>
      <c r="B56" s="65" t="n">
        <v>25</v>
      </c>
      <c r="C56" s="66" t="s">
        <v>131</v>
      </c>
      <c r="D56" s="66" t="s">
        <v>129</v>
      </c>
      <c r="E56" s="66" t="s">
        <v>132</v>
      </c>
      <c r="F56" s="66"/>
      <c r="G56" s="67" t="s">
        <v>71</v>
      </c>
      <c r="H56" s="66" t="s">
        <v>132</v>
      </c>
      <c r="I56" s="66" t="s">
        <v>119</v>
      </c>
      <c r="J56" s="66" t="s">
        <v>73</v>
      </c>
      <c r="K56" s="66" t="n">
        <v>10</v>
      </c>
      <c r="L56" s="68" t="n">
        <f aca="false">K56*$D$25</f>
        <v>0</v>
      </c>
    </row>
    <row r="57" customFormat="false" ht="12.75" hidden="false" customHeight="true" outlineLevel="0" collapsed="false">
      <c r="A57" s="64"/>
      <c r="B57" s="65" t="n">
        <v>26</v>
      </c>
      <c r="C57" s="66" t="s">
        <v>133</v>
      </c>
      <c r="D57" s="66" t="s">
        <v>134</v>
      </c>
      <c r="E57" s="66" t="s">
        <v>135</v>
      </c>
      <c r="F57" s="66"/>
      <c r="G57" s="67" t="s">
        <v>71</v>
      </c>
      <c r="H57" s="66" t="s">
        <v>135</v>
      </c>
      <c r="I57" s="66" t="s">
        <v>136</v>
      </c>
      <c r="J57" s="66" t="s">
        <v>73</v>
      </c>
      <c r="K57" s="66" t="n">
        <v>1</v>
      </c>
      <c r="L57" s="68" t="n">
        <f aca="false">K57*$D$25</f>
        <v>0</v>
      </c>
    </row>
    <row r="58" customFormat="false" ht="12.75" hidden="false" customHeight="true" outlineLevel="0" collapsed="false">
      <c r="A58" s="64"/>
      <c r="B58" s="65" t="n">
        <v>27</v>
      </c>
      <c r="C58" s="66" t="s">
        <v>137</v>
      </c>
      <c r="D58" s="66" t="s">
        <v>112</v>
      </c>
      <c r="E58" s="66" t="s">
        <v>138</v>
      </c>
      <c r="F58" s="66"/>
      <c r="G58" s="67" t="s">
        <v>139</v>
      </c>
      <c r="H58" s="66" t="s">
        <v>138</v>
      </c>
      <c r="I58" s="66" t="s">
        <v>115</v>
      </c>
      <c r="J58" s="66" t="s">
        <v>73</v>
      </c>
      <c r="K58" s="66" t="n">
        <v>12</v>
      </c>
      <c r="L58" s="68" t="n">
        <f aca="false">K58*$D$25</f>
        <v>0</v>
      </c>
    </row>
    <row r="59" customFormat="false" ht="12.75" hidden="false" customHeight="true" outlineLevel="0" collapsed="false">
      <c r="A59" s="64"/>
      <c r="B59" s="65" t="n">
        <v>28</v>
      </c>
      <c r="C59" s="66" t="s">
        <v>140</v>
      </c>
      <c r="D59" s="66" t="s">
        <v>112</v>
      </c>
      <c r="E59" s="66" t="s">
        <v>141</v>
      </c>
      <c r="F59" s="66"/>
      <c r="G59" s="67" t="s">
        <v>142</v>
      </c>
      <c r="H59" s="66" t="s">
        <v>141</v>
      </c>
      <c r="I59" s="66" t="s">
        <v>115</v>
      </c>
      <c r="J59" s="66" t="s">
        <v>73</v>
      </c>
      <c r="K59" s="66" t="n">
        <v>8</v>
      </c>
      <c r="L59" s="68" t="n">
        <f aca="false">K59*$D$25</f>
        <v>0</v>
      </c>
    </row>
    <row r="60" customFormat="false" ht="12.75" hidden="false" customHeight="true" outlineLevel="0" collapsed="false">
      <c r="A60" s="64"/>
      <c r="B60" s="65" t="n">
        <v>30</v>
      </c>
      <c r="C60" s="66" t="s">
        <v>143</v>
      </c>
      <c r="D60" s="66" t="s">
        <v>144</v>
      </c>
      <c r="E60" s="66" t="s">
        <v>145</v>
      </c>
      <c r="F60" s="66"/>
      <c r="G60" s="67" t="s">
        <v>71</v>
      </c>
      <c r="H60" s="66" t="s">
        <v>145</v>
      </c>
      <c r="I60" s="66" t="s">
        <v>146</v>
      </c>
      <c r="J60" s="66" t="s">
        <v>73</v>
      </c>
      <c r="K60" s="66" t="n">
        <v>2</v>
      </c>
      <c r="L60" s="68" t="n">
        <f aca="false">K60*$D$25</f>
        <v>0</v>
      </c>
    </row>
    <row r="61" customFormat="false" ht="12.75" hidden="false" customHeight="true" outlineLevel="0" collapsed="false">
      <c r="A61" s="64"/>
      <c r="B61" s="65" t="n">
        <v>31</v>
      </c>
      <c r="C61" s="66" t="s">
        <v>147</v>
      </c>
      <c r="D61" s="66" t="s">
        <v>129</v>
      </c>
      <c r="E61" s="66" t="s">
        <v>148</v>
      </c>
      <c r="F61" s="66"/>
      <c r="G61" s="67" t="s">
        <v>71</v>
      </c>
      <c r="H61" s="66" t="s">
        <v>148</v>
      </c>
      <c r="I61" s="66" t="s">
        <v>119</v>
      </c>
      <c r="J61" s="66" t="s">
        <v>73</v>
      </c>
      <c r="K61" s="66" t="n">
        <v>20</v>
      </c>
      <c r="L61" s="68" t="n">
        <f aca="false">K61*$D$25</f>
        <v>0</v>
      </c>
    </row>
    <row r="62" customFormat="false" ht="12.75" hidden="false" customHeight="true" outlineLevel="0" collapsed="false">
      <c r="A62" s="64"/>
      <c r="B62" s="65" t="n">
        <v>34</v>
      </c>
      <c r="C62" s="66" t="s">
        <v>149</v>
      </c>
      <c r="D62" s="66" t="s">
        <v>150</v>
      </c>
      <c r="E62" s="66" t="s">
        <v>151</v>
      </c>
      <c r="F62" s="66"/>
      <c r="G62" s="67" t="s">
        <v>71</v>
      </c>
      <c r="H62" s="66" t="s">
        <v>151</v>
      </c>
      <c r="I62" s="66" t="s">
        <v>85</v>
      </c>
      <c r="J62" s="66" t="s">
        <v>73</v>
      </c>
      <c r="K62" s="66" t="n">
        <v>4</v>
      </c>
      <c r="L62" s="68" t="n">
        <f aca="false">K62*$D$25</f>
        <v>0</v>
      </c>
    </row>
    <row r="63" customFormat="false" ht="12.75" hidden="false" customHeight="true" outlineLevel="0" collapsed="false">
      <c r="A63" s="64"/>
      <c r="B63" s="65" t="n">
        <v>35</v>
      </c>
      <c r="C63" s="66" t="s">
        <v>152</v>
      </c>
      <c r="D63" s="66" t="s">
        <v>129</v>
      </c>
      <c r="E63" s="66" t="s">
        <v>153</v>
      </c>
      <c r="F63" s="66"/>
      <c r="G63" s="67" t="s">
        <v>71</v>
      </c>
      <c r="H63" s="66" t="s">
        <v>153</v>
      </c>
      <c r="I63" s="66" t="s">
        <v>93</v>
      </c>
      <c r="J63" s="66" t="s">
        <v>73</v>
      </c>
      <c r="K63" s="66" t="n">
        <v>3</v>
      </c>
      <c r="L63" s="68" t="n">
        <f aca="false">K63*$D$25</f>
        <v>0</v>
      </c>
    </row>
    <row r="64" customFormat="false" ht="12.75" hidden="false" customHeight="true" outlineLevel="0" collapsed="false">
      <c r="A64" s="64"/>
      <c r="B64" s="65" t="n">
        <v>36</v>
      </c>
      <c r="C64" s="66" t="s">
        <v>154</v>
      </c>
      <c r="D64" s="66" t="s">
        <v>155</v>
      </c>
      <c r="E64" s="66" t="s">
        <v>156</v>
      </c>
      <c r="F64" s="66"/>
      <c r="G64" s="67" t="s">
        <v>71</v>
      </c>
      <c r="H64" s="66" t="s">
        <v>156</v>
      </c>
      <c r="I64" s="66" t="s">
        <v>157</v>
      </c>
      <c r="J64" s="66" t="s">
        <v>73</v>
      </c>
      <c r="K64" s="66" t="n">
        <v>3</v>
      </c>
      <c r="L64" s="68" t="n">
        <f aca="false">K64*$D$25</f>
        <v>0</v>
      </c>
    </row>
    <row r="65" customFormat="false" ht="12.75" hidden="false" customHeight="true" outlineLevel="0" collapsed="false">
      <c r="A65" s="64"/>
      <c r="B65" s="65" t="n">
        <v>38</v>
      </c>
      <c r="C65" s="66" t="s">
        <v>158</v>
      </c>
      <c r="D65" s="66" t="s">
        <v>159</v>
      </c>
      <c r="E65" s="66" t="s">
        <v>160</v>
      </c>
      <c r="F65" s="66"/>
      <c r="G65" s="67" t="s">
        <v>71</v>
      </c>
      <c r="H65" s="66" t="s">
        <v>160</v>
      </c>
      <c r="I65" s="66" t="s">
        <v>161</v>
      </c>
      <c r="J65" s="66" t="s">
        <v>73</v>
      </c>
      <c r="K65" s="66" t="n">
        <v>1</v>
      </c>
      <c r="L65" s="68" t="n">
        <f aca="false">K65*$D$25</f>
        <v>0</v>
      </c>
    </row>
    <row r="66" customFormat="false" ht="12.75" hidden="false" customHeight="true" outlineLevel="0" collapsed="false">
      <c r="B66" s="65" t="n">
        <v>39</v>
      </c>
      <c r="C66" s="66" t="s">
        <v>162</v>
      </c>
      <c r="D66" s="66" t="s">
        <v>163</v>
      </c>
      <c r="E66" s="66" t="s">
        <v>164</v>
      </c>
      <c r="F66" s="66"/>
      <c r="G66" s="67" t="s">
        <v>71</v>
      </c>
      <c r="H66" s="66" t="s">
        <v>164</v>
      </c>
      <c r="I66" s="66" t="s">
        <v>165</v>
      </c>
      <c r="J66" s="66" t="s">
        <v>73</v>
      </c>
      <c r="K66" s="66" t="n">
        <v>2</v>
      </c>
      <c r="L66" s="68" t="n">
        <f aca="false">K66*$D$25</f>
        <v>0</v>
      </c>
    </row>
    <row r="67" customFormat="false" ht="20.85" hidden="false" customHeight="false" outlineLevel="0" collapsed="false">
      <c r="B67" s="65" t="n">
        <v>43</v>
      </c>
      <c r="C67" s="66" t="s">
        <v>166</v>
      </c>
      <c r="D67" s="66" t="s">
        <v>167</v>
      </c>
      <c r="E67" s="66" t="s">
        <v>168</v>
      </c>
      <c r="F67" s="66"/>
      <c r="G67" s="67" t="s">
        <v>169</v>
      </c>
      <c r="H67" s="66" t="s">
        <v>168</v>
      </c>
      <c r="I67" s="66" t="s">
        <v>115</v>
      </c>
      <c r="J67" s="66" t="s">
        <v>73</v>
      </c>
      <c r="K67" s="66" t="n">
        <v>3</v>
      </c>
      <c r="L67" s="68" t="n">
        <f aca="false">K67*$D$25</f>
        <v>0</v>
      </c>
    </row>
    <row r="68" customFormat="false" ht="21.1" hidden="false" customHeight="false" outlineLevel="0" collapsed="false">
      <c r="B68" s="65" t="n">
        <v>44</v>
      </c>
      <c r="C68" s="66" t="s">
        <v>170</v>
      </c>
      <c r="D68" s="66" t="s">
        <v>171</v>
      </c>
      <c r="E68" s="66" t="s">
        <v>172</v>
      </c>
      <c r="F68" s="66"/>
      <c r="G68" s="67" t="s">
        <v>71</v>
      </c>
      <c r="H68" s="66" t="s">
        <v>172</v>
      </c>
      <c r="I68" s="66" t="s">
        <v>173</v>
      </c>
      <c r="J68" s="66" t="s">
        <v>73</v>
      </c>
      <c r="K68" s="66" t="n">
        <v>3</v>
      </c>
      <c r="L68" s="68" t="n">
        <f aca="false">K68*$D$25</f>
        <v>0</v>
      </c>
    </row>
    <row r="69" customFormat="false" ht="40.25" hidden="false" customHeight="false" outlineLevel="0" collapsed="false">
      <c r="B69" s="65" t="n">
        <v>47</v>
      </c>
      <c r="C69" s="66" t="s">
        <v>174</v>
      </c>
      <c r="D69" s="66" t="s">
        <v>175</v>
      </c>
      <c r="E69" s="66" t="s">
        <v>176</v>
      </c>
      <c r="F69" s="66"/>
      <c r="G69" s="67" t="s">
        <v>177</v>
      </c>
      <c r="H69" s="66"/>
      <c r="I69" s="66" t="s">
        <v>178</v>
      </c>
      <c r="J69" s="66" t="s">
        <v>73</v>
      </c>
      <c r="K69" s="66" t="n">
        <v>8</v>
      </c>
      <c r="L69" s="68" t="n">
        <f aca="false">K69*$D$25</f>
        <v>0</v>
      </c>
    </row>
    <row r="70" customFormat="false" ht="21.1" hidden="false" customHeight="false" outlineLevel="0" collapsed="false">
      <c r="B70" s="65" t="n">
        <v>48</v>
      </c>
      <c r="C70" s="66" t="s">
        <v>179</v>
      </c>
      <c r="D70" s="66" t="s">
        <v>171</v>
      </c>
      <c r="E70" s="66" t="s">
        <v>180</v>
      </c>
      <c r="F70" s="66"/>
      <c r="G70" s="67" t="s">
        <v>71</v>
      </c>
      <c r="H70" s="66" t="s">
        <v>180</v>
      </c>
      <c r="I70" s="66" t="s">
        <v>85</v>
      </c>
      <c r="J70" s="66" t="s">
        <v>73</v>
      </c>
      <c r="K70" s="66" t="n">
        <v>2</v>
      </c>
      <c r="L70" s="68" t="n">
        <f aca="false">K70*$D$25</f>
        <v>0</v>
      </c>
    </row>
    <row r="71" customFormat="false" ht="69.5" hidden="false" customHeight="false" outlineLevel="0" collapsed="false">
      <c r="B71" s="65" t="n">
        <v>49</v>
      </c>
      <c r="C71" s="66" t="s">
        <v>181</v>
      </c>
      <c r="D71" s="66" t="s">
        <v>83</v>
      </c>
      <c r="E71" s="66" t="s">
        <v>182</v>
      </c>
      <c r="F71" s="66"/>
      <c r="G71" s="67" t="s">
        <v>71</v>
      </c>
      <c r="H71" s="66" t="s">
        <v>182</v>
      </c>
      <c r="I71" s="66" t="s">
        <v>85</v>
      </c>
      <c r="J71" s="66" t="s">
        <v>73</v>
      </c>
      <c r="K71" s="66" t="n">
        <v>19</v>
      </c>
      <c r="L71" s="68" t="n">
        <f aca="false">K71*$D$25</f>
        <v>0</v>
      </c>
    </row>
    <row r="72" customFormat="false" ht="50.45" hidden="false" customHeight="false" outlineLevel="0" collapsed="false">
      <c r="B72" s="65" t="n">
        <v>50</v>
      </c>
      <c r="C72" s="66" t="s">
        <v>183</v>
      </c>
      <c r="D72" s="66" t="s">
        <v>184</v>
      </c>
      <c r="E72" s="66" t="s">
        <v>185</v>
      </c>
      <c r="F72" s="66"/>
      <c r="G72" s="67" t="s">
        <v>71</v>
      </c>
      <c r="H72" s="66" t="s">
        <v>185</v>
      </c>
      <c r="I72" s="66" t="s">
        <v>186</v>
      </c>
      <c r="J72" s="66" t="s">
        <v>73</v>
      </c>
      <c r="K72" s="66" t="n">
        <v>1</v>
      </c>
      <c r="L72" s="68" t="n">
        <f aca="false">K72*$D$25</f>
        <v>0</v>
      </c>
    </row>
    <row r="73" customFormat="false" ht="21.1" hidden="false" customHeight="false" outlineLevel="0" collapsed="false">
      <c r="B73" s="65" t="n">
        <v>52</v>
      </c>
      <c r="C73" s="66" t="s">
        <v>187</v>
      </c>
      <c r="D73" s="66" t="s">
        <v>129</v>
      </c>
      <c r="E73" s="66" t="s">
        <v>188</v>
      </c>
      <c r="F73" s="66"/>
      <c r="G73" s="67" t="s">
        <v>71</v>
      </c>
      <c r="H73" s="66" t="s">
        <v>188</v>
      </c>
      <c r="I73" s="66" t="s">
        <v>119</v>
      </c>
      <c r="J73" s="66" t="s">
        <v>73</v>
      </c>
      <c r="K73" s="66" t="n">
        <v>5</v>
      </c>
      <c r="L73" s="68" t="n">
        <f aca="false">K73*$D$25</f>
        <v>0</v>
      </c>
    </row>
    <row r="74" customFormat="false" ht="21.1" hidden="false" customHeight="false" outlineLevel="0" collapsed="false">
      <c r="B74" s="65" t="n">
        <v>54</v>
      </c>
      <c r="C74" s="66" t="s">
        <v>189</v>
      </c>
      <c r="D74" s="66" t="s">
        <v>190</v>
      </c>
      <c r="E74" s="66" t="s">
        <v>191</v>
      </c>
      <c r="F74" s="66"/>
      <c r="G74" s="67" t="s">
        <v>71</v>
      </c>
      <c r="H74" s="66" t="s">
        <v>191</v>
      </c>
      <c r="I74" s="66" t="s">
        <v>192</v>
      </c>
      <c r="J74" s="66" t="s">
        <v>73</v>
      </c>
      <c r="K74" s="66" t="n">
        <v>7</v>
      </c>
      <c r="L74" s="68" t="n">
        <f aca="false">K74*$D$25</f>
        <v>0</v>
      </c>
    </row>
    <row r="75" customFormat="false" ht="30.65" hidden="false" customHeight="false" outlineLevel="0" collapsed="false">
      <c r="B75" s="65" t="n">
        <v>55</v>
      </c>
      <c r="C75" s="66" t="s">
        <v>193</v>
      </c>
      <c r="D75" s="66" t="s">
        <v>194</v>
      </c>
      <c r="E75" s="66" t="s">
        <v>195</v>
      </c>
      <c r="F75" s="66"/>
      <c r="G75" s="67" t="s">
        <v>71</v>
      </c>
      <c r="H75" s="66" t="s">
        <v>195</v>
      </c>
      <c r="I75" s="66" t="s">
        <v>196</v>
      </c>
      <c r="J75" s="66" t="s">
        <v>73</v>
      </c>
      <c r="K75" s="66" t="n">
        <v>1</v>
      </c>
      <c r="L75" s="68" t="n">
        <f aca="false">K75*$D$25</f>
        <v>0</v>
      </c>
    </row>
    <row r="76" customFormat="false" ht="30.65" hidden="false" customHeight="false" outlineLevel="0" collapsed="false">
      <c r="B76" s="65" t="n">
        <v>56</v>
      </c>
      <c r="C76" s="66" t="s">
        <v>197</v>
      </c>
      <c r="D76" s="66" t="s">
        <v>198</v>
      </c>
      <c r="E76" s="66" t="s">
        <v>199</v>
      </c>
      <c r="F76" s="66"/>
      <c r="G76" s="67" t="s">
        <v>71</v>
      </c>
      <c r="H76" s="66" t="s">
        <v>199</v>
      </c>
      <c r="I76" s="66" t="s">
        <v>200</v>
      </c>
      <c r="J76" s="66" t="s">
        <v>73</v>
      </c>
      <c r="K76" s="66" t="n">
        <v>1</v>
      </c>
      <c r="L76" s="68" t="n">
        <f aca="false">K76*$D$25</f>
        <v>0</v>
      </c>
    </row>
    <row r="77" customFormat="false" ht="89.3" hidden="false" customHeight="false" outlineLevel="0" collapsed="false">
      <c r="B77" s="65" t="n">
        <v>57</v>
      </c>
      <c r="C77" s="66" t="s">
        <v>201</v>
      </c>
      <c r="D77" s="66" t="s">
        <v>129</v>
      </c>
      <c r="E77" s="66" t="s">
        <v>202</v>
      </c>
      <c r="F77" s="66"/>
      <c r="G77" s="67" t="s">
        <v>71</v>
      </c>
      <c r="H77" s="66" t="s">
        <v>202</v>
      </c>
      <c r="I77" s="66" t="s">
        <v>119</v>
      </c>
      <c r="J77" s="66" t="s">
        <v>73</v>
      </c>
      <c r="K77" s="66" t="n">
        <v>23</v>
      </c>
      <c r="L77" s="68" t="n">
        <f aca="false">K77*$D$25</f>
        <v>0</v>
      </c>
    </row>
    <row r="78" customFormat="false" ht="98.85" hidden="false" customHeight="false" outlineLevel="0" collapsed="false">
      <c r="B78" s="65" t="n">
        <v>58</v>
      </c>
      <c r="C78" s="66" t="s">
        <v>203</v>
      </c>
      <c r="D78" s="66" t="s">
        <v>129</v>
      </c>
      <c r="E78" s="66" t="s">
        <v>148</v>
      </c>
      <c r="F78" s="66"/>
      <c r="G78" s="67" t="s">
        <v>71</v>
      </c>
      <c r="H78" s="66" t="s">
        <v>148</v>
      </c>
      <c r="I78" s="66" t="s">
        <v>119</v>
      </c>
      <c r="J78" s="66" t="s">
        <v>73</v>
      </c>
      <c r="K78" s="66" t="n">
        <v>27</v>
      </c>
      <c r="L78" s="68" t="n">
        <f aca="false">K78*$D$25</f>
        <v>0</v>
      </c>
    </row>
    <row r="79" customFormat="false" ht="50.45" hidden="false" customHeight="false" outlineLevel="0" collapsed="false">
      <c r="B79" s="65" t="n">
        <v>59</v>
      </c>
      <c r="C79" s="66" t="s">
        <v>204</v>
      </c>
      <c r="D79" s="66" t="s">
        <v>205</v>
      </c>
      <c r="E79" s="66" t="s">
        <v>206</v>
      </c>
      <c r="F79" s="66"/>
      <c r="G79" s="67" t="s">
        <v>71</v>
      </c>
      <c r="H79" s="66" t="s">
        <v>206</v>
      </c>
      <c r="I79" s="66" t="s">
        <v>207</v>
      </c>
      <c r="J79" s="66" t="s">
        <v>73</v>
      </c>
      <c r="K79" s="66" t="n">
        <v>2</v>
      </c>
      <c r="L79" s="68" t="n">
        <f aca="false">K79*$D$25</f>
        <v>0</v>
      </c>
    </row>
    <row r="80" customFormat="false" ht="12.8" hidden="false" customHeight="false" outlineLevel="0" collapsed="false">
      <c r="B80" s="65" t="n">
        <v>60</v>
      </c>
      <c r="C80" s="66" t="s">
        <v>208</v>
      </c>
      <c r="D80" s="66" t="s">
        <v>117</v>
      </c>
      <c r="E80" s="66" t="s">
        <v>209</v>
      </c>
      <c r="F80" s="66"/>
      <c r="G80" s="67" t="s">
        <v>71</v>
      </c>
      <c r="H80" s="66" t="s">
        <v>209</v>
      </c>
      <c r="I80" s="66" t="s">
        <v>119</v>
      </c>
      <c r="J80" s="66" t="s">
        <v>73</v>
      </c>
      <c r="K80" s="66" t="n">
        <v>1</v>
      </c>
      <c r="L80" s="68" t="n">
        <f aca="false">K80*$D$25</f>
        <v>0</v>
      </c>
    </row>
    <row r="81" customFormat="false" ht="40.2" hidden="false" customHeight="false" outlineLevel="0" collapsed="false">
      <c r="B81" s="65" t="n">
        <v>61</v>
      </c>
      <c r="C81" s="66" t="s">
        <v>210</v>
      </c>
      <c r="D81" s="66" t="s">
        <v>211</v>
      </c>
      <c r="E81" s="66" t="s">
        <v>212</v>
      </c>
      <c r="F81" s="66"/>
      <c r="G81" s="67" t="s">
        <v>71</v>
      </c>
      <c r="H81" s="66" t="s">
        <v>212</v>
      </c>
      <c r="I81" s="66" t="s">
        <v>213</v>
      </c>
      <c r="J81" s="66" t="s">
        <v>73</v>
      </c>
      <c r="K81" s="66" t="n">
        <v>1</v>
      </c>
      <c r="L81" s="68" t="n">
        <f aca="false">K81*$D$25</f>
        <v>0</v>
      </c>
    </row>
    <row r="82" customFormat="false" ht="30.65" hidden="false" customHeight="false" outlineLevel="0" collapsed="false">
      <c r="B82" s="65" t="n">
        <v>62</v>
      </c>
      <c r="C82" s="66" t="s">
        <v>214</v>
      </c>
      <c r="D82" s="66" t="s">
        <v>215</v>
      </c>
      <c r="E82" s="66" t="s">
        <v>216</v>
      </c>
      <c r="F82" s="66"/>
      <c r="G82" s="67" t="s">
        <v>71</v>
      </c>
      <c r="H82" s="66" t="s">
        <v>216</v>
      </c>
      <c r="I82" s="66" t="s">
        <v>196</v>
      </c>
      <c r="J82" s="66" t="s">
        <v>73</v>
      </c>
      <c r="K82" s="66" t="n">
        <v>2</v>
      </c>
      <c r="L82" s="68" t="n">
        <f aca="false">K82*$D$25</f>
        <v>0</v>
      </c>
    </row>
    <row r="83" customFormat="false" ht="40.2" hidden="false" customHeight="false" outlineLevel="0" collapsed="false">
      <c r="B83" s="65" t="n">
        <v>63</v>
      </c>
      <c r="C83" s="66" t="s">
        <v>217</v>
      </c>
      <c r="D83" s="66" t="s">
        <v>218</v>
      </c>
      <c r="E83" s="66" t="s">
        <v>219</v>
      </c>
      <c r="F83" s="66"/>
      <c r="G83" s="67" t="s">
        <v>218</v>
      </c>
      <c r="H83" s="66" t="s">
        <v>219</v>
      </c>
      <c r="I83" s="66" t="s">
        <v>220</v>
      </c>
      <c r="J83" s="66" t="s">
        <v>73</v>
      </c>
      <c r="K83" s="66" t="n">
        <v>2</v>
      </c>
      <c r="L83" s="68" t="n">
        <f aca="false">K83*$D$25</f>
        <v>0</v>
      </c>
    </row>
    <row r="84" customFormat="false" ht="21.1" hidden="false" customHeight="false" outlineLevel="0" collapsed="false">
      <c r="B84" s="65" t="n">
        <v>64</v>
      </c>
      <c r="C84" s="66" t="s">
        <v>221</v>
      </c>
      <c r="D84" s="66" t="s">
        <v>129</v>
      </c>
      <c r="E84" s="66" t="s">
        <v>222</v>
      </c>
      <c r="F84" s="66"/>
      <c r="G84" s="67" t="s">
        <v>71</v>
      </c>
      <c r="H84" s="66" t="s">
        <v>222</v>
      </c>
      <c r="I84" s="66" t="s">
        <v>119</v>
      </c>
      <c r="J84" s="66" t="s">
        <v>73</v>
      </c>
      <c r="K84" s="66" t="n">
        <v>3</v>
      </c>
      <c r="L84" s="68" t="n">
        <f aca="false">K84*$D$25</f>
        <v>0</v>
      </c>
    </row>
    <row r="85" customFormat="false" ht="30.65" hidden="false" customHeight="false" outlineLevel="0" collapsed="false">
      <c r="B85" s="65" t="n">
        <v>67</v>
      </c>
      <c r="C85" s="66" t="s">
        <v>223</v>
      </c>
      <c r="D85" s="66" t="s">
        <v>224</v>
      </c>
      <c r="E85" s="66" t="s">
        <v>225</v>
      </c>
      <c r="F85" s="66"/>
      <c r="G85" s="67" t="s">
        <v>71</v>
      </c>
      <c r="H85" s="66" t="s">
        <v>225</v>
      </c>
      <c r="I85" s="66" t="s">
        <v>226</v>
      </c>
      <c r="J85" s="66" t="s">
        <v>73</v>
      </c>
      <c r="K85" s="66" t="n">
        <v>2</v>
      </c>
      <c r="L85" s="68" t="n">
        <f aca="false">K85*$D$25</f>
        <v>0</v>
      </c>
    </row>
    <row r="86" customFormat="false" ht="20.85" hidden="false" customHeight="false" outlineLevel="0" collapsed="false">
      <c r="B86" s="65" t="n">
        <v>68</v>
      </c>
      <c r="C86" s="66" t="s">
        <v>227</v>
      </c>
      <c r="D86" s="66" t="s">
        <v>175</v>
      </c>
      <c r="E86" s="66"/>
      <c r="F86" s="66"/>
      <c r="G86" s="67" t="s">
        <v>228</v>
      </c>
      <c r="H86" s="66"/>
      <c r="I86" s="66" t="s">
        <v>115</v>
      </c>
      <c r="J86" s="66" t="s">
        <v>73</v>
      </c>
      <c r="K86" s="66" t="n">
        <v>4</v>
      </c>
      <c r="L86" s="68" t="n">
        <f aca="false">K86*$D$25</f>
        <v>0</v>
      </c>
    </row>
    <row r="87" customFormat="false" ht="21.1" hidden="false" customHeight="false" outlineLevel="0" collapsed="false">
      <c r="B87" s="65" t="n">
        <v>70</v>
      </c>
      <c r="C87" s="66" t="s">
        <v>229</v>
      </c>
      <c r="D87" s="66" t="s">
        <v>83</v>
      </c>
      <c r="E87" s="66" t="s">
        <v>230</v>
      </c>
      <c r="F87" s="66"/>
      <c r="G87" s="67" t="s">
        <v>71</v>
      </c>
      <c r="H87" s="66" t="s">
        <v>230</v>
      </c>
      <c r="I87" s="66" t="s">
        <v>107</v>
      </c>
      <c r="J87" s="66" t="s">
        <v>73</v>
      </c>
      <c r="K87" s="66" t="n">
        <v>5</v>
      </c>
      <c r="L87" s="68" t="n">
        <f aca="false">K87*$D$25</f>
        <v>0</v>
      </c>
    </row>
    <row r="88" customFormat="false" ht="40.2" hidden="false" customHeight="false" outlineLevel="0" collapsed="false">
      <c r="B88" s="65" t="n">
        <v>72</v>
      </c>
      <c r="C88" s="66" t="s">
        <v>231</v>
      </c>
      <c r="D88" s="66" t="s">
        <v>232</v>
      </c>
      <c r="E88" s="66" t="s">
        <v>233</v>
      </c>
      <c r="F88" s="66"/>
      <c r="G88" s="67" t="s">
        <v>71</v>
      </c>
      <c r="H88" s="66" t="s">
        <v>233</v>
      </c>
      <c r="I88" s="66" t="s">
        <v>234</v>
      </c>
      <c r="J88" s="66" t="s">
        <v>73</v>
      </c>
      <c r="K88" s="66" t="n">
        <v>1</v>
      </c>
      <c r="L88" s="68" t="n">
        <f aca="false">K88*$D$25</f>
        <v>0</v>
      </c>
    </row>
    <row r="89" customFormat="false" ht="12.8" hidden="false" customHeight="false" outlineLevel="0" collapsed="false">
      <c r="B89" s="65"/>
      <c r="C89" s="66"/>
      <c r="D89" s="66"/>
      <c r="E89" s="66"/>
      <c r="F89" s="66"/>
      <c r="G89" s="67"/>
      <c r="H89" s="66"/>
      <c r="I89" s="66"/>
      <c r="J89" s="66"/>
      <c r="K89" s="66"/>
      <c r="L89" s="68" t="n">
        <f aca="false">K89*$D$25</f>
        <v>0</v>
      </c>
    </row>
    <row r="90" customFormat="false" ht="12.8" hidden="false" customHeight="false" outlineLevel="0" collapsed="false">
      <c r="B90" s="65"/>
      <c r="C90" s="66"/>
      <c r="D90" s="66"/>
      <c r="E90" s="66"/>
      <c r="F90" s="66"/>
      <c r="G90" s="67"/>
      <c r="H90" s="66"/>
      <c r="I90" s="66"/>
      <c r="J90" s="66"/>
      <c r="K90" s="66"/>
      <c r="L90" s="68" t="n">
        <f aca="false">K90*$D$25</f>
        <v>0</v>
      </c>
    </row>
    <row r="91" customFormat="false" ht="12.8" hidden="false" customHeight="false" outlineLevel="0" collapsed="false">
      <c r="B91" s="65"/>
      <c r="C91" s="66"/>
      <c r="D91" s="66"/>
      <c r="E91" s="66"/>
      <c r="F91" s="66"/>
      <c r="G91" s="67"/>
      <c r="H91" s="66"/>
      <c r="I91" s="66"/>
      <c r="J91" s="66"/>
      <c r="K91" s="66"/>
      <c r="L91" s="68" t="n">
        <f aca="false">K91*$D$25</f>
        <v>0</v>
      </c>
    </row>
    <row r="92" customFormat="false" ht="12.8" hidden="false" customHeight="false" outlineLevel="0" collapsed="false">
      <c r="B92" s="65"/>
      <c r="C92" s="66"/>
      <c r="D92" s="66"/>
      <c r="E92" s="66"/>
      <c r="F92" s="66"/>
      <c r="G92" s="67"/>
      <c r="H92" s="66"/>
      <c r="I92" s="66"/>
      <c r="J92" s="66"/>
      <c r="K92" s="66"/>
      <c r="L92" s="68" t="n">
        <f aca="false">K92*$D$25</f>
        <v>0</v>
      </c>
    </row>
    <row r="93" customFormat="false" ht="12.8" hidden="false" customHeight="false" outlineLevel="0" collapsed="false">
      <c r="B93" s="65"/>
      <c r="C93" s="66"/>
      <c r="D93" s="66"/>
      <c r="E93" s="66"/>
      <c r="F93" s="66"/>
      <c r="G93" s="67"/>
      <c r="H93" s="66"/>
      <c r="I93" s="66"/>
      <c r="J93" s="66"/>
      <c r="K93" s="66"/>
      <c r="L93" s="68" t="n">
        <f aca="false">K93*$D$25</f>
        <v>0</v>
      </c>
    </row>
    <row r="94" customFormat="false" ht="12.8" hidden="false" customHeight="false" outlineLevel="0" collapsed="false">
      <c r="B94" s="65"/>
      <c r="C94" s="66"/>
      <c r="D94" s="66"/>
      <c r="E94" s="66"/>
      <c r="F94" s="66"/>
      <c r="G94" s="67"/>
      <c r="H94" s="66"/>
      <c r="I94" s="66"/>
      <c r="J94" s="66"/>
      <c r="K94" s="66"/>
      <c r="L94" s="68" t="n">
        <f aca="false">K94*$D$25</f>
        <v>0</v>
      </c>
    </row>
    <row r="95" customFormat="false" ht="12.8" hidden="false" customHeight="false" outlineLevel="0" collapsed="false">
      <c r="B95" s="65"/>
      <c r="C95" s="66"/>
      <c r="D95" s="66"/>
      <c r="E95" s="66"/>
      <c r="F95" s="66"/>
      <c r="G95" s="67"/>
      <c r="H95" s="66"/>
      <c r="I95" s="66"/>
      <c r="J95" s="66"/>
      <c r="K95" s="66"/>
      <c r="L95" s="68" t="n">
        <f aca="false">K95*$D$25</f>
        <v>0</v>
      </c>
    </row>
    <row r="96" customFormat="false" ht="12.8" hidden="false" customHeight="false" outlineLevel="0" collapsed="false">
      <c r="B96" s="65"/>
      <c r="C96" s="66"/>
      <c r="D96" s="66"/>
      <c r="E96" s="66"/>
      <c r="F96" s="66"/>
      <c r="G96" s="67"/>
      <c r="H96" s="66"/>
      <c r="I96" s="66"/>
      <c r="J96" s="66"/>
      <c r="K96" s="66"/>
      <c r="L96" s="68" t="n">
        <f aca="false">K96*$D$25</f>
        <v>0</v>
      </c>
    </row>
    <row r="97" customFormat="false" ht="12.8" hidden="false" customHeight="false" outlineLevel="0" collapsed="false">
      <c r="B97" s="65"/>
      <c r="C97" s="66"/>
      <c r="D97" s="66"/>
      <c r="E97" s="66"/>
      <c r="F97" s="66"/>
      <c r="G97" s="67"/>
      <c r="H97" s="66"/>
      <c r="I97" s="66"/>
      <c r="J97" s="66"/>
      <c r="K97" s="66"/>
      <c r="L97" s="68" t="n">
        <f aca="false">K97*$D$25</f>
        <v>0</v>
      </c>
    </row>
    <row r="98" customFormat="false" ht="12.8" hidden="false" customHeight="false" outlineLevel="0" collapsed="false">
      <c r="B98" s="65"/>
      <c r="C98" s="66"/>
      <c r="D98" s="66"/>
      <c r="E98" s="66"/>
      <c r="F98" s="66"/>
      <c r="G98" s="67"/>
      <c r="H98" s="66"/>
      <c r="I98" s="66"/>
      <c r="J98" s="66"/>
      <c r="K98" s="66"/>
      <c r="L98" s="68" t="n">
        <f aca="false">K98*$D$25</f>
        <v>0</v>
      </c>
    </row>
    <row r="99" customFormat="false" ht="12.8" hidden="false" customHeight="false" outlineLevel="0" collapsed="false">
      <c r="B99" s="65"/>
      <c r="C99" s="66"/>
      <c r="D99" s="66"/>
      <c r="E99" s="66"/>
      <c r="F99" s="66"/>
      <c r="G99" s="67"/>
      <c r="H99" s="66"/>
      <c r="I99" s="66"/>
      <c r="J99" s="66"/>
      <c r="K99" s="66"/>
      <c r="L99" s="68" t="n">
        <f aca="false">K99*$D$25</f>
        <v>0</v>
      </c>
    </row>
    <row r="100" customFormat="false" ht="12.8" hidden="false" customHeight="false" outlineLevel="0" collapsed="false">
      <c r="B100" s="65"/>
      <c r="C100" s="66"/>
      <c r="D100" s="66"/>
      <c r="E100" s="66"/>
      <c r="F100" s="66"/>
      <c r="G100" s="67"/>
      <c r="H100" s="66"/>
      <c r="I100" s="66"/>
      <c r="J100" s="66"/>
      <c r="K100" s="66"/>
      <c r="L100" s="68" t="n">
        <f aca="false">K100*$D$25</f>
        <v>0</v>
      </c>
    </row>
    <row r="101" customFormat="false" ht="12.8" hidden="false" customHeight="false" outlineLevel="0" collapsed="false">
      <c r="B101" s="65"/>
      <c r="C101" s="66"/>
      <c r="D101" s="66"/>
      <c r="E101" s="66"/>
      <c r="F101" s="66"/>
      <c r="G101" s="67"/>
      <c r="H101" s="66"/>
      <c r="I101" s="66"/>
      <c r="J101" s="66"/>
      <c r="K101" s="66"/>
      <c r="L101" s="68" t="n">
        <f aca="false">K101*$D$25</f>
        <v>0</v>
      </c>
    </row>
    <row r="102" customFormat="false" ht="12.8" hidden="false" customHeight="false" outlineLevel="0" collapsed="false">
      <c r="B102" s="65"/>
      <c r="C102" s="66"/>
      <c r="D102" s="66"/>
      <c r="E102" s="66"/>
      <c r="F102" s="66"/>
      <c r="G102" s="67"/>
      <c r="H102" s="66"/>
      <c r="I102" s="66"/>
      <c r="J102" s="66"/>
      <c r="K102" s="66"/>
      <c r="L102" s="68" t="n">
        <f aca="false">K102*$D$25</f>
        <v>0</v>
      </c>
    </row>
    <row r="103" customFormat="false" ht="12.8" hidden="false" customHeight="false" outlineLevel="0" collapsed="false">
      <c r="B103" s="65"/>
      <c r="C103" s="66"/>
      <c r="D103" s="66"/>
      <c r="E103" s="66"/>
      <c r="F103" s="66"/>
      <c r="G103" s="67"/>
      <c r="H103" s="66"/>
      <c r="I103" s="66"/>
      <c r="J103" s="66"/>
      <c r="K103" s="66"/>
      <c r="L103" s="68" t="n">
        <f aca="false">K103*$D$25</f>
        <v>0</v>
      </c>
    </row>
    <row r="104" customFormat="false" ht="12.8" hidden="false" customHeight="false" outlineLevel="0" collapsed="false">
      <c r="B104" s="65"/>
      <c r="C104" s="66"/>
      <c r="D104" s="66"/>
      <c r="E104" s="66"/>
      <c r="F104" s="66"/>
      <c r="G104" s="67"/>
      <c r="H104" s="66"/>
      <c r="I104" s="66"/>
      <c r="J104" s="66"/>
      <c r="K104" s="66"/>
      <c r="L104" s="68" t="n">
        <f aca="false">K104*$D$25</f>
        <v>0</v>
      </c>
    </row>
    <row r="105" customFormat="false" ht="12.8" hidden="false" customHeight="false" outlineLevel="0" collapsed="false">
      <c r="B105" s="65"/>
      <c r="C105" s="66"/>
      <c r="D105" s="66"/>
      <c r="E105" s="66"/>
      <c r="F105" s="66"/>
      <c r="G105" s="67"/>
      <c r="H105" s="66"/>
      <c r="I105" s="66"/>
      <c r="J105" s="66"/>
      <c r="K105" s="66"/>
      <c r="L105" s="68" t="n">
        <f aca="false">K105*$D$25</f>
        <v>0</v>
      </c>
    </row>
    <row r="106" customFormat="false" ht="12.8" hidden="false" customHeight="false" outlineLevel="0" collapsed="false">
      <c r="B106" s="65"/>
      <c r="C106" s="66"/>
      <c r="D106" s="66"/>
      <c r="E106" s="66"/>
      <c r="F106" s="66"/>
      <c r="G106" s="67"/>
      <c r="H106" s="66"/>
      <c r="I106" s="66"/>
      <c r="J106" s="66"/>
      <c r="K106" s="66"/>
      <c r="L106" s="68" t="n">
        <f aca="false">K106*$D$25</f>
        <v>0</v>
      </c>
    </row>
    <row r="107" customFormat="false" ht="12.8" hidden="false" customHeight="false" outlineLevel="0" collapsed="false">
      <c r="B107" s="65"/>
      <c r="C107" s="66"/>
      <c r="D107" s="66"/>
      <c r="E107" s="66"/>
      <c r="F107" s="66"/>
      <c r="G107" s="67"/>
      <c r="H107" s="66"/>
      <c r="I107" s="66"/>
      <c r="J107" s="66"/>
      <c r="K107" s="66"/>
      <c r="L107" s="68" t="n">
        <f aca="false">K107*$D$25</f>
        <v>0</v>
      </c>
    </row>
    <row r="108" customFormat="false" ht="12.8" hidden="false" customHeight="false" outlineLevel="0" collapsed="false">
      <c r="B108" s="65"/>
      <c r="C108" s="66"/>
      <c r="D108" s="66"/>
      <c r="E108" s="66"/>
      <c r="F108" s="66"/>
      <c r="G108" s="67"/>
      <c r="H108" s="66"/>
      <c r="I108" s="66"/>
      <c r="J108" s="66"/>
      <c r="K108" s="66"/>
      <c r="L108" s="68" t="n">
        <f aca="false">K108*$D$25</f>
        <v>0</v>
      </c>
    </row>
    <row r="109" customFormat="false" ht="12.8" hidden="false" customHeight="false" outlineLevel="0" collapsed="false">
      <c r="B109" s="65"/>
      <c r="C109" s="66"/>
      <c r="D109" s="66"/>
      <c r="E109" s="66"/>
      <c r="F109" s="66"/>
      <c r="G109" s="67"/>
      <c r="H109" s="66"/>
      <c r="I109" s="66"/>
      <c r="J109" s="66"/>
      <c r="K109" s="66"/>
      <c r="L109" s="68" t="n">
        <f aca="false">K109*$D$25</f>
        <v>0</v>
      </c>
    </row>
    <row r="110" customFormat="false" ht="12.8" hidden="false" customHeight="false" outlineLevel="0" collapsed="false">
      <c r="B110" s="65"/>
      <c r="C110" s="66"/>
      <c r="D110" s="66"/>
      <c r="E110" s="66"/>
      <c r="F110" s="66"/>
      <c r="G110" s="67"/>
      <c r="H110" s="66"/>
      <c r="I110" s="66"/>
      <c r="J110" s="66"/>
      <c r="K110" s="66"/>
      <c r="L110" s="68" t="n">
        <f aca="false">K110*$D$25</f>
        <v>0</v>
      </c>
    </row>
    <row r="111" customFormat="false" ht="12.8" hidden="false" customHeight="false" outlineLevel="0" collapsed="false">
      <c r="B111" s="65"/>
      <c r="C111" s="66"/>
      <c r="D111" s="66"/>
      <c r="E111" s="66"/>
      <c r="F111" s="66"/>
      <c r="G111" s="67"/>
      <c r="H111" s="66"/>
      <c r="I111" s="66"/>
      <c r="J111" s="66"/>
      <c r="K111" s="66"/>
      <c r="L111" s="68" t="n">
        <f aca="false">K111*$D$25</f>
        <v>0</v>
      </c>
    </row>
    <row r="112" customFormat="false" ht="12.8" hidden="false" customHeight="false" outlineLevel="0" collapsed="false">
      <c r="B112" s="65"/>
      <c r="C112" s="66"/>
      <c r="D112" s="66"/>
      <c r="E112" s="66"/>
      <c r="F112" s="66"/>
      <c r="G112" s="67"/>
      <c r="H112" s="66"/>
      <c r="I112" s="66"/>
      <c r="J112" s="66"/>
      <c r="K112" s="66"/>
      <c r="L112" s="68" t="n">
        <f aca="false">K112*$D$25</f>
        <v>0</v>
      </c>
    </row>
    <row r="113" customFormat="false" ht="12.8" hidden="false" customHeight="false" outlineLevel="0" collapsed="false">
      <c r="B113" s="65"/>
      <c r="C113" s="66"/>
      <c r="D113" s="66"/>
      <c r="E113" s="66"/>
      <c r="F113" s="66"/>
      <c r="G113" s="67"/>
      <c r="H113" s="66"/>
      <c r="I113" s="66"/>
      <c r="J113" s="66"/>
      <c r="K113" s="66"/>
      <c r="L113" s="68" t="n">
        <f aca="false">K113*$D$25</f>
        <v>0</v>
      </c>
    </row>
    <row r="114" customFormat="false" ht="12.8" hidden="false" customHeight="false" outlineLevel="0" collapsed="false">
      <c r="B114" s="65"/>
      <c r="C114" s="66"/>
      <c r="D114" s="66"/>
      <c r="E114" s="66"/>
      <c r="F114" s="66"/>
      <c r="G114" s="67"/>
      <c r="H114" s="66"/>
      <c r="I114" s="66"/>
      <c r="J114" s="66"/>
      <c r="K114" s="66"/>
      <c r="L114" s="68" t="n">
        <f aca="false">K114*$D$25</f>
        <v>0</v>
      </c>
    </row>
    <row r="115" customFormat="false" ht="12.8" hidden="false" customHeight="false" outlineLevel="0" collapsed="false">
      <c r="B115" s="65"/>
      <c r="C115" s="66"/>
      <c r="D115" s="66"/>
      <c r="E115" s="66"/>
      <c r="F115" s="66"/>
      <c r="G115" s="67"/>
      <c r="H115" s="66"/>
      <c r="I115" s="66"/>
      <c r="J115" s="66"/>
      <c r="K115" s="66"/>
      <c r="L115" s="68" t="n">
        <f aca="false">K115*$D$25</f>
        <v>0</v>
      </c>
    </row>
    <row r="116" customFormat="false" ht="12.8" hidden="false" customHeight="false" outlineLevel="0" collapsed="false">
      <c r="B116" s="65"/>
      <c r="C116" s="66"/>
      <c r="D116" s="66"/>
      <c r="E116" s="66"/>
      <c r="F116" s="66"/>
      <c r="G116" s="67"/>
      <c r="H116" s="66"/>
      <c r="I116" s="66"/>
      <c r="J116" s="66"/>
      <c r="K116" s="66"/>
      <c r="L116" s="68" t="n">
        <f aca="false">K116*$D$25</f>
        <v>0</v>
      </c>
    </row>
    <row r="117" customFormat="false" ht="12.8" hidden="false" customHeight="false" outlineLevel="0" collapsed="false">
      <c r="B117" s="65"/>
      <c r="C117" s="66"/>
      <c r="D117" s="66"/>
      <c r="E117" s="66"/>
      <c r="F117" s="66"/>
      <c r="G117" s="67"/>
      <c r="H117" s="66"/>
      <c r="I117" s="66"/>
      <c r="J117" s="66"/>
      <c r="K117" s="66"/>
      <c r="L117" s="68" t="n">
        <f aca="false">K117*$D$25</f>
        <v>0</v>
      </c>
    </row>
    <row r="118" customFormat="false" ht="12.8" hidden="false" customHeight="false" outlineLevel="0" collapsed="false">
      <c r="B118" s="65"/>
      <c r="C118" s="66"/>
      <c r="D118" s="66"/>
      <c r="E118" s="66"/>
      <c r="F118" s="66"/>
      <c r="G118" s="67"/>
      <c r="H118" s="66"/>
      <c r="I118" s="66"/>
      <c r="J118" s="66"/>
      <c r="K118" s="66"/>
      <c r="L118" s="68" t="n">
        <f aca="false">K118*$D$25</f>
        <v>0</v>
      </c>
    </row>
    <row r="119" customFormat="false" ht="12.8" hidden="false" customHeight="false" outlineLevel="0" collapsed="false">
      <c r="B119" s="65"/>
      <c r="C119" s="66"/>
      <c r="D119" s="66"/>
      <c r="E119" s="66"/>
      <c r="F119" s="66"/>
      <c r="G119" s="67"/>
      <c r="H119" s="66"/>
      <c r="I119" s="66"/>
      <c r="J119" s="66"/>
      <c r="K119" s="66"/>
      <c r="L119" s="68" t="n">
        <f aca="false">K119*$D$25</f>
        <v>0</v>
      </c>
    </row>
    <row r="120" customFormat="false" ht="13.2" hidden="false" customHeight="false" outlineLevel="0" collapsed="false">
      <c r="B120" s="65"/>
      <c r="C120" s="66"/>
      <c r="D120" s="66"/>
      <c r="E120" s="66"/>
      <c r="F120" s="66"/>
      <c r="G120" s="67"/>
      <c r="H120" s="66"/>
      <c r="I120" s="66"/>
      <c r="J120" s="66"/>
      <c r="K120" s="66"/>
      <c r="L120" s="68" t="n">
        <f aca="false">K120*$D$25</f>
        <v>0</v>
      </c>
    </row>
    <row r="121" customFormat="false" ht="13.2" hidden="false" customHeight="false" outlineLevel="0" collapsed="false">
      <c r="B121" s="65"/>
      <c r="C121" s="66"/>
      <c r="D121" s="66"/>
      <c r="E121" s="66"/>
      <c r="F121" s="66"/>
      <c r="G121" s="67"/>
      <c r="H121" s="66"/>
      <c r="I121" s="66"/>
      <c r="J121" s="66"/>
      <c r="K121" s="66"/>
      <c r="L121" s="68" t="n">
        <f aca="false">K121*$D$25</f>
        <v>0</v>
      </c>
    </row>
    <row r="122" customFormat="false" ht="13.2" hidden="false" customHeight="false" outlineLevel="0" collapsed="false">
      <c r="B122" s="65"/>
      <c r="C122" s="66"/>
      <c r="D122" s="66"/>
      <c r="E122" s="66"/>
      <c r="F122" s="66"/>
      <c r="G122" s="67"/>
      <c r="H122" s="66"/>
      <c r="I122" s="66"/>
      <c r="J122" s="66"/>
      <c r="K122" s="66"/>
      <c r="L122" s="68" t="n">
        <f aca="false">K122*$D$25</f>
        <v>0</v>
      </c>
    </row>
    <row r="123" customFormat="false" ht="13.2" hidden="false" customHeight="false" outlineLevel="0" collapsed="false">
      <c r="B123" s="65"/>
      <c r="C123" s="66"/>
      <c r="D123" s="66"/>
      <c r="E123" s="66"/>
      <c r="F123" s="66"/>
      <c r="G123" s="67"/>
      <c r="H123" s="66"/>
      <c r="I123" s="66"/>
      <c r="J123" s="66"/>
      <c r="K123" s="66"/>
      <c r="L123" s="68" t="n">
        <f aca="false">K123*$D$25</f>
        <v>0</v>
      </c>
    </row>
    <row r="124" customFormat="false" ht="13.2" hidden="false" customHeight="false" outlineLevel="0" collapsed="false">
      <c r="B124" s="65"/>
      <c r="C124" s="66"/>
      <c r="D124" s="66"/>
      <c r="E124" s="66"/>
      <c r="F124" s="66"/>
      <c r="G124" s="67"/>
      <c r="H124" s="66"/>
      <c r="I124" s="66"/>
      <c r="J124" s="66"/>
      <c r="K124" s="66"/>
      <c r="L124" s="68" t="n">
        <f aca="false">K124*$D$25</f>
        <v>0</v>
      </c>
    </row>
    <row r="125" customFormat="false" ht="13.2" hidden="false" customHeight="false" outlineLevel="0" collapsed="false">
      <c r="B125" s="65"/>
      <c r="C125" s="66"/>
      <c r="D125" s="66"/>
      <c r="E125" s="66"/>
      <c r="F125" s="66"/>
      <c r="G125" s="67"/>
      <c r="H125" s="66"/>
      <c r="I125" s="66"/>
      <c r="J125" s="66"/>
      <c r="K125" s="66"/>
      <c r="L125" s="68" t="n">
        <f aca="false">K125*$D$25</f>
        <v>0</v>
      </c>
    </row>
    <row r="126" customFormat="false" ht="13.2" hidden="false" customHeight="false" outlineLevel="0" collapsed="false">
      <c r="B126" s="65"/>
      <c r="C126" s="66"/>
      <c r="D126" s="66"/>
      <c r="E126" s="66"/>
      <c r="F126" s="66"/>
      <c r="G126" s="67"/>
      <c r="H126" s="66"/>
      <c r="I126" s="66"/>
      <c r="J126" s="66"/>
      <c r="K126" s="66"/>
      <c r="L126" s="68" t="n">
        <f aca="false">K126*$D$25</f>
        <v>0</v>
      </c>
    </row>
    <row r="127" customFormat="false" ht="13.2" hidden="false" customHeight="false" outlineLevel="0" collapsed="false">
      <c r="B127" s="65"/>
      <c r="C127" s="66"/>
      <c r="D127" s="66"/>
      <c r="E127" s="66"/>
      <c r="F127" s="66"/>
      <c r="G127" s="67"/>
      <c r="H127" s="66"/>
      <c r="I127" s="66"/>
      <c r="J127" s="66"/>
      <c r="K127" s="66"/>
      <c r="L127" s="68" t="n">
        <f aca="false">K127*$D$25</f>
        <v>0</v>
      </c>
    </row>
    <row r="128" customFormat="false" ht="13.2" hidden="false" customHeight="false" outlineLevel="0" collapsed="false">
      <c r="B128" s="65"/>
      <c r="C128" s="66"/>
      <c r="D128" s="66"/>
      <c r="E128" s="66"/>
      <c r="F128" s="66"/>
      <c r="G128" s="67"/>
      <c r="H128" s="66"/>
      <c r="I128" s="66"/>
      <c r="J128" s="66"/>
      <c r="K128" s="66"/>
      <c r="L128" s="68" t="n">
        <f aca="false">K128*$D$25</f>
        <v>0</v>
      </c>
    </row>
  </sheetData>
  <mergeCells count="36">
    <mergeCell ref="G2:L4"/>
    <mergeCell ref="B8:C8"/>
    <mergeCell ref="D8:D10"/>
    <mergeCell ref="I9:J9"/>
    <mergeCell ref="I10:K10"/>
    <mergeCell ref="B12:K12"/>
    <mergeCell ref="E13:F13"/>
    <mergeCell ref="B14:C14"/>
    <mergeCell ref="B15:C15"/>
    <mergeCell ref="B16:C16"/>
    <mergeCell ref="B17:C17"/>
    <mergeCell ref="B18:C18"/>
    <mergeCell ref="B19:C19"/>
    <mergeCell ref="B20:C20"/>
    <mergeCell ref="B23:K23"/>
    <mergeCell ref="B24:D24"/>
    <mergeCell ref="F24:G24"/>
    <mergeCell ref="H24:I24"/>
    <mergeCell ref="J24:L24"/>
    <mergeCell ref="B25:D25"/>
    <mergeCell ref="F25:G25"/>
    <mergeCell ref="H25:I25"/>
    <mergeCell ref="J25:L25"/>
    <mergeCell ref="B27:K27"/>
    <mergeCell ref="J28:L28"/>
    <mergeCell ref="J29:L29"/>
    <mergeCell ref="B31:K31"/>
    <mergeCell ref="B32:C32"/>
    <mergeCell ref="F32:G32"/>
    <mergeCell ref="H32:I32"/>
    <mergeCell ref="J32:L32"/>
    <mergeCell ref="B33:C33"/>
    <mergeCell ref="F33:G33"/>
    <mergeCell ref="H33:I33"/>
    <mergeCell ref="J33:L33"/>
    <mergeCell ref="B35:K35"/>
  </mergeCells>
  <dataValidations count="9">
    <dataValidation allowBlank="true" operator="between" showDropDown="false" showErrorMessage="true" showInputMessage="true" sqref="H33" type="list">
      <formula1>"Single,Double"</formula1>
      <formula2>0</formula2>
    </dataValidation>
    <dataValidation allowBlank="true" operator="between" showDropDown="false" showErrorMessage="true" showInputMessage="true" sqref="J40:J128" type="list">
      <formula1>"THT,SMT,No-Lead Pad"</formula1>
      <formula2>0</formula2>
    </dataValidation>
    <dataValidation allowBlank="true" operator="between" showDropDown="false" showErrorMessage="true" showInputMessage="true" sqref="I29" type="list">
      <formula1>"HASL,Lead-Free,ENIG,Hard Glod ,OSP"</formula1>
      <formula2>0</formula2>
    </dataValidation>
    <dataValidation allowBlank="true" operator="between" showDropDown="false" showErrorMessage="true" showInputMessage="true" sqref="H29" type="list">
      <formula1>"Green,Red,Yellow,Blue,White,Black"</formula1>
      <formula2>0</formula2>
    </dataValidation>
    <dataValidation allowBlank="true" operator="between" showDropDown="false" showErrorMessage="true" showInputMessage="true" sqref="G29" type="list">
      <formula1>"0.5 OZ,1 OZ,2 OZ,3 OZ"</formula1>
      <formula2>0</formula2>
    </dataValidation>
    <dataValidation allowBlank="true" operator="between" showDropDown="false" showErrorMessage="true" showInputMessage="true" sqref="B29" type="list">
      <formula1>"FR-4,FPC,Aluminium"</formula1>
      <formula2>0</formula2>
    </dataValidation>
    <dataValidation allowBlank="true" operator="between" showDropDown="false" showErrorMessage="true" showInputMessage="true" sqref="F29" type="list">
      <formula1>"0.6mm,0.8mm,1.0mm,1.2mm,1.6mm,2.0mm,2.5mm,3.0mm"</formula1>
      <formula2>0</formula2>
    </dataValidation>
    <dataValidation allowBlank="true" operator="between" showDropDown="false" showErrorMessage="true" showInputMessage="true" sqref="C29" type="list">
      <formula1>"1,2,4,6,8"</formula1>
      <formula2>0</formula2>
    </dataValidation>
    <dataValidation allowBlank="false" operator="between" showDropDown="true" showErrorMessage="true" showInputMessage="true" sqref="F25:G25" type="list">
      <formula1>"USD"</formula1>
      <formula2>0</formula2>
    </dataValidation>
  </dataValidations>
  <hyperlinks>
    <hyperlink ref="I9" r:id="rId1" display="pcba@shenzhen2u.com"/>
    <hyperlink ref="I10" r:id="rId2" display="https://www.shenzhen2u.com/PCB-Assembly"/>
    <hyperlink ref="D19" r:id="rId3" display="hello@shenzhen2u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2013-03-08T03:23:17Z</dcterms:created>
  <dc:creator>Tobe</dc:creator>
  <dc:description/>
  <dc:language>de-DE</dc:language>
  <cp:lastModifiedBy/>
  <cp:lastPrinted>2018-04-06T05:49:09Z</cp:lastPrinted>
  <dcterms:modified xsi:type="dcterms:W3CDTF">2021-02-12T12:24:34Z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2052-10.1.0.6929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