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oseah629/Desktop/"/>
    </mc:Choice>
  </mc:AlternateContent>
  <xr:revisionPtr revIDLastSave="0" documentId="13_ncr:40009_{D9CB1398-E19A-8548-9FA2-613155DA8C01}" xr6:coauthVersionLast="47" xr6:coauthVersionMax="47" xr10:uidLastSave="{00000000-0000-0000-0000-000000000000}"/>
  <bookViews>
    <workbookView xWindow="0" yWindow="500" windowWidth="38400" windowHeight="20020"/>
  </bookViews>
  <sheets>
    <sheet name="linkpoints" sheetId="1" r:id="rId1"/>
  </sheets>
  <definedNames>
    <definedName name="_xlnm._FilterDatabase" localSheetId="0" hidden="1">linkpoints!$BJ$1:$BR$155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R3" i="1" l="1"/>
  <c r="BR4" i="1"/>
  <c r="BR5" i="1"/>
  <c r="BR6" i="1"/>
  <c r="BR7" i="1"/>
  <c r="BR8" i="1"/>
  <c r="BR9" i="1"/>
  <c r="BR10" i="1"/>
  <c r="BR11" i="1"/>
  <c r="BR12" i="1"/>
  <c r="BR13" i="1"/>
  <c r="BR14" i="1"/>
  <c r="BR15" i="1"/>
  <c r="BR16" i="1"/>
  <c r="BR17" i="1"/>
  <c r="BR18" i="1"/>
  <c r="BR19" i="1"/>
  <c r="BR20" i="1"/>
  <c r="BR21" i="1"/>
  <c r="BR22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3" i="1"/>
  <c r="BR74" i="1"/>
  <c r="BR75" i="1"/>
  <c r="BR76" i="1"/>
  <c r="BR77" i="1"/>
  <c r="BR78" i="1"/>
  <c r="BR79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R110" i="1"/>
  <c r="BR111" i="1"/>
  <c r="BR112" i="1"/>
  <c r="BR113" i="1"/>
  <c r="BR114" i="1"/>
  <c r="BR115" i="1"/>
  <c r="BR116" i="1"/>
  <c r="BR117" i="1"/>
  <c r="BR118" i="1"/>
  <c r="BR119" i="1"/>
  <c r="BR120" i="1"/>
  <c r="BR121" i="1"/>
  <c r="BR122" i="1"/>
  <c r="BR123" i="1"/>
  <c r="BR124" i="1"/>
  <c r="BR125" i="1"/>
  <c r="BR126" i="1"/>
  <c r="BR127" i="1"/>
  <c r="BR128" i="1"/>
  <c r="BR129" i="1"/>
  <c r="BR130" i="1"/>
  <c r="BR131" i="1"/>
  <c r="BR132" i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AG2" i="1" a="1"/>
  <c r="AG2" i="1" s="1"/>
  <c r="AM104" i="1" a="1"/>
  <c r="AM104" i="1" s="1"/>
  <c r="AM108" i="1" a="1"/>
  <c r="AM108" i="1" s="1"/>
  <c r="AO104" i="1" a="1"/>
  <c r="AO104" i="1" s="1"/>
  <c r="AO108" i="1" a="1"/>
  <c r="AO108" i="1" s="1"/>
  <c r="AO154" i="1" a="1"/>
  <c r="AO154" i="1" s="1"/>
  <c r="AQ80" i="1" a="1"/>
  <c r="AQ80" i="1" s="1"/>
  <c r="AQ81" i="1" a="1"/>
  <c r="AQ81" i="1" s="1"/>
  <c r="AQ82" i="1" a="1"/>
  <c r="AQ82" i="1" s="1"/>
  <c r="AQ83" i="1" a="1"/>
  <c r="AQ83" i="1" s="1"/>
  <c r="AQ104" i="1" a="1"/>
  <c r="AQ104" i="1" s="1"/>
  <c r="AQ108" i="1" a="1"/>
  <c r="AQ108" i="1" s="1"/>
  <c r="AS12" i="1" a="1"/>
  <c r="AS12" i="1" s="1"/>
  <c r="AS80" i="1" a="1"/>
  <c r="AS80" i="1" s="1"/>
  <c r="AS81" i="1" a="1"/>
  <c r="AS81" i="1" s="1"/>
  <c r="AS82" i="1" a="1"/>
  <c r="AS82" i="1" s="1"/>
  <c r="AS83" i="1" a="1"/>
  <c r="AS83" i="1" s="1"/>
  <c r="AS101" i="1" a="1"/>
  <c r="AS101" i="1" s="1"/>
  <c r="AS104" i="1" a="1"/>
  <c r="AS104" i="1" s="1"/>
  <c r="AS108" i="1" a="1"/>
  <c r="AS108" i="1" s="1"/>
  <c r="AS120" i="1" a="1"/>
  <c r="AS120" i="1" s="1"/>
  <c r="AS121" i="1" a="1"/>
  <c r="AS121" i="1" s="1"/>
  <c r="AS125" i="1" a="1"/>
  <c r="AS125" i="1" s="1"/>
  <c r="AU3" i="1" a="1"/>
  <c r="AU3" i="1" s="1"/>
  <c r="AU12" i="1" a="1"/>
  <c r="AU12" i="1" s="1"/>
  <c r="AU17" i="1" a="1"/>
  <c r="AU17" i="1" s="1"/>
  <c r="AU21" i="1" a="1"/>
  <c r="AU21" i="1" s="1"/>
  <c r="AU32" i="1" a="1"/>
  <c r="AU32" i="1" s="1"/>
  <c r="AU80" i="1" a="1"/>
  <c r="AU80" i="1" s="1"/>
  <c r="AU81" i="1" a="1"/>
  <c r="AU81" i="1" s="1"/>
  <c r="AU82" i="1" a="1"/>
  <c r="AU82" i="1" s="1"/>
  <c r="AU83" i="1" a="1"/>
  <c r="AU83" i="1" s="1"/>
  <c r="AU101" i="1" a="1"/>
  <c r="AU101" i="1" s="1"/>
  <c r="AU104" i="1" a="1"/>
  <c r="AU104" i="1" s="1"/>
  <c r="AU108" i="1" a="1"/>
  <c r="AU108" i="1" s="1"/>
  <c r="AU110" i="1" a="1"/>
  <c r="AU110" i="1" s="1"/>
  <c r="AU120" i="1" a="1"/>
  <c r="AU120" i="1" s="1"/>
  <c r="AU121" i="1" a="1"/>
  <c r="AU121" i="1" s="1"/>
  <c r="AU124" i="1" a="1"/>
  <c r="AU124" i="1" s="1"/>
  <c r="AU125" i="1" a="1"/>
  <c r="AU125" i="1" s="1"/>
  <c r="AU139" i="1" a="1"/>
  <c r="AU139" i="1" s="1"/>
  <c r="AU150" i="1" a="1"/>
  <c r="AU150" i="1" s="1"/>
  <c r="AW3" i="1" a="1"/>
  <c r="AW3" i="1" s="1"/>
  <c r="AW12" i="1" a="1"/>
  <c r="AW12" i="1" s="1"/>
  <c r="AW16" i="1" a="1"/>
  <c r="AW16" i="1" s="1"/>
  <c r="AW17" i="1" a="1"/>
  <c r="AW17" i="1" s="1"/>
  <c r="AW21" i="1" a="1"/>
  <c r="AW21" i="1" s="1"/>
  <c r="AW32" i="1" a="1"/>
  <c r="AW32" i="1" s="1"/>
  <c r="AW36" i="1" a="1"/>
  <c r="AW36" i="1" s="1"/>
  <c r="AW61" i="1" a="1"/>
  <c r="AW61" i="1" s="1"/>
  <c r="AW72" i="1" a="1"/>
  <c r="AW72" i="1" s="1"/>
  <c r="AW73" i="1" a="1"/>
  <c r="AW73" i="1" s="1"/>
  <c r="AW80" i="1" a="1"/>
  <c r="AW80" i="1" s="1"/>
  <c r="AW81" i="1" a="1"/>
  <c r="AW81" i="1" s="1"/>
  <c r="AW82" i="1" a="1"/>
  <c r="AW82" i="1" s="1"/>
  <c r="AW83" i="1" a="1"/>
  <c r="AW83" i="1" s="1"/>
  <c r="AW100" i="1" a="1"/>
  <c r="AW100" i="1" s="1"/>
  <c r="AW101" i="1" a="1"/>
  <c r="AW101" i="1" s="1"/>
  <c r="AW104" i="1" a="1"/>
  <c r="AW104" i="1" s="1"/>
  <c r="AW106" i="1" a="1"/>
  <c r="AW106" i="1" s="1"/>
  <c r="AW108" i="1" a="1"/>
  <c r="AW108" i="1" s="1"/>
  <c r="AW110" i="1" a="1"/>
  <c r="AW110" i="1" s="1"/>
  <c r="AW120" i="1" a="1"/>
  <c r="AW120" i="1" s="1"/>
  <c r="AW121" i="1" a="1"/>
  <c r="AW121" i="1" s="1"/>
  <c r="AW124" i="1" a="1"/>
  <c r="AW124" i="1" s="1"/>
  <c r="AW125" i="1" a="1"/>
  <c r="AW125" i="1" s="1"/>
  <c r="AW132" i="1" a="1"/>
  <c r="AW132" i="1" s="1"/>
  <c r="AW139" i="1" a="1"/>
  <c r="AW139" i="1" s="1"/>
  <c r="AW143" i="1" a="1"/>
  <c r="AW143" i="1" s="1"/>
  <c r="AW150" i="1" a="1"/>
  <c r="AW150" i="1" s="1"/>
  <c r="AY3" i="1" a="1"/>
  <c r="AY3" i="1" s="1"/>
  <c r="AY12" i="1" a="1"/>
  <c r="AY12" i="1" s="1"/>
  <c r="AY16" i="1" a="1"/>
  <c r="AY16" i="1" s="1"/>
  <c r="AY17" i="1" a="1"/>
  <c r="AY17" i="1" s="1"/>
  <c r="AY21" i="1" a="1"/>
  <c r="AY21" i="1" s="1"/>
  <c r="AY31" i="1" a="1"/>
  <c r="AY31" i="1" s="1"/>
  <c r="AY32" i="1" a="1"/>
  <c r="AY32" i="1" s="1"/>
  <c r="AY34" i="1" a="1"/>
  <c r="AY34" i="1" s="1"/>
  <c r="AY36" i="1" a="1"/>
  <c r="AY36" i="1" s="1"/>
  <c r="AY41" i="1" a="1"/>
  <c r="AY41" i="1" s="1"/>
  <c r="AY61" i="1" a="1"/>
  <c r="AY61" i="1" s="1"/>
  <c r="AY69" i="1" a="1"/>
  <c r="AY69" i="1" s="1"/>
  <c r="AY70" i="1" a="1"/>
  <c r="AY70" i="1" s="1"/>
  <c r="AY72" i="1" a="1"/>
  <c r="AY72" i="1" s="1"/>
  <c r="AY73" i="1" a="1"/>
  <c r="AY73" i="1" s="1"/>
  <c r="AY80" i="1" a="1"/>
  <c r="AY80" i="1" s="1"/>
  <c r="AY81" i="1" a="1"/>
  <c r="AY81" i="1" s="1"/>
  <c r="AY82" i="1" a="1"/>
  <c r="AY82" i="1" s="1"/>
  <c r="AY83" i="1" a="1"/>
  <c r="AY83" i="1" s="1"/>
  <c r="AY100" i="1" a="1"/>
  <c r="AY100" i="1" s="1"/>
  <c r="AY101" i="1" a="1"/>
  <c r="AY101" i="1" s="1"/>
  <c r="AY104" i="1" a="1"/>
  <c r="AY104" i="1" s="1"/>
  <c r="AY106" i="1" a="1"/>
  <c r="AY106" i="1" s="1"/>
  <c r="AY108" i="1" a="1"/>
  <c r="AY108" i="1" s="1"/>
  <c r="AY110" i="1" a="1"/>
  <c r="AY110" i="1" s="1"/>
  <c r="AY112" i="1" a="1"/>
  <c r="AY112" i="1" s="1"/>
  <c r="AY120" i="1" a="1"/>
  <c r="AY120" i="1" s="1"/>
  <c r="AY121" i="1" a="1"/>
  <c r="AY121" i="1" s="1"/>
  <c r="AY122" i="1" a="1"/>
  <c r="AY122" i="1" s="1"/>
  <c r="AY123" i="1" a="1"/>
  <c r="AY123" i="1" s="1"/>
  <c r="AY124" i="1" a="1"/>
  <c r="AY124" i="1" s="1"/>
  <c r="AY125" i="1" a="1"/>
  <c r="AY125" i="1" s="1"/>
  <c r="AY132" i="1" a="1"/>
  <c r="AY132" i="1" s="1"/>
  <c r="AY137" i="1" a="1"/>
  <c r="AY137" i="1" s="1"/>
  <c r="AY139" i="1" a="1"/>
  <c r="AY139" i="1" s="1"/>
  <c r="AY143" i="1" a="1"/>
  <c r="AY143" i="1" s="1"/>
  <c r="AY150" i="1" a="1"/>
  <c r="AY150" i="1" s="1"/>
  <c r="AY151" i="1" a="1"/>
  <c r="AY151" i="1" s="1"/>
  <c r="BA3" i="1" a="1"/>
  <c r="BA3" i="1" s="1"/>
  <c r="BA5" i="1" a="1"/>
  <c r="BA5" i="1" s="1"/>
  <c r="BA12" i="1" a="1"/>
  <c r="BA12" i="1" s="1"/>
  <c r="BA16" i="1" a="1"/>
  <c r="BA16" i="1" s="1"/>
  <c r="BA17" i="1" a="1"/>
  <c r="BA17" i="1" s="1"/>
  <c r="BA21" i="1" a="1"/>
  <c r="BA21" i="1" s="1"/>
  <c r="BA31" i="1" a="1"/>
  <c r="BA31" i="1" s="1"/>
  <c r="BA32" i="1" a="1"/>
  <c r="BA32" i="1" s="1"/>
  <c r="BA34" i="1" a="1"/>
  <c r="BA34" i="1" s="1"/>
  <c r="BA36" i="1" a="1"/>
  <c r="BA36" i="1" s="1"/>
  <c r="BA38" i="1" a="1"/>
  <c r="BA38" i="1" s="1"/>
  <c r="BA41" i="1" a="1"/>
  <c r="BA41" i="1" s="1"/>
  <c r="BA44" i="1" a="1"/>
  <c r="BA44" i="1" s="1"/>
  <c r="BA61" i="1" a="1"/>
  <c r="BA61" i="1" s="1"/>
  <c r="BA65" i="1" a="1"/>
  <c r="BA65" i="1" s="1"/>
  <c r="BA67" i="1" a="1"/>
  <c r="BA67" i="1" s="1"/>
  <c r="BA69" i="1" a="1"/>
  <c r="BA69" i="1" s="1"/>
  <c r="BA70" i="1" a="1"/>
  <c r="BA70" i="1" s="1"/>
  <c r="BA72" i="1" a="1"/>
  <c r="BA72" i="1" s="1"/>
  <c r="BA73" i="1" a="1"/>
  <c r="BA73" i="1" s="1"/>
  <c r="BA80" i="1" a="1"/>
  <c r="BA80" i="1" s="1"/>
  <c r="BA81" i="1" a="1"/>
  <c r="BA81" i="1" s="1"/>
  <c r="BA82" i="1" a="1"/>
  <c r="BA82" i="1" s="1"/>
  <c r="BA83" i="1" a="1"/>
  <c r="BA83" i="1" s="1"/>
  <c r="BA98" i="1" a="1"/>
  <c r="BA98" i="1" s="1"/>
  <c r="BA100" i="1" a="1"/>
  <c r="BA100" i="1" s="1"/>
  <c r="BA101" i="1" a="1"/>
  <c r="BA101" i="1" s="1"/>
  <c r="BA104" i="1" a="1"/>
  <c r="BA104" i="1" s="1"/>
  <c r="BA106" i="1" a="1"/>
  <c r="BA106" i="1" s="1"/>
  <c r="BA108" i="1" a="1"/>
  <c r="BA108" i="1" s="1"/>
  <c r="BA110" i="1" a="1"/>
  <c r="BA110" i="1" s="1"/>
  <c r="BA112" i="1" a="1"/>
  <c r="BA112" i="1" s="1"/>
  <c r="BA120" i="1" a="1"/>
  <c r="BA120" i="1" s="1"/>
  <c r="BA121" i="1" a="1"/>
  <c r="BA121" i="1" s="1"/>
  <c r="BA122" i="1" a="1"/>
  <c r="BA122" i="1" s="1"/>
  <c r="BA123" i="1" a="1"/>
  <c r="BA123" i="1" s="1"/>
  <c r="BA124" i="1" a="1"/>
  <c r="BA124" i="1" s="1"/>
  <c r="BA125" i="1" a="1"/>
  <c r="BA125" i="1" s="1"/>
  <c r="BA132" i="1" a="1"/>
  <c r="BA132" i="1" s="1"/>
  <c r="BA135" i="1" a="1"/>
  <c r="BA135" i="1" s="1"/>
  <c r="BA137" i="1" a="1"/>
  <c r="BA137" i="1" s="1"/>
  <c r="BA139" i="1" a="1"/>
  <c r="BA139" i="1" s="1"/>
  <c r="BA143" i="1" a="1"/>
  <c r="BA143" i="1" s="1"/>
  <c r="BA145" i="1" a="1"/>
  <c r="BA145" i="1" s="1"/>
  <c r="BA150" i="1" a="1"/>
  <c r="BA150" i="1" s="1"/>
  <c r="BA151" i="1" a="1"/>
  <c r="BA151" i="1" s="1"/>
  <c r="BC3" i="1" a="1"/>
  <c r="BC3" i="1" s="1"/>
  <c r="BC5" i="1" a="1"/>
  <c r="BC5" i="1" s="1"/>
  <c r="BC12" i="1" a="1"/>
  <c r="BC12" i="1" s="1"/>
  <c r="BC13" i="1" a="1"/>
  <c r="BC13" i="1" s="1"/>
  <c r="BC16" i="1" a="1"/>
  <c r="BC16" i="1" s="1"/>
  <c r="BC17" i="1" a="1"/>
  <c r="BC17" i="1" s="1"/>
  <c r="BC21" i="1" a="1"/>
  <c r="BC21" i="1" s="1"/>
  <c r="BC31" i="1" a="1"/>
  <c r="BC31" i="1" s="1"/>
  <c r="BC32" i="1" a="1"/>
  <c r="BC32" i="1" s="1"/>
  <c r="BC34" i="1" a="1"/>
  <c r="BC34" i="1" s="1"/>
  <c r="BC36" i="1" a="1"/>
  <c r="BC36" i="1" s="1"/>
  <c r="BC38" i="1" a="1"/>
  <c r="BC38" i="1" s="1"/>
  <c r="BC41" i="1" a="1"/>
  <c r="BC41" i="1" s="1"/>
  <c r="BC42" i="1" a="1"/>
  <c r="BC42" i="1" s="1"/>
  <c r="BC44" i="1" a="1"/>
  <c r="BC44" i="1" s="1"/>
  <c r="BC45" i="1" a="1"/>
  <c r="BC45" i="1" s="1"/>
  <c r="BC61" i="1" a="1"/>
  <c r="BC61" i="1" s="1"/>
  <c r="BC65" i="1" a="1"/>
  <c r="BC65" i="1" s="1"/>
  <c r="BC67" i="1" a="1"/>
  <c r="BC67" i="1" s="1"/>
  <c r="BC69" i="1" a="1"/>
  <c r="BC69" i="1" s="1"/>
  <c r="BC70" i="1" a="1"/>
  <c r="BC70" i="1" s="1"/>
  <c r="BC72" i="1" a="1"/>
  <c r="BC72" i="1" s="1"/>
  <c r="BC73" i="1" a="1"/>
  <c r="BC73" i="1" s="1"/>
  <c r="BC74" i="1" a="1"/>
  <c r="BC74" i="1" s="1"/>
  <c r="BC80" i="1" a="1"/>
  <c r="BC80" i="1" s="1"/>
  <c r="BC81" i="1" a="1"/>
  <c r="BC81" i="1" s="1"/>
  <c r="BC82" i="1" a="1"/>
  <c r="BC82" i="1" s="1"/>
  <c r="BC83" i="1" a="1"/>
  <c r="BC83" i="1" s="1"/>
  <c r="BC98" i="1" a="1"/>
  <c r="BC98" i="1" s="1"/>
  <c r="BC99" i="1" a="1"/>
  <c r="BC99" i="1" s="1"/>
  <c r="BC100" i="1" a="1"/>
  <c r="BC100" i="1" s="1"/>
  <c r="BC101" i="1" a="1"/>
  <c r="BC101" i="1" s="1"/>
  <c r="BC104" i="1" a="1"/>
  <c r="BC104" i="1" s="1"/>
  <c r="BC106" i="1" a="1"/>
  <c r="BC106" i="1" s="1"/>
  <c r="BC108" i="1" a="1"/>
  <c r="BC108" i="1" s="1"/>
  <c r="BC110" i="1" a="1"/>
  <c r="BC110" i="1" s="1"/>
  <c r="BC112" i="1" a="1"/>
  <c r="BC112" i="1" s="1"/>
  <c r="BC120" i="1" a="1"/>
  <c r="BC120" i="1" s="1"/>
  <c r="BC121" i="1" a="1"/>
  <c r="BC121" i="1" s="1"/>
  <c r="BC122" i="1" a="1"/>
  <c r="BC122" i="1" s="1"/>
  <c r="BC123" i="1" a="1"/>
  <c r="BC123" i="1" s="1"/>
  <c r="BC124" i="1" a="1"/>
  <c r="BC124" i="1" s="1"/>
  <c r="BC125" i="1" a="1"/>
  <c r="BC125" i="1" s="1"/>
  <c r="BC132" i="1" a="1"/>
  <c r="BC132" i="1" s="1"/>
  <c r="BC135" i="1" a="1"/>
  <c r="BC135" i="1" s="1"/>
  <c r="BC137" i="1" a="1"/>
  <c r="BC137" i="1" s="1"/>
  <c r="BC138" i="1" a="1"/>
  <c r="BC138" i="1" s="1"/>
  <c r="BC139" i="1" a="1"/>
  <c r="BC139" i="1" s="1"/>
  <c r="BC140" i="1" a="1"/>
  <c r="BC140" i="1" s="1"/>
  <c r="BC143" i="1" a="1"/>
  <c r="BC143" i="1" s="1"/>
  <c r="BC145" i="1" a="1"/>
  <c r="BC145" i="1" s="1"/>
  <c r="BC150" i="1" a="1"/>
  <c r="BC150" i="1" s="1"/>
  <c r="BC151" i="1" a="1"/>
  <c r="BC151" i="1" s="1"/>
  <c r="BG3" i="1" a="1"/>
  <c r="BG3" i="1" s="1"/>
  <c r="BG5" i="1" a="1"/>
  <c r="BG5" i="1" s="1"/>
  <c r="BG12" i="1" a="1"/>
  <c r="BG12" i="1" s="1"/>
  <c r="BG13" i="1" a="1"/>
  <c r="BG13" i="1" s="1"/>
  <c r="BG16" i="1" a="1"/>
  <c r="BG16" i="1" s="1"/>
  <c r="BG17" i="1" a="1"/>
  <c r="BG17" i="1" s="1"/>
  <c r="BG21" i="1" a="1"/>
  <c r="BG21" i="1" s="1"/>
  <c r="BG31" i="1" a="1"/>
  <c r="BG31" i="1" s="1"/>
  <c r="BG32" i="1" a="1"/>
  <c r="BG32" i="1" s="1"/>
  <c r="BG34" i="1" a="1"/>
  <c r="BG34" i="1" s="1"/>
  <c r="BG36" i="1" a="1"/>
  <c r="BG36" i="1" s="1"/>
  <c r="BG38" i="1" a="1"/>
  <c r="BG38" i="1" s="1"/>
  <c r="BG39" i="1" a="1"/>
  <c r="BG39" i="1" s="1"/>
  <c r="BG41" i="1" a="1"/>
  <c r="BG41" i="1" s="1"/>
  <c r="BG42" i="1" a="1"/>
  <c r="BG42" i="1" s="1"/>
  <c r="BG44" i="1" a="1"/>
  <c r="BG44" i="1" s="1"/>
  <c r="BG45" i="1" a="1"/>
  <c r="BG45" i="1" s="1"/>
  <c r="BG61" i="1" a="1"/>
  <c r="BG61" i="1" s="1"/>
  <c r="BG65" i="1" a="1"/>
  <c r="BG65" i="1" s="1"/>
  <c r="BG67" i="1" a="1"/>
  <c r="BG67" i="1" s="1"/>
  <c r="BG69" i="1" a="1"/>
  <c r="BG69" i="1" s="1"/>
  <c r="BG70" i="1" a="1"/>
  <c r="BG70" i="1" s="1"/>
  <c r="BG72" i="1" a="1"/>
  <c r="BG72" i="1" s="1"/>
  <c r="BG73" i="1" a="1"/>
  <c r="BG73" i="1" s="1"/>
  <c r="BG74" i="1" a="1"/>
  <c r="BG74" i="1" s="1"/>
  <c r="BG80" i="1" a="1"/>
  <c r="BG80" i="1" s="1"/>
  <c r="BG81" i="1" a="1"/>
  <c r="BG81" i="1" s="1"/>
  <c r="BG82" i="1" a="1"/>
  <c r="BG82" i="1" s="1"/>
  <c r="BG83" i="1" a="1"/>
  <c r="BG83" i="1" s="1"/>
  <c r="BG95" i="1" a="1"/>
  <c r="BG95" i="1" s="1"/>
  <c r="BG98" i="1" a="1"/>
  <c r="BG98" i="1" s="1"/>
  <c r="BG99" i="1" a="1"/>
  <c r="BG99" i="1" s="1"/>
  <c r="BG100" i="1" a="1"/>
  <c r="BG100" i="1" s="1"/>
  <c r="BG101" i="1" a="1"/>
  <c r="BG101" i="1" s="1"/>
  <c r="BG104" i="1" a="1"/>
  <c r="BG104" i="1" s="1"/>
  <c r="BG106" i="1" a="1"/>
  <c r="BG106" i="1" s="1"/>
  <c r="BG108" i="1" a="1"/>
  <c r="BG108" i="1" s="1"/>
  <c r="BG110" i="1" a="1"/>
  <c r="BG110" i="1" s="1"/>
  <c r="BG111" i="1" a="1"/>
  <c r="BG111" i="1" s="1"/>
  <c r="BG112" i="1" a="1"/>
  <c r="BG112" i="1" s="1"/>
  <c r="BG120" i="1" a="1"/>
  <c r="BG120" i="1" s="1"/>
  <c r="BG121" i="1" a="1"/>
  <c r="BG121" i="1" s="1"/>
  <c r="BG122" i="1" a="1"/>
  <c r="BG122" i="1" s="1"/>
  <c r="BG123" i="1" a="1"/>
  <c r="BG123" i="1" s="1"/>
  <c r="BG124" i="1" a="1"/>
  <c r="BG124" i="1" s="1"/>
  <c r="BG125" i="1" a="1"/>
  <c r="BG125" i="1" s="1"/>
  <c r="BG132" i="1" a="1"/>
  <c r="BG132" i="1" s="1"/>
  <c r="BG134" i="1" a="1"/>
  <c r="BG134" i="1" s="1"/>
  <c r="BG135" i="1" a="1"/>
  <c r="BG135" i="1" s="1"/>
  <c r="BG137" i="1" a="1"/>
  <c r="BG137" i="1" s="1"/>
  <c r="BG138" i="1" a="1"/>
  <c r="BG138" i="1" s="1"/>
  <c r="BG139" i="1" a="1"/>
  <c r="BG139" i="1" s="1"/>
  <c r="BG140" i="1" a="1"/>
  <c r="BG140" i="1" s="1"/>
  <c r="BG143" i="1" a="1"/>
  <c r="BG143" i="1" s="1"/>
  <c r="BG145" i="1" a="1"/>
  <c r="BG145" i="1" s="1"/>
  <c r="BG149" i="1" a="1"/>
  <c r="BG149" i="1" s="1"/>
  <c r="BG150" i="1" a="1"/>
  <c r="BG150" i="1" s="1"/>
  <c r="BG151" i="1" a="1"/>
  <c r="BG151" i="1" s="1"/>
  <c r="BG155" i="1" a="1"/>
  <c r="BG155" i="1" s="1"/>
  <c r="BE3" i="1" a="1"/>
  <c r="BE3" i="1" s="1"/>
  <c r="BE5" i="1" a="1"/>
  <c r="BE5" i="1" s="1"/>
  <c r="BE12" i="1" a="1"/>
  <c r="BE12" i="1" s="1"/>
  <c r="BE13" i="1" a="1"/>
  <c r="BE13" i="1" s="1"/>
  <c r="BE16" i="1" a="1"/>
  <c r="BE16" i="1" s="1"/>
  <c r="BE17" i="1" a="1"/>
  <c r="BE17" i="1" s="1"/>
  <c r="BE21" i="1" a="1"/>
  <c r="BE21" i="1" s="1"/>
  <c r="BE31" i="1" a="1"/>
  <c r="BE31" i="1" s="1"/>
  <c r="BE32" i="1" a="1"/>
  <c r="BE32" i="1" s="1"/>
  <c r="BE34" i="1" a="1"/>
  <c r="BE34" i="1" s="1"/>
  <c r="BE36" i="1" a="1"/>
  <c r="BE36" i="1" s="1"/>
  <c r="BE38" i="1" a="1"/>
  <c r="BE38" i="1" s="1"/>
  <c r="BE39" i="1" a="1"/>
  <c r="BE39" i="1" s="1"/>
  <c r="BE41" i="1" a="1"/>
  <c r="BE41" i="1" s="1"/>
  <c r="BE42" i="1" a="1"/>
  <c r="BE42" i="1" s="1"/>
  <c r="BE44" i="1" a="1"/>
  <c r="BE44" i="1" s="1"/>
  <c r="BE45" i="1" a="1"/>
  <c r="BE45" i="1" s="1"/>
  <c r="BE61" i="1" a="1"/>
  <c r="BE61" i="1" s="1"/>
  <c r="BE65" i="1" a="1"/>
  <c r="BE65" i="1" s="1"/>
  <c r="BE67" i="1" a="1"/>
  <c r="BE67" i="1" s="1"/>
  <c r="BE69" i="1" a="1"/>
  <c r="BE69" i="1" s="1"/>
  <c r="BE70" i="1" a="1"/>
  <c r="BE70" i="1" s="1"/>
  <c r="BE72" i="1" a="1"/>
  <c r="BE72" i="1" s="1"/>
  <c r="BE73" i="1" a="1"/>
  <c r="BE73" i="1" s="1"/>
  <c r="BE74" i="1" a="1"/>
  <c r="BE74" i="1" s="1"/>
  <c r="BE80" i="1" a="1"/>
  <c r="BE80" i="1" s="1"/>
  <c r="BE81" i="1" a="1"/>
  <c r="BE81" i="1" s="1"/>
  <c r="BE82" i="1" a="1"/>
  <c r="BE82" i="1" s="1"/>
  <c r="BE83" i="1" a="1"/>
  <c r="BE83" i="1" s="1"/>
  <c r="BE95" i="1" a="1"/>
  <c r="BE95" i="1" s="1"/>
  <c r="BE98" i="1" a="1"/>
  <c r="BE98" i="1" s="1"/>
  <c r="BE99" i="1" a="1"/>
  <c r="BE99" i="1" s="1"/>
  <c r="BE100" i="1" a="1"/>
  <c r="BE100" i="1" s="1"/>
  <c r="BE101" i="1" a="1"/>
  <c r="BE101" i="1" s="1"/>
  <c r="BE104" i="1" a="1"/>
  <c r="BE104" i="1" s="1"/>
  <c r="BE106" i="1" a="1"/>
  <c r="BE106" i="1" s="1"/>
  <c r="BE108" i="1" a="1"/>
  <c r="BE108" i="1" s="1"/>
  <c r="BE110" i="1" a="1"/>
  <c r="BE110" i="1" s="1"/>
  <c r="BE112" i="1" a="1"/>
  <c r="BE112" i="1" s="1"/>
  <c r="BE120" i="1" a="1"/>
  <c r="BE120" i="1" s="1"/>
  <c r="BE121" i="1" a="1"/>
  <c r="BE121" i="1" s="1"/>
  <c r="BE122" i="1" a="1"/>
  <c r="BE122" i="1" s="1"/>
  <c r="BE123" i="1" a="1"/>
  <c r="BE123" i="1" s="1"/>
  <c r="BE124" i="1" a="1"/>
  <c r="BE124" i="1" s="1"/>
  <c r="BE125" i="1" a="1"/>
  <c r="BE125" i="1" s="1"/>
  <c r="BE132" i="1" a="1"/>
  <c r="BE132" i="1" s="1"/>
  <c r="BE135" i="1" a="1"/>
  <c r="BE135" i="1" s="1"/>
  <c r="BE137" i="1" a="1"/>
  <c r="BE137" i="1" s="1"/>
  <c r="BE138" i="1" a="1"/>
  <c r="BE138" i="1" s="1"/>
  <c r="BE139" i="1" a="1"/>
  <c r="BE139" i="1" s="1"/>
  <c r="BE140" i="1" a="1"/>
  <c r="BE140" i="1" s="1"/>
  <c r="BE143" i="1" a="1"/>
  <c r="BE143" i="1" s="1"/>
  <c r="BE145" i="1" a="1"/>
  <c r="BE145" i="1" s="1"/>
  <c r="BE149" i="1" a="1"/>
  <c r="BE149" i="1" s="1"/>
  <c r="BE150" i="1" a="1"/>
  <c r="BE150" i="1" s="1"/>
  <c r="BE151" i="1" a="1"/>
  <c r="BE151" i="1" s="1"/>
  <c r="D3" i="1" a="1"/>
  <c r="D3" i="1" s="1"/>
  <c r="AI3" i="1" s="1" a="1"/>
  <c r="D4" i="1" a="1"/>
  <c r="D4" i="1" s="1"/>
  <c r="AI4" i="1" s="1" a="1"/>
  <c r="D5" i="1" a="1"/>
  <c r="D5" i="1" s="1"/>
  <c r="AI5" i="1" s="1" a="1"/>
  <c r="D6" i="1" a="1"/>
  <c r="D6" i="1" s="1"/>
  <c r="AI6" i="1" s="1" a="1"/>
  <c r="AI6" i="1" s="1"/>
  <c r="BL6" i="1" s="1"/>
  <c r="D7" i="1" a="1"/>
  <c r="D7" i="1" s="1"/>
  <c r="AI7" i="1" s="1" a="1"/>
  <c r="AI7" i="1" s="1"/>
  <c r="BL7" i="1" s="1"/>
  <c r="D8" i="1" a="1"/>
  <c r="D8" i="1" s="1"/>
  <c r="AI8" i="1" s="1" a="1"/>
  <c r="D9" i="1" a="1"/>
  <c r="AK9" i="1" s="1" a="1"/>
  <c r="AK9" i="1" s="1"/>
  <c r="D10" i="1" a="1"/>
  <c r="D10" i="1" s="1"/>
  <c r="AI10" i="1" s="1" a="1"/>
  <c r="D11" i="1" a="1"/>
  <c r="AO11" i="1" s="1" a="1"/>
  <c r="AO11" i="1" s="1"/>
  <c r="D12" i="1" a="1"/>
  <c r="D12" i="1" s="1"/>
  <c r="AI12" i="1" s="1" a="1"/>
  <c r="D13" i="1" a="1"/>
  <c r="D13" i="1" s="1"/>
  <c r="AI13" i="1" s="1" a="1"/>
  <c r="AI13" i="1" s="1"/>
  <c r="BL13" i="1" s="1"/>
  <c r="D14" i="1" a="1"/>
  <c r="D15" i="1" a="1"/>
  <c r="D15" i="1" s="1"/>
  <c r="AI15" i="1" s="1" a="1"/>
  <c r="AI15" i="1" s="1"/>
  <c r="BL15" i="1" s="1"/>
  <c r="D16" i="1" a="1"/>
  <c r="D16" i="1" s="1"/>
  <c r="AI16" i="1" s="1" a="1"/>
  <c r="AI16" i="1" s="1"/>
  <c r="BL16" i="1" s="1"/>
  <c r="D17" i="1" a="1"/>
  <c r="D17" i="1" s="1"/>
  <c r="AI17" i="1" s="1" a="1"/>
  <c r="D18" i="1" a="1"/>
  <c r="D18" i="1" s="1"/>
  <c r="AI18" i="1" s="1" a="1"/>
  <c r="D19" i="1" a="1"/>
  <c r="AK19" i="1" s="1" a="1"/>
  <c r="AK19" i="1" s="1"/>
  <c r="D20" i="1" a="1"/>
  <c r="D20" i="1" s="1"/>
  <c r="AI20" i="1" s="1" a="1"/>
  <c r="D21" i="1" a="1"/>
  <c r="D22" i="1" a="1"/>
  <c r="D22" i="1" s="1"/>
  <c r="AI22" i="1" s="1" a="1"/>
  <c r="D23" i="1" a="1"/>
  <c r="D24" i="1" a="1"/>
  <c r="D24" i="1" s="1"/>
  <c r="AI24" i="1" s="1" a="1"/>
  <c r="AI24" i="1" s="1"/>
  <c r="BL24" i="1" s="1"/>
  <c r="D25" i="1" a="1"/>
  <c r="D25" i="1" s="1"/>
  <c r="AI25" i="1" s="1" a="1"/>
  <c r="D26" i="1" a="1"/>
  <c r="D27" i="1" a="1"/>
  <c r="D27" i="1" s="1"/>
  <c r="AI27" i="1" s="1" a="1"/>
  <c r="D28" i="1" a="1"/>
  <c r="D28" i="1" s="1"/>
  <c r="AI28" i="1" s="1" a="1"/>
  <c r="D29" i="1" a="1"/>
  <c r="D29" i="1" s="1"/>
  <c r="AI29" i="1" s="1" a="1"/>
  <c r="D30" i="1" a="1"/>
  <c r="D30" i="1" s="1"/>
  <c r="AI30" i="1" s="1" a="1"/>
  <c r="AI30" i="1" s="1"/>
  <c r="BL30" i="1" s="1"/>
  <c r="D31" i="1" a="1"/>
  <c r="AO31" i="1" s="1" a="1"/>
  <c r="AO31" i="1" s="1"/>
  <c r="D32" i="1" a="1"/>
  <c r="D32" i="1" s="1"/>
  <c r="AI32" i="1" s="1" a="1"/>
  <c r="D33" i="1" a="1"/>
  <c r="D33" i="1" s="1"/>
  <c r="AI33" i="1" s="1" a="1"/>
  <c r="AI33" i="1" s="1"/>
  <c r="BL33" i="1" s="1"/>
  <c r="D34" i="1" a="1"/>
  <c r="D34" i="1" s="1"/>
  <c r="AI34" i="1" s="1" a="1"/>
  <c r="D35" i="1" a="1"/>
  <c r="AK35" i="1" s="1" a="1"/>
  <c r="AK35" i="1" s="1"/>
  <c r="D36" i="1" a="1"/>
  <c r="D36" i="1" s="1"/>
  <c r="AI36" i="1" s="1" a="1"/>
  <c r="D37" i="1" a="1"/>
  <c r="D37" i="1" s="1"/>
  <c r="AI37" i="1" s="1" a="1"/>
  <c r="AI37" i="1" s="1"/>
  <c r="BL37" i="1" s="1"/>
  <c r="D38" i="1" a="1"/>
  <c r="D39" i="1" a="1"/>
  <c r="D39" i="1" s="1"/>
  <c r="AI39" i="1" s="1" a="1"/>
  <c r="AI39" i="1" s="1"/>
  <c r="BL39" i="1" s="1"/>
  <c r="D40" i="1" a="1"/>
  <c r="D40" i="1" s="1"/>
  <c r="AI40" i="1" s="1" a="1"/>
  <c r="AI40" i="1" s="1"/>
  <c r="BL40" i="1" s="1"/>
  <c r="D41" i="1" a="1"/>
  <c r="D41" i="1" s="1"/>
  <c r="AI41" i="1" s="1" a="1"/>
  <c r="D42" i="1" a="1"/>
  <c r="D42" i="1" s="1"/>
  <c r="AI42" i="1" s="1" a="1"/>
  <c r="D43" i="1" a="1"/>
  <c r="D43" i="1" s="1"/>
  <c r="AI43" i="1" s="1" a="1"/>
  <c r="D44" i="1" a="1"/>
  <c r="AK44" i="1" s="1" a="1"/>
  <c r="AK44" i="1" s="1"/>
  <c r="D45" i="1" a="1"/>
  <c r="AK45" i="1" s="1" a="1"/>
  <c r="AK45" i="1" s="1"/>
  <c r="D46" i="1" a="1"/>
  <c r="D46" i="1" s="1"/>
  <c r="AI46" i="1" s="1" a="1"/>
  <c r="D47" i="1" a="1"/>
  <c r="AS47" i="1" s="1" a="1"/>
  <c r="AS47" i="1" s="1"/>
  <c r="D48" i="1" a="1"/>
  <c r="D48" i="1" s="1"/>
  <c r="AI48" i="1" s="1" a="1"/>
  <c r="D49" i="1" a="1"/>
  <c r="D49" i="1" s="1"/>
  <c r="AI49" i="1" s="1" a="1"/>
  <c r="D50" i="1" a="1"/>
  <c r="D51" i="1" a="1"/>
  <c r="D51" i="1" s="1"/>
  <c r="AI51" i="1" s="1" a="1"/>
  <c r="D52" i="1" a="1"/>
  <c r="D52" i="1" s="1"/>
  <c r="AI52" i="1" s="1" a="1"/>
  <c r="D53" i="1" a="1"/>
  <c r="D53" i="1" s="1"/>
  <c r="AI53" i="1" s="1" a="1"/>
  <c r="AI53" i="1" s="1"/>
  <c r="BL53" i="1" s="1"/>
  <c r="D54" i="1" a="1"/>
  <c r="D54" i="1" s="1"/>
  <c r="AI54" i="1" s="1" a="1"/>
  <c r="AI54" i="1" s="1"/>
  <c r="BL54" i="1" s="1"/>
  <c r="D55" i="1" a="1"/>
  <c r="D55" i="1" s="1"/>
  <c r="AI55" i="1" s="1" a="1"/>
  <c r="D56" i="1" a="1"/>
  <c r="AS56" i="1" s="1" a="1"/>
  <c r="AS56" i="1" s="1"/>
  <c r="D57" i="1" a="1"/>
  <c r="AS57" i="1" s="1" a="1"/>
  <c r="AS57" i="1" s="1"/>
  <c r="D58" i="1" a="1"/>
  <c r="D58" i="1" s="1"/>
  <c r="AI58" i="1" s="1" a="1"/>
  <c r="D59" i="1" a="1"/>
  <c r="D59" i="1" s="1"/>
  <c r="AI59" i="1" s="1" a="1"/>
  <c r="D60" i="1" a="1"/>
  <c r="D60" i="1" s="1"/>
  <c r="AI60" i="1" s="1" a="1"/>
  <c r="AI60" i="1" s="1"/>
  <c r="BL60" i="1" s="1"/>
  <c r="D61" i="1" a="1"/>
  <c r="D61" i="1" s="1"/>
  <c r="AI61" i="1" s="1" a="1"/>
  <c r="AI61" i="1" s="1"/>
  <c r="BL61" i="1" s="1"/>
  <c r="D62" i="1" a="1"/>
  <c r="D63" i="1" a="1"/>
  <c r="D63" i="1" s="1"/>
  <c r="AI63" i="1" s="1" a="1"/>
  <c r="D64" i="1" a="1"/>
  <c r="D64" i="1" s="1"/>
  <c r="AI64" i="1" s="1" a="1"/>
  <c r="D65" i="1" a="1"/>
  <c r="D65" i="1" s="1"/>
  <c r="AI65" i="1" s="1" a="1"/>
  <c r="D66" i="1" a="1"/>
  <c r="D66" i="1" s="1"/>
  <c r="AI66" i="1" s="1" a="1"/>
  <c r="D67" i="1" a="1"/>
  <c r="D67" i="1" s="1"/>
  <c r="AI67" i="1" s="1" a="1"/>
  <c r="D68" i="1" a="1"/>
  <c r="AO68" i="1" s="1" a="1"/>
  <c r="AO68" i="1" s="1"/>
  <c r="D69" i="1" a="1"/>
  <c r="D69" i="1" s="1"/>
  <c r="AI69" i="1" s="1" a="1"/>
  <c r="AI69" i="1" s="1"/>
  <c r="BL69" i="1" s="1"/>
  <c r="D70" i="1" a="1"/>
  <c r="D70" i="1" s="1"/>
  <c r="AI70" i="1" s="1" a="1"/>
  <c r="D71" i="1" a="1"/>
  <c r="D71" i="1" s="1"/>
  <c r="AI71" i="1" s="1" a="1"/>
  <c r="D72" i="1" a="1"/>
  <c r="D72" i="1" s="1"/>
  <c r="AI72" i="1" s="1" a="1"/>
  <c r="D73" i="1" a="1"/>
  <c r="D73" i="1" s="1"/>
  <c r="AI73" i="1" s="1" a="1"/>
  <c r="D74" i="1" a="1"/>
  <c r="D75" i="1" a="1"/>
  <c r="D75" i="1" s="1"/>
  <c r="AI75" i="1" s="1" a="1"/>
  <c r="AI75" i="1" s="1"/>
  <c r="BL75" i="1" s="1"/>
  <c r="D76" i="1" a="1"/>
  <c r="D76" i="1" s="1"/>
  <c r="AI76" i="1" s="1" a="1"/>
  <c r="AI76" i="1" s="1"/>
  <c r="BL76" i="1" s="1"/>
  <c r="D77" i="1" a="1"/>
  <c r="D77" i="1" s="1"/>
  <c r="AI77" i="1" s="1" a="1"/>
  <c r="D78" i="1" a="1"/>
  <c r="D78" i="1" s="1"/>
  <c r="AI78" i="1" s="1" a="1"/>
  <c r="D79" i="1" a="1"/>
  <c r="D79" i="1" s="1"/>
  <c r="AI79" i="1" s="1" a="1"/>
  <c r="D80" i="1" a="1"/>
  <c r="AM80" i="1" s="1" a="1"/>
  <c r="AM80" i="1" s="1"/>
  <c r="D81" i="1" a="1"/>
  <c r="D81" i="1" s="1"/>
  <c r="AI81" i="1" s="1" a="1"/>
  <c r="D82" i="1" a="1"/>
  <c r="AM82" i="1" s="1" a="1"/>
  <c r="AM82" i="1" s="1"/>
  <c r="D83" i="1" a="1"/>
  <c r="AO83" i="1" s="1" a="1"/>
  <c r="AO83" i="1" s="1"/>
  <c r="D84" i="1" a="1"/>
  <c r="D84" i="1" s="1"/>
  <c r="AI84" i="1" s="1" a="1"/>
  <c r="D85" i="1" a="1"/>
  <c r="D85" i="1" s="1"/>
  <c r="AI85" i="1" s="1" a="1"/>
  <c r="D86" i="1" a="1"/>
  <c r="D87" i="1" a="1"/>
  <c r="D87" i="1" s="1"/>
  <c r="AI87" i="1" s="1" a="1"/>
  <c r="D88" i="1" a="1"/>
  <c r="D88" i="1" s="1"/>
  <c r="AI88" i="1" s="1" a="1"/>
  <c r="D89" i="1" a="1"/>
  <c r="D89" i="1" s="1"/>
  <c r="AI89" i="1" s="1" a="1"/>
  <c r="AI89" i="1" s="1"/>
  <c r="BL89" i="1" s="1"/>
  <c r="D90" i="1" a="1"/>
  <c r="D90" i="1" s="1"/>
  <c r="AI90" i="1" s="1" a="1"/>
  <c r="AI90" i="1" s="1"/>
  <c r="BL90" i="1" s="1"/>
  <c r="D91" i="1" a="1"/>
  <c r="D91" i="1" s="1"/>
  <c r="AI91" i="1" s="1" a="1"/>
  <c r="D92" i="1" a="1"/>
  <c r="D92" i="1" s="1"/>
  <c r="AI92" i="1" s="1" a="1"/>
  <c r="D93" i="1" a="1"/>
  <c r="D93" i="1" s="1"/>
  <c r="AI93" i="1" s="1" a="1"/>
  <c r="D94" i="1" a="1"/>
  <c r="D94" i="1" s="1"/>
  <c r="AI94" i="1" s="1" a="1"/>
  <c r="D95" i="1" a="1"/>
  <c r="D95" i="1" s="1"/>
  <c r="AI95" i="1" s="1" a="1"/>
  <c r="D96" i="1" a="1"/>
  <c r="D96" i="1" s="1"/>
  <c r="AI96" i="1" s="1" a="1"/>
  <c r="AI96" i="1" s="1"/>
  <c r="BL96" i="1" s="1"/>
  <c r="D97" i="1" a="1"/>
  <c r="D97" i="1" s="1"/>
  <c r="AI97" i="1" s="1" a="1"/>
  <c r="AI97" i="1" s="1"/>
  <c r="BL97" i="1" s="1"/>
  <c r="D98" i="1" a="1"/>
  <c r="D99" i="1" a="1"/>
  <c r="D99" i="1" s="1"/>
  <c r="AI99" i="1" s="1" a="1"/>
  <c r="D100" i="1" a="1"/>
  <c r="D100" i="1" s="1"/>
  <c r="AI100" i="1" s="1" a="1"/>
  <c r="D101" i="1" a="1"/>
  <c r="D101" i="1" s="1"/>
  <c r="AI101" i="1" s="1" a="1"/>
  <c r="D102" i="1" a="1"/>
  <c r="D102" i="1" s="1"/>
  <c r="AI102" i="1" s="1" a="1"/>
  <c r="AI102" i="1" s="1"/>
  <c r="BL102" i="1" s="1"/>
  <c r="D103" i="1" a="1"/>
  <c r="D103" i="1" s="1"/>
  <c r="AI103" i="1" s="1" a="1"/>
  <c r="AI103" i="1" s="1"/>
  <c r="BL103" i="1" s="1"/>
  <c r="D104" i="1" a="1"/>
  <c r="D104" i="1" s="1"/>
  <c r="AI104" i="1" s="1" a="1"/>
  <c r="D105" i="1" a="1"/>
  <c r="D105" i="1" s="1"/>
  <c r="AI105" i="1" s="1" a="1"/>
  <c r="D106" i="1" a="1"/>
  <c r="AM106" i="1" s="1" a="1"/>
  <c r="AM106" i="1" s="1"/>
  <c r="D107" i="1" a="1"/>
  <c r="D107" i="1" s="1"/>
  <c r="AI107" i="1" s="1" a="1"/>
  <c r="D108" i="1" a="1"/>
  <c r="D108" i="1" s="1"/>
  <c r="AI108" i="1" s="1" a="1"/>
  <c r="D109" i="1" a="1"/>
  <c r="D109" i="1" s="1"/>
  <c r="AI109" i="1" s="1" a="1"/>
  <c r="AI109" i="1" s="1"/>
  <c r="BL109" i="1" s="1"/>
  <c r="D110" i="1" a="1"/>
  <c r="D111" i="1" a="1"/>
  <c r="D111" i="1" s="1"/>
  <c r="AI111" i="1" s="1" a="1"/>
  <c r="AI111" i="1" s="1"/>
  <c r="BL111" i="1" s="1"/>
  <c r="D112" i="1" a="1"/>
  <c r="D112" i="1" s="1"/>
  <c r="AI112" i="1" s="1" a="1"/>
  <c r="AI112" i="1" s="1"/>
  <c r="BL112" i="1" s="1"/>
  <c r="D113" i="1" a="1"/>
  <c r="D113" i="1" s="1"/>
  <c r="AI113" i="1" s="1" a="1"/>
  <c r="D114" i="1" a="1"/>
  <c r="D114" i="1" s="1"/>
  <c r="AI114" i="1" s="1" a="1"/>
  <c r="D115" i="1" a="1"/>
  <c r="AO115" i="1" s="1" a="1"/>
  <c r="AO115" i="1" s="1"/>
  <c r="D116" i="1" a="1"/>
  <c r="AO116" i="1" s="1" a="1"/>
  <c r="AO116" i="1" s="1"/>
  <c r="D117" i="1" a="1"/>
  <c r="D117" i="1" s="1"/>
  <c r="AI117" i="1" s="1" a="1"/>
  <c r="D118" i="1" a="1"/>
  <c r="D118" i="1" s="1"/>
  <c r="AI118" i="1" s="1" a="1"/>
  <c r="AI118" i="1" s="1"/>
  <c r="BL118" i="1" s="1"/>
  <c r="D119" i="1" a="1"/>
  <c r="D119" i="1" s="1"/>
  <c r="AI119" i="1" s="1" a="1"/>
  <c r="D120" i="1" a="1"/>
  <c r="D120" i="1" s="1"/>
  <c r="AI120" i="1" s="1" a="1"/>
  <c r="D121" i="1" a="1"/>
  <c r="D121" i="1" s="1"/>
  <c r="AI121" i="1" s="1" a="1"/>
  <c r="D122" i="1" a="1"/>
  <c r="D123" i="1" a="1"/>
  <c r="D123" i="1" s="1"/>
  <c r="AI123" i="1" s="1" a="1"/>
  <c r="D124" i="1" a="1"/>
  <c r="D124" i="1" s="1"/>
  <c r="AI124" i="1" s="1" a="1"/>
  <c r="AI124" i="1" s="1"/>
  <c r="BL124" i="1" s="1"/>
  <c r="D125" i="1" a="1"/>
  <c r="D125" i="1" s="1"/>
  <c r="AI125" i="1" s="1" a="1"/>
  <c r="AI125" i="1" s="1"/>
  <c r="BL125" i="1" s="1"/>
  <c r="D126" i="1" a="1"/>
  <c r="D126" i="1" s="1"/>
  <c r="AI126" i="1" s="1" a="1"/>
  <c r="AI126" i="1" s="1"/>
  <c r="BL126" i="1" s="1"/>
  <c r="D127" i="1" a="1"/>
  <c r="D127" i="1" s="1"/>
  <c r="AI127" i="1" s="1" a="1"/>
  <c r="D128" i="1" a="1"/>
  <c r="D128" i="1" s="1"/>
  <c r="AI128" i="1" s="1" a="1"/>
  <c r="D129" i="1" a="1"/>
  <c r="D129" i="1" s="1"/>
  <c r="AI129" i="1" s="1" a="1"/>
  <c r="D130" i="1" a="1"/>
  <c r="D130" i="1" s="1"/>
  <c r="AI130" i="1" s="1" a="1"/>
  <c r="D131" i="1" a="1"/>
  <c r="D131" i="1" s="1"/>
  <c r="AI131" i="1" s="1" a="1"/>
  <c r="D132" i="1" a="1"/>
  <c r="D132" i="1" s="1"/>
  <c r="AI132" i="1" s="1" a="1"/>
  <c r="AI132" i="1" s="1"/>
  <c r="BL132" i="1" s="1"/>
  <c r="D133" i="1" a="1"/>
  <c r="D133" i="1" s="1"/>
  <c r="AI133" i="1" s="1" a="1"/>
  <c r="D134" i="1" a="1"/>
  <c r="D135" i="1" a="1"/>
  <c r="D135" i="1" s="1"/>
  <c r="AI135" i="1" s="1" a="1"/>
  <c r="D136" i="1" a="1"/>
  <c r="D136" i="1" s="1"/>
  <c r="AI136" i="1" s="1" a="1"/>
  <c r="AI136" i="1" s="1"/>
  <c r="BL136" i="1" s="1"/>
  <c r="D137" i="1" a="1"/>
  <c r="D137" i="1" s="1"/>
  <c r="AI137" i="1" s="1" a="1"/>
  <c r="AI137" i="1" s="1"/>
  <c r="BL137" i="1" s="1"/>
  <c r="D138" i="1" a="1"/>
  <c r="D138" i="1" s="1"/>
  <c r="AI138" i="1" s="1" a="1"/>
  <c r="AI138" i="1" s="1"/>
  <c r="BL138" i="1" s="1"/>
  <c r="D139" i="1" a="1"/>
  <c r="AM139" i="1" s="1" a="1"/>
  <c r="AM139" i="1" s="1"/>
  <c r="D140" i="1" a="1"/>
  <c r="D140" i="1" s="1"/>
  <c r="AI140" i="1" s="1" a="1"/>
  <c r="D141" i="1" a="1"/>
  <c r="AM141" i="1" s="1" a="1"/>
  <c r="AM141" i="1" s="1"/>
  <c r="D142" i="1" a="1"/>
  <c r="AO142" i="1" s="1" a="1"/>
  <c r="AO142" i="1" s="1"/>
  <c r="D143" i="1" a="1"/>
  <c r="D143" i="1" s="1"/>
  <c r="AI143" i="1" s="1" a="1"/>
  <c r="D144" i="1" a="1"/>
  <c r="D144" i="1" s="1"/>
  <c r="AI144" i="1" s="1" a="1"/>
  <c r="AI144" i="1" s="1"/>
  <c r="BL144" i="1" s="1"/>
  <c r="D145" i="1" a="1"/>
  <c r="D145" i="1" s="1"/>
  <c r="AI145" i="1" s="1" a="1"/>
  <c r="D146" i="1" a="1"/>
  <c r="D147" i="1" a="1"/>
  <c r="D147" i="1" s="1"/>
  <c r="AI147" i="1" s="1" a="1"/>
  <c r="D148" i="1" a="1"/>
  <c r="D148" i="1" s="1"/>
  <c r="AI148" i="1" s="1" a="1"/>
  <c r="AI148" i="1" s="1"/>
  <c r="BL148" i="1" s="1"/>
  <c r="D149" i="1" a="1"/>
  <c r="D149" i="1" s="1"/>
  <c r="AI149" i="1" s="1" a="1"/>
  <c r="AI149" i="1" s="1"/>
  <c r="BL149" i="1" s="1"/>
  <c r="D150" i="1" a="1"/>
  <c r="D150" i="1" s="1"/>
  <c r="AI150" i="1" s="1" a="1"/>
  <c r="AI150" i="1" s="1"/>
  <c r="BL150" i="1" s="1"/>
  <c r="D151" i="1" a="1"/>
  <c r="D151" i="1" s="1"/>
  <c r="AI151" i="1" s="1" a="1"/>
  <c r="D152" i="1" a="1"/>
  <c r="D152" i="1" s="1"/>
  <c r="AI152" i="1" s="1" a="1"/>
  <c r="D153" i="1" a="1"/>
  <c r="D153" i="1" s="1"/>
  <c r="AI153" i="1" s="1" a="1"/>
  <c r="D154" i="1" a="1"/>
  <c r="D154" i="1" s="1"/>
  <c r="AI154" i="1" s="1" a="1"/>
  <c r="AI154" i="1" s="1"/>
  <c r="BL154" i="1" s="1"/>
  <c r="D155" i="1" a="1"/>
  <c r="D155" i="1" s="1"/>
  <c r="AI155" i="1" s="1" a="1"/>
  <c r="D2" i="1" a="1"/>
  <c r="D2" i="1" s="1"/>
  <c r="AI2" i="1" s="1" a="1"/>
  <c r="AI2" i="1" s="1"/>
  <c r="BL2" i="1" s="1"/>
  <c r="AQ10" i="1" l="1" a="1"/>
  <c r="AQ10" i="1" s="1"/>
  <c r="AQ140" i="1" a="1"/>
  <c r="AQ140" i="1" s="1"/>
  <c r="AM115" i="1" a="1"/>
  <c r="AM115" i="1" s="1"/>
  <c r="AK93" i="1" a="1"/>
  <c r="AK93" i="1" s="1"/>
  <c r="AK58" i="1" a="1"/>
  <c r="AK58" i="1" s="1"/>
  <c r="AS92" i="1" a="1"/>
  <c r="AS92" i="1" s="1"/>
  <c r="AK55" i="1" a="1"/>
  <c r="AK55" i="1" s="1"/>
  <c r="AQ57" i="1" a="1"/>
  <c r="AQ57" i="1" s="1"/>
  <c r="AS140" i="1" a="1"/>
  <c r="AS140" i="1" s="1"/>
  <c r="AQ114" i="1" a="1"/>
  <c r="AQ114" i="1" s="1"/>
  <c r="AO128" i="1" a="1"/>
  <c r="AO128" i="1" s="1"/>
  <c r="AQ113" i="1" a="1"/>
  <c r="AQ113" i="1" s="1"/>
  <c r="AM83" i="1" a="1"/>
  <c r="AM83" i="1" s="1"/>
  <c r="AK11" i="1" a="1"/>
  <c r="AK11" i="1" s="1"/>
  <c r="AS67" i="1" a="1"/>
  <c r="AS67" i="1" s="1"/>
  <c r="AO103" i="1" a="1"/>
  <c r="AO103" i="1" s="1"/>
  <c r="AS117" i="1" a="1"/>
  <c r="AS117" i="1" s="1"/>
  <c r="AS34" i="1" a="1"/>
  <c r="AS34" i="1" s="1"/>
  <c r="AQ89" i="1" a="1"/>
  <c r="AQ89" i="1" s="1"/>
  <c r="AO70" i="1" a="1"/>
  <c r="AO70" i="1" s="1"/>
  <c r="AM56" i="1" a="1"/>
  <c r="AM56" i="1" s="1"/>
  <c r="AS116" i="1" a="1"/>
  <c r="AS116" i="1" s="1"/>
  <c r="AS33" i="1" a="1"/>
  <c r="AS33" i="1" s="1"/>
  <c r="AO69" i="1" a="1"/>
  <c r="AO69" i="1" s="1"/>
  <c r="AM55" i="1" a="1"/>
  <c r="AM55" i="1" s="1"/>
  <c r="AO44" i="1" a="1"/>
  <c r="AO44" i="1" s="1"/>
  <c r="AM20" i="1" a="1"/>
  <c r="AM20" i="1" s="1"/>
  <c r="BM154" i="1"/>
  <c r="AS9" i="1" a="1"/>
  <c r="AS9" i="1" s="1"/>
  <c r="AO43" i="1" a="1"/>
  <c r="AO43" i="1" s="1"/>
  <c r="AM10" i="1" a="1"/>
  <c r="AM10" i="1" s="1"/>
  <c r="BM102" i="1"/>
  <c r="AY9" i="1" a="1"/>
  <c r="AY9" i="1" s="1"/>
  <c r="AS8" i="1" a="1"/>
  <c r="AS8" i="1" s="1"/>
  <c r="AK130" i="1" a="1"/>
  <c r="AK130" i="1" s="1"/>
  <c r="BM30" i="1"/>
  <c r="AS93" i="1" a="1"/>
  <c r="AS93" i="1" s="1"/>
  <c r="AQ18" i="1" a="1"/>
  <c r="AQ18" i="1" s="1"/>
  <c r="AQ65" i="1" a="1"/>
  <c r="AQ65" i="1" s="1"/>
  <c r="AO10" i="1" a="1"/>
  <c r="AO10" i="1" s="1"/>
  <c r="AK94" i="1" a="1"/>
  <c r="AK94" i="1" s="1"/>
  <c r="BM13" i="1"/>
  <c r="AI71" i="1"/>
  <c r="BL71" i="1" s="1"/>
  <c r="BM71" i="1"/>
  <c r="AI46" i="1"/>
  <c r="BL46" i="1" s="1"/>
  <c r="BM46" i="1"/>
  <c r="AI22" i="1"/>
  <c r="BL22" i="1" s="1"/>
  <c r="BM22" i="1"/>
  <c r="AI131" i="1"/>
  <c r="BL131" i="1" s="1"/>
  <c r="BM131" i="1"/>
  <c r="AI58" i="1"/>
  <c r="BL58" i="1" s="1"/>
  <c r="BM58" i="1"/>
  <c r="AI81" i="1"/>
  <c r="BL81" i="1" s="1"/>
  <c r="BM81" i="1"/>
  <c r="AI155" i="1"/>
  <c r="BL155" i="1" s="1"/>
  <c r="BM155" i="1"/>
  <c r="AI117" i="1"/>
  <c r="BL117" i="1" s="1"/>
  <c r="BM117" i="1"/>
  <c r="AI32" i="1"/>
  <c r="BL32" i="1" s="1"/>
  <c r="BM32" i="1"/>
  <c r="AI119" i="1"/>
  <c r="BL119" i="1" s="1"/>
  <c r="BM119" i="1"/>
  <c r="AI70" i="1"/>
  <c r="BL70" i="1" s="1"/>
  <c r="BM70" i="1"/>
  <c r="AI152" i="1"/>
  <c r="BL152" i="1" s="1"/>
  <c r="BM152" i="1"/>
  <c r="AI79" i="1"/>
  <c r="BL79" i="1" s="1"/>
  <c r="BM79" i="1"/>
  <c r="AI67" i="1"/>
  <c r="BL67" i="1" s="1"/>
  <c r="BM67" i="1"/>
  <c r="AI55" i="1"/>
  <c r="BL55" i="1" s="1"/>
  <c r="BM55" i="1"/>
  <c r="AI107" i="1"/>
  <c r="BL107" i="1" s="1"/>
  <c r="BM107" i="1"/>
  <c r="AI129" i="1"/>
  <c r="BL129" i="1" s="1"/>
  <c r="BM129" i="1"/>
  <c r="AI140" i="1"/>
  <c r="BL140" i="1" s="1"/>
  <c r="BM140" i="1"/>
  <c r="AI130" i="1"/>
  <c r="BL130" i="1" s="1"/>
  <c r="BM130" i="1"/>
  <c r="AI105" i="1"/>
  <c r="BL105" i="1" s="1"/>
  <c r="BM105" i="1"/>
  <c r="AI104" i="1"/>
  <c r="BL104" i="1" s="1"/>
  <c r="BM104" i="1"/>
  <c r="AI91" i="1"/>
  <c r="BL91" i="1" s="1"/>
  <c r="BM91" i="1"/>
  <c r="AI143" i="1"/>
  <c r="BL143" i="1" s="1"/>
  <c r="BM143" i="1"/>
  <c r="AI93" i="1"/>
  <c r="BL93" i="1" s="1"/>
  <c r="BM93" i="1"/>
  <c r="AI88" i="1"/>
  <c r="BL88" i="1" s="1"/>
  <c r="BM88" i="1"/>
  <c r="AS139" i="1" a="1"/>
  <c r="AS139" i="1" s="1"/>
  <c r="BJ139" i="1" s="1" a="1"/>
  <c r="AS59" i="1" a="1"/>
  <c r="AS59" i="1" s="1"/>
  <c r="AQ139" i="1" a="1"/>
  <c r="AQ139" i="1" s="1"/>
  <c r="AO153" i="1" a="1"/>
  <c r="AO153" i="1" s="1"/>
  <c r="AO127" i="1" a="1"/>
  <c r="AO127" i="1" s="1"/>
  <c r="AO95" i="1" a="1"/>
  <c r="AO95" i="1" s="1"/>
  <c r="AM140" i="1" a="1"/>
  <c r="AM140" i="1" s="1"/>
  <c r="AK129" i="1" a="1"/>
  <c r="AK129" i="1" s="1"/>
  <c r="AI52" i="1"/>
  <c r="BL52" i="1" s="1"/>
  <c r="BM52" i="1"/>
  <c r="AI63" i="1"/>
  <c r="BL63" i="1" s="1"/>
  <c r="BM63" i="1"/>
  <c r="AI145" i="1"/>
  <c r="BL145" i="1" s="1"/>
  <c r="BM145" i="1"/>
  <c r="AI49" i="1"/>
  <c r="BL49" i="1" s="1"/>
  <c r="BM49" i="1"/>
  <c r="AI120" i="1"/>
  <c r="BL120" i="1" s="1"/>
  <c r="BM120" i="1"/>
  <c r="AI108" i="1"/>
  <c r="BL108" i="1" s="1"/>
  <c r="BM108" i="1"/>
  <c r="AI84" i="1"/>
  <c r="BL84" i="1" s="1"/>
  <c r="BM84" i="1"/>
  <c r="AI72" i="1"/>
  <c r="BL72" i="1" s="1"/>
  <c r="BM72" i="1"/>
  <c r="AI48" i="1"/>
  <c r="BL48" i="1" s="1"/>
  <c r="BM48" i="1"/>
  <c r="AI36" i="1"/>
  <c r="BL36" i="1" s="1"/>
  <c r="BM36" i="1"/>
  <c r="AI12" i="1"/>
  <c r="BL12" i="1" s="1"/>
  <c r="BM12" i="1"/>
  <c r="AS131" i="1" a="1"/>
  <c r="AS131" i="1" s="1"/>
  <c r="AS115" i="1" a="1"/>
  <c r="AS115" i="1" s="1"/>
  <c r="AS91" i="1" a="1"/>
  <c r="AS91" i="1" s="1"/>
  <c r="AS58" i="1" a="1"/>
  <c r="AS58" i="1" s="1"/>
  <c r="AS32" i="1" a="1"/>
  <c r="AS32" i="1" s="1"/>
  <c r="BJ32" i="1" s="1" a="1"/>
  <c r="AS7" i="1" a="1"/>
  <c r="AS7" i="1" s="1"/>
  <c r="AQ9" i="1" a="1"/>
  <c r="AQ9" i="1" s="1"/>
  <c r="AQ138" i="1" a="1"/>
  <c r="AQ138" i="1" s="1"/>
  <c r="AQ56" i="1" a="1"/>
  <c r="AQ56" i="1" s="1"/>
  <c r="AO152" i="1" a="1"/>
  <c r="AO152" i="1" s="1"/>
  <c r="AO119" i="1" a="1"/>
  <c r="AO119" i="1" s="1"/>
  <c r="AO94" i="1" a="1"/>
  <c r="AO94" i="1" s="1"/>
  <c r="AO35" i="1" a="1"/>
  <c r="AO35" i="1" s="1"/>
  <c r="AO9" i="1" a="1"/>
  <c r="AO9" i="1" s="1"/>
  <c r="AM107" i="1" a="1"/>
  <c r="AM107" i="1" s="1"/>
  <c r="AM81" i="1" a="1"/>
  <c r="AM81" i="1" s="1"/>
  <c r="AM47" i="1" a="1"/>
  <c r="AM47" i="1" s="1"/>
  <c r="AM8" i="1" a="1"/>
  <c r="AM8" i="1" s="1"/>
  <c r="AK128" i="1" a="1"/>
  <c r="AK128" i="1" s="1"/>
  <c r="AK92" i="1" a="1"/>
  <c r="AK92" i="1" s="1"/>
  <c r="AK46" i="1" a="1"/>
  <c r="AK46" i="1" s="1"/>
  <c r="AK10" i="1" a="1"/>
  <c r="AK10" i="1" s="1"/>
  <c r="BM150" i="1"/>
  <c r="BM138" i="1"/>
  <c r="BM126" i="1"/>
  <c r="BM112" i="1"/>
  <c r="BM97" i="1"/>
  <c r="BM7" i="1"/>
  <c r="D23" i="1"/>
  <c r="AI23" i="1" s="1" a="1"/>
  <c r="AK23" i="1" a="1"/>
  <c r="AK23" i="1" s="1"/>
  <c r="D11" i="1"/>
  <c r="AI11" i="1" s="1" a="1"/>
  <c r="AM11" i="1" a="1"/>
  <c r="AM11" i="1" s="1"/>
  <c r="AS130" i="1" a="1"/>
  <c r="AS130" i="1" s="1"/>
  <c r="AS31" i="1" a="1"/>
  <c r="AS31" i="1" s="1"/>
  <c r="AQ34" i="1" a="1"/>
  <c r="AQ34" i="1" s="1"/>
  <c r="AQ8" i="1" a="1"/>
  <c r="AQ8" i="1" s="1"/>
  <c r="AQ137" i="1" a="1"/>
  <c r="AQ137" i="1" s="1"/>
  <c r="AQ105" i="1" a="1"/>
  <c r="AQ105" i="1" s="1"/>
  <c r="AQ55" i="1" a="1"/>
  <c r="AQ55" i="1" s="1"/>
  <c r="AO151" i="1" a="1"/>
  <c r="AO151" i="1" s="1"/>
  <c r="AO118" i="1" a="1"/>
  <c r="AO118" i="1" s="1"/>
  <c r="AO93" i="1" a="1"/>
  <c r="AO93" i="1" s="1"/>
  <c r="AO67" i="1" a="1"/>
  <c r="AO67" i="1" s="1"/>
  <c r="AO34" i="1" a="1"/>
  <c r="AO34" i="1" s="1"/>
  <c r="AO8" i="1" a="1"/>
  <c r="AO8" i="1" s="1"/>
  <c r="AM131" i="1" a="1"/>
  <c r="AM131" i="1" s="1"/>
  <c r="AM46" i="1" a="1"/>
  <c r="AM46" i="1" s="1"/>
  <c r="AM7" i="1" a="1"/>
  <c r="AM7" i="1" s="1"/>
  <c r="AK127" i="1" a="1"/>
  <c r="AK127" i="1" s="1"/>
  <c r="AK91" i="1" a="1"/>
  <c r="AK91" i="1" s="1"/>
  <c r="BM61" i="1"/>
  <c r="BM24" i="1"/>
  <c r="AI147" i="1"/>
  <c r="BL147" i="1" s="1"/>
  <c r="BM147" i="1"/>
  <c r="D106" i="1"/>
  <c r="AI106" i="1" s="1" a="1"/>
  <c r="AK106" i="1" a="1"/>
  <c r="AK106" i="1" s="1"/>
  <c r="AI94" i="1"/>
  <c r="BL94" i="1" s="1"/>
  <c r="BM94" i="1"/>
  <c r="D82" i="1"/>
  <c r="AI82" i="1" s="1" a="1"/>
  <c r="AK82" i="1" a="1"/>
  <c r="AK82" i="1" s="1"/>
  <c r="AI34" i="1"/>
  <c r="BL34" i="1" s="1"/>
  <c r="BM34" i="1"/>
  <c r="AI10" i="1"/>
  <c r="BL10" i="1" s="1"/>
  <c r="BM10" i="1"/>
  <c r="AS155" i="1" a="1"/>
  <c r="AS155" i="1" s="1"/>
  <c r="AS129" i="1" a="1"/>
  <c r="AS129" i="1" s="1"/>
  <c r="AS107" i="1" a="1"/>
  <c r="AS107" i="1" s="1"/>
  <c r="AS23" i="1" a="1"/>
  <c r="AS23" i="1" s="1"/>
  <c r="AQ33" i="1" a="1"/>
  <c r="AQ33" i="1" s="1"/>
  <c r="AQ7" i="1" a="1"/>
  <c r="AQ7" i="1" s="1"/>
  <c r="AQ129" i="1" a="1"/>
  <c r="AQ129" i="1" s="1"/>
  <c r="AQ54" i="1" a="1"/>
  <c r="AQ54" i="1" s="1"/>
  <c r="AO143" i="1" a="1"/>
  <c r="AO143" i="1" s="1"/>
  <c r="AO117" i="1" a="1"/>
  <c r="AO117" i="1" s="1"/>
  <c r="AO92" i="1" a="1"/>
  <c r="AO92" i="1" s="1"/>
  <c r="AO59" i="1" a="1"/>
  <c r="AO59" i="1" s="1"/>
  <c r="AO33" i="1" a="1"/>
  <c r="AO33" i="1" s="1"/>
  <c r="AO7" i="1" a="1"/>
  <c r="AO7" i="1" s="1"/>
  <c r="AM130" i="1" a="1"/>
  <c r="AM130" i="1" s="1"/>
  <c r="AM105" i="1" a="1"/>
  <c r="AM105" i="1" s="1"/>
  <c r="AM79" i="1" a="1"/>
  <c r="AM79" i="1" s="1"/>
  <c r="AM43" i="1" a="1"/>
  <c r="AM43" i="1" s="1"/>
  <c r="AK155" i="1" a="1"/>
  <c r="AK155" i="1" s="1"/>
  <c r="AK119" i="1" a="1"/>
  <c r="AK119" i="1" s="1"/>
  <c r="AK81" i="1" a="1"/>
  <c r="AK81" i="1" s="1"/>
  <c r="AK8" i="1" a="1"/>
  <c r="AK8" i="1" s="1"/>
  <c r="BM149" i="1"/>
  <c r="BM137" i="1"/>
  <c r="BM125" i="1"/>
  <c r="BM111" i="1"/>
  <c r="BM96" i="1"/>
  <c r="BM6" i="1"/>
  <c r="AI64" i="1"/>
  <c r="BL64" i="1" s="1"/>
  <c r="BM64" i="1"/>
  <c r="AI87" i="1"/>
  <c r="BL87" i="1" s="1"/>
  <c r="BM87" i="1"/>
  <c r="AI153" i="1"/>
  <c r="BL153" i="1" s="1"/>
  <c r="BM153" i="1"/>
  <c r="D141" i="1"/>
  <c r="AI141" i="1" s="1" a="1"/>
  <c r="AK141" i="1" a="1"/>
  <c r="AK141" i="1" s="1"/>
  <c r="D57" i="1"/>
  <c r="AI57" i="1" s="1" a="1"/>
  <c r="AK57" i="1" a="1"/>
  <c r="AK57" i="1" s="1"/>
  <c r="D45" i="1"/>
  <c r="AI45" i="1" s="1" a="1"/>
  <c r="AM45" i="1" a="1"/>
  <c r="AM45" i="1" s="1"/>
  <c r="D21" i="1"/>
  <c r="AI21" i="1" s="1" a="1"/>
  <c r="AK21" i="1" a="1"/>
  <c r="AK21" i="1" s="1"/>
  <c r="D9" i="1"/>
  <c r="AI9" i="1" s="1" a="1"/>
  <c r="AM9" i="1" a="1"/>
  <c r="AM9" i="1" s="1"/>
  <c r="AS154" i="1" a="1"/>
  <c r="AS154" i="1" s="1"/>
  <c r="AS128" i="1" a="1"/>
  <c r="AS128" i="1" s="1"/>
  <c r="AS106" i="1" a="1"/>
  <c r="AS106" i="1" s="1"/>
  <c r="AS55" i="1" a="1"/>
  <c r="AS55" i="1" s="1"/>
  <c r="AS22" i="1" a="1"/>
  <c r="AS22" i="1" s="1"/>
  <c r="AQ32" i="1" a="1"/>
  <c r="AQ32" i="1" s="1"/>
  <c r="AQ6" i="1" a="1"/>
  <c r="AQ6" i="1" s="1"/>
  <c r="AQ128" i="1" a="1"/>
  <c r="AQ128" i="1" s="1"/>
  <c r="AQ103" i="1" a="1"/>
  <c r="AQ103" i="1" s="1"/>
  <c r="AQ79" i="1" a="1"/>
  <c r="AQ79" i="1" s="1"/>
  <c r="AQ53" i="1" a="1"/>
  <c r="AQ53" i="1" s="1"/>
  <c r="AO91" i="1" a="1"/>
  <c r="AO91" i="1" s="1"/>
  <c r="AO58" i="1" a="1"/>
  <c r="AO58" i="1" s="1"/>
  <c r="AO32" i="1" a="1"/>
  <c r="AO32" i="1" s="1"/>
  <c r="AM155" i="1" a="1"/>
  <c r="AM155" i="1" s="1"/>
  <c r="AM129" i="1" a="1"/>
  <c r="AM129" i="1" s="1"/>
  <c r="AM71" i="1" a="1"/>
  <c r="AM71" i="1" s="1"/>
  <c r="AM34" i="1" a="1"/>
  <c r="AM34" i="1" s="1"/>
  <c r="AK154" i="1" a="1"/>
  <c r="AK154" i="1" s="1"/>
  <c r="AK118" i="1" a="1"/>
  <c r="AK118" i="1" s="1"/>
  <c r="AK79" i="1" a="1"/>
  <c r="AK79" i="1" s="1"/>
  <c r="AK43" i="1" a="1"/>
  <c r="AK43" i="1" s="1"/>
  <c r="AK7" i="1" a="1"/>
  <c r="AK7" i="1" s="1"/>
  <c r="BM76" i="1"/>
  <c r="BM60" i="1"/>
  <c r="AI20" i="1"/>
  <c r="BL20" i="1" s="1"/>
  <c r="BM20" i="1"/>
  <c r="AI121" i="1"/>
  <c r="BL121" i="1" s="1"/>
  <c r="BM121" i="1"/>
  <c r="AI25" i="1"/>
  <c r="BL25" i="1" s="1"/>
  <c r="BM25" i="1"/>
  <c r="AI59" i="1"/>
  <c r="BL59" i="1" s="1"/>
  <c r="BM59" i="1"/>
  <c r="D142" i="1"/>
  <c r="AI142" i="1" s="1" a="1"/>
  <c r="AK142" i="1" a="1"/>
  <c r="AK142" i="1" s="1"/>
  <c r="AI128" i="1"/>
  <c r="BL128" i="1" s="1"/>
  <c r="BM128" i="1"/>
  <c r="D116" i="1"/>
  <c r="AI116" i="1" s="1" a="1"/>
  <c r="AK116" i="1" a="1"/>
  <c r="AK116" i="1" s="1"/>
  <c r="AI92" i="1"/>
  <c r="BL92" i="1" s="1"/>
  <c r="BM92" i="1"/>
  <c r="D80" i="1"/>
  <c r="AI80" i="1" s="1" a="1"/>
  <c r="AK80" i="1" a="1"/>
  <c r="AK80" i="1" s="1"/>
  <c r="D68" i="1"/>
  <c r="AI68" i="1" s="1" a="1"/>
  <c r="AM68" i="1" a="1"/>
  <c r="AM68" i="1" s="1"/>
  <c r="D56" i="1"/>
  <c r="AI56" i="1" s="1" a="1"/>
  <c r="AK56" i="1" a="1"/>
  <c r="AK56" i="1" s="1"/>
  <c r="D44" i="1"/>
  <c r="AI44" i="1" s="1" a="1"/>
  <c r="AM44" i="1" a="1"/>
  <c r="AM44" i="1" s="1"/>
  <c r="AI8" i="1"/>
  <c r="BL8" i="1" s="1"/>
  <c r="BM8" i="1"/>
  <c r="AS153" i="1" a="1"/>
  <c r="AS153" i="1" s="1"/>
  <c r="AS127" i="1" a="1"/>
  <c r="AS127" i="1" s="1"/>
  <c r="AS105" i="1" a="1"/>
  <c r="AS105" i="1" s="1"/>
  <c r="AS21" i="1" a="1"/>
  <c r="AS21" i="1" s="1"/>
  <c r="BJ21" i="1" s="1" a="1"/>
  <c r="AQ31" i="1" a="1"/>
  <c r="AQ31" i="1" s="1"/>
  <c r="AQ153" i="1" a="1"/>
  <c r="AQ153" i="1" s="1"/>
  <c r="AQ127" i="1" a="1"/>
  <c r="AQ127" i="1" s="1"/>
  <c r="AQ102" i="1" a="1"/>
  <c r="AQ102" i="1" s="1"/>
  <c r="AQ78" i="1" a="1"/>
  <c r="AQ78" i="1" s="1"/>
  <c r="AQ45" i="1" a="1"/>
  <c r="AQ45" i="1" s="1"/>
  <c r="AO141" i="1" a="1"/>
  <c r="AO141" i="1" s="1"/>
  <c r="AO57" i="1" a="1"/>
  <c r="AO57" i="1" s="1"/>
  <c r="AM154" i="1" a="1"/>
  <c r="AM154" i="1" s="1"/>
  <c r="AM128" i="1" a="1"/>
  <c r="AM128" i="1" s="1"/>
  <c r="AM103" i="1" a="1"/>
  <c r="AM103" i="1" s="1"/>
  <c r="AM70" i="1" a="1"/>
  <c r="AM70" i="1" s="1"/>
  <c r="AM33" i="1" a="1"/>
  <c r="AM33" i="1" s="1"/>
  <c r="AK153" i="1" a="1"/>
  <c r="AK153" i="1" s="1"/>
  <c r="AK117" i="1" a="1"/>
  <c r="AK117" i="1" s="1"/>
  <c r="AK71" i="1" a="1"/>
  <c r="AK71" i="1" s="1"/>
  <c r="BM148" i="1"/>
  <c r="BM136" i="1"/>
  <c r="BM124" i="1"/>
  <c r="BM109" i="1"/>
  <c r="BM40" i="1"/>
  <c r="AI123" i="1"/>
  <c r="BL123" i="1" s="1"/>
  <c r="BM123" i="1"/>
  <c r="AI133" i="1"/>
  <c r="BL133" i="1" s="1"/>
  <c r="BM133" i="1"/>
  <c r="D35" i="1"/>
  <c r="AI35" i="1" s="1" a="1"/>
  <c r="AM35" i="1" a="1"/>
  <c r="AM35" i="1" s="1"/>
  <c r="AI151" i="1"/>
  <c r="BL151" i="1" s="1"/>
  <c r="BM151" i="1"/>
  <c r="D139" i="1"/>
  <c r="AI139" i="1" s="1" a="1"/>
  <c r="AK139" i="1" a="1"/>
  <c r="AK139" i="1" s="1"/>
  <c r="AI127" i="1"/>
  <c r="BL127" i="1" s="1"/>
  <c r="BM127" i="1"/>
  <c r="D115" i="1"/>
  <c r="AI115" i="1" s="1" a="1"/>
  <c r="AK115" i="1" a="1"/>
  <c r="AK115" i="1" s="1"/>
  <c r="AI43" i="1"/>
  <c r="BL43" i="1" s="1"/>
  <c r="BM43" i="1"/>
  <c r="D31" i="1"/>
  <c r="AI31" i="1" s="1" a="1"/>
  <c r="AK31" i="1" a="1"/>
  <c r="AK31" i="1" s="1"/>
  <c r="D19" i="1"/>
  <c r="AI19" i="1" s="1" a="1"/>
  <c r="AM19" i="1" a="1"/>
  <c r="AM19" i="1" s="1"/>
  <c r="AS152" i="1" a="1"/>
  <c r="AS152" i="1" s="1"/>
  <c r="AS79" i="1" a="1"/>
  <c r="AS79" i="1" s="1"/>
  <c r="AS46" i="1" a="1"/>
  <c r="AS46" i="1" s="1"/>
  <c r="AS20" i="1" a="1"/>
  <c r="AS20" i="1" s="1"/>
  <c r="AQ30" i="1" a="1"/>
  <c r="AQ30" i="1" s="1"/>
  <c r="AQ152" i="1" a="1"/>
  <c r="AQ152" i="1" s="1"/>
  <c r="AQ126" i="1" a="1"/>
  <c r="AQ126" i="1" s="1"/>
  <c r="AQ101" i="1" a="1"/>
  <c r="AQ101" i="1" s="1"/>
  <c r="BJ101" i="1" s="1" a="1"/>
  <c r="AQ77" i="1" a="1"/>
  <c r="AQ77" i="1" s="1"/>
  <c r="AQ44" i="1" a="1"/>
  <c r="AQ44" i="1" s="1"/>
  <c r="AO140" i="1" a="1"/>
  <c r="AO140" i="1" s="1"/>
  <c r="AO82" i="1" a="1"/>
  <c r="AO82" i="1" s="1"/>
  <c r="AO56" i="1" a="1"/>
  <c r="AO56" i="1" s="1"/>
  <c r="AO23" i="1" a="1"/>
  <c r="AO23" i="1" s="1"/>
  <c r="AM153" i="1" a="1"/>
  <c r="AM153" i="1" s="1"/>
  <c r="AM127" i="1" a="1"/>
  <c r="AM127" i="1" s="1"/>
  <c r="AM95" i="1" a="1"/>
  <c r="AM95" i="1" s="1"/>
  <c r="AM69" i="1" a="1"/>
  <c r="AM69" i="1" s="1"/>
  <c r="AM32" i="1" a="1"/>
  <c r="AM32" i="1" s="1"/>
  <c r="AK152" i="1" a="1"/>
  <c r="AK152" i="1" s="1"/>
  <c r="AK107" i="1" a="1"/>
  <c r="AK107" i="1" s="1"/>
  <c r="AK70" i="1" a="1"/>
  <c r="AK70" i="1" s="1"/>
  <c r="AK34" i="1" a="1"/>
  <c r="AK34" i="1" s="1"/>
  <c r="BM90" i="1"/>
  <c r="BM75" i="1"/>
  <c r="AI100" i="1"/>
  <c r="BL100" i="1" s="1"/>
  <c r="BM100" i="1"/>
  <c r="AI99" i="1"/>
  <c r="BL99" i="1" s="1"/>
  <c r="BM99" i="1"/>
  <c r="AI73" i="1"/>
  <c r="BL73" i="1" s="1"/>
  <c r="BM73" i="1"/>
  <c r="AI95" i="1"/>
  <c r="BL95" i="1" s="1"/>
  <c r="BM95" i="1"/>
  <c r="D47" i="1"/>
  <c r="AI47" i="1" s="1" a="1"/>
  <c r="AK47" i="1" a="1"/>
  <c r="AK47" i="1" s="1"/>
  <c r="AI114" i="1"/>
  <c r="BL114" i="1" s="1"/>
  <c r="BM114" i="1"/>
  <c r="AI78" i="1"/>
  <c r="BL78" i="1" s="1"/>
  <c r="BM78" i="1"/>
  <c r="AI66" i="1"/>
  <c r="BL66" i="1" s="1"/>
  <c r="BM66" i="1"/>
  <c r="AI42" i="1"/>
  <c r="BL42" i="1" s="1"/>
  <c r="BM42" i="1"/>
  <c r="AI18" i="1"/>
  <c r="BL18" i="1" s="1"/>
  <c r="BM18" i="1"/>
  <c r="AS151" i="1" a="1"/>
  <c r="AS151" i="1" s="1"/>
  <c r="AS103" i="1" a="1"/>
  <c r="AS103" i="1" s="1"/>
  <c r="AS71" i="1" a="1"/>
  <c r="AS71" i="1" s="1"/>
  <c r="AS45" i="1" a="1"/>
  <c r="AS45" i="1" s="1"/>
  <c r="AS19" i="1" a="1"/>
  <c r="AS19" i="1" s="1"/>
  <c r="AQ22" i="1" a="1"/>
  <c r="AQ22" i="1" s="1"/>
  <c r="AQ151" i="1" a="1"/>
  <c r="AQ151" i="1" s="1"/>
  <c r="AQ125" i="1" a="1"/>
  <c r="AQ125" i="1" s="1"/>
  <c r="BJ125" i="1" s="1" a="1"/>
  <c r="AQ93" i="1" a="1"/>
  <c r="AQ93" i="1" s="1"/>
  <c r="AQ69" i="1" a="1"/>
  <c r="AQ69" i="1" s="1"/>
  <c r="AQ43" i="1" a="1"/>
  <c r="AQ43" i="1" s="1"/>
  <c r="AO139" i="1" a="1"/>
  <c r="AO139" i="1" s="1"/>
  <c r="AO107" i="1" a="1"/>
  <c r="AO107" i="1" s="1"/>
  <c r="AO81" i="1" a="1"/>
  <c r="AO81" i="1" s="1"/>
  <c r="AO55" i="1" a="1"/>
  <c r="AO55" i="1" s="1"/>
  <c r="AO22" i="1" a="1"/>
  <c r="AO22" i="1" s="1"/>
  <c r="AM152" i="1" a="1"/>
  <c r="AM152" i="1" s="1"/>
  <c r="AM119" i="1" a="1"/>
  <c r="AM119" i="1" s="1"/>
  <c r="AM94" i="1" a="1"/>
  <c r="AM94" i="1" s="1"/>
  <c r="AM67" i="1" a="1"/>
  <c r="AM67" i="1" s="1"/>
  <c r="AM31" i="1" a="1"/>
  <c r="AM31" i="1" s="1"/>
  <c r="AK151" i="1" a="1"/>
  <c r="AK151" i="1" s="1"/>
  <c r="AK105" i="1" a="1"/>
  <c r="AK105" i="1" s="1"/>
  <c r="AK69" i="1" a="1"/>
  <c r="AK69" i="1" s="1"/>
  <c r="AK33" i="1" a="1"/>
  <c r="AK33" i="1" s="1"/>
  <c r="BM144" i="1"/>
  <c r="BM132" i="1"/>
  <c r="BM54" i="1"/>
  <c r="BM39" i="1"/>
  <c r="AI135" i="1"/>
  <c r="BL135" i="1" s="1"/>
  <c r="BM135" i="1"/>
  <c r="AI85" i="1"/>
  <c r="BL85" i="1" s="1"/>
  <c r="BM85" i="1"/>
  <c r="D83" i="1"/>
  <c r="AI83" i="1" s="1" a="1"/>
  <c r="AK83" i="1" a="1"/>
  <c r="AK83" i="1" s="1"/>
  <c r="AI113" i="1"/>
  <c r="BL113" i="1" s="1"/>
  <c r="BM113" i="1"/>
  <c r="AI101" i="1"/>
  <c r="BL101" i="1" s="1"/>
  <c r="BM101" i="1"/>
  <c r="AI77" i="1"/>
  <c r="BL77" i="1" s="1"/>
  <c r="BM77" i="1"/>
  <c r="AI65" i="1"/>
  <c r="BL65" i="1" s="1"/>
  <c r="BM65" i="1"/>
  <c r="AI41" i="1"/>
  <c r="BL41" i="1" s="1"/>
  <c r="BM41" i="1"/>
  <c r="AI29" i="1"/>
  <c r="BL29" i="1" s="1"/>
  <c r="BM29" i="1"/>
  <c r="AI17" i="1"/>
  <c r="BL17" i="1" s="1"/>
  <c r="BM17" i="1"/>
  <c r="AI5" i="1"/>
  <c r="BL5" i="1" s="1"/>
  <c r="BM5" i="1"/>
  <c r="AS143" i="1" a="1"/>
  <c r="AS143" i="1" s="1"/>
  <c r="AS70" i="1" a="1"/>
  <c r="AS70" i="1" s="1"/>
  <c r="AS44" i="1" a="1"/>
  <c r="AS44" i="1" s="1"/>
  <c r="AQ21" i="1" a="1"/>
  <c r="AQ21" i="1" s="1"/>
  <c r="AQ150" i="1" a="1"/>
  <c r="AQ150" i="1" s="1"/>
  <c r="AQ117" i="1" a="1"/>
  <c r="AQ117" i="1" s="1"/>
  <c r="AQ92" i="1" a="1"/>
  <c r="AQ92" i="1" s="1"/>
  <c r="AQ68" i="1" a="1"/>
  <c r="AQ68" i="1" s="1"/>
  <c r="AQ42" i="1" a="1"/>
  <c r="AQ42" i="1" s="1"/>
  <c r="AO131" i="1" a="1"/>
  <c r="AO131" i="1" s="1"/>
  <c r="AO106" i="1" a="1"/>
  <c r="AO106" i="1" s="1"/>
  <c r="AO80" i="1" a="1"/>
  <c r="AO80" i="1" s="1"/>
  <c r="AO47" i="1" a="1"/>
  <c r="AO47" i="1" s="1"/>
  <c r="AO21" i="1" a="1"/>
  <c r="AO21" i="1" s="1"/>
  <c r="AM151" i="1" a="1"/>
  <c r="AM151" i="1" s="1"/>
  <c r="AM118" i="1" a="1"/>
  <c r="AM118" i="1" s="1"/>
  <c r="AM93" i="1" a="1"/>
  <c r="AM93" i="1" s="1"/>
  <c r="AM59" i="1" a="1"/>
  <c r="AM59" i="1" s="1"/>
  <c r="AM23" i="1" a="1"/>
  <c r="AM23" i="1" s="1"/>
  <c r="AK143" i="1" a="1"/>
  <c r="AK143" i="1" s="1"/>
  <c r="AK104" i="1" a="1"/>
  <c r="AK104" i="1" s="1"/>
  <c r="BJ104" i="1" s="1" a="1"/>
  <c r="AK68" i="1" a="1"/>
  <c r="AK68" i="1" s="1"/>
  <c r="AK32" i="1" a="1"/>
  <c r="AK32" i="1" s="1"/>
  <c r="BM2" i="1"/>
  <c r="BM89" i="1"/>
  <c r="BM37" i="1"/>
  <c r="BM16" i="1"/>
  <c r="AI28" i="1"/>
  <c r="BL28" i="1" s="1"/>
  <c r="BM28" i="1"/>
  <c r="AI4" i="1"/>
  <c r="BL4" i="1" s="1"/>
  <c r="BM4" i="1"/>
  <c r="AS142" i="1" a="1"/>
  <c r="AS142" i="1" s="1"/>
  <c r="AS119" i="1" a="1"/>
  <c r="AS119" i="1" s="1"/>
  <c r="AS95" i="1" a="1"/>
  <c r="AS95" i="1" s="1"/>
  <c r="AS69" i="1" a="1"/>
  <c r="AS69" i="1" s="1"/>
  <c r="AS43" i="1" a="1"/>
  <c r="AS43" i="1" s="1"/>
  <c r="AS11" i="1" a="1"/>
  <c r="AS11" i="1" s="1"/>
  <c r="AQ20" i="1" a="1"/>
  <c r="AQ20" i="1" s="1"/>
  <c r="AQ149" i="1" a="1"/>
  <c r="AQ149" i="1" s="1"/>
  <c r="AQ116" i="1" a="1"/>
  <c r="AQ116" i="1" s="1"/>
  <c r="AQ91" i="1" a="1"/>
  <c r="AQ91" i="1" s="1"/>
  <c r="AQ67" i="1" a="1"/>
  <c r="AQ67" i="1" s="1"/>
  <c r="AQ41" i="1" a="1"/>
  <c r="AQ41" i="1" s="1"/>
  <c r="AO130" i="1" a="1"/>
  <c r="AO130" i="1" s="1"/>
  <c r="AO105" i="1" a="1"/>
  <c r="AO105" i="1" s="1"/>
  <c r="AO79" i="1" a="1"/>
  <c r="AO79" i="1" s="1"/>
  <c r="AO46" i="1" a="1"/>
  <c r="AO46" i="1" s="1"/>
  <c r="AO20" i="1" a="1"/>
  <c r="AO20" i="1" s="1"/>
  <c r="AM143" i="1" a="1"/>
  <c r="AM143" i="1" s="1"/>
  <c r="AM117" i="1" a="1"/>
  <c r="AM117" i="1" s="1"/>
  <c r="AM92" i="1" a="1"/>
  <c r="AM92" i="1" s="1"/>
  <c r="AM58" i="1" a="1"/>
  <c r="AM58" i="1" s="1"/>
  <c r="AM22" i="1" a="1"/>
  <c r="AM22" i="1" s="1"/>
  <c r="AK140" i="1" a="1"/>
  <c r="AK140" i="1" s="1"/>
  <c r="AK103" i="1" a="1"/>
  <c r="AK103" i="1" s="1"/>
  <c r="AK67" i="1" a="1"/>
  <c r="AK67" i="1" s="1"/>
  <c r="AK22" i="1" a="1"/>
  <c r="AK22" i="1" s="1"/>
  <c r="BM118" i="1"/>
  <c r="BM103" i="1"/>
  <c r="BM69" i="1"/>
  <c r="BM53" i="1"/>
  <c r="BM33" i="1"/>
  <c r="AI51" i="1"/>
  <c r="BL51" i="1" s="1"/>
  <c r="BM51" i="1"/>
  <c r="AI27" i="1"/>
  <c r="BL27" i="1" s="1"/>
  <c r="BM27" i="1"/>
  <c r="AI3" i="1"/>
  <c r="BL3" i="1" s="1"/>
  <c r="BM3" i="1"/>
  <c r="AS141" i="1" a="1"/>
  <c r="AS141" i="1" s="1"/>
  <c r="AS118" i="1" a="1"/>
  <c r="AS118" i="1" s="1"/>
  <c r="AS94" i="1" a="1"/>
  <c r="AS94" i="1" s="1"/>
  <c r="AS68" i="1" a="1"/>
  <c r="AS68" i="1" s="1"/>
  <c r="AS35" i="1" a="1"/>
  <c r="AS35" i="1" s="1"/>
  <c r="AS10" i="1" a="1"/>
  <c r="AS10" i="1" s="1"/>
  <c r="AQ19" i="1" a="1"/>
  <c r="AQ19" i="1" s="1"/>
  <c r="AQ141" i="1" a="1"/>
  <c r="AQ141" i="1" s="1"/>
  <c r="AQ115" i="1" a="1"/>
  <c r="AQ115" i="1" s="1"/>
  <c r="AQ90" i="1" a="1"/>
  <c r="AQ90" i="1" s="1"/>
  <c r="AQ66" i="1" a="1"/>
  <c r="AQ66" i="1" s="1"/>
  <c r="AO155" i="1" a="1"/>
  <c r="AO155" i="1" s="1"/>
  <c r="AO129" i="1" a="1"/>
  <c r="AO129" i="1" s="1"/>
  <c r="AO71" i="1" a="1"/>
  <c r="AO71" i="1" s="1"/>
  <c r="AO45" i="1" a="1"/>
  <c r="AO45" i="1" s="1"/>
  <c r="AO19" i="1" a="1"/>
  <c r="AO19" i="1" s="1"/>
  <c r="AM142" i="1" a="1"/>
  <c r="AM142" i="1" s="1"/>
  <c r="AM116" i="1" a="1"/>
  <c r="AM116" i="1" s="1"/>
  <c r="AM91" i="1" a="1"/>
  <c r="AM91" i="1" s="1"/>
  <c r="AM57" i="1" a="1"/>
  <c r="AM57" i="1" s="1"/>
  <c r="AM21" i="1" a="1"/>
  <c r="AM21" i="1" s="1"/>
  <c r="AK131" i="1" a="1"/>
  <c r="AK131" i="1" s="1"/>
  <c r="AK95" i="1" a="1"/>
  <c r="AK95" i="1" s="1"/>
  <c r="AK59" i="1" a="1"/>
  <c r="AK59" i="1" s="1"/>
  <c r="AK20" i="1" a="1"/>
  <c r="AK20" i="1" s="1"/>
  <c r="BM15" i="1"/>
  <c r="D62" i="1"/>
  <c r="AI62" i="1" s="1" a="1"/>
  <c r="AK62" i="1" a="1"/>
  <c r="AK62" i="1" s="1"/>
  <c r="AM62" i="1" a="1"/>
  <c r="AM62" i="1" s="1"/>
  <c r="AO62" i="1" a="1"/>
  <c r="AO62" i="1" s="1"/>
  <c r="AS62" i="1" a="1"/>
  <c r="AS62" i="1" s="1"/>
  <c r="AQ62" i="1" a="1"/>
  <c r="AQ62" i="1" s="1"/>
  <c r="D38" i="1"/>
  <c r="AI38" i="1" s="1" a="1"/>
  <c r="AK38" i="1" a="1"/>
  <c r="AK38" i="1" s="1"/>
  <c r="AM38" i="1" a="1"/>
  <c r="AM38" i="1" s="1"/>
  <c r="AO38" i="1" a="1"/>
  <c r="AO38" i="1" s="1"/>
  <c r="AS38" i="1" a="1"/>
  <c r="AS38" i="1" s="1"/>
  <c r="AQ38" i="1" a="1"/>
  <c r="AQ38" i="1" s="1"/>
  <c r="D50" i="1"/>
  <c r="AI50" i="1" s="1" a="1"/>
  <c r="AK50" i="1" a="1"/>
  <c r="AK50" i="1" s="1"/>
  <c r="AM50" i="1" a="1"/>
  <c r="AM50" i="1" s="1"/>
  <c r="AO50" i="1" a="1"/>
  <c r="AO50" i="1" s="1"/>
  <c r="AS50" i="1" a="1"/>
  <c r="AS50" i="1" s="1"/>
  <c r="AQ50" i="1" a="1"/>
  <c r="AQ50" i="1" s="1"/>
  <c r="D134" i="1"/>
  <c r="AI134" i="1" s="1" a="1"/>
  <c r="AK134" i="1" a="1"/>
  <c r="AK134" i="1" s="1"/>
  <c r="AM134" i="1" a="1"/>
  <c r="AM134" i="1" s="1"/>
  <c r="AO134" i="1" a="1"/>
  <c r="AO134" i="1" s="1"/>
  <c r="AS134" i="1" a="1"/>
  <c r="AS134" i="1" s="1"/>
  <c r="AQ134" i="1" a="1"/>
  <c r="AQ134" i="1" s="1"/>
  <c r="D14" i="1"/>
  <c r="AI14" i="1" s="1" a="1"/>
  <c r="AK14" i="1" a="1"/>
  <c r="AK14" i="1" s="1"/>
  <c r="AM14" i="1" a="1"/>
  <c r="AM14" i="1" s="1"/>
  <c r="AO14" i="1" a="1"/>
  <c r="AO14" i="1" s="1"/>
  <c r="AS14" i="1" a="1"/>
  <c r="AS14" i="1" s="1"/>
  <c r="AQ14" i="1" a="1"/>
  <c r="AQ14" i="1" s="1"/>
  <c r="D110" i="1"/>
  <c r="AI110" i="1" s="1" a="1"/>
  <c r="AK110" i="1" a="1"/>
  <c r="AK110" i="1" s="1"/>
  <c r="AM110" i="1" a="1"/>
  <c r="AM110" i="1" s="1"/>
  <c r="AO110" i="1" a="1"/>
  <c r="AO110" i="1" s="1"/>
  <c r="AS110" i="1" a="1"/>
  <c r="AS110" i="1" s="1"/>
  <c r="BJ110" i="1" s="1" a="1"/>
  <c r="AQ110" i="1" a="1"/>
  <c r="AQ110" i="1" s="1"/>
  <c r="D98" i="1"/>
  <c r="AI98" i="1" s="1" a="1"/>
  <c r="AK98" i="1" a="1"/>
  <c r="AK98" i="1" s="1"/>
  <c r="AM98" i="1" a="1"/>
  <c r="AM98" i="1" s="1"/>
  <c r="AO98" i="1" a="1"/>
  <c r="AO98" i="1" s="1"/>
  <c r="AS98" i="1" a="1"/>
  <c r="AS98" i="1" s="1"/>
  <c r="AQ98" i="1" a="1"/>
  <c r="AQ98" i="1" s="1"/>
  <c r="D122" i="1"/>
  <c r="AI122" i="1" s="1" a="1"/>
  <c r="AK122" i="1" a="1"/>
  <c r="AK122" i="1" s="1"/>
  <c r="AM122" i="1" a="1"/>
  <c r="AM122" i="1" s="1"/>
  <c r="AO122" i="1" a="1"/>
  <c r="AO122" i="1" s="1"/>
  <c r="AS122" i="1" a="1"/>
  <c r="AS122" i="1" s="1"/>
  <c r="AQ122" i="1" a="1"/>
  <c r="AQ122" i="1" s="1"/>
  <c r="D86" i="1"/>
  <c r="AI86" i="1" s="1" a="1"/>
  <c r="AK86" i="1" a="1"/>
  <c r="AK86" i="1" s="1"/>
  <c r="AM86" i="1" a="1"/>
  <c r="AM86" i="1" s="1"/>
  <c r="AO86" i="1" a="1"/>
  <c r="AO86" i="1" s="1"/>
  <c r="AS86" i="1" a="1"/>
  <c r="AS86" i="1" s="1"/>
  <c r="AQ86" i="1" a="1"/>
  <c r="AQ86" i="1" s="1"/>
  <c r="D146" i="1"/>
  <c r="AI146" i="1" s="1" a="1"/>
  <c r="AK146" i="1" a="1"/>
  <c r="AK146" i="1" s="1"/>
  <c r="AM146" i="1" a="1"/>
  <c r="AM146" i="1" s="1"/>
  <c r="AO146" i="1" a="1"/>
  <c r="AO146" i="1" s="1"/>
  <c r="AS146" i="1" a="1"/>
  <c r="AS146" i="1" s="1"/>
  <c r="AQ146" i="1" a="1"/>
  <c r="AQ146" i="1" s="1"/>
  <c r="D74" i="1"/>
  <c r="AI74" i="1" s="1" a="1"/>
  <c r="AK74" i="1" a="1"/>
  <c r="AK74" i="1" s="1"/>
  <c r="AM74" i="1" a="1"/>
  <c r="AM74" i="1" s="1"/>
  <c r="AO74" i="1" a="1"/>
  <c r="AO74" i="1" s="1"/>
  <c r="AS74" i="1" a="1"/>
  <c r="AS74" i="1" s="1"/>
  <c r="AQ74" i="1" a="1"/>
  <c r="AQ74" i="1" s="1"/>
  <c r="D26" i="1"/>
  <c r="AI26" i="1" s="1" a="1"/>
  <c r="AK26" i="1" a="1"/>
  <c r="AK26" i="1" s="1"/>
  <c r="AM26" i="1" a="1"/>
  <c r="AM26" i="1" s="1"/>
  <c r="AO26" i="1" a="1"/>
  <c r="AO26" i="1" s="1"/>
  <c r="AS26" i="1" a="1"/>
  <c r="AS26" i="1" s="1"/>
  <c r="AQ26" i="1" a="1"/>
  <c r="AQ26" i="1" s="1"/>
  <c r="AW23" i="1" a="1"/>
  <c r="AW23" i="1" s="1"/>
  <c r="AS150" i="1" a="1"/>
  <c r="AS150" i="1" s="1"/>
  <c r="BJ150" i="1" s="1" a="1"/>
  <c r="AS138" i="1" a="1"/>
  <c r="AS138" i="1" s="1"/>
  <c r="AS126" i="1" a="1"/>
  <c r="AS126" i="1" s="1"/>
  <c r="AS114" i="1" a="1"/>
  <c r="AS114" i="1" s="1"/>
  <c r="AS102" i="1" a="1"/>
  <c r="AS102" i="1" s="1"/>
  <c r="AS90" i="1" a="1"/>
  <c r="AS90" i="1" s="1"/>
  <c r="AS78" i="1" a="1"/>
  <c r="AS78" i="1" s="1"/>
  <c r="AS66" i="1" a="1"/>
  <c r="AS66" i="1" s="1"/>
  <c r="AS54" i="1" a="1"/>
  <c r="AS54" i="1" s="1"/>
  <c r="AS42" i="1" a="1"/>
  <c r="AS42" i="1" s="1"/>
  <c r="AS30" i="1" a="1"/>
  <c r="AS30" i="1" s="1"/>
  <c r="AS18" i="1" a="1"/>
  <c r="AS18" i="1" s="1"/>
  <c r="AS6" i="1" a="1"/>
  <c r="AS6" i="1" s="1"/>
  <c r="AQ29" i="1" a="1"/>
  <c r="AQ29" i="1" s="1"/>
  <c r="AQ17" i="1" a="1"/>
  <c r="AQ17" i="1" s="1"/>
  <c r="AQ5" i="1" a="1"/>
  <c r="AQ5" i="1" s="1"/>
  <c r="AQ148" i="1" a="1"/>
  <c r="AQ148" i="1" s="1"/>
  <c r="AQ136" i="1" a="1"/>
  <c r="AQ136" i="1" s="1"/>
  <c r="AQ124" i="1" a="1"/>
  <c r="AQ124" i="1" s="1"/>
  <c r="AQ112" i="1" a="1"/>
  <c r="AQ112" i="1" s="1"/>
  <c r="AQ100" i="1" a="1"/>
  <c r="AQ100" i="1" s="1"/>
  <c r="AQ88" i="1" a="1"/>
  <c r="AQ88" i="1" s="1"/>
  <c r="AQ76" i="1" a="1"/>
  <c r="AQ76" i="1" s="1"/>
  <c r="AQ64" i="1" a="1"/>
  <c r="AQ64" i="1" s="1"/>
  <c r="AQ52" i="1" a="1"/>
  <c r="AQ52" i="1" s="1"/>
  <c r="AQ40" i="1" a="1"/>
  <c r="AQ40" i="1" s="1"/>
  <c r="AO150" i="1" a="1"/>
  <c r="AO150" i="1" s="1"/>
  <c r="AO138" i="1" a="1"/>
  <c r="AO138" i="1" s="1"/>
  <c r="AO126" i="1" a="1"/>
  <c r="AO126" i="1" s="1"/>
  <c r="AO114" i="1" a="1"/>
  <c r="AO114" i="1" s="1"/>
  <c r="AO102" i="1" a="1"/>
  <c r="AO102" i="1" s="1"/>
  <c r="AO90" i="1" a="1"/>
  <c r="AO90" i="1" s="1"/>
  <c r="AO78" i="1" a="1"/>
  <c r="AO78" i="1" s="1"/>
  <c r="AO66" i="1" a="1"/>
  <c r="AO66" i="1" s="1"/>
  <c r="AO54" i="1" a="1"/>
  <c r="AO54" i="1" s="1"/>
  <c r="AO42" i="1" a="1"/>
  <c r="AO42" i="1" s="1"/>
  <c r="AO30" i="1" a="1"/>
  <c r="AO30" i="1" s="1"/>
  <c r="AO18" i="1" a="1"/>
  <c r="AO18" i="1" s="1"/>
  <c r="AO6" i="1" a="1"/>
  <c r="AO6" i="1" s="1"/>
  <c r="AM150" i="1" a="1"/>
  <c r="AM150" i="1" s="1"/>
  <c r="AM138" i="1" a="1"/>
  <c r="AM138" i="1" s="1"/>
  <c r="AM126" i="1" a="1"/>
  <c r="AM126" i="1" s="1"/>
  <c r="AM114" i="1" a="1"/>
  <c r="AM114" i="1" s="1"/>
  <c r="AM102" i="1" a="1"/>
  <c r="AM102" i="1" s="1"/>
  <c r="AM90" i="1" a="1"/>
  <c r="AM90" i="1" s="1"/>
  <c r="AM78" i="1" a="1"/>
  <c r="AM78" i="1" s="1"/>
  <c r="AM66" i="1" a="1"/>
  <c r="AM66" i="1" s="1"/>
  <c r="AM54" i="1" a="1"/>
  <c r="AM54" i="1" s="1"/>
  <c r="AM42" i="1" a="1"/>
  <c r="AM42" i="1" s="1"/>
  <c r="AM30" i="1" a="1"/>
  <c r="AM30" i="1" s="1"/>
  <c r="AM18" i="1" a="1"/>
  <c r="AM18" i="1" s="1"/>
  <c r="AM6" i="1" a="1"/>
  <c r="AM6" i="1" s="1"/>
  <c r="AK150" i="1" a="1"/>
  <c r="AK150" i="1" s="1"/>
  <c r="AK138" i="1" a="1"/>
  <c r="AK138" i="1" s="1"/>
  <c r="AK126" i="1" a="1"/>
  <c r="AK126" i="1" s="1"/>
  <c r="AK114" i="1" a="1"/>
  <c r="AK114" i="1" s="1"/>
  <c r="AK102" i="1" a="1"/>
  <c r="AK102" i="1" s="1"/>
  <c r="AK90" i="1" a="1"/>
  <c r="AK90" i="1" s="1"/>
  <c r="AK78" i="1" a="1"/>
  <c r="AK78" i="1" s="1"/>
  <c r="AK66" i="1" a="1"/>
  <c r="AK66" i="1" s="1"/>
  <c r="AK54" i="1" a="1"/>
  <c r="AK54" i="1" s="1"/>
  <c r="AK42" i="1" a="1"/>
  <c r="AK42" i="1" s="1"/>
  <c r="AK30" i="1" a="1"/>
  <c r="AK30" i="1" s="1"/>
  <c r="AK18" i="1" a="1"/>
  <c r="AK18" i="1" s="1"/>
  <c r="AK6" i="1" a="1"/>
  <c r="AK6" i="1" s="1"/>
  <c r="AS149" i="1" a="1"/>
  <c r="AS149" i="1" s="1"/>
  <c r="AS137" i="1" a="1"/>
  <c r="AS137" i="1" s="1"/>
  <c r="AS113" i="1" a="1"/>
  <c r="AS113" i="1" s="1"/>
  <c r="AS89" i="1" a="1"/>
  <c r="AS89" i="1" s="1"/>
  <c r="AS77" i="1" a="1"/>
  <c r="AS77" i="1" s="1"/>
  <c r="AS65" i="1" a="1"/>
  <c r="AS65" i="1" s="1"/>
  <c r="AS53" i="1" a="1"/>
  <c r="AS53" i="1" s="1"/>
  <c r="AS41" i="1" a="1"/>
  <c r="AS41" i="1" s="1"/>
  <c r="AS29" i="1" a="1"/>
  <c r="AS29" i="1" s="1"/>
  <c r="AS17" i="1" a="1"/>
  <c r="AS17" i="1" s="1"/>
  <c r="BJ17" i="1" s="1" a="1"/>
  <c r="AS5" i="1" a="1"/>
  <c r="AS5" i="1" s="1"/>
  <c r="AQ28" i="1" a="1"/>
  <c r="AQ28" i="1" s="1"/>
  <c r="AQ16" i="1" a="1"/>
  <c r="AQ16" i="1" s="1"/>
  <c r="AQ4" i="1" a="1"/>
  <c r="AQ4" i="1" s="1"/>
  <c r="AQ147" i="1" a="1"/>
  <c r="AQ147" i="1" s="1"/>
  <c r="AQ135" i="1" a="1"/>
  <c r="AQ135" i="1" s="1"/>
  <c r="AQ123" i="1" a="1"/>
  <c r="AQ123" i="1" s="1"/>
  <c r="AQ111" i="1" a="1"/>
  <c r="AQ111" i="1" s="1"/>
  <c r="AQ99" i="1" a="1"/>
  <c r="AQ99" i="1" s="1"/>
  <c r="AQ87" i="1" a="1"/>
  <c r="AQ87" i="1" s="1"/>
  <c r="AQ75" i="1" a="1"/>
  <c r="AQ75" i="1" s="1"/>
  <c r="AQ63" i="1" a="1"/>
  <c r="AQ63" i="1" s="1"/>
  <c r="AQ51" i="1" a="1"/>
  <c r="AQ51" i="1" s="1"/>
  <c r="AQ39" i="1" a="1"/>
  <c r="AQ39" i="1" s="1"/>
  <c r="AO149" i="1" a="1"/>
  <c r="AO149" i="1" s="1"/>
  <c r="AO137" i="1" a="1"/>
  <c r="AO137" i="1" s="1"/>
  <c r="AO125" i="1" a="1"/>
  <c r="AO125" i="1" s="1"/>
  <c r="AO113" i="1" a="1"/>
  <c r="AO113" i="1" s="1"/>
  <c r="AO101" i="1" a="1"/>
  <c r="AO101" i="1" s="1"/>
  <c r="AO89" i="1" a="1"/>
  <c r="AO89" i="1" s="1"/>
  <c r="AO77" i="1" a="1"/>
  <c r="AO77" i="1" s="1"/>
  <c r="AO65" i="1" a="1"/>
  <c r="AO65" i="1" s="1"/>
  <c r="AO53" i="1" a="1"/>
  <c r="AO53" i="1" s="1"/>
  <c r="AO41" i="1" a="1"/>
  <c r="AO41" i="1" s="1"/>
  <c r="AO29" i="1" a="1"/>
  <c r="AO29" i="1" s="1"/>
  <c r="AO17" i="1" a="1"/>
  <c r="AO17" i="1" s="1"/>
  <c r="AO5" i="1" a="1"/>
  <c r="AO5" i="1" s="1"/>
  <c r="AM149" i="1" a="1"/>
  <c r="AM149" i="1" s="1"/>
  <c r="AM137" i="1" a="1"/>
  <c r="AM137" i="1" s="1"/>
  <c r="AM125" i="1" a="1"/>
  <c r="AM125" i="1" s="1"/>
  <c r="AM113" i="1" a="1"/>
  <c r="AM113" i="1" s="1"/>
  <c r="AM101" i="1" a="1"/>
  <c r="AM101" i="1" s="1"/>
  <c r="AM89" i="1" a="1"/>
  <c r="AM89" i="1" s="1"/>
  <c r="AM77" i="1" a="1"/>
  <c r="AM77" i="1" s="1"/>
  <c r="AM65" i="1" a="1"/>
  <c r="AM65" i="1" s="1"/>
  <c r="AM53" i="1" a="1"/>
  <c r="AM53" i="1" s="1"/>
  <c r="AM41" i="1" a="1"/>
  <c r="AM41" i="1" s="1"/>
  <c r="AM29" i="1" a="1"/>
  <c r="AM29" i="1" s="1"/>
  <c r="AM17" i="1" a="1"/>
  <c r="AM17" i="1" s="1"/>
  <c r="AM5" i="1" a="1"/>
  <c r="AM5" i="1" s="1"/>
  <c r="AK149" i="1" a="1"/>
  <c r="AK149" i="1" s="1"/>
  <c r="AK137" i="1" a="1"/>
  <c r="AK137" i="1" s="1"/>
  <c r="AK125" i="1" a="1"/>
  <c r="AK125" i="1" s="1"/>
  <c r="AK113" i="1" a="1"/>
  <c r="AK113" i="1" s="1"/>
  <c r="AK101" i="1" a="1"/>
  <c r="AK101" i="1" s="1"/>
  <c r="AK89" i="1" a="1"/>
  <c r="AK89" i="1" s="1"/>
  <c r="AK77" i="1" a="1"/>
  <c r="AK77" i="1" s="1"/>
  <c r="AK65" i="1" a="1"/>
  <c r="AK65" i="1" s="1"/>
  <c r="AK53" i="1" a="1"/>
  <c r="AK53" i="1" s="1"/>
  <c r="AK41" i="1" a="1"/>
  <c r="AK41" i="1" s="1"/>
  <c r="AK29" i="1" a="1"/>
  <c r="AK29" i="1" s="1"/>
  <c r="AK17" i="1" a="1"/>
  <c r="AK17" i="1" s="1"/>
  <c r="AK5" i="1" a="1"/>
  <c r="AK5" i="1" s="1"/>
  <c r="AY20" i="1" a="1"/>
  <c r="AY20" i="1" s="1"/>
  <c r="AS148" i="1" a="1"/>
  <c r="AS148" i="1" s="1"/>
  <c r="AS136" i="1" a="1"/>
  <c r="AS136" i="1" s="1"/>
  <c r="AS124" i="1" a="1"/>
  <c r="AS124" i="1" s="1"/>
  <c r="BJ124" i="1" s="1" a="1"/>
  <c r="AS112" i="1" a="1"/>
  <c r="AS112" i="1" s="1"/>
  <c r="AS100" i="1" a="1"/>
  <c r="AS100" i="1" s="1"/>
  <c r="AS88" i="1" a="1"/>
  <c r="AS88" i="1" s="1"/>
  <c r="AS76" i="1" a="1"/>
  <c r="AS76" i="1" s="1"/>
  <c r="AS64" i="1" a="1"/>
  <c r="AS64" i="1" s="1"/>
  <c r="AS52" i="1" a="1"/>
  <c r="AS52" i="1" s="1"/>
  <c r="AS40" i="1" a="1"/>
  <c r="AS40" i="1" s="1"/>
  <c r="AS28" i="1" a="1"/>
  <c r="AS28" i="1" s="1"/>
  <c r="AS16" i="1" a="1"/>
  <c r="AS16" i="1" s="1"/>
  <c r="AS4" i="1" a="1"/>
  <c r="AS4" i="1" s="1"/>
  <c r="AQ27" i="1" a="1"/>
  <c r="AQ27" i="1" s="1"/>
  <c r="AQ15" i="1" a="1"/>
  <c r="AQ15" i="1" s="1"/>
  <c r="AQ3" i="1" a="1"/>
  <c r="AQ3" i="1" s="1"/>
  <c r="AO148" i="1" a="1"/>
  <c r="AO148" i="1" s="1"/>
  <c r="AO136" i="1" a="1"/>
  <c r="AO136" i="1" s="1"/>
  <c r="AO124" i="1" a="1"/>
  <c r="AO124" i="1" s="1"/>
  <c r="AO112" i="1" a="1"/>
  <c r="AO112" i="1" s="1"/>
  <c r="AO100" i="1" a="1"/>
  <c r="AO100" i="1" s="1"/>
  <c r="AO88" i="1" a="1"/>
  <c r="AO88" i="1" s="1"/>
  <c r="AO76" i="1" a="1"/>
  <c r="AO76" i="1" s="1"/>
  <c r="AO64" i="1" a="1"/>
  <c r="AO64" i="1" s="1"/>
  <c r="AO52" i="1" a="1"/>
  <c r="AO52" i="1" s="1"/>
  <c r="AO40" i="1" a="1"/>
  <c r="AO40" i="1" s="1"/>
  <c r="AO28" i="1" a="1"/>
  <c r="AO28" i="1" s="1"/>
  <c r="AO16" i="1" a="1"/>
  <c r="AO16" i="1" s="1"/>
  <c r="AO4" i="1" a="1"/>
  <c r="AO4" i="1" s="1"/>
  <c r="AM148" i="1" a="1"/>
  <c r="AM148" i="1" s="1"/>
  <c r="AM136" i="1" a="1"/>
  <c r="AM136" i="1" s="1"/>
  <c r="AM124" i="1" a="1"/>
  <c r="AM124" i="1" s="1"/>
  <c r="AM112" i="1" a="1"/>
  <c r="AM112" i="1" s="1"/>
  <c r="AM100" i="1" a="1"/>
  <c r="AM100" i="1" s="1"/>
  <c r="AM88" i="1" a="1"/>
  <c r="AM88" i="1" s="1"/>
  <c r="AM76" i="1" a="1"/>
  <c r="AM76" i="1" s="1"/>
  <c r="AM64" i="1" a="1"/>
  <c r="AM64" i="1" s="1"/>
  <c r="AM52" i="1" a="1"/>
  <c r="AM52" i="1" s="1"/>
  <c r="AM40" i="1" a="1"/>
  <c r="AM40" i="1" s="1"/>
  <c r="AM28" i="1" a="1"/>
  <c r="AM28" i="1" s="1"/>
  <c r="AM16" i="1" a="1"/>
  <c r="AM16" i="1" s="1"/>
  <c r="AM4" i="1" a="1"/>
  <c r="AM4" i="1" s="1"/>
  <c r="AK148" i="1" a="1"/>
  <c r="AK148" i="1" s="1"/>
  <c r="AK136" i="1" a="1"/>
  <c r="AK136" i="1" s="1"/>
  <c r="AK124" i="1" a="1"/>
  <c r="AK124" i="1" s="1"/>
  <c r="AK112" i="1" a="1"/>
  <c r="AK112" i="1" s="1"/>
  <c r="AK100" i="1" a="1"/>
  <c r="AK100" i="1" s="1"/>
  <c r="AK88" i="1" a="1"/>
  <c r="AK88" i="1" s="1"/>
  <c r="AK76" i="1" a="1"/>
  <c r="AK76" i="1" s="1"/>
  <c r="AK64" i="1" a="1"/>
  <c r="AK64" i="1" s="1"/>
  <c r="AK52" i="1" a="1"/>
  <c r="AK52" i="1" s="1"/>
  <c r="AK40" i="1" a="1"/>
  <c r="AK40" i="1" s="1"/>
  <c r="AK28" i="1" a="1"/>
  <c r="AK28" i="1" s="1"/>
  <c r="AK16" i="1" a="1"/>
  <c r="AK16" i="1" s="1"/>
  <c r="AK4" i="1" a="1"/>
  <c r="AK4" i="1" s="1"/>
  <c r="AS147" i="1" a="1"/>
  <c r="AS147" i="1" s="1"/>
  <c r="AS135" i="1" a="1"/>
  <c r="AS135" i="1" s="1"/>
  <c r="AS123" i="1" a="1"/>
  <c r="AS123" i="1" s="1"/>
  <c r="AS111" i="1" a="1"/>
  <c r="AS111" i="1" s="1"/>
  <c r="AS99" i="1" a="1"/>
  <c r="AS99" i="1" s="1"/>
  <c r="AS87" i="1" a="1"/>
  <c r="AS87" i="1" s="1"/>
  <c r="AS75" i="1" a="1"/>
  <c r="AS75" i="1" s="1"/>
  <c r="AS63" i="1" a="1"/>
  <c r="AS63" i="1" s="1"/>
  <c r="AS51" i="1" a="1"/>
  <c r="AS51" i="1" s="1"/>
  <c r="AS39" i="1" a="1"/>
  <c r="AS39" i="1" s="1"/>
  <c r="AS27" i="1" a="1"/>
  <c r="AS27" i="1" s="1"/>
  <c r="AS15" i="1" a="1"/>
  <c r="AS15" i="1" s="1"/>
  <c r="AS3" i="1" a="1"/>
  <c r="AS3" i="1" s="1"/>
  <c r="BJ3" i="1" s="1" a="1"/>
  <c r="AQ145" i="1" a="1"/>
  <c r="AQ145" i="1" s="1"/>
  <c r="AQ133" i="1" a="1"/>
  <c r="AQ133" i="1" s="1"/>
  <c r="AQ121" i="1" a="1"/>
  <c r="AQ121" i="1" s="1"/>
  <c r="AQ109" i="1" a="1"/>
  <c r="AQ109" i="1" s="1"/>
  <c r="AQ97" i="1" a="1"/>
  <c r="AQ97" i="1" s="1"/>
  <c r="AQ85" i="1" a="1"/>
  <c r="AQ85" i="1" s="1"/>
  <c r="AQ73" i="1" a="1"/>
  <c r="AQ73" i="1" s="1"/>
  <c r="AQ61" i="1" a="1"/>
  <c r="AQ61" i="1" s="1"/>
  <c r="AQ49" i="1" a="1"/>
  <c r="AQ49" i="1" s="1"/>
  <c r="AQ37" i="1" a="1"/>
  <c r="AQ37" i="1" s="1"/>
  <c r="AO147" i="1" a="1"/>
  <c r="AO147" i="1" s="1"/>
  <c r="AO135" i="1" a="1"/>
  <c r="AO135" i="1" s="1"/>
  <c r="AO123" i="1" a="1"/>
  <c r="AO123" i="1" s="1"/>
  <c r="AO111" i="1" a="1"/>
  <c r="AO111" i="1" s="1"/>
  <c r="AO99" i="1" a="1"/>
  <c r="AO99" i="1" s="1"/>
  <c r="AO87" i="1" a="1"/>
  <c r="AO87" i="1" s="1"/>
  <c r="AO75" i="1" a="1"/>
  <c r="AO75" i="1" s="1"/>
  <c r="AO63" i="1" a="1"/>
  <c r="AO63" i="1" s="1"/>
  <c r="AO51" i="1" a="1"/>
  <c r="AO51" i="1" s="1"/>
  <c r="AO39" i="1" a="1"/>
  <c r="AO39" i="1" s="1"/>
  <c r="AO27" i="1" a="1"/>
  <c r="AO27" i="1" s="1"/>
  <c r="AO15" i="1" a="1"/>
  <c r="AO15" i="1" s="1"/>
  <c r="AO3" i="1" a="1"/>
  <c r="AO3" i="1" s="1"/>
  <c r="AM147" i="1" a="1"/>
  <c r="AM147" i="1" s="1"/>
  <c r="AM135" i="1" a="1"/>
  <c r="AM135" i="1" s="1"/>
  <c r="AM123" i="1" a="1"/>
  <c r="AM123" i="1" s="1"/>
  <c r="AM111" i="1" a="1"/>
  <c r="AM111" i="1" s="1"/>
  <c r="AM99" i="1" a="1"/>
  <c r="AM99" i="1" s="1"/>
  <c r="AM87" i="1" a="1"/>
  <c r="AM87" i="1" s="1"/>
  <c r="AM75" i="1" a="1"/>
  <c r="AM75" i="1" s="1"/>
  <c r="AM63" i="1" a="1"/>
  <c r="AM63" i="1" s="1"/>
  <c r="AM51" i="1" a="1"/>
  <c r="AM51" i="1" s="1"/>
  <c r="AM39" i="1" a="1"/>
  <c r="AM39" i="1" s="1"/>
  <c r="AM27" i="1" a="1"/>
  <c r="AM27" i="1" s="1"/>
  <c r="AM15" i="1" a="1"/>
  <c r="AM15" i="1" s="1"/>
  <c r="AM3" i="1" a="1"/>
  <c r="AM3" i="1" s="1"/>
  <c r="AK147" i="1" a="1"/>
  <c r="AK147" i="1" s="1"/>
  <c r="AK135" i="1" a="1"/>
  <c r="AK135" i="1" s="1"/>
  <c r="AK123" i="1" a="1"/>
  <c r="AK123" i="1" s="1"/>
  <c r="AK111" i="1" a="1"/>
  <c r="AK111" i="1" s="1"/>
  <c r="AK99" i="1" a="1"/>
  <c r="AK99" i="1" s="1"/>
  <c r="AK87" i="1" a="1"/>
  <c r="AK87" i="1" s="1"/>
  <c r="AK75" i="1" a="1"/>
  <c r="AK75" i="1" s="1"/>
  <c r="AK63" i="1" a="1"/>
  <c r="AK63" i="1" s="1"/>
  <c r="AK51" i="1" a="1"/>
  <c r="AK51" i="1" s="1"/>
  <c r="AK39" i="1" a="1"/>
  <c r="AK39" i="1" s="1"/>
  <c r="AK27" i="1" a="1"/>
  <c r="AK27" i="1" s="1"/>
  <c r="AK15" i="1" a="1"/>
  <c r="AK15" i="1" s="1"/>
  <c r="AK3" i="1" a="1"/>
  <c r="AK3" i="1" s="1"/>
  <c r="AS2" i="1" a="1"/>
  <c r="AS2" i="1" s="1"/>
  <c r="AQ2" i="1" a="1"/>
  <c r="AQ2" i="1" s="1"/>
  <c r="AQ25" i="1" a="1"/>
  <c r="AQ25" i="1" s="1"/>
  <c r="AQ13" i="1" a="1"/>
  <c r="AQ13" i="1" s="1"/>
  <c r="AQ144" i="1" a="1"/>
  <c r="AQ144" i="1" s="1"/>
  <c r="AQ132" i="1" a="1"/>
  <c r="AQ132" i="1" s="1"/>
  <c r="AQ120" i="1" a="1"/>
  <c r="AQ120" i="1" s="1"/>
  <c r="AQ96" i="1" a="1"/>
  <c r="AQ96" i="1" s="1"/>
  <c r="AQ84" i="1" a="1"/>
  <c r="AQ84" i="1" s="1"/>
  <c r="AQ72" i="1" a="1"/>
  <c r="AQ72" i="1" s="1"/>
  <c r="AQ60" i="1" a="1"/>
  <c r="AQ60" i="1" s="1"/>
  <c r="AQ48" i="1" a="1"/>
  <c r="AQ48" i="1" s="1"/>
  <c r="AO2" i="1" a="1"/>
  <c r="AO2" i="1" s="1"/>
  <c r="AM2" i="1" a="1"/>
  <c r="AM2" i="1" s="1"/>
  <c r="AK2" i="1" a="1"/>
  <c r="AK2" i="1" s="1"/>
  <c r="AS145" i="1" a="1"/>
  <c r="AS145" i="1" s="1"/>
  <c r="AS133" i="1" a="1"/>
  <c r="AS133" i="1" s="1"/>
  <c r="AS109" i="1" a="1"/>
  <c r="AS109" i="1" s="1"/>
  <c r="AS97" i="1" a="1"/>
  <c r="AS97" i="1" s="1"/>
  <c r="AS85" i="1" a="1"/>
  <c r="AS85" i="1" s="1"/>
  <c r="AS73" i="1" a="1"/>
  <c r="AS73" i="1" s="1"/>
  <c r="AS61" i="1" a="1"/>
  <c r="AS61" i="1" s="1"/>
  <c r="AS49" i="1" a="1"/>
  <c r="AS49" i="1" s="1"/>
  <c r="AS37" i="1" a="1"/>
  <c r="AS37" i="1" s="1"/>
  <c r="AS25" i="1" a="1"/>
  <c r="AS25" i="1" s="1"/>
  <c r="AS13" i="1" a="1"/>
  <c r="AS13" i="1" s="1"/>
  <c r="AQ36" i="1" a="1"/>
  <c r="AQ36" i="1" s="1"/>
  <c r="AQ24" i="1" a="1"/>
  <c r="AQ24" i="1" s="1"/>
  <c r="AQ12" i="1" a="1"/>
  <c r="AQ12" i="1" s="1"/>
  <c r="BJ12" i="1" s="1" a="1"/>
  <c r="AQ155" i="1" a="1"/>
  <c r="AQ155" i="1" s="1"/>
  <c r="AQ143" i="1" a="1"/>
  <c r="AQ143" i="1" s="1"/>
  <c r="AQ131" i="1" a="1"/>
  <c r="AQ131" i="1" s="1"/>
  <c r="AQ119" i="1" a="1"/>
  <c r="AQ119" i="1" s="1"/>
  <c r="AQ107" i="1" a="1"/>
  <c r="AQ107" i="1" s="1"/>
  <c r="AQ95" i="1" a="1"/>
  <c r="AQ95" i="1" s="1"/>
  <c r="AQ71" i="1" a="1"/>
  <c r="AQ71" i="1" s="1"/>
  <c r="AQ59" i="1" a="1"/>
  <c r="AQ59" i="1" s="1"/>
  <c r="AQ47" i="1" a="1"/>
  <c r="AQ47" i="1" s="1"/>
  <c r="AO145" i="1" a="1"/>
  <c r="AO145" i="1" s="1"/>
  <c r="AO133" i="1" a="1"/>
  <c r="AO133" i="1" s="1"/>
  <c r="AO121" i="1" a="1"/>
  <c r="AO121" i="1" s="1"/>
  <c r="AO109" i="1" a="1"/>
  <c r="AO109" i="1" s="1"/>
  <c r="AO97" i="1" a="1"/>
  <c r="AO97" i="1" s="1"/>
  <c r="AO85" i="1" a="1"/>
  <c r="AO85" i="1" s="1"/>
  <c r="AO73" i="1" a="1"/>
  <c r="AO73" i="1" s="1"/>
  <c r="AO61" i="1" a="1"/>
  <c r="AO61" i="1" s="1"/>
  <c r="AO49" i="1" a="1"/>
  <c r="AO49" i="1" s="1"/>
  <c r="AO37" i="1" a="1"/>
  <c r="AO37" i="1" s="1"/>
  <c r="AO25" i="1" a="1"/>
  <c r="AO25" i="1" s="1"/>
  <c r="AO13" i="1" a="1"/>
  <c r="AO13" i="1" s="1"/>
  <c r="AM145" i="1" a="1"/>
  <c r="AM145" i="1" s="1"/>
  <c r="AM133" i="1" a="1"/>
  <c r="AM133" i="1" s="1"/>
  <c r="AM121" i="1" a="1"/>
  <c r="AM121" i="1" s="1"/>
  <c r="AM109" i="1" a="1"/>
  <c r="AM109" i="1" s="1"/>
  <c r="AM97" i="1" a="1"/>
  <c r="AM97" i="1" s="1"/>
  <c r="AM85" i="1" a="1"/>
  <c r="AM85" i="1" s="1"/>
  <c r="AM73" i="1" a="1"/>
  <c r="AM73" i="1" s="1"/>
  <c r="AM61" i="1" a="1"/>
  <c r="AM61" i="1" s="1"/>
  <c r="AM49" i="1" a="1"/>
  <c r="AM49" i="1" s="1"/>
  <c r="AM37" i="1" a="1"/>
  <c r="AM37" i="1" s="1"/>
  <c r="AM25" i="1" a="1"/>
  <c r="AM25" i="1" s="1"/>
  <c r="AM13" i="1" a="1"/>
  <c r="AM13" i="1" s="1"/>
  <c r="AK145" i="1" a="1"/>
  <c r="AK145" i="1" s="1"/>
  <c r="AK133" i="1" a="1"/>
  <c r="AK133" i="1" s="1"/>
  <c r="AK121" i="1" a="1"/>
  <c r="AK121" i="1" s="1"/>
  <c r="AK109" i="1" a="1"/>
  <c r="AK109" i="1" s="1"/>
  <c r="AK97" i="1" a="1"/>
  <c r="AK97" i="1" s="1"/>
  <c r="AK85" i="1" a="1"/>
  <c r="AK85" i="1" s="1"/>
  <c r="AK73" i="1" a="1"/>
  <c r="AK73" i="1" s="1"/>
  <c r="AK61" i="1" a="1"/>
  <c r="AK61" i="1" s="1"/>
  <c r="AK49" i="1" a="1"/>
  <c r="AK49" i="1" s="1"/>
  <c r="AK37" i="1" a="1"/>
  <c r="AK37" i="1" s="1"/>
  <c r="AK25" i="1" a="1"/>
  <c r="AK25" i="1" s="1"/>
  <c r="AK13" i="1" a="1"/>
  <c r="AK13" i="1" s="1"/>
  <c r="AS144" i="1" a="1"/>
  <c r="AS144" i="1" s="1"/>
  <c r="AS132" i="1" a="1"/>
  <c r="AS132" i="1" s="1"/>
  <c r="AS96" i="1" a="1"/>
  <c r="AS96" i="1" s="1"/>
  <c r="AS84" i="1" a="1"/>
  <c r="AS84" i="1" s="1"/>
  <c r="AS72" i="1" a="1"/>
  <c r="AS72" i="1" s="1"/>
  <c r="AS60" i="1" a="1"/>
  <c r="AS60" i="1" s="1"/>
  <c r="AS48" i="1" a="1"/>
  <c r="AS48" i="1" s="1"/>
  <c r="AS36" i="1" a="1"/>
  <c r="AS36" i="1" s="1"/>
  <c r="AS24" i="1" a="1"/>
  <c r="AS24" i="1" s="1"/>
  <c r="AQ35" i="1" a="1"/>
  <c r="AQ35" i="1" s="1"/>
  <c r="AQ23" i="1" a="1"/>
  <c r="AQ23" i="1" s="1"/>
  <c r="AQ11" i="1" a="1"/>
  <c r="AQ11" i="1" s="1"/>
  <c r="AQ154" i="1" a="1"/>
  <c r="AQ154" i="1" s="1"/>
  <c r="AQ142" i="1" a="1"/>
  <c r="AQ142" i="1" s="1"/>
  <c r="AQ130" i="1" a="1"/>
  <c r="AQ130" i="1" s="1"/>
  <c r="AQ118" i="1" a="1"/>
  <c r="AQ118" i="1" s="1"/>
  <c r="AQ106" i="1" a="1"/>
  <c r="AQ106" i="1" s="1"/>
  <c r="AQ94" i="1" a="1"/>
  <c r="AQ94" i="1" s="1"/>
  <c r="AQ70" i="1" a="1"/>
  <c r="AQ70" i="1" s="1"/>
  <c r="AQ58" i="1" a="1"/>
  <c r="AQ58" i="1" s="1"/>
  <c r="AQ46" i="1" a="1"/>
  <c r="AQ46" i="1" s="1"/>
  <c r="AO144" i="1" a="1"/>
  <c r="AO144" i="1" s="1"/>
  <c r="AO132" i="1" a="1"/>
  <c r="AO132" i="1" s="1"/>
  <c r="AO120" i="1" a="1"/>
  <c r="AO120" i="1" s="1"/>
  <c r="AO96" i="1" a="1"/>
  <c r="AO96" i="1" s="1"/>
  <c r="AO84" i="1" a="1"/>
  <c r="AO84" i="1" s="1"/>
  <c r="AO72" i="1" a="1"/>
  <c r="AO72" i="1" s="1"/>
  <c r="AO60" i="1" a="1"/>
  <c r="AO60" i="1" s="1"/>
  <c r="AO48" i="1" a="1"/>
  <c r="AO48" i="1" s="1"/>
  <c r="AO36" i="1" a="1"/>
  <c r="AO36" i="1" s="1"/>
  <c r="AO24" i="1" a="1"/>
  <c r="AO24" i="1" s="1"/>
  <c r="AO12" i="1" a="1"/>
  <c r="AO12" i="1" s="1"/>
  <c r="AM144" i="1" a="1"/>
  <c r="AM144" i="1" s="1"/>
  <c r="AM132" i="1" a="1"/>
  <c r="AM132" i="1" s="1"/>
  <c r="AM120" i="1" a="1"/>
  <c r="AM120" i="1" s="1"/>
  <c r="AM96" i="1" a="1"/>
  <c r="AM96" i="1" s="1"/>
  <c r="AM84" i="1" a="1"/>
  <c r="AM84" i="1" s="1"/>
  <c r="AM72" i="1" a="1"/>
  <c r="AM72" i="1" s="1"/>
  <c r="AM60" i="1" a="1"/>
  <c r="AM60" i="1" s="1"/>
  <c r="AM48" i="1" a="1"/>
  <c r="AM48" i="1" s="1"/>
  <c r="AM36" i="1" a="1"/>
  <c r="AM36" i="1" s="1"/>
  <c r="AM24" i="1" a="1"/>
  <c r="AM24" i="1" s="1"/>
  <c r="AM12" i="1" a="1"/>
  <c r="AM12" i="1" s="1"/>
  <c r="AK144" i="1" a="1"/>
  <c r="AK144" i="1" s="1"/>
  <c r="AK132" i="1" a="1"/>
  <c r="AK132" i="1" s="1"/>
  <c r="AK120" i="1" a="1"/>
  <c r="AK120" i="1" s="1"/>
  <c r="AK108" i="1" a="1"/>
  <c r="AK108" i="1" s="1"/>
  <c r="BJ108" i="1" s="1" a="1"/>
  <c r="AK96" i="1" a="1"/>
  <c r="AK96" i="1" s="1"/>
  <c r="AK84" i="1" a="1"/>
  <c r="AK84" i="1" s="1"/>
  <c r="AK72" i="1" a="1"/>
  <c r="AK72" i="1" s="1"/>
  <c r="AK60" i="1" a="1"/>
  <c r="AK60" i="1" s="1"/>
  <c r="AK48" i="1" a="1"/>
  <c r="AK48" i="1" s="1"/>
  <c r="AK36" i="1" a="1"/>
  <c r="AK36" i="1" s="1"/>
  <c r="AK24" i="1" a="1"/>
  <c r="AK24" i="1" s="1"/>
  <c r="AK12" i="1" a="1"/>
  <c r="AK12" i="1" s="1"/>
  <c r="AY127" i="1" a="1"/>
  <c r="AY127" i="1" s="1"/>
  <c r="AY115" i="1" a="1"/>
  <c r="AY115" i="1" s="1"/>
  <c r="AY103" i="1" a="1"/>
  <c r="AY103" i="1" s="1"/>
  <c r="AY91" i="1" a="1"/>
  <c r="AY91" i="1" s="1"/>
  <c r="AY79" i="1" a="1"/>
  <c r="AY79" i="1" s="1"/>
  <c r="AY67" i="1" a="1"/>
  <c r="AY67" i="1" s="1"/>
  <c r="BJ67" i="1" s="1" a="1"/>
  <c r="AY55" i="1" a="1"/>
  <c r="AY55" i="1" s="1"/>
  <c r="AY43" i="1" a="1"/>
  <c r="AY43" i="1" s="1"/>
  <c r="AW154" i="1" a="1"/>
  <c r="AW154" i="1" s="1"/>
  <c r="AW142" i="1" a="1"/>
  <c r="AW142" i="1" s="1"/>
  <c r="AW130" i="1" a="1"/>
  <c r="AW130" i="1" s="1"/>
  <c r="AW118" i="1" a="1"/>
  <c r="AW118" i="1" s="1"/>
  <c r="AW94" i="1" a="1"/>
  <c r="AW94" i="1" s="1"/>
  <c r="AW70" i="1" a="1"/>
  <c r="AW70" i="1" s="1"/>
  <c r="BJ70" i="1" s="1" a="1"/>
  <c r="AW58" i="1" a="1"/>
  <c r="AW58" i="1" s="1"/>
  <c r="AW46" i="1" a="1"/>
  <c r="AW46" i="1" s="1"/>
  <c r="AW34" i="1" a="1"/>
  <c r="AW34" i="1" s="1"/>
  <c r="BJ34" i="1" s="1" a="1"/>
  <c r="AU145" i="1" a="1"/>
  <c r="AU145" i="1" s="1"/>
  <c r="AU133" i="1" a="1"/>
  <c r="AU133" i="1" s="1"/>
  <c r="AU109" i="1" a="1"/>
  <c r="AU109" i="1" s="1"/>
  <c r="AU97" i="1" a="1"/>
  <c r="AU97" i="1" s="1"/>
  <c r="AU85" i="1" a="1"/>
  <c r="AU85" i="1" s="1"/>
  <c r="AU73" i="1" a="1"/>
  <c r="AU73" i="1" s="1"/>
  <c r="BJ73" i="1" s="1" a="1"/>
  <c r="AU61" i="1" a="1"/>
  <c r="AU61" i="1" s="1"/>
  <c r="BJ61" i="1" s="1" a="1"/>
  <c r="AU49" i="1" a="1"/>
  <c r="AU49" i="1" s="1"/>
  <c r="AU37" i="1" a="1"/>
  <c r="AU37" i="1" s="1"/>
  <c r="AU25" i="1" a="1"/>
  <c r="AU25" i="1" s="1"/>
  <c r="AU13" i="1" a="1"/>
  <c r="AU13" i="1" s="1"/>
  <c r="BA146" i="1" a="1"/>
  <c r="BA146" i="1" s="1"/>
  <c r="BA50" i="1" a="1"/>
  <c r="BA50" i="1" s="1"/>
  <c r="BA14" i="1" a="1"/>
  <c r="BA14" i="1" s="1"/>
  <c r="AY138" i="1" a="1"/>
  <c r="AY138" i="1" s="1"/>
  <c r="AY126" i="1" a="1"/>
  <c r="AY126" i="1" s="1"/>
  <c r="AY114" i="1" a="1"/>
  <c r="AY114" i="1" s="1"/>
  <c r="AY102" i="1" a="1"/>
  <c r="AY102" i="1" s="1"/>
  <c r="AY90" i="1" a="1"/>
  <c r="AY90" i="1" s="1"/>
  <c r="AY78" i="1" a="1"/>
  <c r="AY78" i="1" s="1"/>
  <c r="AY66" i="1" a="1"/>
  <c r="AY66" i="1" s="1"/>
  <c r="AY54" i="1" a="1"/>
  <c r="AY54" i="1" s="1"/>
  <c r="AY42" i="1" a="1"/>
  <c r="AY42" i="1" s="1"/>
  <c r="AY19" i="1" a="1"/>
  <c r="AY19" i="1" s="1"/>
  <c r="AY8" i="1" a="1"/>
  <c r="AY8" i="1" s="1"/>
  <c r="AW153" i="1" a="1"/>
  <c r="AW153" i="1" s="1"/>
  <c r="AW141" i="1" a="1"/>
  <c r="AW141" i="1" s="1"/>
  <c r="AW129" i="1" a="1"/>
  <c r="AW129" i="1" s="1"/>
  <c r="AW117" i="1" a="1"/>
  <c r="AW117" i="1" s="1"/>
  <c r="AW105" i="1" a="1"/>
  <c r="AW105" i="1" s="1"/>
  <c r="AW93" i="1" a="1"/>
  <c r="AW93" i="1" s="1"/>
  <c r="AW69" i="1" a="1"/>
  <c r="AW69" i="1" s="1"/>
  <c r="BJ69" i="1" s="1" a="1"/>
  <c r="AW57" i="1" a="1"/>
  <c r="AW57" i="1" s="1"/>
  <c r="AW45" i="1" a="1"/>
  <c r="AW45" i="1" s="1"/>
  <c r="AW33" i="1" a="1"/>
  <c r="AW33" i="1" s="1"/>
  <c r="AW22" i="1" a="1"/>
  <c r="AW22" i="1" s="1"/>
  <c r="AW11" i="1" a="1"/>
  <c r="AW11" i="1" s="1"/>
  <c r="AU144" i="1" a="1"/>
  <c r="AU144" i="1" s="1"/>
  <c r="AU132" i="1" a="1"/>
  <c r="AU132" i="1" s="1"/>
  <c r="BJ132" i="1" s="1" a="1"/>
  <c r="AU96" i="1" a="1"/>
  <c r="AU96" i="1" s="1"/>
  <c r="AU84" i="1" a="1"/>
  <c r="AU84" i="1" s="1"/>
  <c r="AU72" i="1" a="1"/>
  <c r="AU72" i="1" s="1"/>
  <c r="BJ72" i="1" s="1" a="1"/>
  <c r="AU60" i="1" a="1"/>
  <c r="AU60" i="1" s="1"/>
  <c r="AU48" i="1" a="1"/>
  <c r="AU48" i="1" s="1"/>
  <c r="AU36" i="1" a="1"/>
  <c r="AU36" i="1" s="1"/>
  <c r="BJ36" i="1" s="1" a="1"/>
  <c r="AU24" i="1" a="1"/>
  <c r="AU24" i="1" s="1"/>
  <c r="BG55" i="1" a="1"/>
  <c r="BG55" i="1" s="1"/>
  <c r="BC144" i="1" a="1"/>
  <c r="BC144" i="1" s="1"/>
  <c r="BC71" i="1" a="1"/>
  <c r="BC71" i="1" s="1"/>
  <c r="AY149" i="1" a="1"/>
  <c r="AY149" i="1" s="1"/>
  <c r="AY113" i="1" a="1"/>
  <c r="AY113" i="1" s="1"/>
  <c r="AY89" i="1" a="1"/>
  <c r="AY89" i="1" s="1"/>
  <c r="AY77" i="1" a="1"/>
  <c r="AY77" i="1" s="1"/>
  <c r="AY65" i="1" a="1"/>
  <c r="AY65" i="1" s="1"/>
  <c r="BJ65" i="1" s="1" a="1"/>
  <c r="AY53" i="1" a="1"/>
  <c r="AY53" i="1" s="1"/>
  <c r="AY30" i="1" a="1"/>
  <c r="AY30" i="1" s="1"/>
  <c r="AY18" i="1" a="1"/>
  <c r="AY18" i="1" s="1"/>
  <c r="AY7" i="1" a="1"/>
  <c r="AY7" i="1" s="1"/>
  <c r="AW152" i="1" a="1"/>
  <c r="AW152" i="1" s="1"/>
  <c r="AW140" i="1" a="1"/>
  <c r="AW140" i="1" s="1"/>
  <c r="AW128" i="1" a="1"/>
  <c r="AW128" i="1" s="1"/>
  <c r="AW116" i="1" a="1"/>
  <c r="AW116" i="1" s="1"/>
  <c r="AW92" i="1" a="1"/>
  <c r="AW92" i="1" s="1"/>
  <c r="AW68" i="1" a="1"/>
  <c r="AW68" i="1" s="1"/>
  <c r="AW56" i="1" a="1"/>
  <c r="AW56" i="1" s="1"/>
  <c r="AW44" i="1" a="1"/>
  <c r="AW44" i="1" s="1"/>
  <c r="AW10" i="1" a="1"/>
  <c r="AW10" i="1" s="1"/>
  <c r="AU155" i="1" a="1"/>
  <c r="AU155" i="1" s="1"/>
  <c r="AU143" i="1" a="1"/>
  <c r="AU143" i="1" s="1"/>
  <c r="BJ143" i="1" s="1" a="1"/>
  <c r="AU131" i="1" a="1"/>
  <c r="AU131" i="1" s="1"/>
  <c r="AU119" i="1" a="1"/>
  <c r="AU119" i="1" s="1"/>
  <c r="AU107" i="1" a="1"/>
  <c r="AU107" i="1" s="1"/>
  <c r="AU95" i="1" a="1"/>
  <c r="AU95" i="1" s="1"/>
  <c r="AU71" i="1" a="1"/>
  <c r="AU71" i="1" s="1"/>
  <c r="AU59" i="1" a="1"/>
  <c r="AU59" i="1" s="1"/>
  <c r="AU47" i="1" a="1"/>
  <c r="AU47" i="1" s="1"/>
  <c r="AU35" i="1" a="1"/>
  <c r="AU35" i="1" s="1"/>
  <c r="AU23" i="1" a="1"/>
  <c r="AU23" i="1" s="1"/>
  <c r="AU11" i="1" a="1"/>
  <c r="AU11" i="1" s="1"/>
  <c r="AY148" i="1" a="1"/>
  <c r="AY148" i="1" s="1"/>
  <c r="AY136" i="1" a="1"/>
  <c r="AY136" i="1" s="1"/>
  <c r="AY88" i="1" a="1"/>
  <c r="AY88" i="1" s="1"/>
  <c r="AY76" i="1" a="1"/>
  <c r="AY76" i="1" s="1"/>
  <c r="AY64" i="1" a="1"/>
  <c r="AY64" i="1" s="1"/>
  <c r="AY52" i="1" a="1"/>
  <c r="AY52" i="1" s="1"/>
  <c r="AY29" i="1" a="1"/>
  <c r="AY29" i="1" s="1"/>
  <c r="AY6" i="1" a="1"/>
  <c r="AY6" i="1" s="1"/>
  <c r="AW151" i="1" a="1"/>
  <c r="AW151" i="1" s="1"/>
  <c r="BJ151" i="1" s="1" a="1"/>
  <c r="AW127" i="1" a="1"/>
  <c r="AW127" i="1" s="1"/>
  <c r="AW115" i="1" a="1"/>
  <c r="AW115" i="1" s="1"/>
  <c r="AW103" i="1" a="1"/>
  <c r="AW103" i="1" s="1"/>
  <c r="AW91" i="1" a="1"/>
  <c r="AW91" i="1" s="1"/>
  <c r="AW79" i="1" a="1"/>
  <c r="AW79" i="1" s="1"/>
  <c r="AW67" i="1" a="1"/>
  <c r="AW67" i="1" s="1"/>
  <c r="AW55" i="1" a="1"/>
  <c r="AW55" i="1" s="1"/>
  <c r="AW43" i="1" a="1"/>
  <c r="AW43" i="1" s="1"/>
  <c r="AW20" i="1" a="1"/>
  <c r="AW20" i="1" s="1"/>
  <c r="AW9" i="1" a="1"/>
  <c r="AW9" i="1" s="1"/>
  <c r="AU154" i="1" a="1"/>
  <c r="AU154" i="1" s="1"/>
  <c r="AU142" i="1" a="1"/>
  <c r="AU142" i="1" s="1"/>
  <c r="AU130" i="1" a="1"/>
  <c r="AU130" i="1" s="1"/>
  <c r="AU118" i="1" a="1"/>
  <c r="AU118" i="1" s="1"/>
  <c r="AU106" i="1" a="1"/>
  <c r="AU106" i="1" s="1"/>
  <c r="BJ106" i="1" s="1" a="1"/>
  <c r="AU94" i="1" a="1"/>
  <c r="AU94" i="1" s="1"/>
  <c r="AU70" i="1" a="1"/>
  <c r="AU70" i="1" s="1"/>
  <c r="AU58" i="1" a="1"/>
  <c r="AU58" i="1" s="1"/>
  <c r="AU46" i="1" a="1"/>
  <c r="AU46" i="1" s="1"/>
  <c r="AU34" i="1" a="1"/>
  <c r="AU34" i="1" s="1"/>
  <c r="AU22" i="1" a="1"/>
  <c r="AU22" i="1" s="1"/>
  <c r="AU10" i="1" a="1"/>
  <c r="AU10" i="1" s="1"/>
  <c r="BC96" i="1" a="1"/>
  <c r="BC96" i="1" s="1"/>
  <c r="BA74" i="1" a="1"/>
  <c r="BA74" i="1" s="1"/>
  <c r="BJ74" i="1" s="1" a="1"/>
  <c r="AY147" i="1" a="1"/>
  <c r="AY147" i="1" s="1"/>
  <c r="AY135" i="1" a="1"/>
  <c r="AY135" i="1" s="1"/>
  <c r="BJ135" i="1" s="1" a="1"/>
  <c r="AY111" i="1" a="1"/>
  <c r="AY111" i="1" s="1"/>
  <c r="AY99" i="1" a="1"/>
  <c r="AY99" i="1" s="1"/>
  <c r="AY87" i="1" a="1"/>
  <c r="AY87" i="1" s="1"/>
  <c r="AY75" i="1" a="1"/>
  <c r="AY75" i="1" s="1"/>
  <c r="AY63" i="1" a="1"/>
  <c r="AY63" i="1" s="1"/>
  <c r="AY51" i="1" a="1"/>
  <c r="AY51" i="1" s="1"/>
  <c r="AY40" i="1" a="1"/>
  <c r="AY40" i="1" s="1"/>
  <c r="AY28" i="1" a="1"/>
  <c r="AY28" i="1" s="1"/>
  <c r="AY5" i="1" a="1"/>
  <c r="AY5" i="1" s="1"/>
  <c r="BJ5" i="1" s="1" a="1"/>
  <c r="AW138" i="1" a="1"/>
  <c r="AW138" i="1" s="1"/>
  <c r="AW126" i="1" a="1"/>
  <c r="AW126" i="1" s="1"/>
  <c r="AW114" i="1" a="1"/>
  <c r="AW114" i="1" s="1"/>
  <c r="AW102" i="1" a="1"/>
  <c r="AW102" i="1" s="1"/>
  <c r="AW90" i="1" a="1"/>
  <c r="AW90" i="1" s="1"/>
  <c r="AW78" i="1" a="1"/>
  <c r="AW78" i="1" s="1"/>
  <c r="AW66" i="1" a="1"/>
  <c r="AW66" i="1" s="1"/>
  <c r="AW54" i="1" a="1"/>
  <c r="AW54" i="1" s="1"/>
  <c r="AW42" i="1" a="1"/>
  <c r="AW42" i="1" s="1"/>
  <c r="AW31" i="1" a="1"/>
  <c r="AW31" i="1" s="1"/>
  <c r="BJ31" i="1" s="1" a="1"/>
  <c r="AW19" i="1" a="1"/>
  <c r="AW19" i="1" s="1"/>
  <c r="AW8" i="1" a="1"/>
  <c r="AW8" i="1" s="1"/>
  <c r="AU153" i="1" a="1"/>
  <c r="AU153" i="1" s="1"/>
  <c r="AU141" i="1" a="1"/>
  <c r="AU141" i="1" s="1"/>
  <c r="AU129" i="1" a="1"/>
  <c r="AU129" i="1" s="1"/>
  <c r="AU117" i="1" a="1"/>
  <c r="AU117" i="1" s="1"/>
  <c r="AU105" i="1" a="1"/>
  <c r="AU105" i="1" s="1"/>
  <c r="AU93" i="1" a="1"/>
  <c r="AU93" i="1" s="1"/>
  <c r="AU69" i="1" a="1"/>
  <c r="AU69" i="1" s="1"/>
  <c r="AU57" i="1" a="1"/>
  <c r="AU57" i="1" s="1"/>
  <c r="AU45" i="1" a="1"/>
  <c r="AU45" i="1" s="1"/>
  <c r="AU33" i="1" a="1"/>
  <c r="AU33" i="1" s="1"/>
  <c r="AU9" i="1" a="1"/>
  <c r="AU9" i="1" s="1"/>
  <c r="BC119" i="1" a="1"/>
  <c r="BC119" i="1" s="1"/>
  <c r="BC95" i="1" a="1"/>
  <c r="BC95" i="1" s="1"/>
  <c r="BJ95" i="1" s="1" a="1"/>
  <c r="AY2" i="1" a="1"/>
  <c r="AY2" i="1" s="1"/>
  <c r="AY146" i="1" a="1"/>
  <c r="AY146" i="1" s="1"/>
  <c r="AY134" i="1" a="1"/>
  <c r="AY134" i="1" s="1"/>
  <c r="AY98" i="1" a="1"/>
  <c r="AY98" i="1" s="1"/>
  <c r="BJ98" i="1" s="1" a="1"/>
  <c r="AY86" i="1" a="1"/>
  <c r="AY86" i="1" s="1"/>
  <c r="AY74" i="1" a="1"/>
  <c r="AY74" i="1" s="1"/>
  <c r="AY62" i="1" a="1"/>
  <c r="AY62" i="1" s="1"/>
  <c r="AY50" i="1" a="1"/>
  <c r="AY50" i="1" s="1"/>
  <c r="AY39" i="1" a="1"/>
  <c r="AY39" i="1" s="1"/>
  <c r="AY27" i="1" a="1"/>
  <c r="AY27" i="1" s="1"/>
  <c r="AY4" i="1" a="1"/>
  <c r="AY4" i="1" s="1"/>
  <c r="AW149" i="1" a="1"/>
  <c r="AW149" i="1" s="1"/>
  <c r="AW137" i="1" a="1"/>
  <c r="AW137" i="1" s="1"/>
  <c r="BJ137" i="1" s="1" a="1"/>
  <c r="AW113" i="1" a="1"/>
  <c r="AW113" i="1" s="1"/>
  <c r="AW89" i="1" a="1"/>
  <c r="AW89" i="1" s="1"/>
  <c r="AW77" i="1" a="1"/>
  <c r="AW77" i="1" s="1"/>
  <c r="AW65" i="1" a="1"/>
  <c r="AW65" i="1" s="1"/>
  <c r="AW53" i="1" a="1"/>
  <c r="AW53" i="1" s="1"/>
  <c r="AW41" i="1" a="1"/>
  <c r="AW41" i="1" s="1"/>
  <c r="BJ41" i="1" s="1" a="1"/>
  <c r="AW30" i="1" a="1"/>
  <c r="AW30" i="1" s="1"/>
  <c r="AW18" i="1" a="1"/>
  <c r="AW18" i="1" s="1"/>
  <c r="AW7" i="1" a="1"/>
  <c r="AW7" i="1" s="1"/>
  <c r="AU152" i="1" a="1"/>
  <c r="AU152" i="1" s="1"/>
  <c r="AU140" i="1" a="1"/>
  <c r="AU140" i="1" s="1"/>
  <c r="AU128" i="1" a="1"/>
  <c r="AU128" i="1" s="1"/>
  <c r="AU116" i="1" a="1"/>
  <c r="AU116" i="1" s="1"/>
  <c r="AU92" i="1" a="1"/>
  <c r="AU92" i="1" s="1"/>
  <c r="AU68" i="1" a="1"/>
  <c r="AU68" i="1" s="1"/>
  <c r="AU56" i="1" a="1"/>
  <c r="AU56" i="1" s="1"/>
  <c r="AU44" i="1" a="1"/>
  <c r="AU44" i="1" s="1"/>
  <c r="AU20" i="1" a="1"/>
  <c r="AU20" i="1" s="1"/>
  <c r="AU8" i="1" a="1"/>
  <c r="AU8" i="1" s="1"/>
  <c r="BC84" i="1" a="1"/>
  <c r="BC84" i="1" s="1"/>
  <c r="BC35" i="1" a="1"/>
  <c r="BC35" i="1" s="1"/>
  <c r="AY145" i="1" a="1"/>
  <c r="AY145" i="1" s="1"/>
  <c r="BJ145" i="1" s="1" a="1"/>
  <c r="AY133" i="1" a="1"/>
  <c r="AY133" i="1" s="1"/>
  <c r="AY109" i="1" a="1"/>
  <c r="AY109" i="1" s="1"/>
  <c r="AY97" i="1" a="1"/>
  <c r="AY97" i="1" s="1"/>
  <c r="AY85" i="1" a="1"/>
  <c r="AY85" i="1" s="1"/>
  <c r="AY49" i="1" a="1"/>
  <c r="AY49" i="1" s="1"/>
  <c r="AY38" i="1" a="1"/>
  <c r="AY38" i="1" s="1"/>
  <c r="BJ38" i="1" s="1" a="1"/>
  <c r="AY26" i="1" a="1"/>
  <c r="AY26" i="1" s="1"/>
  <c r="AY15" i="1" a="1"/>
  <c r="AY15" i="1" s="1"/>
  <c r="AW148" i="1" a="1"/>
  <c r="AW148" i="1" s="1"/>
  <c r="AW136" i="1" a="1"/>
  <c r="AW136" i="1" s="1"/>
  <c r="AW112" i="1" a="1"/>
  <c r="AW112" i="1" s="1"/>
  <c r="BJ112" i="1" s="1" a="1"/>
  <c r="AW88" i="1" a="1"/>
  <c r="AW88" i="1" s="1"/>
  <c r="AW76" i="1" a="1"/>
  <c r="AW76" i="1" s="1"/>
  <c r="AW64" i="1" a="1"/>
  <c r="AW64" i="1" s="1"/>
  <c r="AW52" i="1" a="1"/>
  <c r="AW52" i="1" s="1"/>
  <c r="AW40" i="1" a="1"/>
  <c r="AW40" i="1" s="1"/>
  <c r="AW29" i="1" a="1"/>
  <c r="AW29" i="1" s="1"/>
  <c r="AW6" i="1" a="1"/>
  <c r="AW6" i="1" s="1"/>
  <c r="AU151" i="1" a="1"/>
  <c r="AU151" i="1" s="1"/>
  <c r="AU127" i="1" a="1"/>
  <c r="AU127" i="1" s="1"/>
  <c r="AU115" i="1" a="1"/>
  <c r="AU115" i="1" s="1"/>
  <c r="AU103" i="1" a="1"/>
  <c r="AU103" i="1" s="1"/>
  <c r="AU91" i="1" a="1"/>
  <c r="AU91" i="1" s="1"/>
  <c r="AU79" i="1" a="1"/>
  <c r="AU79" i="1" s="1"/>
  <c r="AU67" i="1" a="1"/>
  <c r="AU67" i="1" s="1"/>
  <c r="AU55" i="1" a="1"/>
  <c r="AU55" i="1" s="1"/>
  <c r="AU43" i="1" a="1"/>
  <c r="AU43" i="1" s="1"/>
  <c r="AU31" i="1" a="1"/>
  <c r="AU31" i="1" s="1"/>
  <c r="AU19" i="1" a="1"/>
  <c r="AU19" i="1" s="1"/>
  <c r="AU7" i="1" a="1"/>
  <c r="AU7" i="1" s="1"/>
  <c r="BA134" i="1" a="1"/>
  <c r="BA134" i="1" s="1"/>
  <c r="AY144" i="1" a="1"/>
  <c r="AY144" i="1" s="1"/>
  <c r="AY96" i="1" a="1"/>
  <c r="AY96" i="1" s="1"/>
  <c r="AY84" i="1" a="1"/>
  <c r="AY84" i="1" s="1"/>
  <c r="AY60" i="1" a="1"/>
  <c r="AY60" i="1" s="1"/>
  <c r="AY48" i="1" a="1"/>
  <c r="AY48" i="1" s="1"/>
  <c r="AY37" i="1" a="1"/>
  <c r="AY37" i="1" s="1"/>
  <c r="AY25" i="1" a="1"/>
  <c r="AY25" i="1" s="1"/>
  <c r="AY14" i="1" a="1"/>
  <c r="AY14" i="1" s="1"/>
  <c r="AW147" i="1" a="1"/>
  <c r="AW147" i="1" s="1"/>
  <c r="AW135" i="1" a="1"/>
  <c r="AW135" i="1" s="1"/>
  <c r="AW123" i="1" a="1"/>
  <c r="AW123" i="1" s="1"/>
  <c r="AW111" i="1" a="1"/>
  <c r="AW111" i="1" s="1"/>
  <c r="AW99" i="1" a="1"/>
  <c r="AW99" i="1" s="1"/>
  <c r="AW87" i="1" a="1"/>
  <c r="AW87" i="1" s="1"/>
  <c r="AW75" i="1" a="1"/>
  <c r="AW75" i="1" s="1"/>
  <c r="AW63" i="1" a="1"/>
  <c r="AW63" i="1" s="1"/>
  <c r="AW51" i="1" a="1"/>
  <c r="AW51" i="1" s="1"/>
  <c r="AW39" i="1" a="1"/>
  <c r="AW39" i="1" s="1"/>
  <c r="AW28" i="1" a="1"/>
  <c r="AW28" i="1" s="1"/>
  <c r="AW5" i="1" a="1"/>
  <c r="AW5" i="1" s="1"/>
  <c r="AU138" i="1" a="1"/>
  <c r="AU138" i="1" s="1"/>
  <c r="AU126" i="1" a="1"/>
  <c r="AU126" i="1" s="1"/>
  <c r="AU114" i="1" a="1"/>
  <c r="AU114" i="1" s="1"/>
  <c r="AU102" i="1" a="1"/>
  <c r="AU102" i="1" s="1"/>
  <c r="AU90" i="1" a="1"/>
  <c r="AU90" i="1" s="1"/>
  <c r="AU78" i="1" a="1"/>
  <c r="AU78" i="1" s="1"/>
  <c r="AU66" i="1" a="1"/>
  <c r="AU66" i="1" s="1"/>
  <c r="AU54" i="1" a="1"/>
  <c r="AU54" i="1" s="1"/>
  <c r="AU42" i="1" a="1"/>
  <c r="AU42" i="1" s="1"/>
  <c r="AU30" i="1" a="1"/>
  <c r="AU30" i="1" s="1"/>
  <c r="AU18" i="1" a="1"/>
  <c r="AU18" i="1" s="1"/>
  <c r="AU6" i="1" a="1"/>
  <c r="AU6" i="1" s="1"/>
  <c r="BC60" i="1" a="1"/>
  <c r="BC60" i="1" s="1"/>
  <c r="BA2" i="1" a="1"/>
  <c r="BA2" i="1" s="1"/>
  <c r="AY155" i="1" a="1"/>
  <c r="AY155" i="1" s="1"/>
  <c r="AY131" i="1" a="1"/>
  <c r="AY131" i="1" s="1"/>
  <c r="AY119" i="1" a="1"/>
  <c r="AY119" i="1" s="1"/>
  <c r="AY107" i="1" a="1"/>
  <c r="AY107" i="1" s="1"/>
  <c r="AY95" i="1" a="1"/>
  <c r="AY95" i="1" s="1"/>
  <c r="AY71" i="1" a="1"/>
  <c r="AY71" i="1" s="1"/>
  <c r="AY59" i="1" a="1"/>
  <c r="AY59" i="1" s="1"/>
  <c r="AY47" i="1" a="1"/>
  <c r="AY47" i="1" s="1"/>
  <c r="AY24" i="1" a="1"/>
  <c r="AY24" i="1" s="1"/>
  <c r="AY13" i="1" a="1"/>
  <c r="AY13" i="1" s="1"/>
  <c r="AW2" i="1" a="1"/>
  <c r="AW2" i="1" s="1"/>
  <c r="AW146" i="1" a="1"/>
  <c r="AW146" i="1" s="1"/>
  <c r="AW134" i="1" a="1"/>
  <c r="AW134" i="1" s="1"/>
  <c r="AW122" i="1" a="1"/>
  <c r="AW122" i="1" s="1"/>
  <c r="AW98" i="1" a="1"/>
  <c r="AW98" i="1" s="1"/>
  <c r="AW86" i="1" a="1"/>
  <c r="AW86" i="1" s="1"/>
  <c r="AW74" i="1" a="1"/>
  <c r="AW74" i="1" s="1"/>
  <c r="AW62" i="1" a="1"/>
  <c r="AW62" i="1" s="1"/>
  <c r="AW50" i="1" a="1"/>
  <c r="AW50" i="1" s="1"/>
  <c r="AW38" i="1" a="1"/>
  <c r="AW38" i="1" s="1"/>
  <c r="AW27" i="1" a="1"/>
  <c r="AW27" i="1" s="1"/>
  <c r="AW15" i="1" a="1"/>
  <c r="AW15" i="1" s="1"/>
  <c r="AW4" i="1" a="1"/>
  <c r="AW4" i="1" s="1"/>
  <c r="AU149" i="1" a="1"/>
  <c r="AU149" i="1" s="1"/>
  <c r="AU137" i="1" a="1"/>
  <c r="AU137" i="1" s="1"/>
  <c r="AU113" i="1" a="1"/>
  <c r="AU113" i="1" s="1"/>
  <c r="AU89" i="1" a="1"/>
  <c r="AU89" i="1" s="1"/>
  <c r="AU77" i="1" a="1"/>
  <c r="AU77" i="1" s="1"/>
  <c r="AU65" i="1" a="1"/>
  <c r="AU65" i="1" s="1"/>
  <c r="AU53" i="1" a="1"/>
  <c r="AU53" i="1" s="1"/>
  <c r="AU41" i="1" a="1"/>
  <c r="AU41" i="1" s="1"/>
  <c r="AU29" i="1" a="1"/>
  <c r="AU29" i="1" s="1"/>
  <c r="AU5" i="1" a="1"/>
  <c r="AU5" i="1" s="1"/>
  <c r="BC107" i="1" a="1"/>
  <c r="BC107" i="1" s="1"/>
  <c r="BC59" i="1" a="1"/>
  <c r="BC59" i="1" s="1"/>
  <c r="BA26" i="1" a="1"/>
  <c r="BA26" i="1" s="1"/>
  <c r="AY154" i="1" a="1"/>
  <c r="AY154" i="1" s="1"/>
  <c r="AY142" i="1" a="1"/>
  <c r="AY142" i="1" s="1"/>
  <c r="AY130" i="1" a="1"/>
  <c r="AY130" i="1" s="1"/>
  <c r="AY118" i="1" a="1"/>
  <c r="AY118" i="1" s="1"/>
  <c r="AY94" i="1" a="1"/>
  <c r="AY94" i="1" s="1"/>
  <c r="AY58" i="1" a="1"/>
  <c r="AY58" i="1" s="1"/>
  <c r="AY46" i="1" a="1"/>
  <c r="AY46" i="1" s="1"/>
  <c r="AY35" i="1" a="1"/>
  <c r="AY35" i="1" s="1"/>
  <c r="AY23" i="1" a="1"/>
  <c r="AY23" i="1" s="1"/>
  <c r="AW145" i="1" a="1"/>
  <c r="AW145" i="1" s="1"/>
  <c r="AW133" i="1" a="1"/>
  <c r="AW133" i="1" s="1"/>
  <c r="AW109" i="1" a="1"/>
  <c r="AW109" i="1" s="1"/>
  <c r="AW97" i="1" a="1"/>
  <c r="AW97" i="1" s="1"/>
  <c r="AW85" i="1" a="1"/>
  <c r="AW85" i="1" s="1"/>
  <c r="AW49" i="1" a="1"/>
  <c r="AW49" i="1" s="1"/>
  <c r="AW37" i="1" a="1"/>
  <c r="AW37" i="1" s="1"/>
  <c r="AW26" i="1" a="1"/>
  <c r="AW26" i="1" s="1"/>
  <c r="AW14" i="1" a="1"/>
  <c r="AW14" i="1" s="1"/>
  <c r="AU148" i="1" a="1"/>
  <c r="AU148" i="1" s="1"/>
  <c r="AU136" i="1" a="1"/>
  <c r="AU136" i="1" s="1"/>
  <c r="AU112" i="1" a="1"/>
  <c r="AU112" i="1" s="1"/>
  <c r="AU100" i="1" a="1"/>
  <c r="AU100" i="1" s="1"/>
  <c r="BJ100" i="1" s="1" a="1"/>
  <c r="AU88" i="1" a="1"/>
  <c r="AU88" i="1" s="1"/>
  <c r="AU76" i="1" a="1"/>
  <c r="AU76" i="1" s="1"/>
  <c r="AU64" i="1" a="1"/>
  <c r="AU64" i="1" s="1"/>
  <c r="AU52" i="1" a="1"/>
  <c r="AU52" i="1" s="1"/>
  <c r="AU40" i="1" a="1"/>
  <c r="AU40" i="1" s="1"/>
  <c r="AU28" i="1" a="1"/>
  <c r="AU28" i="1" s="1"/>
  <c r="AU16" i="1" a="1"/>
  <c r="AU16" i="1" s="1"/>
  <c r="BJ16" i="1" s="1" a="1"/>
  <c r="AU4" i="1" a="1"/>
  <c r="AU4" i="1" s="1"/>
  <c r="BC155" i="1" a="1"/>
  <c r="BC155" i="1" s="1"/>
  <c r="BC131" i="1" a="1"/>
  <c r="BC131" i="1" s="1"/>
  <c r="BC48" i="1" a="1"/>
  <c r="BC48" i="1" s="1"/>
  <c r="BC24" i="1" a="1"/>
  <c r="BC24" i="1" s="1"/>
  <c r="AY153" i="1" a="1"/>
  <c r="AY153" i="1" s="1"/>
  <c r="AY141" i="1" a="1"/>
  <c r="AY141" i="1" s="1"/>
  <c r="AY129" i="1" a="1"/>
  <c r="AY129" i="1" s="1"/>
  <c r="AY117" i="1" a="1"/>
  <c r="AY117" i="1" s="1"/>
  <c r="AY105" i="1" a="1"/>
  <c r="AY105" i="1" s="1"/>
  <c r="AY93" i="1" a="1"/>
  <c r="AY93" i="1" s="1"/>
  <c r="AY57" i="1" a="1"/>
  <c r="AY57" i="1" s="1"/>
  <c r="AY45" i="1" a="1"/>
  <c r="AY45" i="1" s="1"/>
  <c r="AY22" i="1" a="1"/>
  <c r="AY22" i="1" s="1"/>
  <c r="AY11" i="1" a="1"/>
  <c r="AY11" i="1" s="1"/>
  <c r="AW144" i="1" a="1"/>
  <c r="AW144" i="1" s="1"/>
  <c r="AW96" i="1" a="1"/>
  <c r="AW96" i="1" s="1"/>
  <c r="AW84" i="1" a="1"/>
  <c r="AW84" i="1" s="1"/>
  <c r="AW60" i="1" a="1"/>
  <c r="AW60" i="1" s="1"/>
  <c r="AW48" i="1" a="1"/>
  <c r="AW48" i="1" s="1"/>
  <c r="AW25" i="1" a="1"/>
  <c r="AW25" i="1" s="1"/>
  <c r="AW13" i="1" a="1"/>
  <c r="AW13" i="1" s="1"/>
  <c r="AU147" i="1" a="1"/>
  <c r="AU147" i="1" s="1"/>
  <c r="AU135" i="1" a="1"/>
  <c r="AU135" i="1" s="1"/>
  <c r="AU123" i="1" a="1"/>
  <c r="AU123" i="1" s="1"/>
  <c r="AU111" i="1" a="1"/>
  <c r="AU111" i="1" s="1"/>
  <c r="AU99" i="1" a="1"/>
  <c r="AU99" i="1" s="1"/>
  <c r="AU87" i="1" a="1"/>
  <c r="AU87" i="1" s="1"/>
  <c r="AU75" i="1" a="1"/>
  <c r="AU75" i="1" s="1"/>
  <c r="AU63" i="1" a="1"/>
  <c r="AU63" i="1" s="1"/>
  <c r="AU51" i="1" a="1"/>
  <c r="AU51" i="1" s="1"/>
  <c r="AU39" i="1" a="1"/>
  <c r="AU39" i="1" s="1"/>
  <c r="AU27" i="1" a="1"/>
  <c r="AU27" i="1" s="1"/>
  <c r="AU15" i="1" a="1"/>
  <c r="AU15" i="1" s="1"/>
  <c r="BC47" i="1" a="1"/>
  <c r="BC47" i="1" s="1"/>
  <c r="BC23" i="1" a="1"/>
  <c r="BC23" i="1" s="1"/>
  <c r="BA86" i="1" a="1"/>
  <c r="BA86" i="1" s="1"/>
  <c r="BA62" i="1" a="1"/>
  <c r="BA62" i="1" s="1"/>
  <c r="AY152" i="1" a="1"/>
  <c r="AY152" i="1" s="1"/>
  <c r="AY140" i="1" a="1"/>
  <c r="AY140" i="1" s="1"/>
  <c r="AY128" i="1" a="1"/>
  <c r="AY128" i="1" s="1"/>
  <c r="AY116" i="1" a="1"/>
  <c r="AY116" i="1" s="1"/>
  <c r="AY92" i="1" a="1"/>
  <c r="AY92" i="1" s="1"/>
  <c r="AY68" i="1" a="1"/>
  <c r="AY68" i="1" s="1"/>
  <c r="AY56" i="1" a="1"/>
  <c r="AY56" i="1" s="1"/>
  <c r="AY44" i="1" a="1"/>
  <c r="AY44" i="1" s="1"/>
  <c r="BJ44" i="1" s="1" a="1"/>
  <c r="AY33" i="1" a="1"/>
  <c r="AY33" i="1" s="1"/>
  <c r="AY10" i="1" a="1"/>
  <c r="AY10" i="1" s="1"/>
  <c r="AW155" i="1" a="1"/>
  <c r="AW155" i="1" s="1"/>
  <c r="AW131" i="1" a="1"/>
  <c r="AW131" i="1" s="1"/>
  <c r="AW119" i="1" a="1"/>
  <c r="AW119" i="1" s="1"/>
  <c r="AW107" i="1" a="1"/>
  <c r="AW107" i="1" s="1"/>
  <c r="AW95" i="1" a="1"/>
  <c r="AW95" i="1" s="1"/>
  <c r="AW71" i="1" a="1"/>
  <c r="AW71" i="1" s="1"/>
  <c r="AW59" i="1" a="1"/>
  <c r="AW59" i="1" s="1"/>
  <c r="AW47" i="1" a="1"/>
  <c r="AW47" i="1" s="1"/>
  <c r="AW35" i="1" a="1"/>
  <c r="AW35" i="1" s="1"/>
  <c r="AW24" i="1" a="1"/>
  <c r="AW24" i="1" s="1"/>
  <c r="AU2" i="1" a="1"/>
  <c r="AU2" i="1" s="1"/>
  <c r="AU146" i="1" a="1"/>
  <c r="AU146" i="1" s="1"/>
  <c r="AU134" i="1" a="1"/>
  <c r="AU134" i="1" s="1"/>
  <c r="AU122" i="1" a="1"/>
  <c r="AU122" i="1" s="1"/>
  <c r="AU98" i="1" a="1"/>
  <c r="AU98" i="1" s="1"/>
  <c r="AU86" i="1" a="1"/>
  <c r="AU86" i="1" s="1"/>
  <c r="AU74" i="1" a="1"/>
  <c r="AU74" i="1" s="1"/>
  <c r="AU62" i="1" a="1"/>
  <c r="AU62" i="1" s="1"/>
  <c r="AU50" i="1" a="1"/>
  <c r="AU50" i="1" s="1"/>
  <c r="AU38" i="1" a="1"/>
  <c r="AU38" i="1" s="1"/>
  <c r="AU26" i="1" a="1"/>
  <c r="AU26" i="1" s="1"/>
  <c r="AU14" i="1" a="1"/>
  <c r="AU14" i="1" s="1"/>
  <c r="BA109" i="1" a="1"/>
  <c r="BA109" i="1" s="1"/>
  <c r="BA97" i="1" a="1"/>
  <c r="BA97" i="1" s="1"/>
  <c r="BA13" i="1" a="1"/>
  <c r="BA13" i="1" s="1"/>
  <c r="BJ13" i="1" s="1" a="1"/>
  <c r="BG19" i="1" a="1"/>
  <c r="BG19" i="1" s="1"/>
  <c r="BC154" i="1" a="1"/>
  <c r="BC154" i="1" s="1"/>
  <c r="BC142" i="1" a="1"/>
  <c r="BC142" i="1" s="1"/>
  <c r="BC130" i="1" a="1"/>
  <c r="BC130" i="1" s="1"/>
  <c r="BC118" i="1" a="1"/>
  <c r="BC118" i="1" s="1"/>
  <c r="BC94" i="1" a="1"/>
  <c r="BC94" i="1" s="1"/>
  <c r="BC58" i="1" a="1"/>
  <c r="BC58" i="1" s="1"/>
  <c r="BC46" i="1" a="1"/>
  <c r="BC46" i="1" s="1"/>
  <c r="BC22" i="1" a="1"/>
  <c r="BC22" i="1" s="1"/>
  <c r="BC11" i="1" a="1"/>
  <c r="BC11" i="1" s="1"/>
  <c r="BA144" i="1" a="1"/>
  <c r="BA144" i="1" s="1"/>
  <c r="BA96" i="1" a="1"/>
  <c r="BA96" i="1" s="1"/>
  <c r="BA84" i="1" a="1"/>
  <c r="BA84" i="1" s="1"/>
  <c r="BA60" i="1" a="1"/>
  <c r="BA60" i="1" s="1"/>
  <c r="BA48" i="1" a="1"/>
  <c r="BA48" i="1" s="1"/>
  <c r="BA24" i="1" a="1"/>
  <c r="BA24" i="1" s="1"/>
  <c r="BA85" i="1" a="1"/>
  <c r="BA85" i="1" s="1"/>
  <c r="BG127" i="1" a="1"/>
  <c r="BG127" i="1" s="1"/>
  <c r="BC153" i="1" a="1"/>
  <c r="BC153" i="1" s="1"/>
  <c r="BC141" i="1" a="1"/>
  <c r="BC141" i="1" s="1"/>
  <c r="BC129" i="1" a="1"/>
  <c r="BC129" i="1" s="1"/>
  <c r="BC117" i="1" a="1"/>
  <c r="BC117" i="1" s="1"/>
  <c r="BC105" i="1" a="1"/>
  <c r="BC105" i="1" s="1"/>
  <c r="BC93" i="1" a="1"/>
  <c r="BC93" i="1" s="1"/>
  <c r="BC57" i="1" a="1"/>
  <c r="BC57" i="1" s="1"/>
  <c r="BC33" i="1" a="1"/>
  <c r="BC33" i="1" s="1"/>
  <c r="BC10" i="1" a="1"/>
  <c r="BC10" i="1" s="1"/>
  <c r="BA155" i="1" a="1"/>
  <c r="BA155" i="1" s="1"/>
  <c r="BA131" i="1" a="1"/>
  <c r="BA131" i="1" s="1"/>
  <c r="BA119" i="1" a="1"/>
  <c r="BA119" i="1" s="1"/>
  <c r="BA107" i="1" a="1"/>
  <c r="BA107" i="1" s="1"/>
  <c r="BA95" i="1" a="1"/>
  <c r="BA95" i="1" s="1"/>
  <c r="BA71" i="1" a="1"/>
  <c r="BA71" i="1" s="1"/>
  <c r="BA59" i="1" a="1"/>
  <c r="BA59" i="1" s="1"/>
  <c r="BA47" i="1" a="1"/>
  <c r="BA47" i="1" s="1"/>
  <c r="BA35" i="1" a="1"/>
  <c r="BA35" i="1" s="1"/>
  <c r="BA23" i="1" a="1"/>
  <c r="BA23" i="1" s="1"/>
  <c r="BA11" i="1" a="1"/>
  <c r="BA11" i="1" s="1"/>
  <c r="BA37" i="1" a="1"/>
  <c r="BA37" i="1" s="1"/>
  <c r="BG79" i="1" a="1"/>
  <c r="BG79" i="1" s="1"/>
  <c r="BG43" i="1" a="1"/>
  <c r="BG43" i="1" s="1"/>
  <c r="BJ43" i="1" s="1" a="1"/>
  <c r="BC152" i="1" a="1"/>
  <c r="BC152" i="1" s="1"/>
  <c r="BC128" i="1" a="1"/>
  <c r="BC128" i="1" s="1"/>
  <c r="BC116" i="1" a="1"/>
  <c r="BC116" i="1" s="1"/>
  <c r="BC92" i="1" a="1"/>
  <c r="BC92" i="1" s="1"/>
  <c r="BC68" i="1" a="1"/>
  <c r="BC68" i="1" s="1"/>
  <c r="BC56" i="1" a="1"/>
  <c r="BC56" i="1" s="1"/>
  <c r="BC20" i="1" a="1"/>
  <c r="BC20" i="1" s="1"/>
  <c r="BC9" i="1" a="1"/>
  <c r="BC9" i="1" s="1"/>
  <c r="BA154" i="1" a="1"/>
  <c r="BA154" i="1" s="1"/>
  <c r="BA142" i="1" a="1"/>
  <c r="BA142" i="1" s="1"/>
  <c r="BA130" i="1" a="1"/>
  <c r="BA130" i="1" s="1"/>
  <c r="BA118" i="1" a="1"/>
  <c r="BA118" i="1" s="1"/>
  <c r="BA94" i="1" a="1"/>
  <c r="BA94" i="1" s="1"/>
  <c r="BA58" i="1" a="1"/>
  <c r="BA58" i="1" s="1"/>
  <c r="BA46" i="1" a="1"/>
  <c r="BA46" i="1" s="1"/>
  <c r="BA22" i="1" a="1"/>
  <c r="BA22" i="1" s="1"/>
  <c r="BA10" i="1" a="1"/>
  <c r="BA10" i="1" s="1"/>
  <c r="BA133" i="1" a="1"/>
  <c r="BA133" i="1" s="1"/>
  <c r="BA49" i="1" a="1"/>
  <c r="BA49" i="1" s="1"/>
  <c r="BG103" i="1" a="1"/>
  <c r="BG103" i="1" s="1"/>
  <c r="BC127" i="1" a="1"/>
  <c r="BC127" i="1" s="1"/>
  <c r="BC115" i="1" a="1"/>
  <c r="BC115" i="1" s="1"/>
  <c r="BC103" i="1" a="1"/>
  <c r="BC103" i="1" s="1"/>
  <c r="BC91" i="1" a="1"/>
  <c r="BC91" i="1" s="1"/>
  <c r="BC79" i="1" a="1"/>
  <c r="BC79" i="1" s="1"/>
  <c r="BC55" i="1" a="1"/>
  <c r="BC55" i="1" s="1"/>
  <c r="BC43" i="1" a="1"/>
  <c r="BC43" i="1" s="1"/>
  <c r="BC19" i="1" a="1"/>
  <c r="BC19" i="1" s="1"/>
  <c r="BC8" i="1" a="1"/>
  <c r="BC8" i="1" s="1"/>
  <c r="BA153" i="1" a="1"/>
  <c r="BA153" i="1" s="1"/>
  <c r="BA141" i="1" a="1"/>
  <c r="BA141" i="1" s="1"/>
  <c r="BA129" i="1" a="1"/>
  <c r="BA129" i="1" s="1"/>
  <c r="BA117" i="1" a="1"/>
  <c r="BA117" i="1" s="1"/>
  <c r="BA105" i="1" a="1"/>
  <c r="BA105" i="1" s="1"/>
  <c r="BA93" i="1" a="1"/>
  <c r="BA93" i="1" s="1"/>
  <c r="BA57" i="1" a="1"/>
  <c r="BA57" i="1" s="1"/>
  <c r="BA45" i="1" a="1"/>
  <c r="BA45" i="1" s="1"/>
  <c r="BJ45" i="1" s="1" a="1"/>
  <c r="BA33" i="1" a="1"/>
  <c r="BA33" i="1" s="1"/>
  <c r="BA9" i="1" a="1"/>
  <c r="BA9" i="1" s="1"/>
  <c r="BA25" i="1" a="1"/>
  <c r="BA25" i="1" s="1"/>
  <c r="BC126" i="1" a="1"/>
  <c r="BC126" i="1" s="1"/>
  <c r="BC114" i="1" a="1"/>
  <c r="BC114" i="1" s="1"/>
  <c r="BC102" i="1" a="1"/>
  <c r="BC102" i="1" s="1"/>
  <c r="BC90" i="1" a="1"/>
  <c r="BC90" i="1" s="1"/>
  <c r="BC78" i="1" a="1"/>
  <c r="BC78" i="1" s="1"/>
  <c r="BC66" i="1" a="1"/>
  <c r="BC66" i="1" s="1"/>
  <c r="BC54" i="1" a="1"/>
  <c r="BC54" i="1" s="1"/>
  <c r="BC30" i="1" a="1"/>
  <c r="BC30" i="1" s="1"/>
  <c r="BC18" i="1" a="1"/>
  <c r="BC18" i="1" s="1"/>
  <c r="BC7" i="1" a="1"/>
  <c r="BC7" i="1" s="1"/>
  <c r="BA152" i="1" a="1"/>
  <c r="BA152" i="1" s="1"/>
  <c r="BA140" i="1" a="1"/>
  <c r="BA140" i="1" s="1"/>
  <c r="BJ140" i="1" s="1" a="1"/>
  <c r="BA128" i="1" a="1"/>
  <c r="BA128" i="1" s="1"/>
  <c r="BA116" i="1" a="1"/>
  <c r="BA116" i="1" s="1"/>
  <c r="BA92" i="1" a="1"/>
  <c r="BA92" i="1" s="1"/>
  <c r="BA68" i="1" a="1"/>
  <c r="BA68" i="1" s="1"/>
  <c r="BA56" i="1" a="1"/>
  <c r="BA56" i="1" s="1"/>
  <c r="BA20" i="1" a="1"/>
  <c r="BA20" i="1" s="1"/>
  <c r="BA8" i="1" a="1"/>
  <c r="BA8" i="1" s="1"/>
  <c r="BC149" i="1" a="1"/>
  <c r="BC149" i="1" s="1"/>
  <c r="BJ149" i="1" s="1" a="1"/>
  <c r="BC113" i="1" a="1"/>
  <c r="BC113" i="1" s="1"/>
  <c r="BC89" i="1" a="1"/>
  <c r="BC89" i="1" s="1"/>
  <c r="BC77" i="1" a="1"/>
  <c r="BC77" i="1" s="1"/>
  <c r="BC53" i="1" a="1"/>
  <c r="BC53" i="1" s="1"/>
  <c r="BC29" i="1" a="1"/>
  <c r="BC29" i="1" s="1"/>
  <c r="BC6" i="1" a="1"/>
  <c r="BC6" i="1" s="1"/>
  <c r="BA127" i="1" a="1"/>
  <c r="BA127" i="1" s="1"/>
  <c r="BA115" i="1" a="1"/>
  <c r="BA115" i="1" s="1"/>
  <c r="BA103" i="1" a="1"/>
  <c r="BA103" i="1" s="1"/>
  <c r="BA91" i="1" a="1"/>
  <c r="BA91" i="1" s="1"/>
  <c r="BA79" i="1" a="1"/>
  <c r="BA79" i="1" s="1"/>
  <c r="BA55" i="1" a="1"/>
  <c r="BA55" i="1" s="1"/>
  <c r="BA43" i="1" a="1"/>
  <c r="BA43" i="1" s="1"/>
  <c r="BA19" i="1" a="1"/>
  <c r="BA19" i="1" s="1"/>
  <c r="BA7" i="1" a="1"/>
  <c r="BA7" i="1" s="1"/>
  <c r="BE11" i="1" a="1"/>
  <c r="BE11" i="1" s="1"/>
  <c r="BJ11" i="1" s="1" a="1"/>
  <c r="BC148" i="1" a="1"/>
  <c r="BC148" i="1" s="1"/>
  <c r="BC136" i="1" a="1"/>
  <c r="BC136" i="1" s="1"/>
  <c r="BC88" i="1" a="1"/>
  <c r="BC88" i="1" s="1"/>
  <c r="BC76" i="1" a="1"/>
  <c r="BC76" i="1" s="1"/>
  <c r="BC64" i="1" a="1"/>
  <c r="BC64" i="1" s="1"/>
  <c r="BC52" i="1" a="1"/>
  <c r="BC52" i="1" s="1"/>
  <c r="BC40" i="1" a="1"/>
  <c r="BC40" i="1" s="1"/>
  <c r="BC28" i="1" a="1"/>
  <c r="BC28" i="1" s="1"/>
  <c r="BA138" i="1" a="1"/>
  <c r="BA138" i="1" s="1"/>
  <c r="BJ138" i="1" s="1" a="1"/>
  <c r="BA126" i="1" a="1"/>
  <c r="BA126" i="1" s="1"/>
  <c r="BA114" i="1" a="1"/>
  <c r="BA114" i="1" s="1"/>
  <c r="BA102" i="1" a="1"/>
  <c r="BA102" i="1" s="1"/>
  <c r="BA90" i="1" a="1"/>
  <c r="BA90" i="1" s="1"/>
  <c r="BA78" i="1" a="1"/>
  <c r="BA78" i="1" s="1"/>
  <c r="BA66" i="1" a="1"/>
  <c r="BA66" i="1" s="1"/>
  <c r="BA54" i="1" a="1"/>
  <c r="BA54" i="1" s="1"/>
  <c r="BA42" i="1" a="1"/>
  <c r="BA42" i="1" s="1"/>
  <c r="BJ42" i="1" s="1" a="1"/>
  <c r="BA30" i="1" a="1"/>
  <c r="BA30" i="1" s="1"/>
  <c r="BA18" i="1" a="1"/>
  <c r="BA18" i="1" s="1"/>
  <c r="BA6" i="1" a="1"/>
  <c r="BA6" i="1" s="1"/>
  <c r="BE6" i="1" a="1"/>
  <c r="BE6" i="1" s="1"/>
  <c r="BC147" i="1" a="1"/>
  <c r="BC147" i="1" s="1"/>
  <c r="BC111" i="1" a="1"/>
  <c r="BC111" i="1" s="1"/>
  <c r="BC87" i="1" a="1"/>
  <c r="BC87" i="1" s="1"/>
  <c r="BC75" i="1" a="1"/>
  <c r="BC75" i="1" s="1"/>
  <c r="BC63" i="1" a="1"/>
  <c r="BC63" i="1" s="1"/>
  <c r="BC51" i="1" a="1"/>
  <c r="BC51" i="1" s="1"/>
  <c r="BC39" i="1" a="1"/>
  <c r="BC39" i="1" s="1"/>
  <c r="BJ39" i="1" s="1" a="1"/>
  <c r="BC27" i="1" a="1"/>
  <c r="BC27" i="1" s="1"/>
  <c r="BA149" i="1" a="1"/>
  <c r="BA149" i="1" s="1"/>
  <c r="BA113" i="1" a="1"/>
  <c r="BA113" i="1" s="1"/>
  <c r="BA89" i="1" a="1"/>
  <c r="BA89" i="1" s="1"/>
  <c r="BA77" i="1" a="1"/>
  <c r="BA77" i="1" s="1"/>
  <c r="BA53" i="1" a="1"/>
  <c r="BA53" i="1" s="1"/>
  <c r="BA29" i="1" a="1"/>
  <c r="BA29" i="1" s="1"/>
  <c r="BG115" i="1" a="1"/>
  <c r="BG115" i="1" s="1"/>
  <c r="BJ115" i="1" s="1" a="1"/>
  <c r="BC2" i="1" a="1"/>
  <c r="BC2" i="1" s="1"/>
  <c r="BC146" i="1" a="1"/>
  <c r="BC146" i="1" s="1"/>
  <c r="BC134" i="1" a="1"/>
  <c r="BC134" i="1" s="1"/>
  <c r="BC86" i="1" a="1"/>
  <c r="BC86" i="1" s="1"/>
  <c r="BC62" i="1" a="1"/>
  <c r="BC62" i="1" s="1"/>
  <c r="BC50" i="1" a="1"/>
  <c r="BC50" i="1" s="1"/>
  <c r="BC26" i="1" a="1"/>
  <c r="BC26" i="1" s="1"/>
  <c r="BC15" i="1" a="1"/>
  <c r="BC15" i="1" s="1"/>
  <c r="BC4" i="1" a="1"/>
  <c r="BC4" i="1" s="1"/>
  <c r="BA148" i="1" a="1"/>
  <c r="BA148" i="1" s="1"/>
  <c r="BA136" i="1" a="1"/>
  <c r="BA136" i="1" s="1"/>
  <c r="BA88" i="1" a="1"/>
  <c r="BA88" i="1" s="1"/>
  <c r="BA76" i="1" a="1"/>
  <c r="BA76" i="1" s="1"/>
  <c r="BA64" i="1" a="1"/>
  <c r="BA64" i="1" s="1"/>
  <c r="BA52" i="1" a="1"/>
  <c r="BA52" i="1" s="1"/>
  <c r="BA40" i="1" a="1"/>
  <c r="BA40" i="1" s="1"/>
  <c r="BA28" i="1" a="1"/>
  <c r="BA28" i="1" s="1"/>
  <c r="BA4" i="1" a="1"/>
  <c r="BA4" i="1" s="1"/>
  <c r="BG91" i="1" a="1"/>
  <c r="BG91" i="1" s="1"/>
  <c r="BC133" i="1" a="1"/>
  <c r="BC133" i="1" s="1"/>
  <c r="BC109" i="1" a="1"/>
  <c r="BC109" i="1" s="1"/>
  <c r="BC97" i="1" a="1"/>
  <c r="BC97" i="1" s="1"/>
  <c r="BC85" i="1" a="1"/>
  <c r="BC85" i="1" s="1"/>
  <c r="BC49" i="1" a="1"/>
  <c r="BC49" i="1" s="1"/>
  <c r="BC37" i="1" a="1"/>
  <c r="BC37" i="1" s="1"/>
  <c r="BC25" i="1" a="1"/>
  <c r="BC25" i="1" s="1"/>
  <c r="BC14" i="1" a="1"/>
  <c r="BC14" i="1" s="1"/>
  <c r="BA147" i="1" a="1"/>
  <c r="BA147" i="1" s="1"/>
  <c r="BA111" i="1" a="1"/>
  <c r="BA111" i="1" s="1"/>
  <c r="BA99" i="1" a="1"/>
  <c r="BA99" i="1" s="1"/>
  <c r="BJ99" i="1" s="1" a="1"/>
  <c r="BA87" i="1" a="1"/>
  <c r="BA87" i="1" s="1"/>
  <c r="BA75" i="1" a="1"/>
  <c r="BA75" i="1" s="1"/>
  <c r="BA63" i="1" a="1"/>
  <c r="BA63" i="1" s="1"/>
  <c r="BA51" i="1" a="1"/>
  <c r="BA51" i="1" s="1"/>
  <c r="BA39" i="1" a="1"/>
  <c r="BA39" i="1" s="1"/>
  <c r="BA27" i="1" a="1"/>
  <c r="BA27" i="1" s="1"/>
  <c r="BA15" i="1" a="1"/>
  <c r="BA15" i="1" s="1"/>
  <c r="BE154" i="1" a="1"/>
  <c r="BE154" i="1" s="1"/>
  <c r="BE142" i="1" a="1"/>
  <c r="BE142" i="1" s="1"/>
  <c r="BE130" i="1" a="1"/>
  <c r="BE130" i="1" s="1"/>
  <c r="BJ130" i="1" s="1" a="1"/>
  <c r="BE118" i="1" a="1"/>
  <c r="BE118" i="1" s="1"/>
  <c r="BJ118" i="1" s="1" a="1"/>
  <c r="BE94" i="1" a="1"/>
  <c r="BE94" i="1" s="1"/>
  <c r="BJ94" i="1" s="1" a="1"/>
  <c r="BE58" i="1" a="1"/>
  <c r="BE58" i="1" s="1"/>
  <c r="BJ58" i="1" s="1" a="1"/>
  <c r="BE46" i="1" a="1"/>
  <c r="BE46" i="1" s="1"/>
  <c r="BJ46" i="1" s="1" a="1"/>
  <c r="BE22" i="1" a="1"/>
  <c r="BE22" i="1" s="1"/>
  <c r="BJ22" i="1" s="1" a="1"/>
  <c r="BG144" i="1" a="1"/>
  <c r="BG144" i="1" s="1"/>
  <c r="BG96" i="1" a="1"/>
  <c r="BG96" i="1" s="1"/>
  <c r="BJ96" i="1" s="1" a="1"/>
  <c r="BG84" i="1" a="1"/>
  <c r="BG84" i="1" s="1"/>
  <c r="BG60" i="1" a="1"/>
  <c r="BG60" i="1" s="1"/>
  <c r="BG48" i="1" a="1"/>
  <c r="BG48" i="1" s="1"/>
  <c r="BG24" i="1" a="1"/>
  <c r="BG24" i="1" s="1"/>
  <c r="BE153" i="1" a="1"/>
  <c r="BE153" i="1" s="1"/>
  <c r="BE141" i="1" a="1"/>
  <c r="BE141" i="1" s="1"/>
  <c r="BJ141" i="1" s="1" a="1"/>
  <c r="BE129" i="1" a="1"/>
  <c r="BE129" i="1" s="1"/>
  <c r="BJ129" i="1" s="1" a="1"/>
  <c r="BE117" i="1" a="1"/>
  <c r="BE117" i="1" s="1"/>
  <c r="BJ117" i="1" s="1" a="1"/>
  <c r="BE105" i="1" a="1"/>
  <c r="BE105" i="1" s="1"/>
  <c r="BJ105" i="1" s="1" a="1"/>
  <c r="BE93" i="1" a="1"/>
  <c r="BE93" i="1" s="1"/>
  <c r="BJ93" i="1" s="1" a="1"/>
  <c r="BE57" i="1" a="1"/>
  <c r="BE57" i="1" s="1"/>
  <c r="BJ57" i="1" s="1" a="1"/>
  <c r="BE33" i="1" a="1"/>
  <c r="BE33" i="1" s="1"/>
  <c r="BJ33" i="1" s="1" a="1"/>
  <c r="BE10" i="1" a="1"/>
  <c r="BE10" i="1" s="1"/>
  <c r="BG131" i="1" a="1"/>
  <c r="BG131" i="1" s="1"/>
  <c r="BG119" i="1" a="1"/>
  <c r="BG119" i="1" s="1"/>
  <c r="BG107" i="1" a="1"/>
  <c r="BG107" i="1" s="1"/>
  <c r="BG71" i="1" a="1"/>
  <c r="BG71" i="1" s="1"/>
  <c r="BG59" i="1" a="1"/>
  <c r="BG59" i="1" s="1"/>
  <c r="BG47" i="1" a="1"/>
  <c r="BG47" i="1" s="1"/>
  <c r="BJ47" i="1" s="1" a="1"/>
  <c r="BG35" i="1" a="1"/>
  <c r="BG35" i="1" s="1"/>
  <c r="BJ35" i="1" s="1" a="1"/>
  <c r="BG23" i="1" a="1"/>
  <c r="BG23" i="1" s="1"/>
  <c r="BE152" i="1" a="1"/>
  <c r="BE152" i="1" s="1"/>
  <c r="BE128" i="1" a="1"/>
  <c r="BE128" i="1" s="1"/>
  <c r="BJ128" i="1" s="1" a="1"/>
  <c r="BE116" i="1" a="1"/>
  <c r="BE116" i="1" s="1"/>
  <c r="BE92" i="1" a="1"/>
  <c r="BE92" i="1" s="1"/>
  <c r="BJ92" i="1" s="1" a="1"/>
  <c r="BE68" i="1" a="1"/>
  <c r="BE68" i="1" s="1"/>
  <c r="BE56" i="1" a="1"/>
  <c r="BE56" i="1" s="1"/>
  <c r="BJ56" i="1" s="1" a="1"/>
  <c r="BE20" i="1" a="1"/>
  <c r="BE20" i="1" s="1"/>
  <c r="BJ20" i="1" s="1" a="1"/>
  <c r="BE9" i="1" a="1"/>
  <c r="BE9" i="1" s="1"/>
  <c r="BG154" i="1" a="1"/>
  <c r="BG154" i="1" s="1"/>
  <c r="BG142" i="1" a="1"/>
  <c r="BG142" i="1" s="1"/>
  <c r="BJ142" i="1" s="1" a="1"/>
  <c r="BG130" i="1" a="1"/>
  <c r="BG130" i="1" s="1"/>
  <c r="BG118" i="1" a="1"/>
  <c r="BG118" i="1" s="1"/>
  <c r="BG94" i="1" a="1"/>
  <c r="BG94" i="1" s="1"/>
  <c r="BG58" i="1" a="1"/>
  <c r="BG58" i="1" s="1"/>
  <c r="BG46" i="1" a="1"/>
  <c r="BG46" i="1" s="1"/>
  <c r="BG22" i="1" a="1"/>
  <c r="BG22" i="1" s="1"/>
  <c r="BE127" i="1" a="1"/>
  <c r="BE127" i="1" s="1"/>
  <c r="BJ127" i="1" s="1" a="1"/>
  <c r="BE115" i="1" a="1"/>
  <c r="BE115" i="1" s="1"/>
  <c r="BE103" i="1" a="1"/>
  <c r="BE103" i="1" s="1"/>
  <c r="BJ103" i="1" s="1" a="1"/>
  <c r="BE91" i="1" a="1"/>
  <c r="BE91" i="1" s="1"/>
  <c r="BJ91" i="1" s="1" a="1"/>
  <c r="BE79" i="1" a="1"/>
  <c r="BE79" i="1" s="1"/>
  <c r="BJ79" i="1" s="1" a="1"/>
  <c r="BE55" i="1" a="1"/>
  <c r="BE55" i="1" s="1"/>
  <c r="BJ55" i="1" s="1" a="1"/>
  <c r="BE43" i="1" a="1"/>
  <c r="BE43" i="1" s="1"/>
  <c r="BE19" i="1" a="1"/>
  <c r="BE19" i="1" s="1"/>
  <c r="BJ19" i="1" s="1" a="1"/>
  <c r="BE8" i="1" a="1"/>
  <c r="BE8" i="1" s="1"/>
  <c r="BG153" i="1" a="1"/>
  <c r="BG153" i="1" s="1"/>
  <c r="BG141" i="1" a="1"/>
  <c r="BG141" i="1" s="1"/>
  <c r="BG129" i="1" a="1"/>
  <c r="BG129" i="1" s="1"/>
  <c r="BG117" i="1" a="1"/>
  <c r="BG117" i="1" s="1"/>
  <c r="BG105" i="1" a="1"/>
  <c r="BG105" i="1" s="1"/>
  <c r="BG93" i="1" a="1"/>
  <c r="BG93" i="1" s="1"/>
  <c r="BG57" i="1" a="1"/>
  <c r="BG57" i="1" s="1"/>
  <c r="BG33" i="1" a="1"/>
  <c r="BG33" i="1" s="1"/>
  <c r="BG11" i="1" a="1"/>
  <c r="BG11" i="1" s="1"/>
  <c r="BE126" i="1" a="1"/>
  <c r="BE126" i="1" s="1"/>
  <c r="BJ126" i="1" s="1" a="1"/>
  <c r="BE114" i="1" a="1"/>
  <c r="BE114" i="1" s="1"/>
  <c r="BE102" i="1" a="1"/>
  <c r="BE102" i="1" s="1"/>
  <c r="BJ102" i="1" s="1" a="1"/>
  <c r="BE90" i="1" a="1"/>
  <c r="BE90" i="1" s="1"/>
  <c r="BE78" i="1" a="1"/>
  <c r="BE78" i="1" s="1"/>
  <c r="BJ78" i="1" s="1" a="1"/>
  <c r="BE66" i="1" a="1"/>
  <c r="BE66" i="1" s="1"/>
  <c r="BJ66" i="1" s="1" a="1"/>
  <c r="BE54" i="1" a="1"/>
  <c r="BE54" i="1" s="1"/>
  <c r="BJ54" i="1" s="1" a="1"/>
  <c r="BE30" i="1" a="1"/>
  <c r="BE30" i="1" s="1"/>
  <c r="BJ30" i="1" s="1" a="1"/>
  <c r="BE18" i="1" a="1"/>
  <c r="BE18" i="1" s="1"/>
  <c r="BJ18" i="1" s="1" a="1"/>
  <c r="BE7" i="1" a="1"/>
  <c r="BE7" i="1" s="1"/>
  <c r="BG152" i="1" a="1"/>
  <c r="BG152" i="1" s="1"/>
  <c r="BJ152" i="1" s="1" a="1"/>
  <c r="BG128" i="1" a="1"/>
  <c r="BG128" i="1" s="1"/>
  <c r="BG116" i="1" a="1"/>
  <c r="BG116" i="1" s="1"/>
  <c r="BJ116" i="1" s="1" a="1"/>
  <c r="BG92" i="1" a="1"/>
  <c r="BG92" i="1" s="1"/>
  <c r="BG68" i="1" a="1"/>
  <c r="BG68" i="1" s="1"/>
  <c r="BJ68" i="1" s="1" a="1"/>
  <c r="BG56" i="1" a="1"/>
  <c r="BG56" i="1" s="1"/>
  <c r="BG20" i="1" a="1"/>
  <c r="BG20" i="1" s="1"/>
  <c r="BG10" i="1" a="1"/>
  <c r="BG10" i="1" s="1"/>
  <c r="BJ10" i="1" s="1" a="1"/>
  <c r="BG9" i="1" a="1"/>
  <c r="BG9" i="1" s="1"/>
  <c r="BJ9" i="1" s="1" a="1"/>
  <c r="BE113" i="1" a="1"/>
  <c r="BE113" i="1" s="1"/>
  <c r="BJ113" i="1" s="1" a="1"/>
  <c r="BE89" i="1" a="1"/>
  <c r="BE89" i="1" s="1"/>
  <c r="BE148" i="1" a="1"/>
  <c r="BE148" i="1" s="1"/>
  <c r="BJ148" i="1" s="1" a="1"/>
  <c r="BE136" i="1" a="1"/>
  <c r="BE136" i="1" s="1"/>
  <c r="BJ136" i="1" s="1" a="1"/>
  <c r="BE88" i="1" a="1"/>
  <c r="BE88" i="1" s="1"/>
  <c r="BE76" i="1" a="1"/>
  <c r="BE76" i="1" s="1"/>
  <c r="BE64" i="1" a="1"/>
  <c r="BE64" i="1" s="1"/>
  <c r="BJ64" i="1" s="1" a="1"/>
  <c r="BE52" i="1" a="1"/>
  <c r="BE52" i="1" s="1"/>
  <c r="BE40" i="1" a="1"/>
  <c r="BE40" i="1" s="1"/>
  <c r="BJ40" i="1" s="1" a="1"/>
  <c r="BE28" i="1" a="1"/>
  <c r="BE28" i="1" s="1"/>
  <c r="BJ28" i="1" s="1" a="1"/>
  <c r="BG126" i="1" a="1"/>
  <c r="BG126" i="1" s="1"/>
  <c r="BG114" i="1" a="1"/>
  <c r="BG114" i="1" s="1"/>
  <c r="BJ114" i="1" s="1" a="1"/>
  <c r="BG102" i="1" a="1"/>
  <c r="BG102" i="1" s="1"/>
  <c r="BG90" i="1" a="1"/>
  <c r="BG90" i="1" s="1"/>
  <c r="BJ90" i="1" s="1" a="1"/>
  <c r="BG78" i="1" a="1"/>
  <c r="BG78" i="1" s="1"/>
  <c r="BG66" i="1" a="1"/>
  <c r="BG66" i="1" s="1"/>
  <c r="BG54" i="1" a="1"/>
  <c r="BG54" i="1" s="1"/>
  <c r="BG30" i="1" a="1"/>
  <c r="BG30" i="1" s="1"/>
  <c r="BG18" i="1" a="1"/>
  <c r="BG18" i="1" s="1"/>
  <c r="BG8" i="1" a="1"/>
  <c r="BG8" i="1" s="1"/>
  <c r="BJ8" i="1" s="1" a="1"/>
  <c r="BE77" i="1" a="1"/>
  <c r="BE77" i="1" s="1"/>
  <c r="BE147" i="1" a="1"/>
  <c r="BE147" i="1" s="1"/>
  <c r="BE111" i="1" a="1"/>
  <c r="BE111" i="1" s="1"/>
  <c r="BJ111" i="1" s="1" a="1"/>
  <c r="BE87" i="1" a="1"/>
  <c r="BE87" i="1" s="1"/>
  <c r="BJ87" i="1" s="1" a="1"/>
  <c r="BE75" i="1" a="1"/>
  <c r="BE75" i="1" s="1"/>
  <c r="BE63" i="1" a="1"/>
  <c r="BE63" i="1" s="1"/>
  <c r="BJ63" i="1" s="1" a="1"/>
  <c r="BE51" i="1" a="1"/>
  <c r="BE51" i="1" s="1"/>
  <c r="BJ51" i="1" s="1" a="1"/>
  <c r="BE27" i="1" a="1"/>
  <c r="BE27" i="1" s="1"/>
  <c r="BJ27" i="1" s="1" a="1"/>
  <c r="BG113" i="1" a="1"/>
  <c r="BG113" i="1" s="1"/>
  <c r="BG89" i="1" a="1"/>
  <c r="BG89" i="1" s="1"/>
  <c r="BJ89" i="1" s="1" a="1"/>
  <c r="BG77" i="1" a="1"/>
  <c r="BG77" i="1" s="1"/>
  <c r="BJ77" i="1" s="1" a="1"/>
  <c r="BG53" i="1" a="1"/>
  <c r="BG53" i="1" s="1"/>
  <c r="BJ53" i="1" s="1" a="1"/>
  <c r="BG29" i="1" a="1"/>
  <c r="BG29" i="1" s="1"/>
  <c r="BG7" i="1" a="1"/>
  <c r="BG7" i="1" s="1"/>
  <c r="BJ7" i="1" s="1" a="1"/>
  <c r="BE2" i="1" a="1"/>
  <c r="BE2" i="1" s="1"/>
  <c r="BJ2" i="1" s="1" a="1"/>
  <c r="BE146" i="1" a="1"/>
  <c r="BE146" i="1" s="1"/>
  <c r="BE134" i="1" a="1"/>
  <c r="BE134" i="1" s="1"/>
  <c r="BJ134" i="1" s="1" a="1"/>
  <c r="BE86" i="1" a="1"/>
  <c r="BE86" i="1" s="1"/>
  <c r="BE62" i="1" a="1"/>
  <c r="BE62" i="1" s="1"/>
  <c r="BE50" i="1" a="1"/>
  <c r="BE50" i="1" s="1"/>
  <c r="BJ50" i="1" s="1" a="1"/>
  <c r="BE26" i="1" a="1"/>
  <c r="BE26" i="1" s="1"/>
  <c r="BJ26" i="1" s="1" a="1"/>
  <c r="BE15" i="1" a="1"/>
  <c r="BE15" i="1" s="1"/>
  <c r="BE4" i="1" a="1"/>
  <c r="BE4" i="1" s="1"/>
  <c r="BJ4" i="1" s="1" a="1"/>
  <c r="BG148" i="1" a="1"/>
  <c r="BG148" i="1" s="1"/>
  <c r="BG136" i="1" a="1"/>
  <c r="BG136" i="1" s="1"/>
  <c r="BG88" i="1" a="1"/>
  <c r="BG88" i="1" s="1"/>
  <c r="BJ88" i="1" s="1" a="1"/>
  <c r="BG76" i="1" a="1"/>
  <c r="BG76" i="1" s="1"/>
  <c r="BJ76" i="1" s="1" a="1"/>
  <c r="BG64" i="1" a="1"/>
  <c r="BG64" i="1" s="1"/>
  <c r="BG52" i="1" a="1"/>
  <c r="BG52" i="1" s="1"/>
  <c r="BJ52" i="1" s="1" a="1"/>
  <c r="BG40" i="1" a="1"/>
  <c r="BG40" i="1" s="1"/>
  <c r="BG28" i="1" a="1"/>
  <c r="BG28" i="1" s="1"/>
  <c r="BG6" i="1" a="1"/>
  <c r="BG6" i="1" s="1"/>
  <c r="BJ6" i="1" s="1" a="1"/>
  <c r="BE53" i="1" a="1"/>
  <c r="BE53" i="1" s="1"/>
  <c r="BE29" i="1" a="1"/>
  <c r="BE29" i="1" s="1"/>
  <c r="BJ29" i="1" s="1" a="1"/>
  <c r="BE133" i="1" a="1"/>
  <c r="BE133" i="1" s="1"/>
  <c r="BJ133" i="1" s="1" a="1"/>
  <c r="BE109" i="1" a="1"/>
  <c r="BE109" i="1" s="1"/>
  <c r="BJ109" i="1" s="1" a="1"/>
  <c r="BE97" i="1" a="1"/>
  <c r="BE97" i="1" s="1"/>
  <c r="BJ97" i="1" s="1" a="1"/>
  <c r="BE85" i="1" a="1"/>
  <c r="BE85" i="1" s="1"/>
  <c r="BE49" i="1" a="1"/>
  <c r="BE49" i="1" s="1"/>
  <c r="BE37" i="1" a="1"/>
  <c r="BE37" i="1" s="1"/>
  <c r="BJ37" i="1" s="1" a="1"/>
  <c r="BE25" i="1" a="1"/>
  <c r="BE25" i="1" s="1"/>
  <c r="BJ25" i="1" s="1" a="1"/>
  <c r="BE14" i="1" a="1"/>
  <c r="BE14" i="1" s="1"/>
  <c r="BG147" i="1" a="1"/>
  <c r="BG147" i="1" s="1"/>
  <c r="BJ147" i="1" s="1" a="1"/>
  <c r="BG87" i="1" a="1"/>
  <c r="BG87" i="1" s="1"/>
  <c r="BG75" i="1" a="1"/>
  <c r="BG75" i="1" s="1"/>
  <c r="BJ75" i="1" s="1" a="1"/>
  <c r="BG63" i="1" a="1"/>
  <c r="BG63" i="1" s="1"/>
  <c r="BG51" i="1" a="1"/>
  <c r="BG51" i="1" s="1"/>
  <c r="BG27" i="1" a="1"/>
  <c r="BG27" i="1" s="1"/>
  <c r="BE144" i="1" a="1"/>
  <c r="BE144" i="1" s="1"/>
  <c r="BJ144" i="1" s="1" a="1"/>
  <c r="BE96" i="1" a="1"/>
  <c r="BE96" i="1" s="1"/>
  <c r="BE84" i="1" a="1"/>
  <c r="BE84" i="1" s="1"/>
  <c r="BJ84" i="1" s="1" a="1"/>
  <c r="BE60" i="1" a="1"/>
  <c r="BE60" i="1" s="1"/>
  <c r="BJ60" i="1" s="1" a="1"/>
  <c r="BE48" i="1" a="1"/>
  <c r="BE48" i="1" s="1"/>
  <c r="BJ48" i="1" s="1" a="1"/>
  <c r="BE24" i="1" a="1"/>
  <c r="BE24" i="1" s="1"/>
  <c r="BJ24" i="1" s="1" a="1"/>
  <c r="BG2" i="1" a="1"/>
  <c r="BG2" i="1" s="1"/>
  <c r="BG146" i="1" a="1"/>
  <c r="BG146" i="1" s="1"/>
  <c r="BJ146" i="1" s="1" a="1"/>
  <c r="BG86" i="1" a="1"/>
  <c r="BG86" i="1" s="1"/>
  <c r="BJ86" i="1" s="1" a="1"/>
  <c r="BG62" i="1" a="1"/>
  <c r="BG62" i="1" s="1"/>
  <c r="BJ62" i="1" s="1" a="1"/>
  <c r="BG50" i="1" a="1"/>
  <c r="BG50" i="1" s="1"/>
  <c r="BG26" i="1" a="1"/>
  <c r="BG26" i="1" s="1"/>
  <c r="BG15" i="1" a="1"/>
  <c r="BG15" i="1" s="1"/>
  <c r="BJ15" i="1" s="1" a="1"/>
  <c r="BG4" i="1" a="1"/>
  <c r="BG4" i="1" s="1"/>
  <c r="BE155" i="1" a="1"/>
  <c r="BE155" i="1" s="1"/>
  <c r="BE131" i="1" a="1"/>
  <c r="BE131" i="1" s="1"/>
  <c r="BJ131" i="1" s="1" a="1"/>
  <c r="BE119" i="1" a="1"/>
  <c r="BE119" i="1" s="1"/>
  <c r="BJ119" i="1" s="1" a="1"/>
  <c r="BE107" i="1" a="1"/>
  <c r="BE107" i="1" s="1"/>
  <c r="BJ107" i="1" s="1" a="1"/>
  <c r="BE71" i="1" a="1"/>
  <c r="BE71" i="1" s="1"/>
  <c r="BJ71" i="1" s="1" a="1"/>
  <c r="BE59" i="1" a="1"/>
  <c r="BE59" i="1" s="1"/>
  <c r="BJ59" i="1" s="1" a="1"/>
  <c r="BE47" i="1" a="1"/>
  <c r="BE47" i="1" s="1"/>
  <c r="BE35" i="1" a="1"/>
  <c r="BE35" i="1" s="1"/>
  <c r="BE23" i="1" a="1"/>
  <c r="BE23" i="1" s="1"/>
  <c r="BJ23" i="1" s="1" a="1"/>
  <c r="BG133" i="1" a="1"/>
  <c r="BG133" i="1" s="1"/>
  <c r="BG109" i="1" a="1"/>
  <c r="BG109" i="1" s="1"/>
  <c r="BG97" i="1" a="1"/>
  <c r="BG97" i="1" s="1"/>
  <c r="BG85" i="1" a="1"/>
  <c r="BG85" i="1" s="1"/>
  <c r="BJ85" i="1" s="1" a="1"/>
  <c r="BG49" i="1" a="1"/>
  <c r="BG49" i="1" s="1"/>
  <c r="BJ49" i="1" s="1" a="1"/>
  <c r="BG37" i="1" a="1"/>
  <c r="BG37" i="1" s="1"/>
  <c r="BG25" i="1" a="1"/>
  <c r="BG25" i="1" s="1"/>
  <c r="BG14" i="1" a="1"/>
  <c r="BG14" i="1" s="1"/>
  <c r="BJ14" i="1" s="1" a="1"/>
  <c r="BJ120" i="1" l="1" a="1"/>
  <c r="BJ153" i="1" a="1"/>
  <c r="BJ93" i="1"/>
  <c r="BN93" i="1"/>
  <c r="BO93" i="1" s="1"/>
  <c r="BP93" i="1" s="1"/>
  <c r="BQ93" i="1" s="1"/>
  <c r="BJ22" i="1"/>
  <c r="BN22" i="1"/>
  <c r="BO22" i="1" s="1"/>
  <c r="BP22" i="1" s="1"/>
  <c r="BQ22" i="1" s="1"/>
  <c r="BJ138" i="1"/>
  <c r="BN138" i="1"/>
  <c r="BO138" i="1" s="1"/>
  <c r="BP138" i="1" s="1"/>
  <c r="BQ138" i="1" s="1"/>
  <c r="BJ45" i="1"/>
  <c r="BJ98" i="1"/>
  <c r="BJ69" i="1"/>
  <c r="BN69" i="1"/>
  <c r="BO69" i="1" s="1"/>
  <c r="BP69" i="1" s="1"/>
  <c r="BQ69" i="1" s="1"/>
  <c r="AI141" i="1"/>
  <c r="BL141" i="1" s="1"/>
  <c r="BM141" i="1"/>
  <c r="BJ97" i="1"/>
  <c r="BN97" i="1"/>
  <c r="BO97" i="1" s="1"/>
  <c r="BP97" i="1" s="1"/>
  <c r="BQ97" i="1" s="1"/>
  <c r="BJ8" i="1"/>
  <c r="BN8" i="1"/>
  <c r="BO8" i="1" s="1"/>
  <c r="BP8" i="1" s="1"/>
  <c r="BQ8" i="1" s="1"/>
  <c r="BJ64" i="1"/>
  <c r="BN64" i="1"/>
  <c r="BO64" i="1" s="1"/>
  <c r="BP64" i="1" s="1"/>
  <c r="BQ64" i="1" s="1"/>
  <c r="BJ106" i="1"/>
  <c r="BJ61" i="1"/>
  <c r="BN61" i="1"/>
  <c r="BO61" i="1" s="1"/>
  <c r="BP61" i="1" s="1"/>
  <c r="BQ61" i="1" s="1"/>
  <c r="BJ17" i="1"/>
  <c r="BN17" i="1" s="1"/>
  <c r="BO17" i="1" s="1"/>
  <c r="BP17" i="1" s="1"/>
  <c r="BQ17" i="1" s="1"/>
  <c r="AI116" i="1"/>
  <c r="BL116" i="1" s="1"/>
  <c r="BM116" i="1"/>
  <c r="BJ70" i="1"/>
  <c r="BN70" i="1" s="1"/>
  <c r="BO70" i="1" s="1"/>
  <c r="BP70" i="1" s="1"/>
  <c r="BQ70" i="1" s="1"/>
  <c r="BJ53" i="1"/>
  <c r="BN53" i="1" s="1"/>
  <c r="BO53" i="1" s="1"/>
  <c r="BP53" i="1" s="1"/>
  <c r="BQ53" i="1" s="1"/>
  <c r="BJ105" i="1"/>
  <c r="BN105" i="1" s="1"/>
  <c r="BO105" i="1" s="1"/>
  <c r="BP105" i="1" s="1"/>
  <c r="BQ105" i="1" s="1"/>
  <c r="BJ89" i="1"/>
  <c r="BN89" i="1"/>
  <c r="BO89" i="1" s="1"/>
  <c r="BP89" i="1" s="1"/>
  <c r="BQ89" i="1" s="1"/>
  <c r="BJ117" i="1"/>
  <c r="BN117" i="1"/>
  <c r="BO117" i="1" s="1"/>
  <c r="BP117" i="1" s="1"/>
  <c r="BQ117" i="1" s="1"/>
  <c r="BJ135" i="1"/>
  <c r="BN135" i="1"/>
  <c r="BO135" i="1" s="1"/>
  <c r="BP135" i="1" s="1"/>
  <c r="BQ135" i="1" s="1"/>
  <c r="AI139" i="1"/>
  <c r="BL139" i="1" s="1"/>
  <c r="BM139" i="1"/>
  <c r="BJ36" i="1"/>
  <c r="BN36" i="1" s="1"/>
  <c r="BO36" i="1" s="1"/>
  <c r="BP36" i="1" s="1"/>
  <c r="BQ36" i="1" s="1"/>
  <c r="BJ109" i="1"/>
  <c r="BN109" i="1" s="1"/>
  <c r="BO109" i="1" s="1"/>
  <c r="BP109" i="1" s="1"/>
  <c r="BQ109" i="1" s="1"/>
  <c r="BJ29" i="1"/>
  <c r="BN29" i="1"/>
  <c r="BO29" i="1" s="1"/>
  <c r="BP29" i="1" s="1"/>
  <c r="BQ29" i="1" s="1"/>
  <c r="BJ35" i="1"/>
  <c r="BJ73" i="1"/>
  <c r="BN73" i="1" s="1"/>
  <c r="BO73" i="1" s="1"/>
  <c r="BP73" i="1" s="1"/>
  <c r="BQ73" i="1" s="1"/>
  <c r="BJ86" i="1"/>
  <c r="BJ75" i="1"/>
  <c r="BN75" i="1" s="1"/>
  <c r="BO75" i="1" s="1"/>
  <c r="BP75" i="1" s="1"/>
  <c r="BQ75" i="1" s="1"/>
  <c r="BJ26" i="1"/>
  <c r="BJ55" i="1"/>
  <c r="BN55" i="1" s="1"/>
  <c r="BO55" i="1" s="1"/>
  <c r="BP55" i="1" s="1"/>
  <c r="BQ55" i="1" s="1"/>
  <c r="BJ142" i="1"/>
  <c r="BJ47" i="1"/>
  <c r="BJ129" i="1"/>
  <c r="BN129" i="1" s="1"/>
  <c r="BO129" i="1" s="1"/>
  <c r="BP129" i="1" s="1"/>
  <c r="BQ129" i="1" s="1"/>
  <c r="BJ94" i="1"/>
  <c r="BN94" i="1" s="1"/>
  <c r="BO94" i="1" s="1"/>
  <c r="BP94" i="1" s="1"/>
  <c r="BQ94" i="1" s="1"/>
  <c r="BJ99" i="1"/>
  <c r="BN99" i="1" s="1"/>
  <c r="BO99" i="1" s="1"/>
  <c r="BP99" i="1" s="1"/>
  <c r="BQ99" i="1" s="1"/>
  <c r="BJ137" i="1"/>
  <c r="BN137" i="1"/>
  <c r="BO137" i="1" s="1"/>
  <c r="BP137" i="1" s="1"/>
  <c r="BQ137" i="1" s="1"/>
  <c r="BJ120" i="1"/>
  <c r="BN120" i="1"/>
  <c r="BO120" i="1" s="1"/>
  <c r="BP120" i="1" s="1"/>
  <c r="BQ120" i="1" s="1"/>
  <c r="BN121" i="1"/>
  <c r="BO121" i="1" s="1"/>
  <c r="BP121" i="1" s="1"/>
  <c r="BQ121" i="1" s="1"/>
  <c r="BJ150" i="1"/>
  <c r="BN150" i="1" s="1"/>
  <c r="BO150" i="1" s="1"/>
  <c r="BP150" i="1" s="1"/>
  <c r="BQ150" i="1" s="1"/>
  <c r="BJ80" i="1" a="1"/>
  <c r="AI44" i="1"/>
  <c r="BL44" i="1" s="1"/>
  <c r="BM44" i="1"/>
  <c r="BJ57" i="1"/>
  <c r="BJ38" i="1"/>
  <c r="BJ126" i="1"/>
  <c r="BN126" i="1"/>
  <c r="BO126" i="1" s="1"/>
  <c r="BP126" i="1" s="1"/>
  <c r="BQ126" i="1" s="1"/>
  <c r="BJ6" i="1"/>
  <c r="BN6" i="1" s="1"/>
  <c r="BO6" i="1" s="1"/>
  <c r="BP6" i="1" s="1"/>
  <c r="BQ6" i="1" s="1"/>
  <c r="BJ141" i="1"/>
  <c r="BJ118" i="1"/>
  <c r="BN118" i="1"/>
  <c r="BO118" i="1" s="1"/>
  <c r="BP118" i="1" s="1"/>
  <c r="BQ118" i="1" s="1"/>
  <c r="BJ42" i="1"/>
  <c r="BN42" i="1" s="1"/>
  <c r="BO42" i="1" s="1"/>
  <c r="BP42" i="1" s="1"/>
  <c r="BQ42" i="1" s="1"/>
  <c r="BJ95" i="1"/>
  <c r="BN95" i="1" s="1"/>
  <c r="BO95" i="1" s="1"/>
  <c r="BP95" i="1" s="1"/>
  <c r="BQ95" i="1" s="1"/>
  <c r="BJ74" i="1"/>
  <c r="BJ151" i="1"/>
  <c r="BN151" i="1" s="1"/>
  <c r="BO151" i="1" s="1"/>
  <c r="BP151" i="1" s="1"/>
  <c r="BQ151" i="1" s="1"/>
  <c r="BJ124" i="1"/>
  <c r="BN124" i="1" s="1"/>
  <c r="BO124" i="1" s="1"/>
  <c r="BP124" i="1" s="1"/>
  <c r="BQ124" i="1" s="1"/>
  <c r="AI74" i="1"/>
  <c r="BL74" i="1" s="1"/>
  <c r="BM74" i="1"/>
  <c r="BN74" i="1" s="1"/>
  <c r="BO74" i="1" s="1"/>
  <c r="BP74" i="1" s="1"/>
  <c r="BQ74" i="1" s="1"/>
  <c r="AI86" i="1"/>
  <c r="BL86" i="1" s="1"/>
  <c r="BM86" i="1"/>
  <c r="BN86" i="1" s="1"/>
  <c r="BO86" i="1" s="1"/>
  <c r="BP86" i="1" s="1"/>
  <c r="BQ86" i="1" s="1"/>
  <c r="AI98" i="1"/>
  <c r="BL98" i="1" s="1"/>
  <c r="BM98" i="1"/>
  <c r="BN98" i="1" s="1"/>
  <c r="BO98" i="1" s="1"/>
  <c r="BP98" i="1" s="1"/>
  <c r="BQ98" i="1" s="1"/>
  <c r="AI14" i="1"/>
  <c r="BL14" i="1" s="1"/>
  <c r="BM14" i="1"/>
  <c r="BN14" i="1" s="1"/>
  <c r="BO14" i="1" s="1"/>
  <c r="BP14" i="1" s="1"/>
  <c r="BQ14" i="1" s="1"/>
  <c r="AI50" i="1"/>
  <c r="BL50" i="1" s="1"/>
  <c r="BM50" i="1"/>
  <c r="BN50" i="1" s="1"/>
  <c r="BO50" i="1" s="1"/>
  <c r="BP50" i="1" s="1"/>
  <c r="BQ50" i="1" s="1"/>
  <c r="AI62" i="1"/>
  <c r="BL62" i="1" s="1"/>
  <c r="BM62" i="1"/>
  <c r="AI19" i="1"/>
  <c r="BL19" i="1" s="1"/>
  <c r="BM19" i="1"/>
  <c r="BN19" i="1" s="1"/>
  <c r="BO19" i="1" s="1"/>
  <c r="BP19" i="1" s="1"/>
  <c r="BQ19" i="1" s="1"/>
  <c r="AI9" i="1"/>
  <c r="BL9" i="1" s="1"/>
  <c r="BM9" i="1"/>
  <c r="BN9" i="1" s="1"/>
  <c r="BO9" i="1" s="1"/>
  <c r="BP9" i="1" s="1"/>
  <c r="BQ9" i="1" s="1"/>
  <c r="AI82" i="1"/>
  <c r="BL82" i="1" s="1"/>
  <c r="BM82" i="1"/>
  <c r="BJ40" i="1"/>
  <c r="BN40" i="1" s="1"/>
  <c r="BO40" i="1" s="1"/>
  <c r="BP40" i="1" s="1"/>
  <c r="BQ40" i="1" s="1"/>
  <c r="BJ143" i="1"/>
  <c r="BN143" i="1" s="1"/>
  <c r="BO143" i="1" s="1"/>
  <c r="BP143" i="1" s="1"/>
  <c r="BQ143" i="1" s="1"/>
  <c r="BJ133" i="1"/>
  <c r="BN133" i="1" s="1"/>
  <c r="BO133" i="1" s="1"/>
  <c r="BP133" i="1" s="1"/>
  <c r="BQ133" i="1" s="1"/>
  <c r="BJ43" i="1"/>
  <c r="BN43" i="1"/>
  <c r="BO43" i="1" s="1"/>
  <c r="BP43" i="1" s="1"/>
  <c r="BQ43" i="1" s="1"/>
  <c r="BJ100" i="1"/>
  <c r="BN100" i="1"/>
  <c r="BO100" i="1" s="1"/>
  <c r="BP100" i="1" s="1"/>
  <c r="BQ100" i="1" s="1"/>
  <c r="BJ146" i="1"/>
  <c r="BJ148" i="1"/>
  <c r="BN148" i="1" s="1"/>
  <c r="BO148" i="1" s="1"/>
  <c r="BP148" i="1" s="1"/>
  <c r="BQ148" i="1" s="1"/>
  <c r="BJ39" i="1"/>
  <c r="BN39" i="1"/>
  <c r="BO39" i="1" s="1"/>
  <c r="BP39" i="1" s="1"/>
  <c r="BQ39" i="1" s="1"/>
  <c r="BJ145" i="1"/>
  <c r="BN145" i="1" s="1"/>
  <c r="BO145" i="1" s="1"/>
  <c r="BP145" i="1" s="1"/>
  <c r="BQ145" i="1" s="1"/>
  <c r="BJ5" i="1"/>
  <c r="BN5" i="1" s="1"/>
  <c r="BO5" i="1" s="1"/>
  <c r="BP5" i="1" s="1"/>
  <c r="BQ5" i="1" s="1"/>
  <c r="BJ132" i="1"/>
  <c r="BN132" i="1" s="1"/>
  <c r="BO132" i="1" s="1"/>
  <c r="BP132" i="1" s="1"/>
  <c r="BQ132" i="1" s="1"/>
  <c r="BJ12" i="1"/>
  <c r="BN12" i="1" s="1"/>
  <c r="BO12" i="1" s="1"/>
  <c r="BP12" i="1" s="1"/>
  <c r="BQ12" i="1" s="1"/>
  <c r="AI47" i="1"/>
  <c r="BL47" i="1" s="1"/>
  <c r="BM47" i="1"/>
  <c r="AI56" i="1"/>
  <c r="BL56" i="1" s="1"/>
  <c r="BM56" i="1"/>
  <c r="BN56" i="1" s="1"/>
  <c r="BO56" i="1" s="1"/>
  <c r="BP56" i="1" s="1"/>
  <c r="BQ56" i="1" s="1"/>
  <c r="AI142" i="1"/>
  <c r="BL142" i="1" s="1"/>
  <c r="BM142" i="1"/>
  <c r="BJ128" i="1"/>
  <c r="BN128" i="1" s="1"/>
  <c r="BO128" i="1" s="1"/>
  <c r="BP128" i="1" s="1"/>
  <c r="BQ128" i="1" s="1"/>
  <c r="BJ50" i="1"/>
  <c r="BJ14" i="1"/>
  <c r="BJ51" i="1"/>
  <c r="BN51" i="1" s="1"/>
  <c r="BO51" i="1" s="1"/>
  <c r="BP51" i="1" s="1"/>
  <c r="BQ51" i="1" s="1"/>
  <c r="BJ13" i="1"/>
  <c r="BN13" i="1"/>
  <c r="BO13" i="1" s="1"/>
  <c r="BP13" i="1" s="1"/>
  <c r="BQ13" i="1" s="1"/>
  <c r="BJ112" i="1"/>
  <c r="BN112" i="1" s="1"/>
  <c r="BO112" i="1" s="1"/>
  <c r="BP112" i="1" s="1"/>
  <c r="BQ112" i="1" s="1"/>
  <c r="BJ110" i="1"/>
  <c r="BJ104" i="1"/>
  <c r="BN104" i="1"/>
  <c r="BO104" i="1" s="1"/>
  <c r="BP104" i="1" s="1"/>
  <c r="BQ104" i="1" s="1"/>
  <c r="AI31" i="1"/>
  <c r="BL31" i="1" s="1"/>
  <c r="BM31" i="1"/>
  <c r="AI35" i="1"/>
  <c r="BL35" i="1" s="1"/>
  <c r="BM35" i="1"/>
  <c r="AI21" i="1"/>
  <c r="BL21" i="1" s="1"/>
  <c r="BM21" i="1"/>
  <c r="BJ144" i="1"/>
  <c r="BN144" i="1" s="1"/>
  <c r="BO144" i="1" s="1"/>
  <c r="BP144" i="1" s="1"/>
  <c r="BQ144" i="1" s="1"/>
  <c r="BJ3" i="1"/>
  <c r="BN3" i="1" s="1"/>
  <c r="BO3" i="1" s="1"/>
  <c r="BP3" i="1" s="1"/>
  <c r="BQ3" i="1" s="1"/>
  <c r="BJ23" i="1"/>
  <c r="BJ19" i="1"/>
  <c r="BJ149" i="1"/>
  <c r="BN149" i="1" s="1"/>
  <c r="BO149" i="1" s="1"/>
  <c r="BP149" i="1" s="1"/>
  <c r="BQ149" i="1" s="1"/>
  <c r="BJ116" i="1"/>
  <c r="BN116" i="1" s="1"/>
  <c r="BO116" i="1" s="1"/>
  <c r="BP116" i="1" s="1"/>
  <c r="BQ116" i="1" s="1"/>
  <c r="BJ65" i="1"/>
  <c r="BN65" i="1"/>
  <c r="BO65" i="1" s="1"/>
  <c r="BP65" i="1" s="1"/>
  <c r="BQ65" i="1" s="1"/>
  <c r="BJ79" i="1"/>
  <c r="BN79" i="1" s="1"/>
  <c r="BO79" i="1" s="1"/>
  <c r="BP79" i="1" s="1"/>
  <c r="BQ79" i="1" s="1"/>
  <c r="BJ153" i="1"/>
  <c r="BN155" i="1"/>
  <c r="BO155" i="1" s="1"/>
  <c r="BP155" i="1" s="1"/>
  <c r="BQ155" i="1" s="1"/>
  <c r="BN153" i="1"/>
  <c r="BO153" i="1" s="1"/>
  <c r="BP153" i="1" s="1"/>
  <c r="BQ153" i="1" s="1"/>
  <c r="BN154" i="1"/>
  <c r="BO154" i="1" s="1"/>
  <c r="BP154" i="1" s="1"/>
  <c r="BQ154" i="1" s="1"/>
  <c r="BJ103" i="1"/>
  <c r="BN103" i="1" s="1"/>
  <c r="BO103" i="1" s="1"/>
  <c r="BP103" i="1" s="1"/>
  <c r="BQ103" i="1" s="1"/>
  <c r="BJ25" i="1"/>
  <c r="BN25" i="1" s="1"/>
  <c r="BO25" i="1" s="1"/>
  <c r="BP25" i="1" s="1"/>
  <c r="BQ25" i="1" s="1"/>
  <c r="BJ113" i="1"/>
  <c r="BN113" i="1"/>
  <c r="BO113" i="1" s="1"/>
  <c r="BP113" i="1" s="1"/>
  <c r="BQ113" i="1" s="1"/>
  <c r="BJ56" i="1"/>
  <c r="BJ16" i="1"/>
  <c r="BN16" i="1" s="1"/>
  <c r="BO16" i="1" s="1"/>
  <c r="BP16" i="1" s="1"/>
  <c r="BQ16" i="1" s="1"/>
  <c r="BJ31" i="1"/>
  <c r="BN31" i="1"/>
  <c r="BO31" i="1" s="1"/>
  <c r="BP31" i="1" s="1"/>
  <c r="BQ31" i="1" s="1"/>
  <c r="BJ67" i="1"/>
  <c r="BN67" i="1"/>
  <c r="BO67" i="1" s="1"/>
  <c r="BP67" i="1" s="1"/>
  <c r="BQ67" i="1" s="1"/>
  <c r="BJ101" i="1"/>
  <c r="BN101" i="1" s="1"/>
  <c r="BO101" i="1" s="1"/>
  <c r="BP101" i="1" s="1"/>
  <c r="BQ101" i="1" s="1"/>
  <c r="AI68" i="1"/>
  <c r="BL68" i="1" s="1"/>
  <c r="BM68" i="1"/>
  <c r="BJ102" i="1"/>
  <c r="BN102" i="1" s="1"/>
  <c r="BO102" i="1" s="1"/>
  <c r="BP102" i="1" s="1"/>
  <c r="BQ102" i="1" s="1"/>
  <c r="BJ27" i="1"/>
  <c r="BN27" i="1" s="1"/>
  <c r="BO27" i="1" s="1"/>
  <c r="BP27" i="1" s="1"/>
  <c r="BQ27" i="1" s="1"/>
  <c r="BJ24" i="1"/>
  <c r="BN24" i="1" s="1"/>
  <c r="BO24" i="1" s="1"/>
  <c r="BP24" i="1" s="1"/>
  <c r="BQ24" i="1" s="1"/>
  <c r="BJ90" i="1"/>
  <c r="BN90" i="1"/>
  <c r="BO90" i="1" s="1"/>
  <c r="BP90" i="1" s="1"/>
  <c r="BQ90" i="1" s="1"/>
  <c r="BJ48" i="1"/>
  <c r="BN48" i="1" s="1"/>
  <c r="BO48" i="1" s="1"/>
  <c r="BP48" i="1" s="1"/>
  <c r="BQ48" i="1" s="1"/>
  <c r="BJ131" i="1"/>
  <c r="BN131" i="1"/>
  <c r="BO131" i="1" s="1"/>
  <c r="BP131" i="1" s="1"/>
  <c r="BQ131" i="1" s="1"/>
  <c r="BJ37" i="1"/>
  <c r="BN37" i="1"/>
  <c r="BO37" i="1" s="1"/>
  <c r="BP37" i="1" s="1"/>
  <c r="BQ37" i="1" s="1"/>
  <c r="BJ127" i="1"/>
  <c r="BN127" i="1"/>
  <c r="BO127" i="1" s="1"/>
  <c r="BP127" i="1" s="1"/>
  <c r="BQ127" i="1" s="1"/>
  <c r="BJ34" i="1"/>
  <c r="BN34" i="1"/>
  <c r="BO34" i="1" s="1"/>
  <c r="BP34" i="1" s="1"/>
  <c r="BQ34" i="1" s="1"/>
  <c r="AI83" i="1"/>
  <c r="BL83" i="1" s="1"/>
  <c r="BM83" i="1"/>
  <c r="BJ21" i="1"/>
  <c r="AI45" i="1"/>
  <c r="BL45" i="1" s="1"/>
  <c r="BM45" i="1"/>
  <c r="BN45" i="1" s="1"/>
  <c r="BO45" i="1" s="1"/>
  <c r="BP45" i="1" s="1"/>
  <c r="BQ45" i="1" s="1"/>
  <c r="AI106" i="1"/>
  <c r="BL106" i="1" s="1"/>
  <c r="BM106" i="1"/>
  <c r="AI11" i="1"/>
  <c r="BL11" i="1" s="1"/>
  <c r="BM11" i="1"/>
  <c r="BJ139" i="1"/>
  <c r="BN139" i="1" s="1"/>
  <c r="BO139" i="1" s="1"/>
  <c r="BP139" i="1" s="1"/>
  <c r="BQ139" i="1" s="1"/>
  <c r="BJ68" i="1"/>
  <c r="BJ4" i="1"/>
  <c r="BN4" i="1" s="1"/>
  <c r="BO4" i="1" s="1"/>
  <c r="BP4" i="1" s="1"/>
  <c r="BQ4" i="1" s="1"/>
  <c r="BJ46" i="1"/>
  <c r="BN46" i="1"/>
  <c r="BO46" i="1" s="1"/>
  <c r="BP46" i="1" s="1"/>
  <c r="BQ46" i="1" s="1"/>
  <c r="BJ62" i="1"/>
  <c r="BN62" i="1" s="1"/>
  <c r="BO62" i="1" s="1"/>
  <c r="BP62" i="1" s="1"/>
  <c r="BQ62" i="1" s="1"/>
  <c r="BJ72" i="1"/>
  <c r="BN72" i="1" s="1"/>
  <c r="BO72" i="1" s="1"/>
  <c r="BP72" i="1" s="1"/>
  <c r="BQ72" i="1" s="1"/>
  <c r="BJ136" i="1"/>
  <c r="BN136" i="1" s="1"/>
  <c r="BO136" i="1" s="1"/>
  <c r="BP136" i="1" s="1"/>
  <c r="BQ136" i="1" s="1"/>
  <c r="BJ71" i="1"/>
  <c r="BN71" i="1" s="1"/>
  <c r="BO71" i="1" s="1"/>
  <c r="BP71" i="1" s="1"/>
  <c r="BQ71" i="1" s="1"/>
  <c r="BJ91" i="1"/>
  <c r="BN91" i="1" s="1"/>
  <c r="BO91" i="1" s="1"/>
  <c r="BP91" i="1" s="1"/>
  <c r="BQ91" i="1" s="1"/>
  <c r="BJ107" i="1"/>
  <c r="BN107" i="1" s="1"/>
  <c r="BO107" i="1" s="1"/>
  <c r="BP107" i="1" s="1"/>
  <c r="BQ107" i="1" s="1"/>
  <c r="BJ18" i="1"/>
  <c r="BN18" i="1" s="1"/>
  <c r="BO18" i="1" s="1"/>
  <c r="BP18" i="1" s="1"/>
  <c r="BQ18" i="1" s="1"/>
  <c r="BJ119" i="1"/>
  <c r="BN119" i="1" s="1"/>
  <c r="BO119" i="1" s="1"/>
  <c r="BP119" i="1" s="1"/>
  <c r="BQ119" i="1" s="1"/>
  <c r="BJ134" i="1"/>
  <c r="BJ30" i="1"/>
  <c r="BN30" i="1" s="1"/>
  <c r="BO30" i="1" s="1"/>
  <c r="BP30" i="1" s="1"/>
  <c r="BQ30" i="1" s="1"/>
  <c r="BJ49" i="1"/>
  <c r="BN49" i="1" s="1"/>
  <c r="BO49" i="1" s="1"/>
  <c r="BP49" i="1" s="1"/>
  <c r="BQ49" i="1" s="1"/>
  <c r="BJ60" i="1"/>
  <c r="BN60" i="1"/>
  <c r="BO60" i="1" s="1"/>
  <c r="BP60" i="1" s="1"/>
  <c r="BQ60" i="1" s="1"/>
  <c r="BJ87" i="1"/>
  <c r="BN87" i="1" s="1"/>
  <c r="BO87" i="1" s="1"/>
  <c r="BP87" i="1" s="1"/>
  <c r="BQ87" i="1" s="1"/>
  <c r="BJ114" i="1"/>
  <c r="BN114" i="1" s="1"/>
  <c r="BO114" i="1" s="1"/>
  <c r="BP114" i="1" s="1"/>
  <c r="BQ114" i="1" s="1"/>
  <c r="BJ9" i="1"/>
  <c r="BJ54" i="1"/>
  <c r="BN54" i="1" s="1"/>
  <c r="BO54" i="1" s="1"/>
  <c r="BP54" i="1" s="1"/>
  <c r="BQ54" i="1" s="1"/>
  <c r="BJ85" i="1"/>
  <c r="BN85" i="1" s="1"/>
  <c r="BO85" i="1" s="1"/>
  <c r="BP85" i="1" s="1"/>
  <c r="BQ85" i="1" s="1"/>
  <c r="BJ84" i="1"/>
  <c r="BN84" i="1" s="1"/>
  <c r="BO84" i="1" s="1"/>
  <c r="BP84" i="1" s="1"/>
  <c r="BQ84" i="1" s="1"/>
  <c r="BJ76" i="1"/>
  <c r="BN76" i="1" s="1"/>
  <c r="BO76" i="1" s="1"/>
  <c r="BP76" i="1" s="1"/>
  <c r="BQ76" i="1" s="1"/>
  <c r="BJ2" i="1"/>
  <c r="BN2" i="1" s="1"/>
  <c r="BO2" i="1" s="1"/>
  <c r="BP2" i="1" s="1"/>
  <c r="BQ2" i="1" s="1"/>
  <c r="BR2" i="1" s="1"/>
  <c r="BJ111" i="1"/>
  <c r="BN111" i="1"/>
  <c r="BO111" i="1" s="1"/>
  <c r="BP111" i="1" s="1"/>
  <c r="BQ111" i="1" s="1"/>
  <c r="BJ10" i="1"/>
  <c r="BN10" i="1" s="1"/>
  <c r="BO10" i="1" s="1"/>
  <c r="BP10" i="1" s="1"/>
  <c r="BQ10" i="1" s="1"/>
  <c r="BJ66" i="1"/>
  <c r="BN66" i="1" s="1"/>
  <c r="BO66" i="1" s="1"/>
  <c r="BP66" i="1" s="1"/>
  <c r="BQ66" i="1" s="1"/>
  <c r="BJ92" i="1"/>
  <c r="BN92" i="1" s="1"/>
  <c r="BO92" i="1" s="1"/>
  <c r="BP92" i="1" s="1"/>
  <c r="BQ92" i="1" s="1"/>
  <c r="BJ115" i="1"/>
  <c r="BJ11" i="1"/>
  <c r="BJ140" i="1"/>
  <c r="BN140" i="1" s="1"/>
  <c r="BO140" i="1" s="1"/>
  <c r="BP140" i="1" s="1"/>
  <c r="BQ140" i="1" s="1"/>
  <c r="BJ44" i="1"/>
  <c r="BN44" i="1"/>
  <c r="BO44" i="1" s="1"/>
  <c r="BP44" i="1" s="1"/>
  <c r="BQ44" i="1" s="1"/>
  <c r="BJ41" i="1"/>
  <c r="BN41" i="1"/>
  <c r="BO41" i="1" s="1"/>
  <c r="BP41" i="1" s="1"/>
  <c r="BQ41" i="1" s="1"/>
  <c r="BJ108" i="1"/>
  <c r="BN108" i="1" s="1"/>
  <c r="BO108" i="1" s="1"/>
  <c r="BP108" i="1" s="1"/>
  <c r="BQ108" i="1" s="1"/>
  <c r="AI80" i="1"/>
  <c r="BL80" i="1" s="1"/>
  <c r="BM80" i="1"/>
  <c r="BJ15" i="1"/>
  <c r="BN15" i="1"/>
  <c r="BO15" i="1" s="1"/>
  <c r="BP15" i="1" s="1"/>
  <c r="BQ15" i="1" s="1"/>
  <c r="BJ77" i="1"/>
  <c r="BN77" i="1"/>
  <c r="BO77" i="1" s="1"/>
  <c r="BP77" i="1" s="1"/>
  <c r="BQ77" i="1" s="1"/>
  <c r="BJ58" i="1"/>
  <c r="BN58" i="1"/>
  <c r="BO58" i="1" s="1"/>
  <c r="BP58" i="1" s="1"/>
  <c r="BQ58" i="1" s="1"/>
  <c r="BJ59" i="1"/>
  <c r="BN59" i="1"/>
  <c r="BO59" i="1" s="1"/>
  <c r="BP59" i="1" s="1"/>
  <c r="BQ59" i="1" s="1"/>
  <c r="BJ152" i="1"/>
  <c r="BN152" i="1" s="1"/>
  <c r="BO152" i="1" s="1"/>
  <c r="BP152" i="1" s="1"/>
  <c r="BQ152" i="1" s="1"/>
  <c r="BJ147" i="1"/>
  <c r="BN147" i="1" s="1"/>
  <c r="BO147" i="1" s="1"/>
  <c r="BP147" i="1" s="1"/>
  <c r="BQ147" i="1" s="1"/>
  <c r="BJ130" i="1"/>
  <c r="BN130" i="1" s="1"/>
  <c r="BO130" i="1" s="1"/>
  <c r="BP130" i="1" s="1"/>
  <c r="BQ130" i="1" s="1"/>
  <c r="BJ63" i="1"/>
  <c r="BN63" i="1" s="1"/>
  <c r="BO63" i="1" s="1"/>
  <c r="BP63" i="1" s="1"/>
  <c r="BQ63" i="1" s="1"/>
  <c r="BJ20" i="1"/>
  <c r="BN20" i="1" s="1"/>
  <c r="BO20" i="1" s="1"/>
  <c r="BP20" i="1" s="1"/>
  <c r="BQ20" i="1" s="1"/>
  <c r="BJ52" i="1"/>
  <c r="BN52" i="1"/>
  <c r="BO52" i="1" s="1"/>
  <c r="BP52" i="1" s="1"/>
  <c r="BQ52" i="1" s="1"/>
  <c r="BJ88" i="1"/>
  <c r="BN88" i="1" s="1"/>
  <c r="BO88" i="1" s="1"/>
  <c r="BP88" i="1" s="1"/>
  <c r="BQ88" i="1" s="1"/>
  <c r="BJ7" i="1"/>
  <c r="BN7" i="1"/>
  <c r="BO7" i="1" s="1"/>
  <c r="BP7" i="1" s="1"/>
  <c r="BQ7" i="1" s="1"/>
  <c r="BJ28" i="1"/>
  <c r="BN28" i="1"/>
  <c r="BO28" i="1" s="1"/>
  <c r="BP28" i="1" s="1"/>
  <c r="BQ28" i="1" s="1"/>
  <c r="BJ78" i="1"/>
  <c r="BN78" i="1"/>
  <c r="BO78" i="1" s="1"/>
  <c r="BP78" i="1" s="1"/>
  <c r="BQ78" i="1" s="1"/>
  <c r="BJ33" i="1"/>
  <c r="BN33" i="1"/>
  <c r="BO33" i="1" s="1"/>
  <c r="BP33" i="1" s="1"/>
  <c r="BQ33" i="1" s="1"/>
  <c r="BJ96" i="1"/>
  <c r="BN96" i="1"/>
  <c r="BO96" i="1" s="1"/>
  <c r="BP96" i="1" s="1"/>
  <c r="BQ96" i="1" s="1"/>
  <c r="BJ122" i="1" a="1"/>
  <c r="AI26" i="1"/>
  <c r="BL26" i="1" s="1"/>
  <c r="BM26" i="1"/>
  <c r="AI146" i="1"/>
  <c r="BL146" i="1" s="1"/>
  <c r="BM146" i="1"/>
  <c r="AI122" i="1"/>
  <c r="BL122" i="1" s="1"/>
  <c r="BM122" i="1"/>
  <c r="AI110" i="1"/>
  <c r="BL110" i="1" s="1"/>
  <c r="BM110" i="1"/>
  <c r="AI134" i="1"/>
  <c r="BL134" i="1" s="1"/>
  <c r="BM134" i="1"/>
  <c r="AI38" i="1"/>
  <c r="BL38" i="1" s="1"/>
  <c r="BM38" i="1"/>
  <c r="BN38" i="1" s="1"/>
  <c r="BO38" i="1" s="1"/>
  <c r="BP38" i="1" s="1"/>
  <c r="BQ38" i="1" s="1"/>
  <c r="BJ125" i="1"/>
  <c r="BN125" i="1" s="1"/>
  <c r="BO125" i="1" s="1"/>
  <c r="BP125" i="1" s="1"/>
  <c r="BQ125" i="1" s="1"/>
  <c r="AI115" i="1"/>
  <c r="BL115" i="1" s="1"/>
  <c r="BM115" i="1"/>
  <c r="AI57" i="1"/>
  <c r="BL57" i="1" s="1"/>
  <c r="BM57" i="1"/>
  <c r="BN57" i="1" s="1"/>
  <c r="BO57" i="1" s="1"/>
  <c r="BP57" i="1" s="1"/>
  <c r="BQ57" i="1" s="1"/>
  <c r="AI23" i="1"/>
  <c r="BL23" i="1" s="1"/>
  <c r="BM23" i="1"/>
  <c r="BJ32" i="1"/>
  <c r="BN32" i="1" s="1"/>
  <c r="BO32" i="1" s="1"/>
  <c r="BP32" i="1" s="1"/>
  <c r="BQ32" i="1" s="1"/>
  <c r="BN134" i="1" l="1"/>
  <c r="BO134" i="1" s="1"/>
  <c r="BP134" i="1" s="1"/>
  <c r="BQ134" i="1" s="1"/>
  <c r="BN11" i="1"/>
  <c r="BO11" i="1" s="1"/>
  <c r="BP11" i="1" s="1"/>
  <c r="BQ11" i="1" s="1"/>
  <c r="BN21" i="1"/>
  <c r="BO21" i="1" s="1"/>
  <c r="BP21" i="1" s="1"/>
  <c r="BQ21" i="1" s="1"/>
  <c r="BN68" i="1"/>
  <c r="BO68" i="1" s="1"/>
  <c r="BP68" i="1" s="1"/>
  <c r="BQ68" i="1" s="1"/>
  <c r="BN146" i="1"/>
  <c r="BO146" i="1" s="1"/>
  <c r="BP146" i="1" s="1"/>
  <c r="BQ146" i="1" s="1"/>
  <c r="BN106" i="1"/>
  <c r="BO106" i="1" s="1"/>
  <c r="BP106" i="1" s="1"/>
  <c r="BQ106" i="1" s="1"/>
  <c r="BN141" i="1"/>
  <c r="BO141" i="1" s="1"/>
  <c r="BP141" i="1" s="1"/>
  <c r="BQ141" i="1" s="1"/>
  <c r="BN23" i="1"/>
  <c r="BO23" i="1" s="1"/>
  <c r="BP23" i="1" s="1"/>
  <c r="BQ23" i="1" s="1"/>
  <c r="BN142" i="1"/>
  <c r="BO142" i="1" s="1"/>
  <c r="BP142" i="1" s="1"/>
  <c r="BQ142" i="1" s="1"/>
  <c r="BN110" i="1"/>
  <c r="BO110" i="1" s="1"/>
  <c r="BP110" i="1" s="1"/>
  <c r="BQ110" i="1" s="1"/>
  <c r="BN115" i="1"/>
  <c r="BO115" i="1" s="1"/>
  <c r="BP115" i="1" s="1"/>
  <c r="BQ115" i="1" s="1"/>
  <c r="BN26" i="1"/>
  <c r="BO26" i="1" s="1"/>
  <c r="BP26" i="1" s="1"/>
  <c r="BQ26" i="1" s="1"/>
  <c r="BN47" i="1"/>
  <c r="BO47" i="1" s="1"/>
  <c r="BP47" i="1" s="1"/>
  <c r="BQ47" i="1" s="1"/>
  <c r="BN35" i="1"/>
  <c r="BO35" i="1" s="1"/>
  <c r="BP35" i="1" s="1"/>
  <c r="BQ35" i="1" s="1"/>
  <c r="BJ80" i="1"/>
  <c r="BN83" i="1"/>
  <c r="BO83" i="1" s="1"/>
  <c r="BP83" i="1" s="1"/>
  <c r="BQ83" i="1" s="1"/>
  <c r="BN80" i="1"/>
  <c r="BO80" i="1" s="1"/>
  <c r="BP80" i="1" s="1"/>
  <c r="BQ80" i="1" s="1"/>
  <c r="BN81" i="1"/>
  <c r="BO81" i="1" s="1"/>
  <c r="BP81" i="1" s="1"/>
  <c r="BQ81" i="1" s="1"/>
  <c r="BN82" i="1"/>
  <c r="BO82" i="1" s="1"/>
  <c r="BP82" i="1" s="1"/>
  <c r="BQ82" i="1" s="1"/>
  <c r="BJ122" i="1"/>
  <c r="BN123" i="1"/>
  <c r="BO123" i="1" s="1"/>
  <c r="BP123" i="1" s="1"/>
  <c r="BQ123" i="1" s="1"/>
  <c r="BN122" i="1"/>
  <c r="BO122" i="1" s="1"/>
  <c r="BP122" i="1" s="1"/>
  <c r="BQ12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<sst xmlns="http://schemas.openxmlformats.org/spreadsheetml/2006/main" count="155" uniqueCount="153">
  <si>
    <t>40.74047,-74.009251 40.74137,-74.00893 40.7431706,-74.008591 40.7462304,-74.00797 40.74812,-74.007651 40.748701,-74.007691 40.74971,-74.00819 40.75048,-74.008321 40.751611,-74.00789 40.7537504,-74.00704 40.75721,-74.00463 40.76003,-74.002631 40.7607405,-7</t>
  </si>
  <si>
    <t>40.73933,-74.01004 40.73895,-74.01012 40.7376,-74.010021 40.7346,-74.01026 40.72912,-74.010781 40.72619,-74.011131</t>
  </si>
  <si>
    <t>40.76375,-73.999191 40.763521,-73.99935 40.7620804,-74.00136 40.75985,-74.00306 40.75775,-74.00457 40.75775,-74.00457 40.75576,-74.00601 40.7544904,-74.006921 40.7538404,-74.007241 40.75415,-74.00712 40.7502804,-74.00848 40.74833,-74.007771 40.74114,-74.0</t>
  </si>
  <si>
    <t>40.7607,-74.002141 40.76212,-74.91 40.76335,-73.999271 40.76491,-73.99805 40.7667406,-73.996681 40.7693,-73.994801 40.7699605,-73.994521 40.7710104,-73.99438 40.7715106,-73.9942</t>
  </si>
  <si>
    <t>40.77158,-73.994441 40.7713004,-73.99455 40.77085,-73.99467 40.76997,-73.99481 40.7701604,-73.99477 40.76986,-73.994831 40.7695406,-73.99496 40.769341,-73.99508 40.768311,-73.9958 40.768311,-73.9958 40.76623,-73.99733 40.76623,-73.99733 40.76547,-73.9979</t>
  </si>
  <si>
    <t>40.64289,-74.21316 40.64275,-74.21222 40.64281,-74.20994 40.64262,-74.20876 40.64133,-74.20626 40.6402,-74.20438 40.63977,-74.20367 40.63921,-74.20284 40.63785,-74.2008 40.63727,-74.19989 40.63632,-74.19808 40.63511,-74.19581 40.63381,-74.19336 40.63086,-</t>
  </si>
  <si>
    <t>40.62464,-74.17757 40.62345,-74.17679 40.62242,-74.17657 40.62144,-74.17652 40.62017,-74.17683 40.61893,-74.17729 40.61786,-74.17757 40.62464,-74.17757 40.62345,-74.17679 40.62242,-74.17657 40.62144,-74.17652 40.62017,-74.17683 40.61893,-74.17729 40.6178</t>
  </si>
  <si>
    <t>40.5256,-74.23039 40.52551,-74.23214 40.52539,-74.23344 40.52526,-74.23765 40.52493,-74.24395 40.5247,-74.24803 40.52455,-74.25073 40.5243,-74.25314 40.52419,-74.25536 40.52419,-74.25623 40.52458,-74.26033 40.52477,-74.2621 40.52528,-74.26624 40.52548,-74</t>
  </si>
  <si>
    <t>40.70631,-74.01501 40.705380,-74.01528 40.70496,-74.01546 40.70374,-74.01574001 40.70304,-74.01582 40.70126,-74.01574 40.70026,-74.01541 40.69408,-74.01304 40.68556,-74.00779 40.68363,-74.00668 40.68213,-74.00602 40.681160,-74.005320 40.6798,-74.00416</t>
  </si>
  <si>
    <t>40.7073904,-74.01559 40.7078006,-74.01549 40.70853,-74.01522 40.709101,-74.014991 40.7097905,-74.014721 40.71047,-74.014631 40.7111304,-74.014491 40.71202,-74.014261 40.7129506,-74.01401 40.71336,-74.0139 40.7136405,-74.013781 40.713981,-74.013551 40.7144</t>
  </si>
  <si>
    <t>40.70738,-74.01558 40.70669,-74.0159 40.706371,-74.01604 40.7051,-74.01643 40.70476,-74.01652</t>
  </si>
  <si>
    <t>40.68036,-74.00441001 40.6822,-74.0057201 40.6837,-74.006440 40.68563,-74.00757 40.6941205,-74.01288001 40.7002801,-74.01529001 40.70121,-74.0156 40.703434,-74.0156101 40.70499,-74.01519 40.70609,-74.01468</t>
  </si>
  <si>
    <t>40.8271606,-73.84993 40.82771,-73.84671 40.8284105,-73.843471 40.82869,-73.84133 40.8287905,-73.8386 40.82891,-73.837 40.8292,-73.835541 40.82968,-73.834031 40.8305,-73.83239 40.83211,-73.82983 40.83305,-73.82826 40.83366,-73.82693 40.8343006,-73.82571</t>
  </si>
  <si>
    <t>40.8271606,-73.84993 40.82771,-73.84671 40.8284105,-73.843471 40.82869,-73.84133 40.8287905,-73.8386 40.82891,-73.837 40.8292,-73.835541  40.82968,-73.834031 40.8305,-73.83239 40.83211,-73.82983 40.83305,-73.82826 40.83366,-73.82693 40.8343006,-73.82571</t>
  </si>
  <si>
    <t>40.8240706,-73.874311 40.8247,-73.86959 40.8251906,-73.86596 40.82536,-73.86426 40.82587,-73.85961 40.8266006,-73.85424 40.8271806,-73.84994</t>
  </si>
  <si>
    <t>40.8242005,-73.874361 40.8249804,-73.868411 40.8254,-73.865281 40.82591,-73.860311 40.8266906,-73.854581 40.8273104,-73.84998</t>
  </si>
  <si>
    <t>40.79789,-73.91988 40.79771,-73.92004 40.79758,-73.92022 40.7974704,-73.92059 40.797501,-73.92109 40.79766,-73.92165 40.79811,-73.922631 40.79834,-73.922991 40.79872,-73.92381 40.799091,-73.924681 40.7993305,-73.92524 40.7999805,-73.926881 40.80096,-73.92</t>
  </si>
  <si>
    <t>40.772251,-73.919891 40.77391,-73.9222 40.77474,-73.92301 40.77647,-73.92431 40.7783606,-73.925761 40.7810205,-73.92776 40.78372,-73.92982 40.7842205,-73.93002 40.78477,-73.93011 40.78549,-73.930051 40.7860304,-73.92985 40.7866206,-73.929511 40.7883206,-7</t>
  </si>
  <si>
    <t>40.83037,-73.85062 40.82996,-73.849251 40.8294605,-73.847771 40.8290406,-73.84645 40.8288104,-73.84523 40.8288104,-73.844191 40.82898,-73.842891 40.8298604,-73.838141 40.83005,-73.836841 40.83006,-73.83578 40.8300205,-73.834511 40.8300906,-73.833971 40.83</t>
  </si>
  <si>
    <t>40.7081105,-73.99944 40.7084705,-73.99884 40.70868,-73.998331 40.70886,-73.997751 40.709,-73.99702 40.7091405,-73.99594</t>
  </si>
  <si>
    <t>40.69153,-73.99911 40.6922605,-73.99937 40.6928906,-73.99937 40.6933406,-73.99925 40.69406,-73.99898 40.695,-73.99853 40.697371,-73.99741 40.699431,-73.99642 40.69977,-73.9962 40.7001405,-73.99584 40.7004504,-73.995421 40.7007905,-73.994881 40.7010805,-7</t>
  </si>
  <si>
    <t>40.6916,-73.99915 40.69236,-73.99939 40.69272,-73.999411 40.69328,-73.99929 40.6940504,-73.999001 40.694461,-73.998831 40.694931,-73.99862 40.69543,-73.99836 40.69592,-73.99813 40.69675,-73.99772 40.6977506,-73.997251 40.698871,-73.996721 40.6993606,-73.9</t>
  </si>
  <si>
    <t>40.7016405,-73.991121 40.70158,-73.99033 40.7014405,-73.98932 40.70123,-73.98797 40.7011505,-73.987461 40.70094,-73.986521 40.70073,-73.985921 40.70055,-73.985581 40.70029,-73.985211 40.76,-73.984951 40.69975,-73.984681 40.6995605,-73.984551 40.69944,-73.</t>
  </si>
  <si>
    <t>40.69153,-73.99911 40.6922605,-73.99937 40.6928906,-73.99937 40.6933406,-73.99925 40.69406,-73.99898 40.695,-73.99853 40.697371,-73.99741 40.699431,-73.99642 40.69977,-73.9962 40.7001405,-73.99584 40.7004504,-73.995421 40.7007905,-73.994881 40.7010805,-73</t>
  </si>
  <si>
    <t>40.6757405,-74.00126 40.6765204,-74.0018 40.67817,-74.003221 40.67864,-74.003471 40.67925,-74.0036 40.6796,-74.00358 40.68003,-74.003441 40.6806205,-74.003161 40.68153,-74.00273 40.6853005,-74.891 40.68726,-73.999951 40.6892405,-73.99899 40.68972,-73.9988</t>
  </si>
  <si>
    <t>40.71772,-73.94831 40.71862,-73.946851 40.72016,-73.94432 40.721481,-73.942051 40.7221204,-73.941121 40.7226804,-73.94034 40.72332,-73.93917 40.72411,-73.93774 40.72437,-73.937211 40.7247205,-73.93591 40.7254605,-73.933 40.72574,-73.932121 40.72612,-73.93</t>
  </si>
  <si>
    <t>40.69158,-73.99929 40.69221,-73.999531 40.69286,-73.99952 40.69335,-73.999361 40.69411,-73.99907 40.6950804,-73.998591 40.6974105,-73.997481 40.69959,-73.99644 40.6998306,-73.996271 40.70022,-73.9959 40.70053,-73.995471 40.7008805,-73.9949 40.70116,-73.99</t>
  </si>
  <si>
    <t>40.8563506,-73.87233 40.85219,-73.871371 40.85007,-73.87111 40.8469404,-73.87115 40.8459605,-73.871311 40.8424005,-73.87202 40.83961,-73.87273 40.8362404,-73.87372 40.8349506,-73.8739 40.8333606,-73.873831 40.8319705,-73.873681 40.82985,-73.87313 40.82683</t>
  </si>
  <si>
    <t>40.8562805,-73.87254 40.8521804,-73.871581 40.8501706,-73.871451 40.8483304,-73.871491 40.8458506,-73.87152 40.84239,-73.872261 40.83964,-73.87291 40.8363,-73.8739 40.8349506,-73.87408 40.83339,-73.87407 40.8319705,-73.873921 40.8298404,-73.873331 40.8268</t>
  </si>
  <si>
    <t>40.79932,-73.82809 40.8006,-73.82895 40.8047004,-73.83146 40.8114405,-73.83571 40.8120204,-73.836031 40.8124904,-73.836211 40.8128505,-73.836261 40.8148205,-73.83629</t>
  </si>
  <si>
    <t>40.81477,-73.83629 40.81611,-73.83627 40.8178404,-73.83601 40.8202405,-73.83589 40.823961,-73.83607 40.82513,-73.83624</t>
  </si>
  <si>
    <t>40.7992604,-73.828251 40.79751,-73.827091 40.795711,-73.8258 40.7932906,-73.82419 40.7925904,-73.82378 40.791681,-73.823501 40.7907606,-73.823421 40.7886106,-73.82362 40.7870405,-73.82414 40.78439,-73.8247 40.78249,-73.825031 40.7817,-73.82527 40.78065,-7</t>
  </si>
  <si>
    <t>40.814761,-73.83668 40.81354,-73.83659 40.8130504,-73.8365 40.8124505,-73.83638 40.8118404,-73.836121 40.8111,-73.83562 40.8049306,-73.831821 40.79925,-73.828251</t>
  </si>
  <si>
    <t>40.66639,-73.76248 40.66579,-73.75706 40.66574,-73.7563 40.66571,-73.7494 40.66542,-73.74244 40.66552,-73.74173 40.66564,-73.74133 40.66592,-73.74068 40.6661,-73.74033 40.66662,-73.73964 40.6671,-73.73915 40.66821,-73.7382 40.67221,-73.73551 40.6737,-73.7</t>
  </si>
  <si>
    <t>40.6665206,-73.76246 40.66738,-73.77021 40.66751,-73.77209 40.66752,-73.772861 40.66749,-73.775591 40.66722,-73.78108 40.66673,-73.786471</t>
  </si>
  <si>
    <t>40.66673,-73.78649 40.66642,-73.78958 40.66642,-73.78958 40.66642,-73.790421 40.6665006,-73.79161 40.666771,-73.793241 40.666771,-73.793241 40.6667404,-73.796111 40.6667404,-73.796111 40.6667205,-73.799361 40.6668105,-73.799681 40.6669706,-73.79989 40.666</t>
  </si>
  <si>
    <t>40.82495,-73.836211 40.82367,-73.83602 40.8202605,-73.835941 40.81888,-73.835951 40.81555,-73.83628 40.81275,-73.83627 40.8124306,-73.83621140.81201,-73.836031 40.81139,-73.83571 40.79715,-73.82657</t>
  </si>
  <si>
    <t>40.8464305,-73.93213 40.8458904,-73.930331 40.84516,-73.92739 40.84478,-73.925401 40.8447106,-73.92412 40.84478,-73.92246 40.844891,-73.92045 40.8451105,-73.91534 40.8451305,-73.91194 40.8451105,-73.910811 40.84503,-73.909371</t>
  </si>
  <si>
    <t>40.8302204,-73.850641 40.8295305,-73.848401 40.8291004,-73.847491 40.82836,-73.8459 40.8281405,-73.84524 40.8280305,-73.844641 40.827991,-73.843911 40.82804,-73.842981 40.8281906,-73.841761 40.8286304,-73.83844 40.82887,-73.83673 40.8291904,-73.83548 40.8</t>
  </si>
  <si>
    <t>40.8347204,-73.86593 40.83357,-73.86199 40.8327305,-73.8592 40.8312,-73.85409 40.83017,-73.85069 40.83015,-73.85071 40.8301304,-73.850731 40.8301105,-73.850731</t>
  </si>
  <si>
    <t>40.8304204,-73.850811 40.83156,-73.854671 40.83238,-73.857341 40.83312,-73.859891 40.83335,-73.86046 40.83352,-73.86113 40.8337406,-73.862011 40.83415,-73.86333 40.8345205,-73.86458 40.8350406,-73.866311</t>
  </si>
  <si>
    <t>40.84667,-73.93188 40.847331,-73.933501 40.8487104,-73.936901 40.84935,-73.93988 40.84962,-73.94175 40.8501204,-73.94462 40.851271,-73.95037 40.85172,-73.95283 40.8521,-73.95515 40.85295,-73.95957 40.85329,-73.96061 40.85352,-73.96142 40.853621,-73.96192</t>
  </si>
  <si>
    <t>40.84671,-73.931941 40.8460306,-73.930181 40.84539,-73.92753 40.8456,-73.925891 40.8448604,-73.92471 40.84488,-73.92327 40.8451305,-73.91885 40.8452706,-73.913131 40.84516,-73.909371</t>
  </si>
  <si>
    <t>40.8465405,-73.932021 40.84611,-73.93075 40.8452706,-73.92726 40.84496,-73.925931 40.8448206,-73.924811 40.8448206,-73.923691 40.84501,-73.92041 40.84523,-73.91556 40.8452404,-73.91198 40.8452006,-73.91082</t>
  </si>
  <si>
    <t>40.84653,-73.932031 40.8471706,-73.933591 40.84859,-73.93696 40.849211,-73.939901 40.84955,-73.941791 40.85004,-73.944611 40.85116,-73.95037 40.85161,-73.952851 40.8520306,-73.955211 40.85291,-73.959611 40.853241,-73.96066 40.8534605,-73.961481 40.8535705</t>
  </si>
  <si>
    <t>40.71167,-73.72839 40.71309,-73.72892 40.71362,-73.72902 40.71486,-73.7291 40.71577,-73.72891 40.71674,-73.72849 40.71735,-73.72803 40.71918,-73.72643 40.72008,-73.72586 40.72073,-73.72557 40.72246,-73.72499 40.72322,-73.7248 40.73177,-73.72294 40.73334,-</t>
  </si>
  <si>
    <t>40.789536,-73.78631 40.7894,-73.78765 40.788976,-73.78955 40.78896,-73.79011001 40.789124,-73.79086001 40.78927,-73.79118001 40.789536,-73.79157001 40.78996,-73.79196 40.790714,-73.79246 40.790714,-73.79246 40.7911,-73.79267 40.791976,-73.793 40.792916,-7</t>
  </si>
  <si>
    <t>40.7894406,-73.786291  40.78918,-73.78792  40.78876,-73.789521  40.7882704,-73.790631  40.7872906,-73.79263  40.7866804,-73.7941  40.7864,-73.794901  40.7861204,-73.796241  40.78602,-73.79693  40.78596,-73.79837  40.78615,-73.80182  40.786331,-73.80525  4</t>
  </si>
  <si>
    <t>40.78819,-73.79052 40.7887906,-73.78895 40.7891204,-73.78771 40.7894104,-73.78573 40.7894805,-73.78448 40.7894104,-73.78255 40.789241,-73.78116 40.78896,-73.77992 40.7885405,-73.77866 40.7880904,-73.777661 40.78754,-73.77664 40.7870405,-73.77592 40.786440</t>
  </si>
  <si>
    <t>40.7889706,-73.790541 40.7889404,-73.789571 40.78923,-73.78775 40.78958,-73.78552 40.7896406,-73.78466 40.78952,-73.7821 40.7893705,-73.78109 40.78911,-73.77983 40.7886504,-73.778501 40.78822,-73.77755 40.78766,-73.776491 40.7871504,-73.77579 40.78654,-73</t>
  </si>
  <si>
    <t>40.71426,-73.729261  40.7136604,-73.7292  40.7123906,-73.728861  40.71038,-73.72795  40.7091206,-73.72763  40.69798,-73.72709  40.6909405,-73.72678  40.6900905,-73.72678  40.68932,-73.72673  40.687321,-73.72641  40.68526,-73.726341  40.68526,-73.72634  40</t>
  </si>
  <si>
    <t>40.74877,-73.73895  40.74799,-73.73784  40.74717,-73.73689  40.74625,-73.73597  40.74547,-73.7350  40.74466,-73.734  40.744,-73.73302  40.74372,-73.73251  40.74184,-73.72849  40.7406,-73.72642  40.7396,-73.72512  40.73889,-73.724471  40.7380804,-73.723981</t>
  </si>
  <si>
    <t>40.78795,-73.790191 40.78647,-73.78812 40.7862104,-73.787781 40.78587,-73.787381 40.7854106,-73.786931 40.7846506,-73.786261 40.7843806,-73.786071 40.78327,-73.78547 40.78266,-73.785271 40.7795604,-73.78463 40.77606,-73.78439 40.77373,-73.78426 40.77273,-</t>
  </si>
  <si>
    <t>40.78802,-73.79003 40.7868604,-73.78838 40.7863506,-73.787771 40.7854504,-73.786831 40.78502,-73.786481 40.7848004,-73.78632 40.7844005,-73.78601 40.7837704,-73.785671 40.7831705,-73.78538 40.78264,-73.7852 40.7817,-73.78497 40.78116,-73.78489 40.78058,-7</t>
  </si>
  <si>
    <t>40.80069,-73.92878 40.8013005,-73.930181 40.8014104,-73.93057 40.80143,-73.93084 40.80133,-73.93106 40.8011404,-73.931261 40.80084,-73.931271 40.8006704,-73.93115 40.8005206,-73.930951 40.8001805,-73.930151 40.8705,-73.929931 40.7998905,-73.92972 40.79972</t>
  </si>
  <si>
    <t>40.7369006,-73.974651 40.73868,-73.973391 40.73897,-73.97323 40.73955,-73.97298 40.7415304,-73.97247 40.7423406,-73.97229 40.7428504,-73.97213 40.74338,-73.971871 40.7440804,-73.97141 40.7446706,-73.97103 40.7455605,-73.970301 40.7465204,-73.96929 40.7472</t>
  </si>
  <si>
    <t>40.71141,-73.97866 40.712,-73.97793 40.712661,-73.977511 40.71379,-73.976931 40.7150904,-73.976251 40.7164,-73.9756 40.7172404,-73.975231 40.7182305,-73.97497 40.7200604,-73.97471 40.72158,-73.97453 40.7223506,-73.974331 40.72328,-73.973801 40.72504,-73.9</t>
  </si>
  <si>
    <t>40.736971,-73.97477 40.73651,-73.975011 40.73595,-73.97506 40.73512,-73.974911 40.734061,-73.974611 40.7327304,-73.974281 40.731711,-73.97403 40.7313705,-73.973851 40.73096,-73.97359 40.73067,-73.97328 40.73019,-73.972671 40.72966,-73.972181 40.72914,-73.</t>
  </si>
  <si>
    <t>40.7606904,-73.956791 40.7601606,-73.95751 40.75941,-73.9582 40.758081,-73.959251 40.75674,-73.96034 40.75594,-73.960941 40.7548505,-73.9623 40.7535,-73.96347 40.7530804,-73.963941 40.7527204,-73.96419 40.75171,-73.96518 40.75041,-73.96625 40.7492,-73.967</t>
  </si>
  <si>
    <t>40.70908,-73.9959 40.70895,-73.996941 40.70882,-73.997611 40.70861,-73.99827 40.70841,-73.998731 40.7082204,-73.99911 40.70806,-73.99937</t>
  </si>
  <si>
    <t>40.70915,-73.995921 40.70895,-73.9974 40.70871,-73.99818 40.7084506,-73.99889 40.70799,-73.999681 40.7074605,-74.68 40.70631,-74.002801 40.70521,-74.004551 40.7039204,-74.00654 40.7027605,-74.00843 40.70235,-74.00909 40.70212,-74.00955 40.70194,-74.01008</t>
  </si>
  <si>
    <t>40.7013,-74.01317 40.7014804,-74.014261 40.7016405,-74.014801 40.7021105,-74.015481 40.7028,-74.01598 40.7034806,-74.016321 40.70429,-74.01652 40.7048404,-74.01658 40.70503,-74.01658 40.70544,-74.01644 40.70588,-74.016281 40.706371,-74.01609 40.706661,-74</t>
  </si>
  <si>
    <t>40.6333906,-74.01586 40.634,-74.015921 40.63445,-74.01605 40.6349304,-74.0163 40.6354904,-74.016831 40.6363404,-74.0181 40.6376906,-74.020311 40.63817,-74.02093 40.6386004,-74.02127 40.6391604,-74.02155 40.63971,-74.02163 40.6402406,-74.021561 40.6409304,</t>
  </si>
  <si>
    <t>40.6162405,-74.02612 40.61923,-74.02361 40.62362,-74.019831 40.6248406,-74.019061 40.62579,-74.01859 40.6279004,-74.017721 40.63049,-74.01676 40.63239,-74.016061 40.63336,-74.01586</t>
  </si>
  <si>
    <t>40.6756,-74.841 40.67643,-74.001241 40.6772405,-74.001741 40.6783605,-74.002531 40.67925,-74.00331 40.6795705,-74.00341 40.68001,-74.00332 40.6805806,-74.003031 40.6814704,-74.0026 40.68522,-74.76 40.6872004,-73.999811 40.6892206,-73.99885 40.68972,-73.99</t>
  </si>
  <si>
    <t>40.61632,-74.0263 40.61928,-74.02375 40.6237206,-74.019951 40.6248,-74.01925 40.62583,-74.018741 40.6279506,-74.017891 40.63065,-74.01698 40.63237,-74.016321 40.6332305,-74.016151</t>
  </si>
  <si>
    <t>40.6332305,-74.016151 40.63391,-74.01613 40.6343505,-74.016241 40.63485,-74.016501 40.63533,-74.01694 40.63622,-74.01827 40.6375704,-74.02046 40.63803,-74.021071 40.6385,-74.02146 40.63908,-74.02173 40.63967,-74.02185 40.64036,-74.02172 40.64103,-74.02143</t>
  </si>
  <si>
    <t>40.60846,-74.03933 40.6107805,-74.03207 40.6111,-74.03154 40.6115804,-74.031051 40.6127904,-74.030031 40.6137105,-74.02903 40.614411,-74.028201 40.6163504,-74.02639</t>
  </si>
  <si>
    <t>40.6083804,-74.039301 40.6107105,-74.03202 40.6110506,-74.03144 40.611501,-74.03094 40.61272,-74.02992 40.6134404,-74.02892 40.6142306,-74.02803 40.6163106,-74.02624</t>
  </si>
  <si>
    <t>40.8462505,-73.932161 40.846951,-73.933641 40.8484204,-73.937041 40.8490306,-73.93994 40.8493804,-73.94181 40.8499005,-73.944651 40.8509,-73.950381 40.85139,-73.95283 40.85186,-73.95525 40.852771,-73.95957 40.85302,-73.96052 40.8531905,-73.96133 40.853280</t>
  </si>
  <si>
    <t>40.84064,-73.83831 40.83881,-73.83853 40.8346304,-73.83839 40.83261,-73.83804 40.83066,-73.837521 40.8280704,-73.83668 40.82495,-73.836211</t>
  </si>
  <si>
    <t>40.8251205,-73.83637 40.82442,-73.83629 40.82285,-73.836221 40.8214506,-73.836211 40.8189206,-73.83636 40.81526,-73.83669 40.81479,-73.83668</t>
  </si>
  <si>
    <t>40.72966,-73.87775 40.730165,-73.87643 40.7304,-73.87567 40.73241,-73.86913001 40.734285,-73.86321001 40.735045,-73.86054 40.73563,-73.85867 40.736584,-73.85531 40.736944,-73.85327001 40.737285,-73.85184001</t>
  </si>
  <si>
    <t>40.74138001,-73.95405001  40.74127,-73.95222001  40.74159,-73.95025001  40.74159,-73.94962001  40.741155,-73.9471  40.7406,-73.94461  40.73986,-73.94275  40.73857,-73.93979  40.73819,-73.93865001  40.73796,-73.93762001  40.737646,-73.93531  40.736526,-73.</t>
  </si>
  <si>
    <t>40.73744001,-73.85188001  40.737015,-73.85373001  40.73673,-73.85543001  40.736526,-73.85631001  40.735335,-73.86033  40.73384,-73.86514001  40.732064,-73.87065001  40.731755,-73.87178  40.730294,-73.87656001  40.72977,-73.87796</t>
  </si>
  <si>
    <t>40.729785,-73.87792  40.72912,-73.87959001  40.728865,-73.88051  40.72867,-73.88221  40.72854,-73.88403001  40.7284,-73.88519001  40.72815001,-73.88641001  40.727815,-73.88738001  40.72762,-73.88781  40.72663,-73.88941001  40.726045,-73.89061001  40.72561</t>
  </si>
  <si>
    <t>40.7442206,-73.771661 40.7454306,-73.76907 40.745701,-73.76831 40.7465005,-73.7654 40.7476404,-73.76128 40.7480905,-73.76008 40.7488704,-73.75842 40.7492,-73.757551 40.74947,-73.75658 40.75032,-73.75319 40.7506906,-73.75108 40.7508404,-73.75023 40.75104,-</t>
  </si>
  <si>
    <t>40.7537504,-73.744391 40.75605,-73.740851 40.7576705,-73.738391 40.7591904,-73.735841 40.7596604,-73.734851 40.75999,-73.73388 40.7607206,-73.73196 40.76113,-73.731051 40.76178,-73.72999 40.76274,-73.72851 40.7633104,-73.727421 40.7638,-73.72609 40.76408,</t>
  </si>
  <si>
    <t>40.7578106,-73.996801 40.7604506,-74.003221 40.762021,-74.00705 40.76621,-74.01712</t>
  </si>
  <si>
    <t>40.75829,-73.997531 40.7605,-74.0032 40.7620605,-74.007021 40.7662905,-74.01706</t>
  </si>
  <si>
    <t>40.75766,-73.99687 40.7604,-74.00328 40.76197,-74.0071 40.76615,-74.01717</t>
  </si>
  <si>
    <t>40.75719,-73.99724 40.76017,-74.00382 40.76185,-74.00725 40.76608,-74.01726</t>
  </si>
  <si>
    <t>40.68331006,-73.72663 40.68361,-73.72646 40.68417,-73.726 40.68465005,-73.72547 40.68503005,-73.72495 40.68503005,-73.72495 40.68523004,-73.72472 40.6857301,-73.72444 40.68613006,-73.7243301 40.68663,-73.7244 40.68687006,-73.7245201 40.68726,-73.72485 40.</t>
  </si>
  <si>
    <t>40.683644,-73.72667001  40.68314,-73.72692  40.681365,-73.72806  40.678944,-73.72983  40.678236,-73.73047001  40.67642,-73.73234001  40.67526,-73.7334  40.673794,-73.73464001  40.672886,-73.73533  40.668966,-73.73805  40.668534,-73.73831  40.66749,-73.739</t>
  </si>
  <si>
    <t>40.81376,-73.93128 40.8127206,-73.9316 40.8121104,-73.93169 40.81148,-73.93161 40.81091,-73.931261 40.81044,-73.93079 40.8082604,-73.927901 40.80772,-73.9269 40.80653,-73.923971 40.80503,-73.92024 40.8037906,-73.917471 40.8036,-73.916931 40.803411,-73.915</t>
  </si>
  <si>
    <t>40.8859405,-73.89649 40.8868104,-73.895261 40.8873505,-73.894291 40.888051,-73.89264 40.888431,-73.89134 40.88893,-73.889351 40.88931,-73.888321 40.889751,-73.88749 40.8901904,-73.88682 40.8907305,-73.886181 40.89128,-73.88554 40.89218,-73.88467 40.89656,</t>
  </si>
  <si>
    <t>40.85513,-73.91865 40.8526305,-73.920881 40.85,-73.923291 40.84653,-73.92628 40.84525,-73.92703 40.84454,-73.927421 40.8442606,-73.927411 40.844,-73.927191 40.84387,-73.92681 40.84396,-73.92623 40.84438,-73.92534 40.8449,-73.92503 40.84539,-73.92532 40.84</t>
  </si>
  <si>
    <t>40.85526,-73.918591 40.85266,-73.92085 40.85004,-73.92327 40.8473705,-73.92541 40.84608,-73.926381 40.84534,-73.926841 40.8449504,-73.926961 40.84467,-73.92685 40.84454,-73.92668 40.8443705,-73.9264 40.84429,-73.92605 40.8443506,-73.92568 40.844511,-73.92</t>
  </si>
  <si>
    <t>40.77223,-73.919941 40.77367,-73.92198 40.7744206,-73.92278 40.77714,-73.924911 40.781071,-73.92788 40.78311,-73.929421 40.7837106,-73.929871 40.7842205,-73.93008 40.78477,-73.93017 40.78549,-73.93011 40.78604,-73.92991 40.78665,-73.92953 40.78972,-73.926</t>
  </si>
  <si>
    <t>40.6309004,-74.14569 40.63259,-74.145531 40.6343505,-74.145131 40.6352905,-74.144911 40.6395205,-74.143161 40.64452,-74.141111 40.64672,-74.140171 40.6474905,-74.13978 40.65243,-74.136261 40.6532706,-74.13549 40.65375,-74.13476 40.654011,-74.134041 40.654</t>
  </si>
  <si>
    <t>40.63092,-74.14592 40.62975,-74.14593 40.62877,-74.14579 40.6279506,-74.145671 40.62713,-74.145681 40.62637,-74.14586 40.6254205,-74.14618 40.6247506,-74.146381 40.6241006,-74.146661 40.6234004,-74.14704 40.6226006,-74.147501 40.6217506,-74.148181 40.6208</t>
  </si>
  <si>
    <t>40.8859405,-73.89676 40.88698,-73.89528 40.8876205,-73.89407 40.8884506,-73.89185 40.8891906,-73.889041 40.88976,-73.88773 40.8907504,-73.886441 40.8938205,-73.883351 40.8966206,-73.88065 40.8978505,-73.879821 40.8992805,-73.879331 40.90706,-73.87806 40.9</t>
  </si>
  <si>
    <t>40.745726,-73.97359 40.745616,-73.97305 40.745616,-73.97264001 40.746054,-73.96949001 40.74586,-73.96844 40.745365,-73.96643 40.74304,-73.96157001 40.74244,-73.95983001 40.742185,-73.95887 40.74143,-73.95491001 40.74136,-73.95378001</t>
  </si>
  <si>
    <t>40.741534,-73.95406001  40.7415,-73.95491001  40.742526,-73.95976  40.743125,-73.96152001  40.745436,-73.96631001  40.746234,-73.96946001  40.745835,-73.97259001  40.74598,-73.97347  40.746704,-73.97515</t>
  </si>
  <si>
    <t>40.65632,-74.11972 40.655041,-74.12241 40.6544106,-74.124361 40.6541206,-74.125881 40.654011,-74.127141 40.65429,-74.13302 40.6542505,-74.133981 40.65404,-74.134611 40.6535805,-74.135461 40.6533,-74.135771 40.64786,-74.13964 40.64705,-74.140071 40.6444705</t>
  </si>
  <si>
    <t>40.61052,-74.09769 40.6101,-74.10893 40.61028,-74.1105 40.61097,-74.113 40.6110705,-74.115671 40.61079,-74.11726 40.60938,-74.12241 40.6084306,-74.127401 40.60804,-74.13212</t>
  </si>
  <si>
    <t>40.61052,-74.09769 40.610561,-74.09586 40.6102405,-74.093881 40.60983,-74.09251 40.60698,-74.08574 40.6065004,-74.083851 40.60616,-74.081781 40.60596,-74.076011 40.6054704,-74.073421 40.60389,-74.06922</t>
  </si>
  <si>
    <t>40.61486,-74.15738 40.60931,-74.15012 40.60846,-74.14847 40.6079,-74.146831 40.60764,-74.14555 40.6074906,-74.14404 40.60757,-74.1409</t>
  </si>
  <si>
    <t>40.6210105,-74.168861 40.6207604,-74.168 40.6182105,-74.162381 40.6154,-74.15806 40.6149404,-74.15748</t>
  </si>
  <si>
    <t>40.60408,-74.052241 40.6036605,-74.05356 40.6033506,-74.05459 40.6029905,-74.055641 40.60213,-74.058271 40.60186,-74.05915 40.601741,-74.060121 40.60172,-74.06095 40.60179,-74.06175 40.6018506,-74.062621 40.60201,-74.063791 40.6021804,-74.06444 40.6039305</t>
  </si>
  <si>
    <t>40.60399,-74.05225 40.6035506,-74.05359 40.60322,-74.05463 40.60289,-74.05566 40.6019605,-74.058451 40.6017,-74.05925 40.60157,-74.06018 40.6015304,-74.061371 40.60161,-74.062181 40.601741,-74.06277 40.6019406,-74.06386 40.6021,-74.06449 40.6037505,-74.06</t>
  </si>
  <si>
    <t>40.608031,-74.13212 40.60759,-74.1409</t>
  </si>
  <si>
    <t>40.63089,-74.14569 40.6298,-74.14569 40.62883,-74.14556 40.62805,-74.145451 40.6272105,-74.14546 40.62642,-74.1456 40.6255106,-74.14595 40.6247904,-74.14614 40.6241404,-74.146441 40.6234004,-74.146791 40.6226205,-74.14725 40.6217004,-74.147961 40.61916,-7</t>
  </si>
  <si>
    <t>40.6167105,-74.15242 40.61572,-74.15276 40.6148106,-74.152971 40.6140506,-74.15282 40.61301,-74.15227 40.61034,-74.150871 40.6096,-74.150101</t>
  </si>
  <si>
    <t>40.60213,-74.187981 40.60504,-74.185 40.60687,-74.183601 40.6098,-74.181981 40.6157705,-74.17837 40.61719,-74.177821 40.61921,-74.177141 40.620791,-74.175571 40.62154,-74.174191 40.6218804,-74.17309 40.6220405,-74.17158 40.62189,-74.17091 40.6211906,-74.1</t>
  </si>
  <si>
    <t>40.6077805,-74.14091 40.60826,-74.132101</t>
  </si>
  <si>
    <t>40.61072,-74.097911 40.61075,-74.09627 40.61061,-74.09465 40.61021,-74.09299 40.6096804,-74.09162 40.6084106,-74.08862 40.6072205,-74.08561 40.6067904,-74.08435 40.6064805,-74.082591 40.60636,-74.0809 40.6062606,-74.07679 40.60607,-74.07518 40.6056106,-74</t>
  </si>
  <si>
    <t>40.6151706,-74.15738 40.61739,-74.16056 40.6205405,-74.16683 40.6209604,-74.16791 40.6210504,-74.168191 40.6211906,-74.16874</t>
  </si>
  <si>
    <t>40.6211706,-74.16874 40.6213905,-74.16988 40.62163,-74.171911 40.6219705,-74.173431 40.6222604,-74.17418 40.6235,-74.175451 40.6257105,-74.17843 40.62641,-74.1794 40.62711,-74.18058 40.62834,-74.182701 40.6297206,-74.18544 40.63696,-74.199131</t>
  </si>
  <si>
    <t>40.6152105,-74.157401 40.61231,-74.15362 40.60952,-74.149961 40.60882,-74.14878 40.6083206,-74.147561 40.6078705,-74.14574 40.60772,-74.14416 40.6077805,-74.14091</t>
  </si>
  <si>
    <t>40.7723304,-73.91979 40.77384,-73.92192 40.77445,-73.922581 40.7754706,-73.923431 40.7784005,-73.92561 40.7810604,-73.927591 40.7836405,-73.929571 40.7843,-73.92986 40.7851,-73.929921 40.7858105,-73.929781 40.78627,-73.92955 40.78674,-73.92923 40.7879605,</t>
  </si>
  <si>
    <t>40.7723,-73.91983 40.7738304,-73.92197 40.77443,-73.92261 40.77546,-73.92346 40.7783806,-73.925631 40.78103,-73.927631 40.78363,-73.929611 40.784271,-73.92989 40.7851,-73.929971 40.7858105,-73.929841 40.78629,-73.929601 40.786801,-73.92923 40.78799,-73.92</t>
  </si>
  <si>
    <t>40.8011005,-73.92846 40.80151,-73.93066 40.8014,-73.93111 40.8012304,-73.93129 40.80096,-73.93141 40.8007405,-73.93133 40.800501,-73.93106 40.80026,-73.93057 40.81,-73.93002 40.7997606,-73.92972 40.7994205,-73.929511 40.79901,-73.92945 40.79771,-73.929341</t>
  </si>
  <si>
    <t>40.797815,-73.79321 40.80218,-73.79324001 40.807614,-73.79345 40.809816,-73.79345 40.811155,-73.79365 40.81224,-73.79403 40.813344,-73.79468 40.81418,-73.79534001 40.814734,-73.79586 40.81535,-73.79655001 40.816125,-73.79772001 40.81662,-73.79872 40.81722</t>
  </si>
  <si>
    <t>40.79782,-73.79339 40.793425,-73.79344 40.792794,-73.79337001 40.792,-73.79318 40.79086,-73.79276 40.79086,-73.79276 40.7901,-73.79252001 40.788326,-73.79229001 40.788055,-73.79212001 40.78792001,-73.79197 40.78779,-73.79155 40.78775,-73.79135001 40.78776</t>
  </si>
  <si>
    <t>40.81763,-73.80362001 40.817516,-73.80261 40.817226,-73.80083 40.81692,-73.79984 40.81633,-73.79839001 40.815835,-73.79751 40.815185,-73.79659001 40.81439,-73.79573 40.81353,-73.79503001 40.81242,-73.79433 40.81186,-73.79407 40.81112,-73.79382001 40.81,-7</t>
  </si>
  <si>
    <t>40.6039704,-74.052281 40.604651,-74.05021 40.60737,-74.04182 40.60795,-74.039971 40.608211,-74.03919</t>
  </si>
  <si>
    <t>40.6040405,-74.052321 40.6047,-74.050301 40.60743,-74.041851 40.608031,-74.03998 40.6082705,-74.039211</t>
  </si>
  <si>
    <t>40.60817,-74.039261 40.610091,-74.03337 40.61059,-74.03176 40.61121,-74.03028 40.61171,-74.0296 40.6129704,-74.028641 40.6139,-74.027831 40.6162006,-74.02602</t>
  </si>
  <si>
    <t>40.6082705,-74.039261 40.610181,-74.03336 40.6106706,-74.031781 40.61137,-74.030251 40.61178,-74.02968 40.61307,-74.028731 40.61404,-74.028011 40.6162405,-74.02615</t>
  </si>
  <si>
    <t>40.60425,-74.052331 40.6048705,-74.05037 40.6076204,-74.041901 40.6082306,-74.04004 40.6083206,-74.03977 40.60846,-74.03933</t>
  </si>
  <si>
    <t>40.60414,-74.052411 40.60479,-74.050351 40.6075304,-74.041891 40.6081,-74.040011 40.6083804,-74.03924</t>
  </si>
  <si>
    <t>40.60425,-74.052321 40.6038804,-74.053491 40.6035506,-74.05455 40.6032,-74.05562 40.6023804,-74.05813 40.60213,-74.059001 40.6020306,-74.05992 40.6020904,-74.06082 40.6022704,-74.061781 40.6025006,-74.06292 40.6027906,-74.064231 40.60296,-74.065301 40.604</t>
  </si>
  <si>
    <t>40.604181,-74.0523 40.60376,-74.05356 40.6034406,-74.05459 40.6030806,-74.055681 40.60224,-74.058241 40.60199,-74.059121 40.6018705,-74.060121 40.60193,-74.060961 40.60208,-74.06202 40.60233,-74.0631 40.60266,-74.064411 40.6029005,-74.06534 40.60407,-74.0</t>
  </si>
  <si>
    <t>40.7278806,-73.832761 40.7270705,-73.83231 40.7265105,-73.831911 40.72603,-73.8314 40.724771,-73.829501 40.72428,-73.82886 40.72379,-73.828341 40.72326,-73.827851 40.7224605,-73.82729 40.721951,-73.82696 40.7215205,-73.826681 40.7209605,-73.826371 40.7204</t>
  </si>
  <si>
    <t>40.7624804,-73.839391 40.76191,-73.839121 40.76153,-73.83892 40.76122,-73.83879 40.7609604,-73.838721 40.76061,-73.838681 40.76024,-73.83869 40.7587705,-73.83884 40.75845,-73.838811 40.7581404,-73.838771 40.7558805,-73.838371 40.75522,-73.8382 40.75473,-7</t>
  </si>
  <si>
    <t>40.77125,-73.833351 40.77065,-73.834421 40.77006,-73.8354 40.769341,-73.83641 40.76874,-73.836931 40.7679705,-73.837601 40.7672504,-73.83798 40.7659105,-73.83889 40.76558,-73.839031 40.7650104,-73.83937 40.7646304,-73.83955 40.764281,-73.83965 40.76377,-7</t>
  </si>
  <si>
    <t>40.67445,-73.80181 40.67374,-73.80154 40.6726106,-73.801301 40.6708206,-73.80123 40.66752,-73.801481 40.66479,-73.802321 40.66407,-73.802511 40.6633405,-73.80229 40.6627104,-73.80149 40.66255,-73.800541 40.6627104,-73.799771 40.6631406,-73.799051 40.66481</t>
  </si>
  <si>
    <t>40.7024204,-73.816481 40.700841,-73.815751 40.69726,-73.81382 40.6959105,-73.812981 40.68863,-73.808861 40.6775105,-73.803261 40.67445,-73.80181</t>
  </si>
  <si>
    <t>40.7279205,-73.83298 40.7268904,-73.83239 40.72639,-73.832001 40.7257505,-73.83126 40.724951,-73.830031 40.724301,-73.829141 40.7236905,-73.82848 40.7229,-73.827801 40.7209605,-73.826541 40.7204005,-73.82634 40.71958,-73.82621 40.718861,-73.82634 40.71746</t>
  </si>
  <si>
    <t>40.7626006,-73.839671 40.7613906,-73.83898 40.7610504,-73.83887 40.7605406,-73.83879 40.76001,-73.838821 40.75831,-73.83897 40.75788,-73.8389340.75562,-73.83847 40.75513,-73.83834 40.75455,-73.83811 40.7513,-73.835911 40.75041,-73.8353 40.7498406,-73.8350</t>
  </si>
  <si>
    <t>40.5902,-74.19332 40.57748,-74.19046 40.57623,-74.190181 40.5742005,-74.1898 40.57251,-74.189821 40.57162,-74.18998 40.5703306,-74.190391 40.56777,-74.192011 40.5604,-74.19941</t>
  </si>
  <si>
    <t>40.56042,-74.199391 40.55924,-74.20076 40.5585105,-74.20184 40.5579004,-74.203061 40.5571906,-74.204851 40.55606,-74.20935 40.5557304,-74.210451 40.55519,-74.21191 40.554441,-74.21348 40.55369,-74.214801 40.552851,-74.216101 40.5518206,-74.217341 40.55086</t>
  </si>
  <si>
    <t>40.61688,-74.17731 40.6189004,-74.17604 40.6204505,-74.17537 40.6219004,-74.17519 40.623321,-74.175361 40.62406,-74.17586 40.62456,-74.17668 40.6251,-74.177771</t>
  </si>
  <si>
    <t>40.52561,-74.23039 40.5258705,-74.22618 40.5263604,-74.22336 40.52734,-74.22338 40.5371,-74.2243 40.53931,-74.22418 40.5407805,-74.223981 40.54437,-74.22283 40.5466005,-74.22172 40.54831,-74.22059</t>
  </si>
  <si>
    <t>40.6020904,-74.1877 40.600331,-74.18943 40.59783,-74.19099 40.592071,-74.193131 40.5907404,-74.19333 40.5902,-74.19332</t>
  </si>
  <si>
    <t>40.62102,-74.168861 40.6212304,-74.16992 40.6212304,-74.170961 40.6206306,-74.173561 40.6197105,-74.175091 40.6188605,-74.17597 40.61693,-74.1773 40.60685,-74.183361 40.60437,-74.18531 40.6020904,-74.187711</t>
  </si>
  <si>
    <t>40.56058,-74.199581 40.55926,-74.20113 40.5584906,-74.202351 40.55789,-74.20363 40.55738,-74.20496 40.5561606,-74.209741 40.5558905,-74.210551 40.55516,-74.212471 40.55443,-74.213991 40.55386,-74.215 40.5529104,-74.21635 40.55187,-74.21765 40.5509404,-74.</t>
  </si>
  <si>
    <t>40.52581,-74.23039 40.52593,-74.228371 40.52611,-74.22745 40.52653,-74.226761 40.5271204,-74.226401 40.529101,-74.22574 40.5309504,-74.22432 40.53188,-74.22409 40.536891,-74.22458 40.5388504,-74.2245 40.5418,-74.22405 40.54379,-74.22338 40.54589,-74.22241</t>
  </si>
  <si>
    <t>40.5900505,-74.19356 40.59141,-74.19352 40.59413,-74.19266 40.5984005,-74.19099 40.59978,-74.19014 40.60139,-74.188741 40.60213,-74.187981</t>
  </si>
  <si>
    <t>40.5264504,-74.27001 40.52568,-74.267851 40.52528,-74.26585 40.52492,-74.26286 40.5246206,-74.260011 40.5243004,-74.25713 40.52432,-74.254681 40.5243904,-74.253171 40.5245704,-74.25105 40.5256,-74.243941 40.52514,-74.24127 40.5253105,-74.237981 40.5254706</t>
  </si>
  <si>
    <t>40.56058,-74.199581 40.568141,-74.192011 40.5700804,-74.190751 40.571991,-74.19015 40.5737105,-74.190041 40.5751205,-74.19029 40.5763306,-74.190571 40.5777,-74.19088 40.5899804,-74.19356</t>
  </si>
  <si>
    <t>40.701401,-74.012481 40.70129,-74.013061 40.7014206,-74.01399 40.70163,-74.014801 40.70205,-74.015431 40.7026306,-74.015881 40.70353,-74.01634 40.704311,-74.01654 40.7055,-74.01657 40.70568,-74.01634 40.7064,-74.01607 40.70669,-74.0159 40.70794,-74.01546</t>
  </si>
  <si>
    <t>40.7047504,-74.0167 40.7043,-74.01667 40.70387,-74.01661 40.7029206,-74.016231 40.70221,-74.015801 40.70179,-74.01542 40.7014206,-74.01484 40.70127,-74.01394 40.7012,-74.01316 40.70138,-74.01219 40.7018404,-74.01016 40.7025,-74.00958 40.70244,-74.008811 4</t>
  </si>
  <si>
    <t>40.7051105,-74.01663 40.70432,-74.01667 40.7035205,-74.016561 40.70224,-74.015841 40.7016205,-74.01527 40.701401,-74.01473 40.7012804,-74.01399 40.7012,-74.01327 40.701401,-74.012031 40.7018906,-74.00995 40.70306,-74.007731 40.70481,-74.004951 40.70656,-7</t>
  </si>
  <si>
    <t>40.7262006,-74.01112 40.7252805,-74.01128 40.7218105,-74.011981 40.7195505,-74.012471 40.71654,-74.013231 40.714451,-74.01376 40.71251,-74.01429 40.7108405,-74.014721 40.7086904,-74.01542 40.7079305,-74.01572 40.7072,-74.01598</t>
  </si>
  <si>
    <t>40.72619,-74.011131 40.72037,-74.012261 40.71206,-74.01443 40.70976,-74.01511 40.7068606,-74.016141 40.7050706,-74.01644</t>
  </si>
  <si>
    <t>40.7242306,-74.01124 40.72686,-74.0108 40.7302704,-74.01043 40.7338,-74.01008 40.7376104,-74.00985 40.73897,-74.00994 40.73975,-74.00967 40.7405004,-74.00923</t>
  </si>
  <si>
    <t>40.77149,-73.99423 40.7719,-73.99401 40.77481,-73.99196 40.77839,-73.989341 40.77996,-73.988171 40.78128,-73.987011 40.7841305,-73.98492 40.78593,-73.98366 40.78773,-73.98286 40.7894805,-73.982121 40.79086,-73.981361 40.7923506,-73.98027 40.79319,-73.9795</t>
  </si>
  <si>
    <t>40.8500304,-73.944831 40.8492,-73.945241 40.84835,-73.945271 40.84443,-73.945051 40.84353,-73.94511 40.84261,-73.945271 40.8412805,-73.94574 40.8401804,-73.946311 40.839541,-73.94677 40.83856,-73.947611 40.8376105,-73.94856 40.8373205,-73.94883 40.83661,-</t>
  </si>
  <si>
    <t>40.7712605,-73.833311 40.7727804,-73.83087 40.77333,-73.83015 40.7742104,-73.829271 40.77584,-73.82814 40.77868,-73.82651 40.78087,-73.82537 40.7818904,-73.824941 40.78298,-73.824621 40.7870604,-73.82379 40.7881605,-73.82321 40.78889,-73.822701 40.78929,-</t>
  </si>
  <si>
    <t>40.7714206,-73.83345 40.7702704,-73.8354 40.76924,-73.836711 40.7675005,-73.838271 40.76592,-73.839261 40.7654804,-73.83954 40.7649004,-73.839841 40.76456,-73.83995 40.76418,-73.84001 40.7636705,-73.84 40.7633,-73.839941 40.7626006,-73.839671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</si>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</sst>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8</v>
    <v>0</v>
    <v>1</v>
  </rv>
  <rv s="0">
    <v>2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5"/>
  <sheetViews>
    <sheetView tabSelected="1" topLeftCell="AS120" workbookViewId="0">
      <selection activeCell="BS3" sqref="BS3"/>
    </sheetView>
  </sheetViews>
  <sheetFormatPr baseColWidth="10" defaultRowHeight="16" x14ac:dyDescent="0.2"/>
  <cols>
    <col min="3" max="3" width="234.83203125" bestFit="1" customWidth="1"/>
  </cols>
  <sheetData>
    <row r="1" spans="1:70" x14ac:dyDescent="0.2">
      <c r="BR1" s="1" t="s">
        <v>152</v>
      </c>
    </row>
    <row r="2" spans="1:70" x14ac:dyDescent="0.2">
      <c r="A2">
        <v>1</v>
      </c>
      <c r="B2">
        <v>438376</v>
      </c>
      <c r="C2" t="s">
        <v>0</v>
      </c>
      <c r="D2" t="str" cm="1">
        <f t="array" ref="D2:P2">_xlfn.TEXTSPLIT(C2, " ")</f>
        <v>40.74047,-74.009251</v>
      </c>
      <c r="E2" t="str">
        <v>40.74137,-74.00893</v>
      </c>
      <c r="F2" t="str">
        <v>40.7431706,-74.008591</v>
      </c>
      <c r="G2" t="str">
        <v>40.7462304,-74.00797</v>
      </c>
      <c r="H2" t="str">
        <v>40.74812,-74.007651</v>
      </c>
      <c r="I2" t="str">
        <v>40.748701,-74.007691</v>
      </c>
      <c r="J2" t="str">
        <v>40.74971,-74.00819</v>
      </c>
      <c r="K2" t="str">
        <v>40.75048,-74.008321</v>
      </c>
      <c r="L2" t="str">
        <v>40.751611,-74.00789</v>
      </c>
      <c r="M2" t="str">
        <v>40.7537504,-74.00704</v>
      </c>
      <c r="N2" t="str">
        <v>40.75721,-74.00463</v>
      </c>
      <c r="O2" t="str">
        <v>40.76003,-74.002631</v>
      </c>
      <c r="P2" t="str">
        <v>40.7607405,-7</v>
      </c>
      <c r="AG2" t="e" cm="1" vm="1">
        <f t="array" aca="1" ref="AG2" ca="1">_xlfn.TEXTSPLIT(C2,",")</f>
        <v>#VALUE!</v>
      </c>
      <c r="AI2" t="str" cm="1">
        <f t="array" ref="AI2:AJ2">_xlfn.TEXTSPLIT(D2,",")</f>
        <v>40.74047</v>
      </c>
      <c r="AJ2" t="str">
        <v>-74.009251</v>
      </c>
      <c r="AK2" t="str" cm="1">
        <f t="array" ref="AK2:AL2">_xlfn.TEXTSPLIT(E2,",")</f>
        <v>40.74137</v>
      </c>
      <c r="AL2" t="str">
        <v>-74.00893</v>
      </c>
      <c r="AM2" t="str" cm="1">
        <f t="array" ref="AM2:AN2">_xlfn.TEXTSPLIT(F2,",")</f>
        <v>40.7431706</v>
      </c>
      <c r="AN2" t="str">
        <v>-74.008591</v>
      </c>
      <c r="AO2" t="str" cm="1">
        <f t="array" ref="AO2:AP2">_xlfn.TEXTSPLIT(G2,",")</f>
        <v>40.7462304</v>
      </c>
      <c r="AP2" t="str">
        <v>-74.00797</v>
      </c>
      <c r="AQ2" t="str" cm="1">
        <f t="array" ref="AQ2:AR2">_xlfn.TEXTSPLIT(H2,",")</f>
        <v>40.74812</v>
      </c>
      <c r="AR2" t="str">
        <v>-74.007651</v>
      </c>
      <c r="AS2" t="str" cm="1">
        <f t="array" ref="AS2:AT2">_xlfn.TEXTSPLIT(I2,",")</f>
        <v>40.748701</v>
      </c>
      <c r="AT2" t="str">
        <v>-74.007691</v>
      </c>
      <c r="AU2" t="str" cm="1">
        <f t="array" ref="AU2:AV2">_xlfn.TEXTSPLIT(J2,",")</f>
        <v>40.74971</v>
      </c>
      <c r="AV2" t="str">
        <v>-74.00819</v>
      </c>
      <c r="AW2" t="str" cm="1">
        <f t="array" ref="AW2:AX2">_xlfn.TEXTSPLIT(K2,",")</f>
        <v>40.75048</v>
      </c>
      <c r="AX2" t="str">
        <v>-74.008321</v>
      </c>
      <c r="AY2" t="str" cm="1">
        <f t="array" ref="AY2:AZ2">_xlfn.TEXTSPLIT(L2,",")</f>
        <v>40.751611</v>
      </c>
      <c r="AZ2" t="str">
        <v>-74.00789</v>
      </c>
      <c r="BA2" t="str" cm="1">
        <f t="array" ref="BA2:BB2">_xlfn.TEXTSPLIT(M2,",")</f>
        <v>40.7537504</v>
      </c>
      <c r="BB2" t="str">
        <v>-74.00704</v>
      </c>
      <c r="BC2" t="str" cm="1">
        <f t="array" ref="BC2:BD2">_xlfn.TEXTSPLIT(N2,",")</f>
        <v>40.75721</v>
      </c>
      <c r="BD2" t="str">
        <v>-74.00463</v>
      </c>
      <c r="BE2" t="str" cm="1">
        <f t="array" ref="BE2:BF2">_xlfn.TEXTSPLIT(O2,",")</f>
        <v>40.76003</v>
      </c>
      <c r="BF2" t="str">
        <v>-74.002631</v>
      </c>
      <c r="BG2" t="str" cm="1">
        <f t="array" ref="BG2:BH2">_xlfn.TEXTSPLIT(P2,",")</f>
        <v>40.7607405</v>
      </c>
      <c r="BH2" t="str">
        <v>-7</v>
      </c>
      <c r="BJ2" t="str" cm="1">
        <f t="array" ref="BJ2:BK2">_xlfn.ANCHORARRAY(BE2)</f>
        <v>40.76003</v>
      </c>
      <c r="BK2" t="str">
        <v>-74.002631</v>
      </c>
      <c r="BL2" t="str">
        <f>AI2</f>
        <v>40.74047</v>
      </c>
      <c r="BM2" t="str">
        <f>AJ2</f>
        <v>-74.009251</v>
      </c>
      <c r="BN2">
        <f>ATAN2(BK2-BM2,BJ2-BL2)</f>
        <v>1.2444516240151695</v>
      </c>
      <c r="BO2">
        <f>BN2*(180/PI())</f>
        <v>71.30182586427037</v>
      </c>
      <c r="BP2">
        <f>ROUND((BO2/45),0)</f>
        <v>2</v>
      </c>
      <c r="BQ2">
        <f>IF(BP2&lt;0, BP2+8,BP2)</f>
        <v>2</v>
      </c>
      <c r="BR2" t="str">
        <f>IF(BQ2=2,"N", IF(BQ2=6,"S", IF(BQ2=5,"SW",IF(BQ2=1,"NE",IF(BQ2=7,"SE",IF(BQ2=4,"W",IF(BQ2=3,"NW",IF(BQ2=0,"E"))))))))</f>
        <v>N</v>
      </c>
    </row>
    <row r="3" spans="1:70" x14ac:dyDescent="0.2">
      <c r="A3">
        <v>2</v>
      </c>
      <c r="B3">
        <v>438324</v>
      </c>
      <c r="C3" t="s">
        <v>1</v>
      </c>
      <c r="D3" t="str" cm="1">
        <f t="array" ref="D3:I3">_xlfn.TEXTSPLIT(C3, " ")</f>
        <v>40.73933,-74.01004</v>
      </c>
      <c r="E3" t="str">
        <v>40.73895,-74.01012</v>
      </c>
      <c r="F3" t="str">
        <v>40.7376,-74.010021</v>
      </c>
      <c r="G3" t="str">
        <v>40.7346,-74.01026</v>
      </c>
      <c r="H3" t="str">
        <v>40.72912,-74.010781</v>
      </c>
      <c r="I3" t="str">
        <v>40.72619,-74.011131</v>
      </c>
      <c r="AI3" t="str" cm="1">
        <f t="array" ref="AI3:AJ3">_xlfn.TEXTSPLIT(D3,",")</f>
        <v>40.73933</v>
      </c>
      <c r="AJ3" t="str">
        <v>-74.01004</v>
      </c>
      <c r="AK3" t="str" cm="1">
        <f t="array" ref="AK3:AL3">_xlfn.TEXTSPLIT(E3,",")</f>
        <v>40.73895</v>
      </c>
      <c r="AL3" t="str">
        <v>-74.01012</v>
      </c>
      <c r="AM3" t="str" cm="1">
        <f t="array" ref="AM3:AN3">_xlfn.TEXTSPLIT(F3,",")</f>
        <v>40.7376</v>
      </c>
      <c r="AN3" t="str">
        <v>-74.010021</v>
      </c>
      <c r="AO3" t="str" cm="1">
        <f t="array" ref="AO3:AP3">_xlfn.TEXTSPLIT(G3,",")</f>
        <v>40.7346</v>
      </c>
      <c r="AP3" t="str">
        <v>-74.01026</v>
      </c>
      <c r="AQ3" t="str" cm="1">
        <f t="array" ref="AQ3:AR3">_xlfn.TEXTSPLIT(H3,",")</f>
        <v>40.72912</v>
      </c>
      <c r="AR3" t="str">
        <v>-74.010781</v>
      </c>
      <c r="AS3" t="str" cm="1">
        <f t="array" ref="AS3:AT3">_xlfn.TEXTSPLIT(I3,",")</f>
        <v>40.72619</v>
      </c>
      <c r="AT3" t="str">
        <v>-74.011131</v>
      </c>
      <c r="AU3" t="e" cm="1">
        <f t="array" ref="AU3">_xlfn.TEXTSPLIT(J3,",")</f>
        <v>#VALUE!</v>
      </c>
      <c r="AW3" t="e" cm="1">
        <f t="array" ref="AW3">_xlfn.TEXTSPLIT(K3,",")</f>
        <v>#VALUE!</v>
      </c>
      <c r="AY3" t="e" cm="1">
        <f t="array" ref="AY3">_xlfn.TEXTSPLIT(L3,",")</f>
        <v>#VALUE!</v>
      </c>
      <c r="BA3" t="e" cm="1">
        <f t="array" ref="BA3">_xlfn.TEXTSPLIT(M3,",")</f>
        <v>#VALUE!</v>
      </c>
      <c r="BC3" t="e" cm="1">
        <f t="array" ref="BC3">_xlfn.TEXTSPLIT(N3,",")</f>
        <v>#VALUE!</v>
      </c>
      <c r="BE3" t="e" cm="1">
        <f t="array" ref="BE3">_xlfn.TEXTSPLIT(O3,",")</f>
        <v>#VALUE!</v>
      </c>
      <c r="BG3" t="e" cm="1">
        <f t="array" ref="BG3">_xlfn.TEXTSPLIT(P3,",")</f>
        <v>#VALUE!</v>
      </c>
      <c r="BJ3" t="str" cm="1">
        <f t="array" ref="BJ3:BK3">_xlfn.ANCHORARRAY(AS3)</f>
        <v>40.72619</v>
      </c>
      <c r="BK3" t="str">
        <v>-74.011131</v>
      </c>
      <c r="BL3" t="str">
        <f t="shared" ref="BL3:BL66" si="0">AI3</f>
        <v>40.73933</v>
      </c>
      <c r="BM3" t="str">
        <f t="shared" ref="BM3:BM66" si="1">AJ3</f>
        <v>-74.01004</v>
      </c>
      <c r="BN3">
        <f t="shared" ref="BN3:BN66" si="2">ATAN2(BK3-BM3,BJ3-BL3)</f>
        <v>-1.6536352364802351</v>
      </c>
      <c r="BO3">
        <f t="shared" ref="BO3:BO66" si="3">BN3*(180/PI())</f>
        <v>-94.746319904435296</v>
      </c>
      <c r="BP3">
        <f t="shared" ref="BP3:BP66" si="4">ROUND((BO3/45),0)</f>
        <v>-2</v>
      </c>
      <c r="BQ3">
        <f t="shared" ref="BQ3:BQ66" si="5">IF(BP3&lt;0, BP3+8,BP3)</f>
        <v>6</v>
      </c>
      <c r="BR3" t="str">
        <f t="shared" ref="BR3:BR66" si="6">IF(BQ3=2,"N", IF(BQ3=6,"S", IF(BQ3=5,"SW",IF(BQ3=1,"NE",IF(BQ3=7,"SE",IF(BQ3=4,"W",IF(BQ3=3,"NW",IF(BQ3=0,"E"))))))))</f>
        <v>S</v>
      </c>
    </row>
    <row r="4" spans="1:70" x14ac:dyDescent="0.2">
      <c r="A4">
        <v>3</v>
      </c>
      <c r="B4">
        <v>438237</v>
      </c>
      <c r="C4" t="s">
        <v>2</v>
      </c>
      <c r="D4" t="str" cm="1">
        <f t="array" ref="D4:P4">_xlfn.TEXTSPLIT(C4, " ")</f>
        <v>40.76375,-73.999191</v>
      </c>
      <c r="E4" t="str">
        <v>40.763521,-73.99935</v>
      </c>
      <c r="F4" t="str">
        <v>40.7620804,-74.00136</v>
      </c>
      <c r="G4" t="str">
        <v>40.75985,-74.00306</v>
      </c>
      <c r="H4" t="str">
        <v>40.75775,-74.00457</v>
      </c>
      <c r="I4" t="str">
        <v>40.75775,-74.00457</v>
      </c>
      <c r="J4" t="str">
        <v>40.75576,-74.00601</v>
      </c>
      <c r="K4" t="str">
        <v>40.7544904,-74.006921</v>
      </c>
      <c r="L4" t="str">
        <v>40.7538404,-74.007241</v>
      </c>
      <c r="M4" t="str">
        <v>40.75415,-74.00712</v>
      </c>
      <c r="N4" t="str">
        <v>40.7502804,-74.00848</v>
      </c>
      <c r="O4" t="str">
        <v>40.74833,-74.007771</v>
      </c>
      <c r="P4" t="str">
        <v>40.74114,-74.0</v>
      </c>
      <c r="AI4" t="str" cm="1">
        <f t="array" ref="AI4:AJ4">_xlfn.TEXTSPLIT(D4,",")</f>
        <v>40.76375</v>
      </c>
      <c r="AJ4" t="str">
        <v>-73.999191</v>
      </c>
      <c r="AK4" t="str" cm="1">
        <f t="array" ref="AK4:AL4">_xlfn.TEXTSPLIT(E4,",")</f>
        <v>40.763521</v>
      </c>
      <c r="AL4" t="str">
        <v>-73.99935</v>
      </c>
      <c r="AM4" t="str" cm="1">
        <f t="array" ref="AM4:AN4">_xlfn.TEXTSPLIT(F4,",")</f>
        <v>40.7620804</v>
      </c>
      <c r="AN4" t="str">
        <v>-74.00136</v>
      </c>
      <c r="AO4" t="str" cm="1">
        <f t="array" ref="AO4:AP4">_xlfn.TEXTSPLIT(G4,",")</f>
        <v>40.75985</v>
      </c>
      <c r="AP4" t="str">
        <v>-74.00306</v>
      </c>
      <c r="AQ4" t="str" cm="1">
        <f t="array" ref="AQ4:AR4">_xlfn.TEXTSPLIT(H4,",")</f>
        <v>40.75775</v>
      </c>
      <c r="AR4" t="str">
        <v>-74.00457</v>
      </c>
      <c r="AS4" t="str" cm="1">
        <f t="array" ref="AS4:AT4">_xlfn.TEXTSPLIT(I4,",")</f>
        <v>40.75775</v>
      </c>
      <c r="AT4" t="str">
        <v>-74.00457</v>
      </c>
      <c r="AU4" t="str" cm="1">
        <f t="array" ref="AU4:AV4">_xlfn.TEXTSPLIT(J4,",")</f>
        <v>40.75576</v>
      </c>
      <c r="AV4" t="str">
        <v>-74.00601</v>
      </c>
      <c r="AW4" t="str" cm="1">
        <f t="array" ref="AW4:AX4">_xlfn.TEXTSPLIT(K4,",")</f>
        <v>40.7544904</v>
      </c>
      <c r="AX4" t="str">
        <v>-74.006921</v>
      </c>
      <c r="AY4" t="str" cm="1">
        <f t="array" ref="AY4:AZ4">_xlfn.TEXTSPLIT(L4,",")</f>
        <v>40.7538404</v>
      </c>
      <c r="AZ4" t="str">
        <v>-74.007241</v>
      </c>
      <c r="BA4" t="str" cm="1">
        <f t="array" ref="BA4:BB4">_xlfn.TEXTSPLIT(M4,",")</f>
        <v>40.75415</v>
      </c>
      <c r="BB4" t="str">
        <v>-74.00712</v>
      </c>
      <c r="BC4" t="str" cm="1">
        <f t="array" ref="BC4:BD4">_xlfn.TEXTSPLIT(N4,",")</f>
        <v>40.7502804</v>
      </c>
      <c r="BD4" t="str">
        <v>-74.00848</v>
      </c>
      <c r="BE4" t="str" cm="1">
        <f t="array" ref="BE4:BF4">_xlfn.TEXTSPLIT(O4,",")</f>
        <v>40.74833</v>
      </c>
      <c r="BF4" t="str">
        <v>-74.007771</v>
      </c>
      <c r="BG4" t="str" cm="1">
        <f t="array" ref="BG4:BH4">_xlfn.TEXTSPLIT(P4,",")</f>
        <v>40.74114</v>
      </c>
      <c r="BH4" t="str">
        <v>-74.0</v>
      </c>
      <c r="BJ4" t="str" cm="1">
        <f t="array" ref="BJ4:BK4">_xlfn.ANCHORARRAY(BE4)</f>
        <v>40.74833</v>
      </c>
      <c r="BK4" t="str">
        <v>-74.007771</v>
      </c>
      <c r="BL4" t="str">
        <f t="shared" si="0"/>
        <v>40.76375</v>
      </c>
      <c r="BM4" t="str">
        <f t="shared" si="1"/>
        <v>-73.999191</v>
      </c>
      <c r="BN4">
        <f t="shared" si="2"/>
        <v>-2.0785553330731719</v>
      </c>
      <c r="BO4">
        <f t="shared" si="3"/>
        <v>-119.09244806950184</v>
      </c>
      <c r="BP4">
        <f t="shared" si="4"/>
        <v>-3</v>
      </c>
      <c r="BQ4">
        <f t="shared" si="5"/>
        <v>5</v>
      </c>
      <c r="BR4" t="str">
        <f t="shared" si="6"/>
        <v>SW</v>
      </c>
    </row>
    <row r="5" spans="1:70" x14ac:dyDescent="0.2">
      <c r="A5">
        <v>4</v>
      </c>
      <c r="B5">
        <v>438309</v>
      </c>
      <c r="C5" t="s">
        <v>3</v>
      </c>
      <c r="D5" t="str" cm="1">
        <f t="array" ref="D5:L5">_xlfn.TEXTSPLIT(C5, " ")</f>
        <v>40.7607,-74.002141</v>
      </c>
      <c r="E5" t="str">
        <v>40.76212,-74.91</v>
      </c>
      <c r="F5" t="str">
        <v>40.76335,-73.999271</v>
      </c>
      <c r="G5" t="str">
        <v>40.76491,-73.99805</v>
      </c>
      <c r="H5" t="str">
        <v>40.7667406,-73.996681</v>
      </c>
      <c r="I5" t="str">
        <v>40.7693,-73.994801</v>
      </c>
      <c r="J5" t="str">
        <v>40.7699605,-73.994521</v>
      </c>
      <c r="K5" t="str">
        <v>40.7710104,-73.99438</v>
      </c>
      <c r="L5" t="str">
        <v>40.7715106,-73.9942</v>
      </c>
      <c r="AI5" t="str" cm="1">
        <f t="array" ref="AI5:AJ5">_xlfn.TEXTSPLIT(D5,",")</f>
        <v>40.7607</v>
      </c>
      <c r="AJ5" t="str">
        <v>-74.002141</v>
      </c>
      <c r="AK5" t="str" cm="1">
        <f t="array" ref="AK5:AL5">_xlfn.TEXTSPLIT(E5,",")</f>
        <v>40.76212</v>
      </c>
      <c r="AL5" t="str">
        <v>-74.91</v>
      </c>
      <c r="AM5" t="str" cm="1">
        <f t="array" ref="AM5:AN5">_xlfn.TEXTSPLIT(F5,",")</f>
        <v>40.76335</v>
      </c>
      <c r="AN5" t="str">
        <v>-73.999271</v>
      </c>
      <c r="AO5" t="str" cm="1">
        <f t="array" ref="AO5:AP5">_xlfn.TEXTSPLIT(G5,",")</f>
        <v>40.76491</v>
      </c>
      <c r="AP5" t="str">
        <v>-73.99805</v>
      </c>
      <c r="AQ5" t="str" cm="1">
        <f t="array" ref="AQ5:AR5">_xlfn.TEXTSPLIT(H5,",")</f>
        <v>40.7667406</v>
      </c>
      <c r="AR5" t="str">
        <v>-73.996681</v>
      </c>
      <c r="AS5" t="str" cm="1">
        <f t="array" ref="AS5:AT5">_xlfn.TEXTSPLIT(I5,",")</f>
        <v>40.7693</v>
      </c>
      <c r="AT5" t="str">
        <v>-73.994801</v>
      </c>
      <c r="AU5" t="str" cm="1">
        <f t="array" ref="AU5:AV5">_xlfn.TEXTSPLIT(J5,",")</f>
        <v>40.7699605</v>
      </c>
      <c r="AV5" t="str">
        <v>-73.994521</v>
      </c>
      <c r="AW5" t="str" cm="1">
        <f t="array" ref="AW5:AX5">_xlfn.TEXTSPLIT(K5,",")</f>
        <v>40.7710104</v>
      </c>
      <c r="AX5" t="str">
        <v>-73.99438</v>
      </c>
      <c r="AY5" t="str" cm="1">
        <f t="array" ref="AY5:AZ5">_xlfn.TEXTSPLIT(L5,",")</f>
        <v>40.7715106</v>
      </c>
      <c r="AZ5" t="str">
        <v>-73.9942</v>
      </c>
      <c r="BA5" t="e" cm="1">
        <f t="array" ref="BA5">_xlfn.TEXTSPLIT(M5,",")</f>
        <v>#VALUE!</v>
      </c>
      <c r="BC5" t="e" cm="1">
        <f t="array" ref="BC5">_xlfn.TEXTSPLIT(N5,",")</f>
        <v>#VALUE!</v>
      </c>
      <c r="BE5" t="e" cm="1">
        <f t="array" ref="BE5">_xlfn.TEXTSPLIT(O5,",")</f>
        <v>#VALUE!</v>
      </c>
      <c r="BG5" t="e" cm="1">
        <f t="array" ref="BG5">_xlfn.TEXTSPLIT(P5,",")</f>
        <v>#VALUE!</v>
      </c>
      <c r="BJ5" t="str" cm="1">
        <f t="array" ref="BJ5:BK5">_xlfn.ANCHORARRAY(AY5)</f>
        <v>40.7715106</v>
      </c>
      <c r="BK5" t="str">
        <v>-73.9942</v>
      </c>
      <c r="BL5" t="str">
        <f t="shared" si="0"/>
        <v>40.7607</v>
      </c>
      <c r="BM5" t="str">
        <f t="shared" si="1"/>
        <v>-74.002141</v>
      </c>
      <c r="BN5">
        <f t="shared" si="2"/>
        <v>0.93725233345029368</v>
      </c>
      <c r="BO5">
        <f t="shared" si="3"/>
        <v>53.700603045489942</v>
      </c>
      <c r="BP5">
        <f t="shared" si="4"/>
        <v>1</v>
      </c>
      <c r="BQ5">
        <f t="shared" si="5"/>
        <v>1</v>
      </c>
      <c r="BR5" t="str">
        <f t="shared" si="6"/>
        <v>NE</v>
      </c>
    </row>
    <row r="6" spans="1:70" x14ac:dyDescent="0.2">
      <c r="A6">
        <v>106</v>
      </c>
      <c r="B6">
        <v>437323</v>
      </c>
      <c r="C6" t="s">
        <v>4</v>
      </c>
      <c r="D6" t="str" cm="1">
        <f t="array" ref="D6:P6">_xlfn.TEXTSPLIT(C6, " ")</f>
        <v>40.77158,-73.994441</v>
      </c>
      <c r="E6" t="str">
        <v>40.7713004,-73.99455</v>
      </c>
      <c r="F6" t="str">
        <v>40.77085,-73.99467</v>
      </c>
      <c r="G6" t="str">
        <v>40.76997,-73.99481</v>
      </c>
      <c r="H6" t="str">
        <v>40.7701604,-73.99477</v>
      </c>
      <c r="I6" t="str">
        <v>40.76986,-73.994831</v>
      </c>
      <c r="J6" t="str">
        <v>40.7695406,-73.99496</v>
      </c>
      <c r="K6" t="str">
        <v>40.769341,-73.99508</v>
      </c>
      <c r="L6" t="str">
        <v>40.768311,-73.9958</v>
      </c>
      <c r="M6" t="str">
        <v>40.768311,-73.9958</v>
      </c>
      <c r="N6" t="str">
        <v>40.76623,-73.99733</v>
      </c>
      <c r="O6" t="str">
        <v>40.76623,-73.99733</v>
      </c>
      <c r="P6" t="str">
        <v>40.76547,-73.9979</v>
      </c>
      <c r="AI6" t="str" cm="1">
        <f t="array" ref="AI6:AJ6">_xlfn.TEXTSPLIT(D6,",")</f>
        <v>40.77158</v>
      </c>
      <c r="AJ6" t="str">
        <v>-73.994441</v>
      </c>
      <c r="AK6" t="str" cm="1">
        <f t="array" ref="AK6:AL6">_xlfn.TEXTSPLIT(E6,",")</f>
        <v>40.7713004</v>
      </c>
      <c r="AL6" t="str">
        <v>-73.99455</v>
      </c>
      <c r="AM6" t="str" cm="1">
        <f t="array" ref="AM6:AN6">_xlfn.TEXTSPLIT(F6,",")</f>
        <v>40.77085</v>
      </c>
      <c r="AN6" t="str">
        <v>-73.99467</v>
      </c>
      <c r="AO6" t="str" cm="1">
        <f t="array" ref="AO6:AP6">_xlfn.TEXTSPLIT(G6,",")</f>
        <v>40.76997</v>
      </c>
      <c r="AP6" t="str">
        <v>-73.99481</v>
      </c>
      <c r="AQ6" t="str" cm="1">
        <f t="array" ref="AQ6:AR6">_xlfn.TEXTSPLIT(H6,",")</f>
        <v>40.7701604</v>
      </c>
      <c r="AR6" t="str">
        <v>-73.99477</v>
      </c>
      <c r="AS6" t="str" cm="1">
        <f t="array" ref="AS6:AT6">_xlfn.TEXTSPLIT(I6,",")</f>
        <v>40.76986</v>
      </c>
      <c r="AT6" t="str">
        <v>-73.994831</v>
      </c>
      <c r="AU6" t="str" cm="1">
        <f t="array" ref="AU6:AV6">_xlfn.TEXTSPLIT(J6,",")</f>
        <v>40.7695406</v>
      </c>
      <c r="AV6" t="str">
        <v>-73.99496</v>
      </c>
      <c r="AW6" t="str" cm="1">
        <f t="array" ref="AW6:AX6">_xlfn.TEXTSPLIT(K6,",")</f>
        <v>40.769341</v>
      </c>
      <c r="AX6" t="str">
        <v>-73.99508</v>
      </c>
      <c r="AY6" t="str" cm="1">
        <f t="array" ref="AY6:AZ6">_xlfn.TEXTSPLIT(L6,",")</f>
        <v>40.768311</v>
      </c>
      <c r="AZ6" t="str">
        <v>-73.9958</v>
      </c>
      <c r="BA6" t="str" cm="1">
        <f t="array" ref="BA6:BB6">_xlfn.TEXTSPLIT(M6,",")</f>
        <v>40.768311</v>
      </c>
      <c r="BB6" t="str">
        <v>-73.9958</v>
      </c>
      <c r="BC6" t="str" cm="1">
        <f t="array" ref="BC6:BD6">_xlfn.TEXTSPLIT(N6,",")</f>
        <v>40.76623</v>
      </c>
      <c r="BD6" t="str">
        <v>-73.99733</v>
      </c>
      <c r="BE6" t="str" cm="1">
        <f t="array" ref="BE6:BF6">_xlfn.TEXTSPLIT(O6,",")</f>
        <v>40.76623</v>
      </c>
      <c r="BF6" t="str">
        <v>-73.99733</v>
      </c>
      <c r="BG6" t="str" cm="1">
        <f t="array" ref="BG6:BH6">_xlfn.TEXTSPLIT(P6,",")</f>
        <v>40.76547</v>
      </c>
      <c r="BH6" t="str">
        <v>-73.9979</v>
      </c>
      <c r="BJ6" t="str" cm="1">
        <f t="array" ref="BJ6:BK6">_xlfn.ANCHORARRAY(BG6)</f>
        <v>40.76547</v>
      </c>
      <c r="BK6" t="str">
        <v>-73.9979</v>
      </c>
      <c r="BL6" t="str">
        <f t="shared" si="0"/>
        <v>40.77158</v>
      </c>
      <c r="BM6" t="str">
        <f t="shared" si="1"/>
        <v>-73.994441</v>
      </c>
      <c r="BN6">
        <f t="shared" si="2"/>
        <v>-2.0859322869388475</v>
      </c>
      <c r="BO6">
        <f t="shared" si="3"/>
        <v>-119.51511639166777</v>
      </c>
      <c r="BP6">
        <f t="shared" si="4"/>
        <v>-3</v>
      </c>
      <c r="BQ6">
        <f t="shared" si="5"/>
        <v>5</v>
      </c>
      <c r="BR6" t="str">
        <f t="shared" si="6"/>
        <v>SW</v>
      </c>
    </row>
    <row r="7" spans="1:70" x14ac:dyDescent="0.2">
      <c r="A7">
        <v>107</v>
      </c>
      <c r="B7">
        <v>2</v>
      </c>
      <c r="C7" t="s">
        <v>5</v>
      </c>
      <c r="D7" t="str" cm="1">
        <f t="array" ref="D7:Q7">_xlfn.TEXTSPLIT(C7, " ")</f>
        <v>40.64289,-74.21316</v>
      </c>
      <c r="E7" t="str">
        <v>40.64275,-74.21222</v>
      </c>
      <c r="F7" t="str">
        <v>40.64281,-74.20994</v>
      </c>
      <c r="G7" t="str">
        <v>40.64262,-74.20876</v>
      </c>
      <c r="H7" t="str">
        <v>40.64133,-74.20626</v>
      </c>
      <c r="I7" t="str">
        <v>40.6402,-74.20438</v>
      </c>
      <c r="J7" t="str">
        <v>40.63977,-74.20367</v>
      </c>
      <c r="K7" t="str">
        <v>40.63921,-74.20284</v>
      </c>
      <c r="L7" t="str">
        <v>40.63785,-74.2008</v>
      </c>
      <c r="M7" t="str">
        <v>40.63727,-74.19989</v>
      </c>
      <c r="N7" t="str">
        <v>40.63632,-74.19808</v>
      </c>
      <c r="O7" t="str">
        <v>40.63511,-74.19581</v>
      </c>
      <c r="P7" t="str">
        <v>40.63381,-74.19336</v>
      </c>
      <c r="Q7" t="str">
        <v>40.63086,-</v>
      </c>
      <c r="AI7" t="str" cm="1">
        <f t="array" ref="AI7:AJ7">_xlfn.TEXTSPLIT(D7,",")</f>
        <v>40.64289</v>
      </c>
      <c r="AJ7" t="str">
        <v>-74.21316</v>
      </c>
      <c r="AK7" t="str" cm="1">
        <f t="array" ref="AK7:AL7">_xlfn.TEXTSPLIT(E7,",")</f>
        <v>40.64275</v>
      </c>
      <c r="AL7" t="str">
        <v>-74.21222</v>
      </c>
      <c r="AM7" t="str" cm="1">
        <f t="array" ref="AM7:AN7">_xlfn.TEXTSPLIT(F7,",")</f>
        <v>40.64281</v>
      </c>
      <c r="AN7" t="str">
        <v>-74.20994</v>
      </c>
      <c r="AO7" t="str" cm="1">
        <f t="array" ref="AO7:AP7">_xlfn.TEXTSPLIT(G7,",")</f>
        <v>40.64262</v>
      </c>
      <c r="AP7" t="str">
        <v>-74.20876</v>
      </c>
      <c r="AQ7" t="str" cm="1">
        <f t="array" ref="AQ7:AR7">_xlfn.TEXTSPLIT(H7,",")</f>
        <v>40.64133</v>
      </c>
      <c r="AR7" t="str">
        <v>-74.20626</v>
      </c>
      <c r="AS7" t="str" cm="1">
        <f t="array" ref="AS7:AT7">_xlfn.TEXTSPLIT(I7,",")</f>
        <v>40.6402</v>
      </c>
      <c r="AT7" t="str">
        <v>-74.20438</v>
      </c>
      <c r="AU7" t="str" cm="1">
        <f t="array" ref="AU7:AV7">_xlfn.TEXTSPLIT(J7,",")</f>
        <v>40.63977</v>
      </c>
      <c r="AV7" t="str">
        <v>-74.20367</v>
      </c>
      <c r="AW7" t="str" cm="1">
        <f t="array" ref="AW7:AX7">_xlfn.TEXTSPLIT(K7,",")</f>
        <v>40.63921</v>
      </c>
      <c r="AX7" t="str">
        <v>-74.20284</v>
      </c>
      <c r="AY7" t="str" cm="1">
        <f t="array" ref="AY7:AZ7">_xlfn.TEXTSPLIT(L7,",")</f>
        <v>40.63785</v>
      </c>
      <c r="AZ7" t="str">
        <v>-74.2008</v>
      </c>
      <c r="BA7" t="str" cm="1">
        <f t="array" ref="BA7:BB7">_xlfn.TEXTSPLIT(M7,",")</f>
        <v>40.63727</v>
      </c>
      <c r="BB7" t="str">
        <v>-74.19989</v>
      </c>
      <c r="BC7" t="str" cm="1">
        <f t="array" ref="BC7:BD7">_xlfn.TEXTSPLIT(N7,",")</f>
        <v>40.63632</v>
      </c>
      <c r="BD7" t="str">
        <v>-74.19808</v>
      </c>
      <c r="BE7" t="str" cm="1">
        <f t="array" ref="BE7:BF7">_xlfn.TEXTSPLIT(O7,",")</f>
        <v>40.63511</v>
      </c>
      <c r="BF7" t="str">
        <v>-74.19581</v>
      </c>
      <c r="BG7" t="str" cm="1">
        <f t="array" ref="BG7:BH7">_xlfn.TEXTSPLIT(P7,",")</f>
        <v>40.63381</v>
      </c>
      <c r="BH7" t="str">
        <v>-74.19336</v>
      </c>
      <c r="BJ7" t="str" cm="1">
        <f t="array" ref="BJ7:BK7">_xlfn.ANCHORARRAY(BG7)</f>
        <v>40.63381</v>
      </c>
      <c r="BK7" t="str">
        <v>-74.19336</v>
      </c>
      <c r="BL7" t="str">
        <f t="shared" si="0"/>
        <v>40.64289</v>
      </c>
      <c r="BM7" t="str">
        <f t="shared" si="1"/>
        <v>-74.21316</v>
      </c>
      <c r="BN7">
        <f t="shared" si="2"/>
        <v>-0.42997094571407185</v>
      </c>
      <c r="BO7">
        <f t="shared" si="3"/>
        <v>-24.635520502664949</v>
      </c>
      <c r="BP7">
        <f t="shared" si="4"/>
        <v>-1</v>
      </c>
      <c r="BQ7">
        <f t="shared" si="5"/>
        <v>7</v>
      </c>
      <c r="BR7" t="str">
        <f t="shared" si="6"/>
        <v>SE</v>
      </c>
    </row>
    <row r="8" spans="1:70" x14ac:dyDescent="0.2">
      <c r="A8">
        <v>108</v>
      </c>
      <c r="B8">
        <v>2</v>
      </c>
      <c r="C8" t="s">
        <v>6</v>
      </c>
      <c r="D8" t="str" cm="1">
        <f t="array" ref="D8:Q8">_xlfn.TEXTSPLIT(C8, " ")</f>
        <v>40.62464,-74.17757</v>
      </c>
      <c r="E8" t="str">
        <v>40.62345,-74.17679</v>
      </c>
      <c r="F8" t="str">
        <v>40.62242,-74.17657</v>
      </c>
      <c r="G8" t="str">
        <v>40.62144,-74.17652</v>
      </c>
      <c r="H8" t="str">
        <v>40.62017,-74.17683</v>
      </c>
      <c r="I8" t="str">
        <v>40.61893,-74.17729</v>
      </c>
      <c r="J8" t="str">
        <v>40.61786,-74.17757</v>
      </c>
      <c r="K8" t="str">
        <v>40.62464,-74.17757</v>
      </c>
      <c r="L8" t="str">
        <v>40.62345,-74.17679</v>
      </c>
      <c r="M8" t="str">
        <v>40.62242,-74.17657</v>
      </c>
      <c r="N8" t="str">
        <v>40.62144,-74.17652</v>
      </c>
      <c r="O8" t="str">
        <v>40.62017,-74.17683</v>
      </c>
      <c r="P8" t="str">
        <v>40.61893,-74.17729</v>
      </c>
      <c r="Q8" t="str">
        <v>40.6178</v>
      </c>
      <c r="AI8" t="str" cm="1">
        <f t="array" ref="AI8:AJ8">_xlfn.TEXTSPLIT(D8,",")</f>
        <v>40.62464</v>
      </c>
      <c r="AJ8" t="str">
        <v>-74.17757</v>
      </c>
      <c r="AK8" t="str" cm="1">
        <f t="array" ref="AK8:AL8">_xlfn.TEXTSPLIT(E8,",")</f>
        <v>40.62345</v>
      </c>
      <c r="AL8" t="str">
        <v>-74.17679</v>
      </c>
      <c r="AM8" t="str" cm="1">
        <f t="array" ref="AM8:AN8">_xlfn.TEXTSPLIT(F8,",")</f>
        <v>40.62242</v>
      </c>
      <c r="AN8" t="str">
        <v>-74.17657</v>
      </c>
      <c r="AO8" t="str" cm="1">
        <f t="array" ref="AO8:AP8">_xlfn.TEXTSPLIT(G8,",")</f>
        <v>40.62144</v>
      </c>
      <c r="AP8" t="str">
        <v>-74.17652</v>
      </c>
      <c r="AQ8" t="str" cm="1">
        <f t="array" ref="AQ8:AR8">_xlfn.TEXTSPLIT(H8,",")</f>
        <v>40.62017</v>
      </c>
      <c r="AR8" t="str">
        <v>-74.17683</v>
      </c>
      <c r="AS8" t="str" cm="1">
        <f t="array" ref="AS8:AT8">_xlfn.TEXTSPLIT(I8,",")</f>
        <v>40.61893</v>
      </c>
      <c r="AT8" t="str">
        <v>-74.17729</v>
      </c>
      <c r="AU8" t="str" cm="1">
        <f t="array" ref="AU8:AV8">_xlfn.TEXTSPLIT(J8,",")</f>
        <v>40.61786</v>
      </c>
      <c r="AV8" t="str">
        <v>-74.17757</v>
      </c>
      <c r="AW8" t="str" cm="1">
        <f t="array" ref="AW8:AX8">_xlfn.TEXTSPLIT(K8,",")</f>
        <v>40.62464</v>
      </c>
      <c r="AX8" t="str">
        <v>-74.17757</v>
      </c>
      <c r="AY8" t="str" cm="1">
        <f t="array" ref="AY8:AZ8">_xlfn.TEXTSPLIT(L8,",")</f>
        <v>40.62345</v>
      </c>
      <c r="AZ8" t="str">
        <v>-74.17679</v>
      </c>
      <c r="BA8" t="str" cm="1">
        <f t="array" ref="BA8:BB8">_xlfn.TEXTSPLIT(M8,",")</f>
        <v>40.62242</v>
      </c>
      <c r="BB8" t="str">
        <v>-74.17657</v>
      </c>
      <c r="BC8" t="str" cm="1">
        <f t="array" ref="BC8:BD8">_xlfn.TEXTSPLIT(N8,",")</f>
        <v>40.62144</v>
      </c>
      <c r="BD8" t="str">
        <v>-74.17652</v>
      </c>
      <c r="BE8" t="str" cm="1">
        <f t="array" ref="BE8:BF8">_xlfn.TEXTSPLIT(O8,",")</f>
        <v>40.62017</v>
      </c>
      <c r="BF8" t="str">
        <v>-74.17683</v>
      </c>
      <c r="BG8" t="str" cm="1">
        <f t="array" ref="BG8:BH8">_xlfn.TEXTSPLIT(P8,",")</f>
        <v>40.61893</v>
      </c>
      <c r="BH8" t="str">
        <v>-74.17729</v>
      </c>
      <c r="BJ8" t="str" cm="1">
        <f t="array" ref="BJ8:BK8">_xlfn.ANCHORARRAY(BG8)</f>
        <v>40.61893</v>
      </c>
      <c r="BK8" t="str">
        <v>-74.17729</v>
      </c>
      <c r="BL8" t="str">
        <f t="shared" si="0"/>
        <v>40.62464</v>
      </c>
      <c r="BM8" t="str">
        <f t="shared" si="1"/>
        <v>-74.17757</v>
      </c>
      <c r="BN8">
        <f t="shared" si="2"/>
        <v>-1.5217987973035207</v>
      </c>
      <c r="BO8">
        <f t="shared" si="3"/>
        <v>-87.192648353576388</v>
      </c>
      <c r="BP8">
        <f t="shared" si="4"/>
        <v>-2</v>
      </c>
      <c r="BQ8">
        <f t="shared" si="5"/>
        <v>6</v>
      </c>
      <c r="BR8" t="str">
        <f t="shared" si="6"/>
        <v>S</v>
      </c>
    </row>
    <row r="9" spans="1:70" x14ac:dyDescent="0.2">
      <c r="A9">
        <v>110</v>
      </c>
      <c r="B9">
        <v>437827</v>
      </c>
      <c r="C9" t="s">
        <v>7</v>
      </c>
      <c r="D9" t="str" cm="1">
        <f t="array" ref="D9:Q9">_xlfn.TEXTSPLIT(C9, " ")</f>
        <v>40.5256,-74.23039</v>
      </c>
      <c r="E9" t="str">
        <v>40.52551,-74.23214</v>
      </c>
      <c r="F9" t="str">
        <v>40.52539,-74.23344</v>
      </c>
      <c r="G9" t="str">
        <v>40.52526,-74.23765</v>
      </c>
      <c r="H9" t="str">
        <v>40.52493,-74.24395</v>
      </c>
      <c r="I9" t="str">
        <v>40.5247,-74.24803</v>
      </c>
      <c r="J9" t="str">
        <v>40.52455,-74.25073</v>
      </c>
      <c r="K9" t="str">
        <v>40.5243,-74.25314</v>
      </c>
      <c r="L9" t="str">
        <v>40.52419,-74.25536</v>
      </c>
      <c r="M9" t="str">
        <v>40.52419,-74.25623</v>
      </c>
      <c r="N9" t="str">
        <v>40.52458,-74.26033</v>
      </c>
      <c r="O9" t="str">
        <v>40.52477,-74.2621</v>
      </c>
      <c r="P9" t="str">
        <v>40.52528,-74.26624</v>
      </c>
      <c r="Q9" t="str">
        <v>40.52548,-74</v>
      </c>
      <c r="AI9" t="str" cm="1">
        <f t="array" ref="AI9:AJ9">_xlfn.TEXTSPLIT(D9,",")</f>
        <v>40.5256</v>
      </c>
      <c r="AJ9" t="str">
        <v>-74.23039</v>
      </c>
      <c r="AK9" t="str" cm="1">
        <f t="array" ref="AK9:AL9">_xlfn.TEXTSPLIT(E9,",")</f>
        <v>40.52551</v>
      </c>
      <c r="AL9" t="str">
        <v>-74.23214</v>
      </c>
      <c r="AM9" t="str" cm="1">
        <f t="array" ref="AM9:AN9">_xlfn.TEXTSPLIT(F9,",")</f>
        <v>40.52539</v>
      </c>
      <c r="AN9" t="str">
        <v>-74.23344</v>
      </c>
      <c r="AO9" t="str" cm="1">
        <f t="array" ref="AO9:AP9">_xlfn.TEXTSPLIT(G9,",")</f>
        <v>40.52526</v>
      </c>
      <c r="AP9" t="str">
        <v>-74.23765</v>
      </c>
      <c r="AQ9" t="str" cm="1">
        <f t="array" ref="AQ9:AR9">_xlfn.TEXTSPLIT(H9,",")</f>
        <v>40.52493</v>
      </c>
      <c r="AR9" t="str">
        <v>-74.24395</v>
      </c>
      <c r="AS9" t="str" cm="1">
        <f t="array" ref="AS9:AT9">_xlfn.TEXTSPLIT(I9,",")</f>
        <v>40.5247</v>
      </c>
      <c r="AT9" t="str">
        <v>-74.24803</v>
      </c>
      <c r="AU9" t="str" cm="1">
        <f t="array" ref="AU9:AV9">_xlfn.TEXTSPLIT(J9,",")</f>
        <v>40.52455</v>
      </c>
      <c r="AV9" t="str">
        <v>-74.25073</v>
      </c>
      <c r="AW9" t="str" cm="1">
        <f t="array" ref="AW9:AX9">_xlfn.TEXTSPLIT(K9,",")</f>
        <v>40.5243</v>
      </c>
      <c r="AX9" t="str">
        <v>-74.25314</v>
      </c>
      <c r="AY9" t="str" cm="1">
        <f t="array" ref="AY9:AZ9">_xlfn.TEXTSPLIT(L9,",")</f>
        <v>40.52419</v>
      </c>
      <c r="AZ9" t="str">
        <v>-74.25536</v>
      </c>
      <c r="BA9" t="str" cm="1">
        <f t="array" ref="BA9:BB9">_xlfn.TEXTSPLIT(M9,",")</f>
        <v>40.52419</v>
      </c>
      <c r="BB9" t="str">
        <v>-74.25623</v>
      </c>
      <c r="BC9" t="str" cm="1">
        <f t="array" ref="BC9:BD9">_xlfn.TEXTSPLIT(N9,",")</f>
        <v>40.52458</v>
      </c>
      <c r="BD9" t="str">
        <v>-74.26033</v>
      </c>
      <c r="BE9" t="str" cm="1">
        <f t="array" ref="BE9:BF9">_xlfn.TEXTSPLIT(O9,",")</f>
        <v>40.52477</v>
      </c>
      <c r="BF9" t="str">
        <v>-74.2621</v>
      </c>
      <c r="BG9" t="str" cm="1">
        <f t="array" ref="BG9:BH9">_xlfn.TEXTSPLIT(P9,",")</f>
        <v>40.52528</v>
      </c>
      <c r="BH9" t="str">
        <v>-74.26624</v>
      </c>
      <c r="BJ9" t="str" cm="1">
        <f t="array" ref="BJ9:BK9">_xlfn.ANCHORARRAY(BG9)</f>
        <v>40.52528</v>
      </c>
      <c r="BK9" t="str">
        <v>-74.26624</v>
      </c>
      <c r="BL9" t="str">
        <f t="shared" si="0"/>
        <v>40.5256</v>
      </c>
      <c r="BM9" t="str">
        <f t="shared" si="1"/>
        <v>-74.23039</v>
      </c>
      <c r="BN9">
        <f t="shared" si="2"/>
        <v>-3.1326668097475858</v>
      </c>
      <c r="BO9">
        <f t="shared" si="3"/>
        <v>-179.4885868192487</v>
      </c>
      <c r="BP9">
        <f t="shared" si="4"/>
        <v>-4</v>
      </c>
      <c r="BQ9">
        <f t="shared" si="5"/>
        <v>4</v>
      </c>
      <c r="BR9" t="str">
        <f t="shared" si="6"/>
        <v>W</v>
      </c>
    </row>
    <row r="10" spans="1:70" x14ac:dyDescent="0.2">
      <c r="A10">
        <v>119</v>
      </c>
      <c r="B10">
        <v>428381</v>
      </c>
      <c r="C10" t="s">
        <v>8</v>
      </c>
      <c r="D10" t="str" cm="1">
        <f t="array" ref="D10:P10">_xlfn.TEXTSPLIT(C10, " ")</f>
        <v>40.70631,-74.01501</v>
      </c>
      <c r="E10" t="str">
        <v>40.705380,-74.01528</v>
      </c>
      <c r="F10" t="str">
        <v>40.70496,-74.01546</v>
      </c>
      <c r="G10" t="str">
        <v>40.70374,-74.01574001</v>
      </c>
      <c r="H10" t="str">
        <v>40.70304,-74.01582</v>
      </c>
      <c r="I10" t="str">
        <v>40.70126,-74.01574</v>
      </c>
      <c r="J10" t="str">
        <v>40.70026,-74.01541</v>
      </c>
      <c r="K10" t="str">
        <v>40.69408,-74.01304</v>
      </c>
      <c r="L10" t="str">
        <v>40.68556,-74.00779</v>
      </c>
      <c r="M10" t="str">
        <v>40.68363,-74.00668</v>
      </c>
      <c r="N10" t="str">
        <v>40.68213,-74.00602</v>
      </c>
      <c r="O10" t="str">
        <v>40.681160,-74.005320</v>
      </c>
      <c r="P10" t="str">
        <v>40.6798,-74.00416</v>
      </c>
      <c r="AI10" t="str" cm="1">
        <f t="array" ref="AI10:AJ10">_xlfn.TEXTSPLIT(D10,",")</f>
        <v>40.70631</v>
      </c>
      <c r="AJ10" t="str">
        <v>-74.01501</v>
      </c>
      <c r="AK10" t="str" cm="1">
        <f t="array" ref="AK10:AL10">_xlfn.TEXTSPLIT(E10,",")</f>
        <v>40.705380</v>
      </c>
      <c r="AL10" t="str">
        <v>-74.01528</v>
      </c>
      <c r="AM10" t="str" cm="1">
        <f t="array" ref="AM10:AN10">_xlfn.TEXTSPLIT(F10,",")</f>
        <v>40.70496</v>
      </c>
      <c r="AN10" t="str">
        <v>-74.01546</v>
      </c>
      <c r="AO10" t="str" cm="1">
        <f t="array" ref="AO10:AP10">_xlfn.TEXTSPLIT(G10,",")</f>
        <v>40.70374</v>
      </c>
      <c r="AP10" t="str">
        <v>-74.01574001</v>
      </c>
      <c r="AQ10" t="str" cm="1">
        <f t="array" ref="AQ10:AR10">_xlfn.TEXTSPLIT(H10,",")</f>
        <v>40.70304</v>
      </c>
      <c r="AR10" t="str">
        <v>-74.01582</v>
      </c>
      <c r="AS10" t="str" cm="1">
        <f t="array" ref="AS10:AT10">_xlfn.TEXTSPLIT(I10,",")</f>
        <v>40.70126</v>
      </c>
      <c r="AT10" t="str">
        <v>-74.01574</v>
      </c>
      <c r="AU10" t="str" cm="1">
        <f t="array" ref="AU10:AV10">_xlfn.TEXTSPLIT(J10,",")</f>
        <v>40.70026</v>
      </c>
      <c r="AV10" t="str">
        <v>-74.01541</v>
      </c>
      <c r="AW10" t="str" cm="1">
        <f t="array" ref="AW10:AX10">_xlfn.TEXTSPLIT(K10,",")</f>
        <v>40.69408</v>
      </c>
      <c r="AX10" t="str">
        <v>-74.01304</v>
      </c>
      <c r="AY10" t="str" cm="1">
        <f t="array" ref="AY10:AZ10">_xlfn.TEXTSPLIT(L10,",")</f>
        <v>40.68556</v>
      </c>
      <c r="AZ10" t="str">
        <v>-74.00779</v>
      </c>
      <c r="BA10" t="str" cm="1">
        <f t="array" ref="BA10:BB10">_xlfn.TEXTSPLIT(M10,",")</f>
        <v>40.68363</v>
      </c>
      <c r="BB10" t="str">
        <v>-74.00668</v>
      </c>
      <c r="BC10" t="str" cm="1">
        <f t="array" ref="BC10:BD10">_xlfn.TEXTSPLIT(N10,",")</f>
        <v>40.68213</v>
      </c>
      <c r="BD10" t="str">
        <v>-74.00602</v>
      </c>
      <c r="BE10" t="str" cm="1">
        <f t="array" ref="BE10:BF10">_xlfn.TEXTSPLIT(O10,",")</f>
        <v>40.681160</v>
      </c>
      <c r="BF10" t="str">
        <v>-74.005320</v>
      </c>
      <c r="BG10" t="str" cm="1">
        <f t="array" ref="BG10:BH10">_xlfn.TEXTSPLIT(P10,",")</f>
        <v>40.6798</v>
      </c>
      <c r="BH10" t="str">
        <v>-74.00416</v>
      </c>
      <c r="BJ10" t="str" cm="1">
        <f t="array" ref="BJ10:BK10">_xlfn.ANCHORARRAY(BG10)</f>
        <v>40.6798</v>
      </c>
      <c r="BK10" t="str">
        <v>-74.00416</v>
      </c>
      <c r="BL10" t="str">
        <f t="shared" si="0"/>
        <v>40.70631</v>
      </c>
      <c r="BM10" t="str">
        <f t="shared" si="1"/>
        <v>-74.01501</v>
      </c>
      <c r="BN10">
        <f t="shared" si="2"/>
        <v>-1.1823160506170336</v>
      </c>
      <c r="BO10">
        <f t="shared" si="3"/>
        <v>-67.741719750931836</v>
      </c>
      <c r="BP10">
        <f t="shared" si="4"/>
        <v>-2</v>
      </c>
      <c r="BQ10">
        <f t="shared" si="5"/>
        <v>6</v>
      </c>
      <c r="BR10" t="str">
        <f t="shared" si="6"/>
        <v>S</v>
      </c>
    </row>
    <row r="11" spans="1:70" x14ac:dyDescent="0.2">
      <c r="A11">
        <v>122</v>
      </c>
      <c r="B11">
        <v>2</v>
      </c>
      <c r="C11" t="s">
        <v>9</v>
      </c>
      <c r="D11" t="str" cm="1">
        <f t="array" ref="D11:P11">_xlfn.TEXTSPLIT(C11, " ")</f>
        <v>40.7073904,-74.01559</v>
      </c>
      <c r="E11" t="str">
        <v>40.7078006,-74.01549</v>
      </c>
      <c r="F11" t="str">
        <v>40.70853,-74.01522</v>
      </c>
      <c r="G11" t="str">
        <v>40.709101,-74.014991</v>
      </c>
      <c r="H11" t="str">
        <v>40.7097905,-74.014721</v>
      </c>
      <c r="I11" t="str">
        <v>40.71047,-74.014631</v>
      </c>
      <c r="J11" t="str">
        <v>40.7111304,-74.014491</v>
      </c>
      <c r="K11" t="str">
        <v>40.71202,-74.014261</v>
      </c>
      <c r="L11" t="str">
        <v>40.7129506,-74.01401</v>
      </c>
      <c r="M11" t="str">
        <v>40.71336,-74.0139</v>
      </c>
      <c r="N11" t="str">
        <v>40.7136405,-74.013781</v>
      </c>
      <c r="O11" t="str">
        <v>40.713981,-74.013551</v>
      </c>
      <c r="P11" t="str">
        <v>40.7144</v>
      </c>
      <c r="AI11" t="str" cm="1">
        <f t="array" ref="AI11:AJ11">_xlfn.TEXTSPLIT(D11,",")</f>
        <v>40.7073904</v>
      </c>
      <c r="AJ11" t="str">
        <v>-74.01559</v>
      </c>
      <c r="AK11" t="str" cm="1">
        <f t="array" ref="AK11:AL11">_xlfn.TEXTSPLIT(E11,",")</f>
        <v>40.7078006</v>
      </c>
      <c r="AL11" t="str">
        <v>-74.01549</v>
      </c>
      <c r="AM11" t="str" cm="1">
        <f t="array" ref="AM11:AN11">_xlfn.TEXTSPLIT(F11,",")</f>
        <v>40.70853</v>
      </c>
      <c r="AN11" t="str">
        <v>-74.01522</v>
      </c>
      <c r="AO11" t="str" cm="1">
        <f t="array" ref="AO11:AP11">_xlfn.TEXTSPLIT(G11,",")</f>
        <v>40.709101</v>
      </c>
      <c r="AP11" t="str">
        <v>-74.014991</v>
      </c>
      <c r="AQ11" t="str" cm="1">
        <f t="array" ref="AQ11:AR11">_xlfn.TEXTSPLIT(H11,",")</f>
        <v>40.7097905</v>
      </c>
      <c r="AR11" t="str">
        <v>-74.014721</v>
      </c>
      <c r="AS11" t="str" cm="1">
        <f t="array" ref="AS11:AT11">_xlfn.TEXTSPLIT(I11,",")</f>
        <v>40.71047</v>
      </c>
      <c r="AT11" t="str">
        <v>-74.014631</v>
      </c>
      <c r="AU11" t="str" cm="1">
        <f t="array" ref="AU11:AV11">_xlfn.TEXTSPLIT(J11,",")</f>
        <v>40.7111304</v>
      </c>
      <c r="AV11" t="str">
        <v>-74.014491</v>
      </c>
      <c r="AW11" t="str" cm="1">
        <f t="array" ref="AW11:AX11">_xlfn.TEXTSPLIT(K11,",")</f>
        <v>40.71202</v>
      </c>
      <c r="AX11" t="str">
        <v>-74.014261</v>
      </c>
      <c r="AY11" t="str" cm="1">
        <f t="array" ref="AY11:AZ11">_xlfn.TEXTSPLIT(L11,",")</f>
        <v>40.7129506</v>
      </c>
      <c r="AZ11" t="str">
        <v>-74.01401</v>
      </c>
      <c r="BA11" t="str" cm="1">
        <f t="array" ref="BA11:BB11">_xlfn.TEXTSPLIT(M11,",")</f>
        <v>40.71336</v>
      </c>
      <c r="BB11" t="str">
        <v>-74.0139</v>
      </c>
      <c r="BC11" t="str" cm="1">
        <f t="array" ref="BC11:BD11">_xlfn.TEXTSPLIT(N11,",")</f>
        <v>40.7136405</v>
      </c>
      <c r="BD11" t="str">
        <v>-74.013781</v>
      </c>
      <c r="BE11" t="str" cm="1">
        <f t="array" ref="BE11:BF11">_xlfn.TEXTSPLIT(O11,",")</f>
        <v>40.713981</v>
      </c>
      <c r="BF11" t="str">
        <v>-74.013551</v>
      </c>
      <c r="BG11" t="str" cm="1">
        <f t="array" ref="BG11">_xlfn.TEXTSPLIT(P11,",")</f>
        <v>40.7144</v>
      </c>
      <c r="BJ11" t="str" cm="1">
        <f t="array" ref="BJ11:BK11">_xlfn.ANCHORARRAY(BE11)</f>
        <v>40.713981</v>
      </c>
      <c r="BK11" t="str">
        <v>-74.013551</v>
      </c>
      <c r="BL11" t="str">
        <f t="shared" si="0"/>
        <v>40.7073904</v>
      </c>
      <c r="BM11" t="str">
        <f t="shared" si="1"/>
        <v>-74.01559</v>
      </c>
      <c r="BN11">
        <f t="shared" si="2"/>
        <v>1.2707563738975522</v>
      </c>
      <c r="BO11">
        <f t="shared" si="3"/>
        <v>72.80897701367816</v>
      </c>
      <c r="BP11">
        <f t="shared" si="4"/>
        <v>2</v>
      </c>
      <c r="BQ11">
        <f t="shared" si="5"/>
        <v>2</v>
      </c>
      <c r="BR11" t="str">
        <f t="shared" si="6"/>
        <v>N</v>
      </c>
    </row>
    <row r="12" spans="1:70" x14ac:dyDescent="0.2">
      <c r="A12">
        <v>123</v>
      </c>
      <c r="B12">
        <v>2</v>
      </c>
      <c r="C12" t="s">
        <v>10</v>
      </c>
      <c r="D12" t="str" cm="1">
        <f t="array" ref="D12:H12">_xlfn.TEXTSPLIT(C12, " ")</f>
        <v>40.70738,-74.01558</v>
      </c>
      <c r="E12" t="str">
        <v>40.70669,-74.0159</v>
      </c>
      <c r="F12" t="str">
        <v>40.706371,-74.01604</v>
      </c>
      <c r="G12" t="str">
        <v>40.7051,-74.01643</v>
      </c>
      <c r="H12" t="str">
        <v>40.70476,-74.01652</v>
      </c>
      <c r="AI12" t="str" cm="1">
        <f t="array" ref="AI12:AJ12">_xlfn.TEXTSPLIT(D12,",")</f>
        <v>40.70738</v>
      </c>
      <c r="AJ12" t="str">
        <v>-74.01558</v>
      </c>
      <c r="AK12" t="str" cm="1">
        <f t="array" ref="AK12:AL12">_xlfn.TEXTSPLIT(E12,",")</f>
        <v>40.70669</v>
      </c>
      <c r="AL12" t="str">
        <v>-74.0159</v>
      </c>
      <c r="AM12" t="str" cm="1">
        <f t="array" ref="AM12:AN12">_xlfn.TEXTSPLIT(F12,",")</f>
        <v>40.706371</v>
      </c>
      <c r="AN12" t="str">
        <v>-74.01604</v>
      </c>
      <c r="AO12" t="str" cm="1">
        <f t="array" ref="AO12:AP12">_xlfn.TEXTSPLIT(G12,",")</f>
        <v>40.7051</v>
      </c>
      <c r="AP12" t="str">
        <v>-74.01643</v>
      </c>
      <c r="AQ12" t="str" cm="1">
        <f t="array" ref="AQ12:AR12">_xlfn.TEXTSPLIT(H12,",")</f>
        <v>40.70476</v>
      </c>
      <c r="AR12" t="str">
        <v>-74.01652</v>
      </c>
      <c r="AS12" t="e" cm="1">
        <f t="array" ref="AS12">_xlfn.TEXTSPLIT(I12,",")</f>
        <v>#VALUE!</v>
      </c>
      <c r="AU12" t="e" cm="1">
        <f t="array" ref="AU12">_xlfn.TEXTSPLIT(J12,",")</f>
        <v>#VALUE!</v>
      </c>
      <c r="AW12" t="e" cm="1">
        <f t="array" ref="AW12">_xlfn.TEXTSPLIT(K12,",")</f>
        <v>#VALUE!</v>
      </c>
      <c r="AY12" t="e" cm="1">
        <f t="array" ref="AY12">_xlfn.TEXTSPLIT(L12,",")</f>
        <v>#VALUE!</v>
      </c>
      <c r="BA12" t="e" cm="1">
        <f t="array" ref="BA12">_xlfn.TEXTSPLIT(M12,",")</f>
        <v>#VALUE!</v>
      </c>
      <c r="BC12" t="e" cm="1">
        <f t="array" ref="BC12">_xlfn.TEXTSPLIT(N12,",")</f>
        <v>#VALUE!</v>
      </c>
      <c r="BE12" t="e" cm="1">
        <f t="array" ref="BE12">_xlfn.TEXTSPLIT(O12,",")</f>
        <v>#VALUE!</v>
      </c>
      <c r="BG12" t="e" cm="1">
        <f t="array" ref="BG12">_xlfn.TEXTSPLIT(P12,",")</f>
        <v>#VALUE!</v>
      </c>
      <c r="BJ12" t="str" cm="1">
        <f t="array" ref="BJ12:BK12">_xlfn.ANCHORARRAY(AQ12)</f>
        <v>40.70476</v>
      </c>
      <c r="BK12" t="str">
        <v>-74.01652</v>
      </c>
      <c r="BL12" t="str">
        <f t="shared" si="0"/>
        <v>40.70738</v>
      </c>
      <c r="BM12" t="str">
        <f t="shared" si="1"/>
        <v>-74.01558</v>
      </c>
      <c r="BN12">
        <f t="shared" si="2"/>
        <v>-1.9152702420331247</v>
      </c>
      <c r="BO12">
        <f t="shared" si="3"/>
        <v>-109.73690149549773</v>
      </c>
      <c r="BP12">
        <f t="shared" si="4"/>
        <v>-2</v>
      </c>
      <c r="BQ12">
        <f t="shared" si="5"/>
        <v>6</v>
      </c>
      <c r="BR12" t="str">
        <f t="shared" si="6"/>
        <v>S</v>
      </c>
    </row>
    <row r="13" spans="1:70" x14ac:dyDescent="0.2">
      <c r="A13">
        <v>124</v>
      </c>
      <c r="B13">
        <v>427124</v>
      </c>
      <c r="C13" t="s">
        <v>11</v>
      </c>
      <c r="D13" t="str" cm="1">
        <f t="array" ref="D13:M13">_xlfn.TEXTSPLIT(C13, " ")</f>
        <v>40.68036,-74.00441001</v>
      </c>
      <c r="E13" t="str">
        <v>40.6822,-74.0057201</v>
      </c>
      <c r="F13" t="str">
        <v>40.6837,-74.006440</v>
      </c>
      <c r="G13" t="str">
        <v>40.68563,-74.00757</v>
      </c>
      <c r="H13" t="str">
        <v>40.6941205,-74.01288001</v>
      </c>
      <c r="I13" t="str">
        <v>40.7002801,-74.01529001</v>
      </c>
      <c r="J13" t="str">
        <v>40.70121,-74.0156</v>
      </c>
      <c r="K13" t="str">
        <v>40.703434,-74.0156101</v>
      </c>
      <c r="L13" t="str">
        <v>40.70499,-74.01519</v>
      </c>
      <c r="M13" t="str">
        <v>40.70609,-74.01468</v>
      </c>
      <c r="AI13" t="str" cm="1">
        <f t="array" ref="AI13:AJ13">_xlfn.TEXTSPLIT(D13,",")</f>
        <v>40.68036</v>
      </c>
      <c r="AJ13" t="str">
        <v>-74.00441001</v>
      </c>
      <c r="AK13" t="str" cm="1">
        <f t="array" ref="AK13:AL13">_xlfn.TEXTSPLIT(E13,",")</f>
        <v>40.6822</v>
      </c>
      <c r="AL13" t="str">
        <v>-74.0057201</v>
      </c>
      <c r="AM13" t="str" cm="1">
        <f t="array" ref="AM13:AN13">_xlfn.TEXTSPLIT(F13,",")</f>
        <v>40.6837</v>
      </c>
      <c r="AN13" t="str">
        <v>-74.006440</v>
      </c>
      <c r="AO13" t="str" cm="1">
        <f t="array" ref="AO13:AP13">_xlfn.TEXTSPLIT(G13,",")</f>
        <v>40.68563</v>
      </c>
      <c r="AP13" t="str">
        <v>-74.00757</v>
      </c>
      <c r="AQ13" t="str" cm="1">
        <f t="array" ref="AQ13:AR13">_xlfn.TEXTSPLIT(H13,",")</f>
        <v>40.6941205</v>
      </c>
      <c r="AR13" t="str">
        <v>-74.01288001</v>
      </c>
      <c r="AS13" t="str" cm="1">
        <f t="array" ref="AS13:AT13">_xlfn.TEXTSPLIT(I13,",")</f>
        <v>40.7002801</v>
      </c>
      <c r="AT13" t="str">
        <v>-74.01529001</v>
      </c>
      <c r="AU13" t="str" cm="1">
        <f t="array" ref="AU13:AV13">_xlfn.TEXTSPLIT(J13,",")</f>
        <v>40.70121</v>
      </c>
      <c r="AV13" t="str">
        <v>-74.0156</v>
      </c>
      <c r="AW13" t="str" cm="1">
        <f t="array" ref="AW13:AX13">_xlfn.TEXTSPLIT(K13,",")</f>
        <v>40.703434</v>
      </c>
      <c r="AX13" t="str">
        <v>-74.0156101</v>
      </c>
      <c r="AY13" t="str" cm="1">
        <f t="array" ref="AY13:AZ13">_xlfn.TEXTSPLIT(L13,",")</f>
        <v>40.70499</v>
      </c>
      <c r="AZ13" t="str">
        <v>-74.01519</v>
      </c>
      <c r="BA13" t="str" cm="1">
        <f t="array" ref="BA13:BB13">_xlfn.TEXTSPLIT(M13,",")</f>
        <v>40.70609</v>
      </c>
      <c r="BB13" t="str">
        <v>-74.01468</v>
      </c>
      <c r="BC13" t="e" cm="1">
        <f t="array" ref="BC13">_xlfn.TEXTSPLIT(N13,",")</f>
        <v>#VALUE!</v>
      </c>
      <c r="BE13" t="e" cm="1">
        <f t="array" ref="BE13">_xlfn.TEXTSPLIT(O13,",")</f>
        <v>#VALUE!</v>
      </c>
      <c r="BG13" t="e" cm="1">
        <f t="array" ref="BG13">_xlfn.TEXTSPLIT(P13,",")</f>
        <v>#VALUE!</v>
      </c>
      <c r="BJ13" t="str" cm="1">
        <f t="array" ref="BJ13:BK13">_xlfn.ANCHORARRAY(BA13)</f>
        <v>40.70609</v>
      </c>
      <c r="BK13" t="str">
        <v>-74.01468</v>
      </c>
      <c r="BL13" t="str">
        <f t="shared" si="0"/>
        <v>40.68036</v>
      </c>
      <c r="BM13" t="str">
        <f t="shared" si="1"/>
        <v>-74.00441001</v>
      </c>
      <c r="BN13">
        <f t="shared" si="2"/>
        <v>1.9505650539655071</v>
      </c>
      <c r="BO13">
        <f t="shared" si="3"/>
        <v>111.75914525793121</v>
      </c>
      <c r="BP13">
        <f t="shared" si="4"/>
        <v>2</v>
      </c>
      <c r="BQ13">
        <f t="shared" si="5"/>
        <v>2</v>
      </c>
      <c r="BR13" t="str">
        <f t="shared" si="6"/>
        <v>N</v>
      </c>
    </row>
    <row r="14" spans="1:70" x14ac:dyDescent="0.2">
      <c r="A14">
        <v>126</v>
      </c>
      <c r="B14">
        <v>431413</v>
      </c>
      <c r="C14" t="s">
        <v>12</v>
      </c>
      <c r="D14" t="str" cm="1">
        <f t="array" ref="D14:P14">_xlfn.TEXTSPLIT(C14, " ")</f>
        <v>40.8271606,-73.84993</v>
      </c>
      <c r="E14" t="str">
        <v>40.82771,-73.84671</v>
      </c>
      <c r="F14" t="str">
        <v>40.8284105,-73.843471</v>
      </c>
      <c r="G14" t="str">
        <v>40.82869,-73.84133</v>
      </c>
      <c r="H14" t="str">
        <v>40.8287905,-73.8386</v>
      </c>
      <c r="I14" t="str">
        <v>40.82891,-73.837</v>
      </c>
      <c r="J14" t="str">
        <v>40.8292,-73.835541</v>
      </c>
      <c r="K14" t="str">
        <v>40.82968,-73.834031</v>
      </c>
      <c r="L14" t="str">
        <v>40.8305,-73.83239</v>
      </c>
      <c r="M14" t="str">
        <v>40.83211,-73.82983</v>
      </c>
      <c r="N14" t="str">
        <v>40.83305,-73.82826</v>
      </c>
      <c r="O14" t="str">
        <v>40.83366,-73.82693</v>
      </c>
      <c r="P14" t="str">
        <v>40.8343006,-73.82571</v>
      </c>
      <c r="AI14" t="str" cm="1">
        <f t="array" ref="AI14:AJ14">_xlfn.TEXTSPLIT(D14,",")</f>
        <v>40.8271606</v>
      </c>
      <c r="AJ14" t="str">
        <v>-73.84993</v>
      </c>
      <c r="AK14" t="str" cm="1">
        <f t="array" ref="AK14:AL14">_xlfn.TEXTSPLIT(E14,",")</f>
        <v>40.82771</v>
      </c>
      <c r="AL14" t="str">
        <v>-73.84671</v>
      </c>
      <c r="AM14" t="str" cm="1">
        <f t="array" ref="AM14:AN14">_xlfn.TEXTSPLIT(F14,",")</f>
        <v>40.8284105</v>
      </c>
      <c r="AN14" t="str">
        <v>-73.843471</v>
      </c>
      <c r="AO14" t="str" cm="1">
        <f t="array" ref="AO14:AP14">_xlfn.TEXTSPLIT(G14,",")</f>
        <v>40.82869</v>
      </c>
      <c r="AP14" t="str">
        <v>-73.84133</v>
      </c>
      <c r="AQ14" t="str" cm="1">
        <f t="array" ref="AQ14:AR14">_xlfn.TEXTSPLIT(H14,",")</f>
        <v>40.8287905</v>
      </c>
      <c r="AR14" t="str">
        <v>-73.8386</v>
      </c>
      <c r="AS14" t="str" cm="1">
        <f t="array" ref="AS14:AT14">_xlfn.TEXTSPLIT(I14,",")</f>
        <v>40.82891</v>
      </c>
      <c r="AT14" t="str">
        <v>-73.837</v>
      </c>
      <c r="AU14" t="str" cm="1">
        <f t="array" ref="AU14:AV14">_xlfn.TEXTSPLIT(J14,",")</f>
        <v>40.8292</v>
      </c>
      <c r="AV14" t="str">
        <v>-73.835541</v>
      </c>
      <c r="AW14" t="str" cm="1">
        <f t="array" ref="AW14:AX14">_xlfn.TEXTSPLIT(K14,",")</f>
        <v>40.82968</v>
      </c>
      <c r="AX14" t="str">
        <v>-73.834031</v>
      </c>
      <c r="AY14" t="str" cm="1">
        <f t="array" ref="AY14:AZ14">_xlfn.TEXTSPLIT(L14,",")</f>
        <v>40.8305</v>
      </c>
      <c r="AZ14" t="str">
        <v>-73.83239</v>
      </c>
      <c r="BA14" t="str" cm="1">
        <f t="array" ref="BA14:BB14">_xlfn.TEXTSPLIT(M14,",")</f>
        <v>40.83211</v>
      </c>
      <c r="BB14" t="str">
        <v>-73.82983</v>
      </c>
      <c r="BC14" t="str" cm="1">
        <f t="array" ref="BC14:BD14">_xlfn.TEXTSPLIT(N14,",")</f>
        <v>40.83305</v>
      </c>
      <c r="BD14" t="str">
        <v>-73.82826</v>
      </c>
      <c r="BE14" t="str" cm="1">
        <f t="array" ref="BE14:BF14">_xlfn.TEXTSPLIT(O14,",")</f>
        <v>40.83366</v>
      </c>
      <c r="BF14" t="str">
        <v>-73.82693</v>
      </c>
      <c r="BG14" t="str" cm="1">
        <f t="array" ref="BG14:BH14">_xlfn.TEXTSPLIT(P14,",")</f>
        <v>40.8343006</v>
      </c>
      <c r="BH14" t="str">
        <v>-73.82571</v>
      </c>
      <c r="BJ14" t="str" cm="1">
        <f t="array" ref="BJ14:BK14">_xlfn.ANCHORARRAY(BG14)</f>
        <v>40.8343006</v>
      </c>
      <c r="BK14" t="str">
        <v>-73.82571</v>
      </c>
      <c r="BL14" t="str">
        <f t="shared" si="0"/>
        <v>40.8271606</v>
      </c>
      <c r="BM14" t="str">
        <f t="shared" si="1"/>
        <v>-73.84993</v>
      </c>
      <c r="BN14">
        <f t="shared" si="2"/>
        <v>0.28667722386340905</v>
      </c>
      <c r="BO14">
        <f t="shared" si="3"/>
        <v>16.425395009900427</v>
      </c>
      <c r="BP14">
        <f t="shared" si="4"/>
        <v>0</v>
      </c>
      <c r="BQ14">
        <f t="shared" si="5"/>
        <v>0</v>
      </c>
      <c r="BR14" t="str">
        <f t="shared" si="6"/>
        <v>E</v>
      </c>
    </row>
    <row r="15" spans="1:70" x14ac:dyDescent="0.2">
      <c r="A15">
        <v>126</v>
      </c>
      <c r="B15">
        <v>6605</v>
      </c>
      <c r="C15" t="s">
        <v>13</v>
      </c>
      <c r="D15" t="str" cm="1">
        <f t="array" ref="D15:Q15">_xlfn.TEXTSPLIT(C15, " ")</f>
        <v>40.8271606,-73.84993</v>
      </c>
      <c r="E15" t="str">
        <v>40.82771,-73.84671</v>
      </c>
      <c r="F15" t="str">
        <v>40.8284105,-73.843471</v>
      </c>
      <c r="G15" t="str">
        <v>40.82869,-73.84133</v>
      </c>
      <c r="H15" t="str">
        <v>40.8287905,-73.8386</v>
      </c>
      <c r="I15" t="str">
        <v>40.82891,-73.837</v>
      </c>
      <c r="J15" t="str">
        <v>40.8292,-73.835541</v>
      </c>
      <c r="K15" t="str">
        <v/>
      </c>
      <c r="L15" t="str">
        <v>40.82968,-73.834031</v>
      </c>
      <c r="M15" t="str">
        <v>40.8305,-73.83239</v>
      </c>
      <c r="N15" t="str">
        <v>40.83211,-73.82983</v>
      </c>
      <c r="O15" t="str">
        <v>40.83305,-73.82826</v>
      </c>
      <c r="P15" t="str">
        <v>40.83366,-73.82693</v>
      </c>
      <c r="Q15" t="str">
        <v>40.8343006,-73.82571</v>
      </c>
      <c r="AI15" t="str" cm="1">
        <f t="array" ref="AI15:AJ15">_xlfn.TEXTSPLIT(D15,",")</f>
        <v>40.8271606</v>
      </c>
      <c r="AJ15" t="str">
        <v>-73.84993</v>
      </c>
      <c r="AK15" t="str" cm="1">
        <f t="array" ref="AK15:AL15">_xlfn.TEXTSPLIT(E15,",")</f>
        <v>40.82771</v>
      </c>
      <c r="AL15" t="str">
        <v>-73.84671</v>
      </c>
      <c r="AM15" t="str" cm="1">
        <f t="array" ref="AM15:AN15">_xlfn.TEXTSPLIT(F15,",")</f>
        <v>40.8284105</v>
      </c>
      <c r="AN15" t="str">
        <v>-73.843471</v>
      </c>
      <c r="AO15" t="str" cm="1">
        <f t="array" ref="AO15:AP15">_xlfn.TEXTSPLIT(G15,",")</f>
        <v>40.82869</v>
      </c>
      <c r="AP15" t="str">
        <v>-73.84133</v>
      </c>
      <c r="AQ15" t="str" cm="1">
        <f t="array" ref="AQ15:AR15">_xlfn.TEXTSPLIT(H15,",")</f>
        <v>40.8287905</v>
      </c>
      <c r="AR15" t="str">
        <v>-73.8386</v>
      </c>
      <c r="AS15" t="str" cm="1">
        <f t="array" ref="AS15:AT15">_xlfn.TEXTSPLIT(I15,",")</f>
        <v>40.82891</v>
      </c>
      <c r="AT15" t="str">
        <v>-73.837</v>
      </c>
      <c r="AU15" t="str" cm="1">
        <f t="array" ref="AU15:AV15">_xlfn.TEXTSPLIT(J15,",")</f>
        <v>40.8292</v>
      </c>
      <c r="AV15" t="str">
        <v>-73.835541</v>
      </c>
      <c r="AW15" t="e" cm="1">
        <f t="array" ref="AW15">_xlfn.TEXTSPLIT(K15,",")</f>
        <v>#VALUE!</v>
      </c>
      <c r="AY15" t="str" cm="1">
        <f t="array" ref="AY15:AZ15">_xlfn.TEXTSPLIT(L15,",")</f>
        <v>40.82968</v>
      </c>
      <c r="AZ15" t="str">
        <v>-73.834031</v>
      </c>
      <c r="BA15" t="str" cm="1">
        <f t="array" ref="BA15:BB15">_xlfn.TEXTSPLIT(M15,",")</f>
        <v>40.8305</v>
      </c>
      <c r="BB15" t="str">
        <v>-73.83239</v>
      </c>
      <c r="BC15" t="str" cm="1">
        <f t="array" ref="BC15:BD15">_xlfn.TEXTSPLIT(N15,",")</f>
        <v>40.83211</v>
      </c>
      <c r="BD15" t="str">
        <v>-73.82983</v>
      </c>
      <c r="BE15" t="str" cm="1">
        <f t="array" ref="BE15:BF15">_xlfn.TEXTSPLIT(O15,",")</f>
        <v>40.83305</v>
      </c>
      <c r="BF15" t="str">
        <v>-73.82826</v>
      </c>
      <c r="BG15" t="str" cm="1">
        <f t="array" ref="BG15:BH15">_xlfn.TEXTSPLIT(P15,",")</f>
        <v>40.83366</v>
      </c>
      <c r="BH15" t="str">
        <v>-73.82693</v>
      </c>
      <c r="BJ15" t="str" cm="1">
        <f t="array" ref="BJ15:BK15">_xlfn.ANCHORARRAY(BG15)</f>
        <v>40.83366</v>
      </c>
      <c r="BK15" t="str">
        <v>-73.82693</v>
      </c>
      <c r="BL15" t="str">
        <f t="shared" si="0"/>
        <v>40.8271606</v>
      </c>
      <c r="BM15" t="str">
        <f t="shared" si="1"/>
        <v>-73.84993</v>
      </c>
      <c r="BN15">
        <f t="shared" si="2"/>
        <v>0.27540194598203099</v>
      </c>
      <c r="BO15">
        <f t="shared" si="3"/>
        <v>15.779369174460255</v>
      </c>
      <c r="BP15">
        <f t="shared" si="4"/>
        <v>0</v>
      </c>
      <c r="BQ15">
        <f t="shared" si="5"/>
        <v>0</v>
      </c>
      <c r="BR15" t="str">
        <f t="shared" si="6"/>
        <v>E</v>
      </c>
    </row>
    <row r="16" spans="1:70" x14ac:dyDescent="0.2">
      <c r="A16">
        <v>129</v>
      </c>
      <c r="B16">
        <v>438365</v>
      </c>
      <c r="C16" t="s">
        <v>14</v>
      </c>
      <c r="D16" t="str" cm="1">
        <f t="array" ref="D16:J16">_xlfn.TEXTSPLIT(C16, " ")</f>
        <v>40.8240706,-73.874311</v>
      </c>
      <c r="E16" t="str">
        <v>40.8247,-73.86959</v>
      </c>
      <c r="F16" t="str">
        <v>40.8251906,-73.86596</v>
      </c>
      <c r="G16" t="str">
        <v>40.82536,-73.86426</v>
      </c>
      <c r="H16" t="str">
        <v>40.82587,-73.85961</v>
      </c>
      <c r="I16" t="str">
        <v>40.8266006,-73.85424</v>
      </c>
      <c r="J16" t="str">
        <v>40.8271806,-73.84994</v>
      </c>
      <c r="AI16" t="str" cm="1">
        <f t="array" ref="AI16:AJ16">_xlfn.TEXTSPLIT(D16,",")</f>
        <v>40.8240706</v>
      </c>
      <c r="AJ16" t="str">
        <v>-73.874311</v>
      </c>
      <c r="AK16" t="str" cm="1">
        <f t="array" ref="AK16:AL16">_xlfn.TEXTSPLIT(E16,",")</f>
        <v>40.8247</v>
      </c>
      <c r="AL16" t="str">
        <v>-73.86959</v>
      </c>
      <c r="AM16" t="str" cm="1">
        <f t="array" ref="AM16:AN16">_xlfn.TEXTSPLIT(F16,",")</f>
        <v>40.8251906</v>
      </c>
      <c r="AN16" t="str">
        <v>-73.86596</v>
      </c>
      <c r="AO16" t="str" cm="1">
        <f t="array" ref="AO16:AP16">_xlfn.TEXTSPLIT(G16,",")</f>
        <v>40.82536</v>
      </c>
      <c r="AP16" t="str">
        <v>-73.86426</v>
      </c>
      <c r="AQ16" t="str" cm="1">
        <f t="array" ref="AQ16:AR16">_xlfn.TEXTSPLIT(H16,",")</f>
        <v>40.82587</v>
      </c>
      <c r="AR16" t="str">
        <v>-73.85961</v>
      </c>
      <c r="AS16" t="str" cm="1">
        <f t="array" ref="AS16:AT16">_xlfn.TEXTSPLIT(I16,",")</f>
        <v>40.8266006</v>
      </c>
      <c r="AT16" t="str">
        <v>-73.85424</v>
      </c>
      <c r="AU16" t="str" cm="1">
        <f t="array" ref="AU16:AV16">_xlfn.TEXTSPLIT(J16,",")</f>
        <v>40.8271806</v>
      </c>
      <c r="AV16" t="str">
        <v>-73.84994</v>
      </c>
      <c r="AW16" t="e" cm="1">
        <f t="array" ref="AW16">_xlfn.TEXTSPLIT(K16,",")</f>
        <v>#VALUE!</v>
      </c>
      <c r="AY16" t="e" cm="1">
        <f t="array" ref="AY16">_xlfn.TEXTSPLIT(L16,",")</f>
        <v>#VALUE!</v>
      </c>
      <c r="BA16" t="e" cm="1">
        <f t="array" ref="BA16">_xlfn.TEXTSPLIT(M16,",")</f>
        <v>#VALUE!</v>
      </c>
      <c r="BC16" t="e" cm="1">
        <f t="array" ref="BC16">_xlfn.TEXTSPLIT(N16,",")</f>
        <v>#VALUE!</v>
      </c>
      <c r="BE16" t="e" cm="1">
        <f t="array" ref="BE16">_xlfn.TEXTSPLIT(O16,",")</f>
        <v>#VALUE!</v>
      </c>
      <c r="BG16" t="e" cm="1">
        <f t="array" ref="BG16">_xlfn.TEXTSPLIT(P16,",")</f>
        <v>#VALUE!</v>
      </c>
      <c r="BJ16" t="str" cm="1">
        <f t="array" ref="BJ16:BK16">_xlfn.ANCHORARRAY(AU16)</f>
        <v>40.8271806</v>
      </c>
      <c r="BK16" t="str">
        <v>-73.84994</v>
      </c>
      <c r="BL16" t="str">
        <f t="shared" si="0"/>
        <v>40.8240706</v>
      </c>
      <c r="BM16" t="str">
        <f t="shared" si="1"/>
        <v>-73.874311</v>
      </c>
      <c r="BN16">
        <f t="shared" si="2"/>
        <v>0.12692468365727891</v>
      </c>
      <c r="BO16">
        <f t="shared" si="3"/>
        <v>7.2722486895951759</v>
      </c>
      <c r="BP16">
        <f t="shared" si="4"/>
        <v>0</v>
      </c>
      <c r="BQ16">
        <f t="shared" si="5"/>
        <v>0</v>
      </c>
      <c r="BR16" t="str">
        <f t="shared" si="6"/>
        <v>E</v>
      </c>
    </row>
    <row r="17" spans="1:70" x14ac:dyDescent="0.2">
      <c r="A17">
        <v>137</v>
      </c>
      <c r="B17">
        <v>435365</v>
      </c>
      <c r="C17" t="s">
        <v>15</v>
      </c>
      <c r="D17" t="str" cm="1">
        <f t="array" ref="D17:I17">_xlfn.TEXTSPLIT(C17, " ")</f>
        <v>40.8242005,-73.874361</v>
      </c>
      <c r="E17" t="str">
        <v>40.8249804,-73.868411</v>
      </c>
      <c r="F17" t="str">
        <v>40.8254,-73.865281</v>
      </c>
      <c r="G17" t="str">
        <v>40.82591,-73.860311</v>
      </c>
      <c r="H17" t="str">
        <v>40.8266906,-73.854581</v>
      </c>
      <c r="I17" t="str">
        <v>40.8273104,-73.84998</v>
      </c>
      <c r="AI17" t="str" cm="1">
        <f t="array" ref="AI17:AJ17">_xlfn.TEXTSPLIT(D17,",")</f>
        <v>40.8242005</v>
      </c>
      <c r="AJ17" t="str">
        <v>-73.874361</v>
      </c>
      <c r="AK17" t="str" cm="1">
        <f t="array" ref="AK17:AL17">_xlfn.TEXTSPLIT(E17,",")</f>
        <v>40.8249804</v>
      </c>
      <c r="AL17" t="str">
        <v>-73.868411</v>
      </c>
      <c r="AM17" t="str" cm="1">
        <f t="array" ref="AM17:AN17">_xlfn.TEXTSPLIT(F17,",")</f>
        <v>40.8254</v>
      </c>
      <c r="AN17" t="str">
        <v>-73.865281</v>
      </c>
      <c r="AO17" t="str" cm="1">
        <f t="array" ref="AO17:AP17">_xlfn.TEXTSPLIT(G17,",")</f>
        <v>40.82591</v>
      </c>
      <c r="AP17" t="str">
        <v>-73.860311</v>
      </c>
      <c r="AQ17" t="str" cm="1">
        <f t="array" ref="AQ17:AR17">_xlfn.TEXTSPLIT(H17,",")</f>
        <v>40.8266906</v>
      </c>
      <c r="AR17" t="str">
        <v>-73.854581</v>
      </c>
      <c r="AS17" t="str" cm="1">
        <f t="array" ref="AS17:AT17">_xlfn.TEXTSPLIT(I17,",")</f>
        <v>40.8273104</v>
      </c>
      <c r="AT17" t="str">
        <v>-73.84998</v>
      </c>
      <c r="AU17" t="e" cm="1">
        <f t="array" ref="AU17">_xlfn.TEXTSPLIT(J17,",")</f>
        <v>#VALUE!</v>
      </c>
      <c r="AW17" t="e" cm="1">
        <f t="array" ref="AW17">_xlfn.TEXTSPLIT(K17,",")</f>
        <v>#VALUE!</v>
      </c>
      <c r="AY17" t="e" cm="1">
        <f t="array" ref="AY17">_xlfn.TEXTSPLIT(L17,",")</f>
        <v>#VALUE!</v>
      </c>
      <c r="BA17" t="e" cm="1">
        <f t="array" ref="BA17">_xlfn.TEXTSPLIT(M17,",")</f>
        <v>#VALUE!</v>
      </c>
      <c r="BC17" t="e" cm="1">
        <f t="array" ref="BC17">_xlfn.TEXTSPLIT(N17,",")</f>
        <v>#VALUE!</v>
      </c>
      <c r="BE17" t="e" cm="1">
        <f t="array" ref="BE17">_xlfn.TEXTSPLIT(O17,",")</f>
        <v>#VALUE!</v>
      </c>
      <c r="BG17" t="e" cm="1">
        <f t="array" ref="BG17">_xlfn.TEXTSPLIT(P17,",")</f>
        <v>#VALUE!</v>
      </c>
      <c r="BJ17" t="str" cm="1">
        <f t="array" ref="BJ17:BK17">_xlfn.ANCHORARRAY(AS17)</f>
        <v>40.8273104</v>
      </c>
      <c r="BK17" t="str">
        <v>-73.84998</v>
      </c>
      <c r="BL17" t="str">
        <f t="shared" si="0"/>
        <v>40.8242005</v>
      </c>
      <c r="BM17" t="str">
        <f t="shared" si="1"/>
        <v>-73.874361</v>
      </c>
      <c r="BN17">
        <f t="shared" si="2"/>
        <v>0.12686914588917597</v>
      </c>
      <c r="BO17">
        <f t="shared" si="3"/>
        <v>7.2690666098793013</v>
      </c>
      <c r="BP17">
        <f t="shared" si="4"/>
        <v>0</v>
      </c>
      <c r="BQ17">
        <f t="shared" si="5"/>
        <v>0</v>
      </c>
      <c r="BR17" t="str">
        <f t="shared" si="6"/>
        <v>E</v>
      </c>
    </row>
    <row r="18" spans="1:70" x14ac:dyDescent="0.2">
      <c r="A18">
        <v>140</v>
      </c>
      <c r="B18">
        <v>433405</v>
      </c>
      <c r="C18" t="s">
        <v>16</v>
      </c>
      <c r="D18" t="str" cm="1">
        <f t="array" ref="D18:P18">_xlfn.TEXTSPLIT(C18, " ")</f>
        <v>40.79789,-73.91988</v>
      </c>
      <c r="E18" t="str">
        <v>40.79771,-73.92004</v>
      </c>
      <c r="F18" t="str">
        <v>40.79758,-73.92022</v>
      </c>
      <c r="G18" t="str">
        <v>40.7974704,-73.92059</v>
      </c>
      <c r="H18" t="str">
        <v>40.797501,-73.92109</v>
      </c>
      <c r="I18" t="str">
        <v>40.79766,-73.92165</v>
      </c>
      <c r="J18" t="str">
        <v>40.79811,-73.922631</v>
      </c>
      <c r="K18" t="str">
        <v>40.79834,-73.922991</v>
      </c>
      <c r="L18" t="str">
        <v>40.79872,-73.92381</v>
      </c>
      <c r="M18" t="str">
        <v>40.799091,-73.924681</v>
      </c>
      <c r="N18" t="str">
        <v>40.7993305,-73.92524</v>
      </c>
      <c r="O18" t="str">
        <v>40.7999805,-73.926881</v>
      </c>
      <c r="P18" t="str">
        <v>40.80096,-73.92</v>
      </c>
      <c r="AI18" t="str" cm="1">
        <f t="array" ref="AI18:AJ18">_xlfn.TEXTSPLIT(D18,",")</f>
        <v>40.79789</v>
      </c>
      <c r="AJ18" t="str">
        <v>-73.91988</v>
      </c>
      <c r="AK18" t="str" cm="1">
        <f t="array" ref="AK18:AL18">_xlfn.TEXTSPLIT(E18,",")</f>
        <v>40.79771</v>
      </c>
      <c r="AL18" t="str">
        <v>-73.92004</v>
      </c>
      <c r="AM18" t="str" cm="1">
        <f t="array" ref="AM18:AN18">_xlfn.TEXTSPLIT(F18,",")</f>
        <v>40.79758</v>
      </c>
      <c r="AN18" t="str">
        <v>-73.92022</v>
      </c>
      <c r="AO18" t="str" cm="1">
        <f t="array" ref="AO18:AP18">_xlfn.TEXTSPLIT(G18,",")</f>
        <v>40.7974704</v>
      </c>
      <c r="AP18" t="str">
        <v>-73.92059</v>
      </c>
      <c r="AQ18" t="str" cm="1">
        <f t="array" ref="AQ18:AR18">_xlfn.TEXTSPLIT(H18,",")</f>
        <v>40.797501</v>
      </c>
      <c r="AR18" t="str">
        <v>-73.92109</v>
      </c>
      <c r="AS18" t="str" cm="1">
        <f t="array" ref="AS18:AT18">_xlfn.TEXTSPLIT(I18,",")</f>
        <v>40.79766</v>
      </c>
      <c r="AT18" t="str">
        <v>-73.92165</v>
      </c>
      <c r="AU18" t="str" cm="1">
        <f t="array" ref="AU18:AV18">_xlfn.TEXTSPLIT(J18,",")</f>
        <v>40.79811</v>
      </c>
      <c r="AV18" t="str">
        <v>-73.922631</v>
      </c>
      <c r="AW18" t="str" cm="1">
        <f t="array" ref="AW18:AX18">_xlfn.TEXTSPLIT(K18,",")</f>
        <v>40.79834</v>
      </c>
      <c r="AX18" t="str">
        <v>-73.922991</v>
      </c>
      <c r="AY18" t="str" cm="1">
        <f t="array" ref="AY18:AZ18">_xlfn.TEXTSPLIT(L18,",")</f>
        <v>40.79872</v>
      </c>
      <c r="AZ18" t="str">
        <v>-73.92381</v>
      </c>
      <c r="BA18" t="str" cm="1">
        <f t="array" ref="BA18:BB18">_xlfn.TEXTSPLIT(M18,",")</f>
        <v>40.799091</v>
      </c>
      <c r="BB18" t="str">
        <v>-73.924681</v>
      </c>
      <c r="BC18" t="str" cm="1">
        <f t="array" ref="BC18:BD18">_xlfn.TEXTSPLIT(N18,",")</f>
        <v>40.7993305</v>
      </c>
      <c r="BD18" t="str">
        <v>-73.92524</v>
      </c>
      <c r="BE18" t="str" cm="1">
        <f t="array" ref="BE18:BF18">_xlfn.TEXTSPLIT(O18,",")</f>
        <v>40.7999805</v>
      </c>
      <c r="BF18" t="str">
        <v>-73.926881</v>
      </c>
      <c r="BG18" t="str" cm="1">
        <f t="array" ref="BG18:BH18">_xlfn.TEXTSPLIT(P18,",")</f>
        <v>40.80096</v>
      </c>
      <c r="BH18" t="str">
        <v>-73.92</v>
      </c>
      <c r="BJ18" t="str" cm="1">
        <f t="array" ref="BJ18:BK18">_xlfn.ANCHORARRAY(BE18)</f>
        <v>40.7999805</v>
      </c>
      <c r="BK18" t="str">
        <v>-73.926881</v>
      </c>
      <c r="BL18" t="str">
        <f t="shared" si="0"/>
        <v>40.79789</v>
      </c>
      <c r="BM18" t="str">
        <f t="shared" si="1"/>
        <v>-73.91988</v>
      </c>
      <c r="BN18">
        <f t="shared" si="2"/>
        <v>2.8514205735722697</v>
      </c>
      <c r="BO18">
        <f t="shared" si="3"/>
        <v>163.37436448246351</v>
      </c>
      <c r="BP18">
        <f t="shared" si="4"/>
        <v>4</v>
      </c>
      <c r="BQ18">
        <f t="shared" si="5"/>
        <v>4</v>
      </c>
      <c r="BR18" t="str">
        <f t="shared" si="6"/>
        <v>W</v>
      </c>
    </row>
    <row r="19" spans="1:70" x14ac:dyDescent="0.2">
      <c r="A19">
        <v>141</v>
      </c>
      <c r="B19">
        <v>432256</v>
      </c>
      <c r="C19" t="s">
        <v>17</v>
      </c>
      <c r="D19" t="str" cm="1">
        <f t="array" ref="D19:P19">_xlfn.TEXTSPLIT(C19, " ")</f>
        <v>40.772251,-73.919891</v>
      </c>
      <c r="E19" t="str">
        <v>40.77391,-73.9222</v>
      </c>
      <c r="F19" t="str">
        <v>40.77474,-73.92301</v>
      </c>
      <c r="G19" t="str">
        <v>40.77647,-73.92431</v>
      </c>
      <c r="H19" t="str">
        <v>40.7783606,-73.925761</v>
      </c>
      <c r="I19" t="str">
        <v>40.7810205,-73.92776</v>
      </c>
      <c r="J19" t="str">
        <v>40.78372,-73.92982</v>
      </c>
      <c r="K19" t="str">
        <v>40.7842205,-73.93002</v>
      </c>
      <c r="L19" t="str">
        <v>40.78477,-73.93011</v>
      </c>
      <c r="M19" t="str">
        <v>40.78549,-73.930051</v>
      </c>
      <c r="N19" t="str">
        <v>40.7860304,-73.92985</v>
      </c>
      <c r="O19" t="str">
        <v>40.7866206,-73.929511</v>
      </c>
      <c r="P19" t="str">
        <v>40.7883206,-7</v>
      </c>
      <c r="AI19" t="str" cm="1">
        <f t="array" ref="AI19:AJ19">_xlfn.TEXTSPLIT(D19,",")</f>
        <v>40.772251</v>
      </c>
      <c r="AJ19" t="str">
        <v>-73.919891</v>
      </c>
      <c r="AK19" t="str" cm="1">
        <f t="array" ref="AK19:AL19">_xlfn.TEXTSPLIT(E19,",")</f>
        <v>40.77391</v>
      </c>
      <c r="AL19" t="str">
        <v>-73.9222</v>
      </c>
      <c r="AM19" t="str" cm="1">
        <f t="array" ref="AM19:AN19">_xlfn.TEXTSPLIT(F19,",")</f>
        <v>40.77474</v>
      </c>
      <c r="AN19" t="str">
        <v>-73.92301</v>
      </c>
      <c r="AO19" t="str" cm="1">
        <f t="array" ref="AO19:AP19">_xlfn.TEXTSPLIT(G19,",")</f>
        <v>40.77647</v>
      </c>
      <c r="AP19" t="str">
        <v>-73.92431</v>
      </c>
      <c r="AQ19" t="str" cm="1">
        <f t="array" ref="AQ19:AR19">_xlfn.TEXTSPLIT(H19,",")</f>
        <v>40.7783606</v>
      </c>
      <c r="AR19" t="str">
        <v>-73.925761</v>
      </c>
      <c r="AS19" t="str" cm="1">
        <f t="array" ref="AS19:AT19">_xlfn.TEXTSPLIT(I19,",")</f>
        <v>40.7810205</v>
      </c>
      <c r="AT19" t="str">
        <v>-73.92776</v>
      </c>
      <c r="AU19" t="str" cm="1">
        <f t="array" ref="AU19:AV19">_xlfn.TEXTSPLIT(J19,",")</f>
        <v>40.78372</v>
      </c>
      <c r="AV19" t="str">
        <v>-73.92982</v>
      </c>
      <c r="AW19" t="str" cm="1">
        <f t="array" ref="AW19:AX19">_xlfn.TEXTSPLIT(K19,",")</f>
        <v>40.7842205</v>
      </c>
      <c r="AX19" t="str">
        <v>-73.93002</v>
      </c>
      <c r="AY19" t="str" cm="1">
        <f t="array" ref="AY19:AZ19">_xlfn.TEXTSPLIT(L19,",")</f>
        <v>40.78477</v>
      </c>
      <c r="AZ19" t="str">
        <v>-73.93011</v>
      </c>
      <c r="BA19" t="str" cm="1">
        <f t="array" ref="BA19:BB19">_xlfn.TEXTSPLIT(M19,",")</f>
        <v>40.78549</v>
      </c>
      <c r="BB19" t="str">
        <v>-73.930051</v>
      </c>
      <c r="BC19" t="str" cm="1">
        <f t="array" ref="BC19:BD19">_xlfn.TEXTSPLIT(N19,",")</f>
        <v>40.7860304</v>
      </c>
      <c r="BD19" t="str">
        <v>-73.92985</v>
      </c>
      <c r="BE19" t="str" cm="1">
        <f t="array" ref="BE19:BF19">_xlfn.TEXTSPLIT(O19,",")</f>
        <v>40.7866206</v>
      </c>
      <c r="BF19" t="str">
        <v>-73.929511</v>
      </c>
      <c r="BG19" t="str" cm="1">
        <f t="array" ref="BG19:BH19">_xlfn.TEXTSPLIT(P19,",")</f>
        <v>40.7883206</v>
      </c>
      <c r="BH19" t="str">
        <v>-7</v>
      </c>
      <c r="BJ19" t="str" cm="1">
        <f t="array" ref="BJ19:BK19">_xlfn.ANCHORARRAY(BE19)</f>
        <v>40.7866206</v>
      </c>
      <c r="BK19" t="str">
        <v>-73.929511</v>
      </c>
      <c r="BL19" t="str">
        <f t="shared" si="0"/>
        <v>40.772251</v>
      </c>
      <c r="BM19" t="str">
        <f t="shared" si="1"/>
        <v>-73.919891</v>
      </c>
      <c r="BN19">
        <f t="shared" si="2"/>
        <v>2.1607364150869284</v>
      </c>
      <c r="BO19">
        <f t="shared" si="3"/>
        <v>123.80107722470858</v>
      </c>
      <c r="BP19">
        <f t="shared" si="4"/>
        <v>3</v>
      </c>
      <c r="BQ19">
        <f t="shared" si="5"/>
        <v>3</v>
      </c>
      <c r="BR19" t="str">
        <f t="shared" si="6"/>
        <v>NW</v>
      </c>
    </row>
    <row r="20" spans="1:70" x14ac:dyDescent="0.2">
      <c r="A20">
        <v>142</v>
      </c>
      <c r="B20">
        <v>437535</v>
      </c>
      <c r="C20" t="s">
        <v>18</v>
      </c>
      <c r="D20" t="str" cm="1">
        <f t="array" ref="D20:P20">_xlfn.TEXTSPLIT(C20, " ")</f>
        <v>40.83037,-73.85062</v>
      </c>
      <c r="E20" t="str">
        <v>40.82996,-73.849251</v>
      </c>
      <c r="F20" t="str">
        <v>40.8294605,-73.847771</v>
      </c>
      <c r="G20" t="str">
        <v>40.8290406,-73.84645</v>
      </c>
      <c r="H20" t="str">
        <v>40.8288104,-73.84523</v>
      </c>
      <c r="I20" t="str">
        <v>40.8288104,-73.844191</v>
      </c>
      <c r="J20" t="str">
        <v>40.82898,-73.842891</v>
      </c>
      <c r="K20" t="str">
        <v>40.8298604,-73.838141</v>
      </c>
      <c r="L20" t="str">
        <v>40.83005,-73.836841</v>
      </c>
      <c r="M20" t="str">
        <v>40.83006,-73.83578</v>
      </c>
      <c r="N20" t="str">
        <v>40.8300205,-73.834511</v>
      </c>
      <c r="O20" t="str">
        <v>40.8300906,-73.833971</v>
      </c>
      <c r="P20" t="str">
        <v>40.83</v>
      </c>
      <c r="AI20" t="str" cm="1">
        <f t="array" ref="AI20:AJ20">_xlfn.TEXTSPLIT(D20,",")</f>
        <v>40.83037</v>
      </c>
      <c r="AJ20" t="str">
        <v>-73.85062</v>
      </c>
      <c r="AK20" t="str" cm="1">
        <f t="array" ref="AK20:AL20">_xlfn.TEXTSPLIT(E20,",")</f>
        <v>40.82996</v>
      </c>
      <c r="AL20" t="str">
        <v>-73.849251</v>
      </c>
      <c r="AM20" t="str" cm="1">
        <f t="array" ref="AM20:AN20">_xlfn.TEXTSPLIT(F20,",")</f>
        <v>40.8294605</v>
      </c>
      <c r="AN20" t="str">
        <v>-73.847771</v>
      </c>
      <c r="AO20" t="str" cm="1">
        <f t="array" ref="AO20:AP20">_xlfn.TEXTSPLIT(G20,",")</f>
        <v>40.8290406</v>
      </c>
      <c r="AP20" t="str">
        <v>-73.84645</v>
      </c>
      <c r="AQ20" t="str" cm="1">
        <f t="array" ref="AQ20:AR20">_xlfn.TEXTSPLIT(H20,",")</f>
        <v>40.8288104</v>
      </c>
      <c r="AR20" t="str">
        <v>-73.84523</v>
      </c>
      <c r="AS20" t="str" cm="1">
        <f t="array" ref="AS20:AT20">_xlfn.TEXTSPLIT(I20,",")</f>
        <v>40.8288104</v>
      </c>
      <c r="AT20" t="str">
        <v>-73.844191</v>
      </c>
      <c r="AU20" t="str" cm="1">
        <f t="array" ref="AU20:AV20">_xlfn.TEXTSPLIT(J20,",")</f>
        <v>40.82898</v>
      </c>
      <c r="AV20" t="str">
        <v>-73.842891</v>
      </c>
      <c r="AW20" t="str" cm="1">
        <f t="array" ref="AW20:AX20">_xlfn.TEXTSPLIT(K20,",")</f>
        <v>40.8298604</v>
      </c>
      <c r="AX20" t="str">
        <v>-73.838141</v>
      </c>
      <c r="AY20" t="str" cm="1">
        <f t="array" ref="AY20:AZ20">_xlfn.TEXTSPLIT(L20,",")</f>
        <v>40.83005</v>
      </c>
      <c r="AZ20" t="str">
        <v>-73.836841</v>
      </c>
      <c r="BA20" t="str" cm="1">
        <f t="array" ref="BA20:BB20">_xlfn.TEXTSPLIT(M20,",")</f>
        <v>40.83006</v>
      </c>
      <c r="BB20" t="str">
        <v>-73.83578</v>
      </c>
      <c r="BC20" t="str" cm="1">
        <f t="array" ref="BC20:BD20">_xlfn.TEXTSPLIT(N20,",")</f>
        <v>40.8300205</v>
      </c>
      <c r="BD20" t="str">
        <v>-73.834511</v>
      </c>
      <c r="BE20" t="str" cm="1">
        <f t="array" ref="BE20:BF20">_xlfn.TEXTSPLIT(O20,",")</f>
        <v>40.8300906</v>
      </c>
      <c r="BF20" t="str">
        <v>-73.833971</v>
      </c>
      <c r="BG20" t="str" cm="1">
        <f t="array" ref="BG20">_xlfn.TEXTSPLIT(P20,",")</f>
        <v>40.83</v>
      </c>
      <c r="BJ20" t="str" cm="1">
        <f t="array" ref="BJ20:BK20">_xlfn.ANCHORARRAY(BE20)</f>
        <v>40.8300906</v>
      </c>
      <c r="BK20" t="str">
        <v>-73.833971</v>
      </c>
      <c r="BL20" t="str">
        <f t="shared" si="0"/>
        <v>40.83037</v>
      </c>
      <c r="BM20" t="str">
        <f t="shared" si="1"/>
        <v>-73.85062</v>
      </c>
      <c r="BN20">
        <f t="shared" si="2"/>
        <v>-1.6780213552782433E-2</v>
      </c>
      <c r="BO20">
        <f t="shared" si="3"/>
        <v>-0.96143541590265802</v>
      </c>
      <c r="BP20">
        <f t="shared" si="4"/>
        <v>0</v>
      </c>
      <c r="BQ20">
        <f t="shared" si="5"/>
        <v>0</v>
      </c>
      <c r="BR20" t="str">
        <f t="shared" si="6"/>
        <v>E</v>
      </c>
    </row>
    <row r="21" spans="1:70" x14ac:dyDescent="0.2">
      <c r="A21">
        <v>145</v>
      </c>
      <c r="B21">
        <v>438285</v>
      </c>
      <c r="C21" t="s">
        <v>19</v>
      </c>
      <c r="D21" t="str" cm="1">
        <f t="array" ref="D21:I21">_xlfn.TEXTSPLIT(C21, " ")</f>
        <v>40.7081105,-73.99944</v>
      </c>
      <c r="E21" t="str">
        <v>40.7084705,-73.99884</v>
      </c>
      <c r="F21" t="str">
        <v>40.70868,-73.998331</v>
      </c>
      <c r="G21" t="str">
        <v>40.70886,-73.997751</v>
      </c>
      <c r="H21" t="str">
        <v>40.709,-73.99702</v>
      </c>
      <c r="I21" t="str">
        <v>40.7091405,-73.99594</v>
      </c>
      <c r="AI21" t="str" cm="1">
        <f t="array" ref="AI21:AJ21">_xlfn.TEXTSPLIT(D21,",")</f>
        <v>40.7081105</v>
      </c>
      <c r="AJ21" t="str">
        <v>-73.99944</v>
      </c>
      <c r="AK21" t="str" cm="1">
        <f t="array" ref="AK21:AL21">_xlfn.TEXTSPLIT(E21,",")</f>
        <v>40.7084705</v>
      </c>
      <c r="AL21" t="str">
        <v>-73.99884</v>
      </c>
      <c r="AM21" t="str" cm="1">
        <f t="array" ref="AM21:AN21">_xlfn.TEXTSPLIT(F21,",")</f>
        <v>40.70868</v>
      </c>
      <c r="AN21" t="str">
        <v>-73.998331</v>
      </c>
      <c r="AO21" t="str" cm="1">
        <f t="array" ref="AO21:AP21">_xlfn.TEXTSPLIT(G21,",")</f>
        <v>40.70886</v>
      </c>
      <c r="AP21" t="str">
        <v>-73.997751</v>
      </c>
      <c r="AQ21" t="str" cm="1">
        <f t="array" ref="AQ21:AR21">_xlfn.TEXTSPLIT(H21,",")</f>
        <v>40.709</v>
      </c>
      <c r="AR21" t="str">
        <v>-73.99702</v>
      </c>
      <c r="AS21" t="str" cm="1">
        <f t="array" ref="AS21:AT21">_xlfn.TEXTSPLIT(I21,",")</f>
        <v>40.7091405</v>
      </c>
      <c r="AT21" t="str">
        <v>-73.99594</v>
      </c>
      <c r="AU21" t="e" cm="1">
        <f t="array" ref="AU21">_xlfn.TEXTSPLIT(J21,",")</f>
        <v>#VALUE!</v>
      </c>
      <c r="AW21" t="e" cm="1">
        <f t="array" ref="AW21">_xlfn.TEXTSPLIT(K21,",")</f>
        <v>#VALUE!</v>
      </c>
      <c r="AY21" t="e" cm="1">
        <f t="array" ref="AY21">_xlfn.TEXTSPLIT(L21,",")</f>
        <v>#VALUE!</v>
      </c>
      <c r="BA21" t="e" cm="1">
        <f t="array" ref="BA21">_xlfn.TEXTSPLIT(M21,",")</f>
        <v>#VALUE!</v>
      </c>
      <c r="BC21" t="e" cm="1">
        <f t="array" ref="BC21">_xlfn.TEXTSPLIT(N21,",")</f>
        <v>#VALUE!</v>
      </c>
      <c r="BE21" t="e" cm="1">
        <f t="array" ref="BE21">_xlfn.TEXTSPLIT(O21,",")</f>
        <v>#VALUE!</v>
      </c>
      <c r="BG21" t="e" cm="1">
        <f t="array" ref="BG21">_xlfn.TEXTSPLIT(P21,",")</f>
        <v>#VALUE!</v>
      </c>
      <c r="BJ21" t="str" cm="1">
        <f t="array" ref="BJ21:BK21">_xlfn.ANCHORARRAY(AS21)</f>
        <v>40.7091405</v>
      </c>
      <c r="BK21" t="str">
        <v>-73.99594</v>
      </c>
      <c r="BL21" t="str">
        <f t="shared" si="0"/>
        <v>40.7081105</v>
      </c>
      <c r="BM21" t="str">
        <f t="shared" si="1"/>
        <v>-73.99944</v>
      </c>
      <c r="BN21">
        <f t="shared" si="2"/>
        <v>0.28620612075690377</v>
      </c>
      <c r="BO21">
        <f t="shared" si="3"/>
        <v>16.398402790182171</v>
      </c>
      <c r="BP21">
        <f t="shared" si="4"/>
        <v>0</v>
      </c>
      <c r="BQ21">
        <f t="shared" si="5"/>
        <v>0</v>
      </c>
      <c r="BR21" t="str">
        <f t="shared" si="6"/>
        <v>E</v>
      </c>
    </row>
    <row r="22" spans="1:70" x14ac:dyDescent="0.2">
      <c r="A22">
        <v>148</v>
      </c>
      <c r="B22">
        <v>214502</v>
      </c>
      <c r="C22" t="s">
        <v>20</v>
      </c>
      <c r="D22" t="str" cm="1">
        <f t="array" ref="D22:P22">_xlfn.TEXTSPLIT(C22, " ")</f>
        <v>40.69153,-73.99911</v>
      </c>
      <c r="E22" t="str">
        <v>40.6922605,-73.99937</v>
      </c>
      <c r="F22" t="str">
        <v>40.6928906,-73.99937</v>
      </c>
      <c r="G22" t="str">
        <v>40.6933406,-73.99925</v>
      </c>
      <c r="H22" t="str">
        <v>40.69406,-73.99898</v>
      </c>
      <c r="I22" t="str">
        <v>40.695,-73.99853</v>
      </c>
      <c r="J22" t="str">
        <v>40.697371,-73.99741</v>
      </c>
      <c r="K22" t="str">
        <v>40.699431,-73.99642</v>
      </c>
      <c r="L22" t="str">
        <v>40.69977,-73.9962</v>
      </c>
      <c r="M22" t="str">
        <v>40.7001405,-73.99584</v>
      </c>
      <c r="N22" t="str">
        <v>40.7004504,-73.995421</v>
      </c>
      <c r="O22" t="str">
        <v>40.7007905,-73.994881</v>
      </c>
      <c r="P22" t="str">
        <v>40.7010805,-7</v>
      </c>
      <c r="AI22" t="str" cm="1">
        <f t="array" ref="AI22:AJ22">_xlfn.TEXTSPLIT(D22,",")</f>
        <v>40.69153</v>
      </c>
      <c r="AJ22" t="str">
        <v>-73.99911</v>
      </c>
      <c r="AK22" t="str" cm="1">
        <f t="array" ref="AK22:AL22">_xlfn.TEXTSPLIT(E22,",")</f>
        <v>40.6922605</v>
      </c>
      <c r="AL22" t="str">
        <v>-73.99937</v>
      </c>
      <c r="AM22" t="str" cm="1">
        <f t="array" ref="AM22:AN22">_xlfn.TEXTSPLIT(F22,",")</f>
        <v>40.6928906</v>
      </c>
      <c r="AN22" t="str">
        <v>-73.99937</v>
      </c>
      <c r="AO22" t="str" cm="1">
        <f t="array" ref="AO22:AP22">_xlfn.TEXTSPLIT(G22,",")</f>
        <v>40.6933406</v>
      </c>
      <c r="AP22" t="str">
        <v>-73.99925</v>
      </c>
      <c r="AQ22" t="str" cm="1">
        <f t="array" ref="AQ22:AR22">_xlfn.TEXTSPLIT(H22,",")</f>
        <v>40.69406</v>
      </c>
      <c r="AR22" t="str">
        <v>-73.99898</v>
      </c>
      <c r="AS22" t="str" cm="1">
        <f t="array" ref="AS22:AT22">_xlfn.TEXTSPLIT(I22,",")</f>
        <v>40.695</v>
      </c>
      <c r="AT22" t="str">
        <v>-73.99853</v>
      </c>
      <c r="AU22" t="str" cm="1">
        <f t="array" ref="AU22:AV22">_xlfn.TEXTSPLIT(J22,",")</f>
        <v>40.697371</v>
      </c>
      <c r="AV22" t="str">
        <v>-73.99741</v>
      </c>
      <c r="AW22" t="str" cm="1">
        <f t="array" ref="AW22:AX22">_xlfn.TEXTSPLIT(K22,",")</f>
        <v>40.699431</v>
      </c>
      <c r="AX22" t="str">
        <v>-73.99642</v>
      </c>
      <c r="AY22" t="str" cm="1">
        <f t="array" ref="AY22:AZ22">_xlfn.TEXTSPLIT(L22,",")</f>
        <v>40.69977</v>
      </c>
      <c r="AZ22" t="str">
        <v>-73.9962</v>
      </c>
      <c r="BA22" t="str" cm="1">
        <f t="array" ref="BA22:BB22">_xlfn.TEXTSPLIT(M22,",")</f>
        <v>40.7001405</v>
      </c>
      <c r="BB22" t="str">
        <v>-73.99584</v>
      </c>
      <c r="BC22" t="str" cm="1">
        <f t="array" ref="BC22:BD22">_xlfn.TEXTSPLIT(N22,",")</f>
        <v>40.7004504</v>
      </c>
      <c r="BD22" t="str">
        <v>-73.995421</v>
      </c>
      <c r="BE22" t="str" cm="1">
        <f t="array" ref="BE22:BF22">_xlfn.TEXTSPLIT(O22,",")</f>
        <v>40.7007905</v>
      </c>
      <c r="BF22" t="str">
        <v>-73.994881</v>
      </c>
      <c r="BG22" t="str" cm="1">
        <f t="array" ref="BG22:BH22">_xlfn.TEXTSPLIT(P22,",")</f>
        <v>40.7010805</v>
      </c>
      <c r="BH22" t="str">
        <v>-7</v>
      </c>
      <c r="BJ22" t="str" cm="1">
        <f t="array" ref="BJ22:BK22">_xlfn.ANCHORARRAY(BE22)</f>
        <v>40.7007905</v>
      </c>
      <c r="BK22" t="str">
        <v>-73.994881</v>
      </c>
      <c r="BL22" t="str">
        <f t="shared" si="0"/>
        <v>40.69153</v>
      </c>
      <c r="BM22" t="str">
        <f t="shared" si="1"/>
        <v>-73.99911</v>
      </c>
      <c r="BN22">
        <f t="shared" si="2"/>
        <v>1.1424088231289291</v>
      </c>
      <c r="BO22">
        <f t="shared" si="3"/>
        <v>65.455204043794978</v>
      </c>
      <c r="BP22">
        <f t="shared" si="4"/>
        <v>1</v>
      </c>
      <c r="BQ22">
        <f t="shared" si="5"/>
        <v>1</v>
      </c>
      <c r="BR22" t="str">
        <f t="shared" si="6"/>
        <v>NE</v>
      </c>
    </row>
    <row r="23" spans="1:70" x14ac:dyDescent="0.2">
      <c r="A23">
        <v>149</v>
      </c>
      <c r="B23">
        <v>437955</v>
      </c>
      <c r="C23" t="s">
        <v>21</v>
      </c>
      <c r="D23" t="str" cm="1">
        <f t="array" ref="D23:P23">_xlfn.TEXTSPLIT(C23, " ")</f>
        <v>40.6916,-73.99915</v>
      </c>
      <c r="E23" t="str">
        <v>40.69236,-73.99939</v>
      </c>
      <c r="F23" t="str">
        <v>40.69272,-73.999411</v>
      </c>
      <c r="G23" t="str">
        <v>40.69328,-73.99929</v>
      </c>
      <c r="H23" t="str">
        <v>40.6940504,-73.999001</v>
      </c>
      <c r="I23" t="str">
        <v>40.694461,-73.998831</v>
      </c>
      <c r="J23" t="str">
        <v>40.694931,-73.99862</v>
      </c>
      <c r="K23" t="str">
        <v>40.69543,-73.99836</v>
      </c>
      <c r="L23" t="str">
        <v>40.69592,-73.99813</v>
      </c>
      <c r="M23" t="str">
        <v>40.69675,-73.99772</v>
      </c>
      <c r="N23" t="str">
        <v>40.6977506,-73.997251</v>
      </c>
      <c r="O23" t="str">
        <v>40.698871,-73.996721</v>
      </c>
      <c r="P23" t="str">
        <v>40.6993606,-73.9</v>
      </c>
      <c r="AI23" t="str" cm="1">
        <f t="array" ref="AI23:AJ23">_xlfn.TEXTSPLIT(D23,",")</f>
        <v>40.6916</v>
      </c>
      <c r="AJ23" t="str">
        <v>-73.99915</v>
      </c>
      <c r="AK23" t="str" cm="1">
        <f t="array" ref="AK23:AL23">_xlfn.TEXTSPLIT(E23,",")</f>
        <v>40.69236</v>
      </c>
      <c r="AL23" t="str">
        <v>-73.99939</v>
      </c>
      <c r="AM23" t="str" cm="1">
        <f t="array" ref="AM23:AN23">_xlfn.TEXTSPLIT(F23,",")</f>
        <v>40.69272</v>
      </c>
      <c r="AN23" t="str">
        <v>-73.999411</v>
      </c>
      <c r="AO23" t="str" cm="1">
        <f t="array" ref="AO23:AP23">_xlfn.TEXTSPLIT(G23,",")</f>
        <v>40.69328</v>
      </c>
      <c r="AP23" t="str">
        <v>-73.99929</v>
      </c>
      <c r="AQ23" t="str" cm="1">
        <f t="array" ref="AQ23:AR23">_xlfn.TEXTSPLIT(H23,",")</f>
        <v>40.6940504</v>
      </c>
      <c r="AR23" t="str">
        <v>-73.999001</v>
      </c>
      <c r="AS23" t="str" cm="1">
        <f t="array" ref="AS23:AT23">_xlfn.TEXTSPLIT(I23,",")</f>
        <v>40.694461</v>
      </c>
      <c r="AT23" t="str">
        <v>-73.998831</v>
      </c>
      <c r="AU23" t="str" cm="1">
        <f t="array" ref="AU23:AV23">_xlfn.TEXTSPLIT(J23,",")</f>
        <v>40.694931</v>
      </c>
      <c r="AV23" t="str">
        <v>-73.99862</v>
      </c>
      <c r="AW23" t="str" cm="1">
        <f t="array" ref="AW23:AX23">_xlfn.TEXTSPLIT(K23,",")</f>
        <v>40.69543</v>
      </c>
      <c r="AX23" t="str">
        <v>-73.99836</v>
      </c>
      <c r="AY23" t="str" cm="1">
        <f t="array" ref="AY23:AZ23">_xlfn.TEXTSPLIT(L23,",")</f>
        <v>40.69592</v>
      </c>
      <c r="AZ23" t="str">
        <v>-73.99813</v>
      </c>
      <c r="BA23" t="str" cm="1">
        <f t="array" ref="BA23:BB23">_xlfn.TEXTSPLIT(M23,",")</f>
        <v>40.69675</v>
      </c>
      <c r="BB23" t="str">
        <v>-73.99772</v>
      </c>
      <c r="BC23" t="str" cm="1">
        <f t="array" ref="BC23:BD23">_xlfn.TEXTSPLIT(N23,",")</f>
        <v>40.6977506</v>
      </c>
      <c r="BD23" t="str">
        <v>-73.997251</v>
      </c>
      <c r="BE23" t="str" cm="1">
        <f t="array" ref="BE23:BF23">_xlfn.TEXTSPLIT(O23,",")</f>
        <v>40.698871</v>
      </c>
      <c r="BF23" t="str">
        <v>-73.996721</v>
      </c>
      <c r="BG23" t="str" cm="1">
        <f t="array" ref="BG23:BH23">_xlfn.TEXTSPLIT(P23,",")</f>
        <v>40.6993606</v>
      </c>
      <c r="BH23" t="str">
        <v>-73.9</v>
      </c>
      <c r="BJ23" t="str" cm="1">
        <f t="array" ref="BJ23:BK23">_xlfn.ANCHORARRAY(BE23)</f>
        <v>40.698871</v>
      </c>
      <c r="BK23" t="str">
        <v>-73.996721</v>
      </c>
      <c r="BL23" t="str">
        <f t="shared" si="0"/>
        <v>40.6916</v>
      </c>
      <c r="BM23" t="str">
        <f t="shared" si="1"/>
        <v>-73.99915</v>
      </c>
      <c r="BN23">
        <f t="shared" si="2"/>
        <v>1.2483857609429176</v>
      </c>
      <c r="BO23">
        <f t="shared" si="3"/>
        <v>71.527235306256912</v>
      </c>
      <c r="BP23">
        <f t="shared" si="4"/>
        <v>2</v>
      </c>
      <c r="BQ23">
        <f t="shared" si="5"/>
        <v>2</v>
      </c>
      <c r="BR23" t="str">
        <f t="shared" si="6"/>
        <v>N</v>
      </c>
    </row>
    <row r="24" spans="1:70" x14ac:dyDescent="0.2">
      <c r="A24">
        <v>150</v>
      </c>
      <c r="B24">
        <v>438282</v>
      </c>
      <c r="C24" t="s">
        <v>22</v>
      </c>
      <c r="D24" t="str" cm="1">
        <f t="array" ref="D24:P24">_xlfn.TEXTSPLIT(C24, " ")</f>
        <v>40.7016405,-73.991121</v>
      </c>
      <c r="E24" t="str">
        <v>40.70158,-73.99033</v>
      </c>
      <c r="F24" t="str">
        <v>40.7014405,-73.98932</v>
      </c>
      <c r="G24" t="str">
        <v>40.70123,-73.98797</v>
      </c>
      <c r="H24" t="str">
        <v>40.7011505,-73.987461</v>
      </c>
      <c r="I24" t="str">
        <v>40.70094,-73.986521</v>
      </c>
      <c r="J24" t="str">
        <v>40.70073,-73.985921</v>
      </c>
      <c r="K24" t="str">
        <v>40.70055,-73.985581</v>
      </c>
      <c r="L24" t="str">
        <v>40.70029,-73.985211</v>
      </c>
      <c r="M24" t="str">
        <v>40.76,-73.984951</v>
      </c>
      <c r="N24" t="str">
        <v>40.69975,-73.984681</v>
      </c>
      <c r="O24" t="str">
        <v>40.6995605,-73.984551</v>
      </c>
      <c r="P24" t="str">
        <v>40.69944,-73.</v>
      </c>
      <c r="AI24" t="str" cm="1">
        <f t="array" ref="AI24:AJ24">_xlfn.TEXTSPLIT(D24,",")</f>
        <v>40.7016405</v>
      </c>
      <c r="AJ24" t="str">
        <v>-73.991121</v>
      </c>
      <c r="AK24" t="str" cm="1">
        <f t="array" ref="AK24:AL24">_xlfn.TEXTSPLIT(E24,",")</f>
        <v>40.70158</v>
      </c>
      <c r="AL24" t="str">
        <v>-73.99033</v>
      </c>
      <c r="AM24" t="str" cm="1">
        <f t="array" ref="AM24:AN24">_xlfn.TEXTSPLIT(F24,",")</f>
        <v>40.7014405</v>
      </c>
      <c r="AN24" t="str">
        <v>-73.98932</v>
      </c>
      <c r="AO24" t="str" cm="1">
        <f t="array" ref="AO24:AP24">_xlfn.TEXTSPLIT(G24,",")</f>
        <v>40.70123</v>
      </c>
      <c r="AP24" t="str">
        <v>-73.98797</v>
      </c>
      <c r="AQ24" t="str" cm="1">
        <f t="array" ref="AQ24:AR24">_xlfn.TEXTSPLIT(H24,",")</f>
        <v>40.7011505</v>
      </c>
      <c r="AR24" t="str">
        <v>-73.987461</v>
      </c>
      <c r="AS24" t="str" cm="1">
        <f t="array" ref="AS24:AT24">_xlfn.TEXTSPLIT(I24,",")</f>
        <v>40.70094</v>
      </c>
      <c r="AT24" t="str">
        <v>-73.986521</v>
      </c>
      <c r="AU24" t="str" cm="1">
        <f t="array" ref="AU24:AV24">_xlfn.TEXTSPLIT(J24,",")</f>
        <v>40.70073</v>
      </c>
      <c r="AV24" t="str">
        <v>-73.985921</v>
      </c>
      <c r="AW24" t="str" cm="1">
        <f t="array" ref="AW24:AX24">_xlfn.TEXTSPLIT(K24,",")</f>
        <v>40.70055</v>
      </c>
      <c r="AX24" t="str">
        <v>-73.985581</v>
      </c>
      <c r="AY24" t="str" cm="1">
        <f t="array" ref="AY24:AZ24">_xlfn.TEXTSPLIT(L24,",")</f>
        <v>40.70029</v>
      </c>
      <c r="AZ24" t="str">
        <v>-73.985211</v>
      </c>
      <c r="BA24" t="str" cm="1">
        <f t="array" ref="BA24:BB24">_xlfn.TEXTSPLIT(M24,",")</f>
        <v>40.76</v>
      </c>
      <c r="BB24" t="str">
        <v>-73.984951</v>
      </c>
      <c r="BC24" t="str" cm="1">
        <f t="array" ref="BC24:BD24">_xlfn.TEXTSPLIT(N24,",")</f>
        <v>40.69975</v>
      </c>
      <c r="BD24" t="str">
        <v>-73.984681</v>
      </c>
      <c r="BE24" t="str" cm="1">
        <f t="array" ref="BE24:BF24">_xlfn.TEXTSPLIT(O24,",")</f>
        <v>40.6995605</v>
      </c>
      <c r="BF24" t="str">
        <v>-73.984551</v>
      </c>
      <c r="BG24" t="str" cm="1">
        <f t="array" ref="BG24:BH24">_xlfn.TEXTSPLIT(P24,",")</f>
        <v>40.69944</v>
      </c>
      <c r="BH24" t="str">
        <v>-73.</v>
      </c>
      <c r="BJ24" t="str" cm="1">
        <f t="array" ref="BJ24:BK24">_xlfn.ANCHORARRAY(BE24)</f>
        <v>40.6995605</v>
      </c>
      <c r="BK24" t="str">
        <v>-73.984551</v>
      </c>
      <c r="BL24" t="str">
        <f t="shared" si="0"/>
        <v>40.7016405</v>
      </c>
      <c r="BM24" t="str">
        <f t="shared" si="1"/>
        <v>-73.991121</v>
      </c>
      <c r="BN24">
        <f t="shared" si="2"/>
        <v>-0.30660715035307379</v>
      </c>
      <c r="BO24">
        <f t="shared" si="3"/>
        <v>-17.567295683764197</v>
      </c>
      <c r="BP24">
        <f t="shared" si="4"/>
        <v>0</v>
      </c>
      <c r="BQ24">
        <f t="shared" si="5"/>
        <v>0</v>
      </c>
      <c r="BR24" t="str">
        <f t="shared" si="6"/>
        <v>E</v>
      </c>
    </row>
    <row r="25" spans="1:70" x14ac:dyDescent="0.2">
      <c r="A25">
        <v>153</v>
      </c>
      <c r="B25">
        <v>438239</v>
      </c>
      <c r="C25" t="s">
        <v>23</v>
      </c>
      <c r="D25" t="str" cm="1">
        <f t="array" ref="D25:P25">_xlfn.TEXTSPLIT(C25, " ")</f>
        <v>40.69153,-73.99911</v>
      </c>
      <c r="E25" t="str">
        <v>40.6922605,-73.99937</v>
      </c>
      <c r="F25" t="str">
        <v>40.6928906,-73.99937</v>
      </c>
      <c r="G25" t="str">
        <v>40.6933406,-73.99925</v>
      </c>
      <c r="H25" t="str">
        <v>40.69406,-73.99898</v>
      </c>
      <c r="I25" t="str">
        <v>40.695,-73.99853</v>
      </c>
      <c r="J25" t="str">
        <v>40.697371,-73.99741</v>
      </c>
      <c r="K25" t="str">
        <v>40.699431,-73.99642</v>
      </c>
      <c r="L25" t="str">
        <v>40.69977,-73.9962</v>
      </c>
      <c r="M25" t="str">
        <v>40.7001405,-73.99584</v>
      </c>
      <c r="N25" t="str">
        <v>40.7004504,-73.995421</v>
      </c>
      <c r="O25" t="str">
        <v>40.7007905,-73.994881</v>
      </c>
      <c r="P25" t="str">
        <v>40.7010805,-73</v>
      </c>
      <c r="AI25" t="str" cm="1">
        <f t="array" ref="AI25:AJ25">_xlfn.TEXTSPLIT(D25,",")</f>
        <v>40.69153</v>
      </c>
      <c r="AJ25" t="str">
        <v>-73.99911</v>
      </c>
      <c r="AK25" t="str" cm="1">
        <f t="array" ref="AK25:AL25">_xlfn.TEXTSPLIT(E25,",")</f>
        <v>40.6922605</v>
      </c>
      <c r="AL25" t="str">
        <v>-73.99937</v>
      </c>
      <c r="AM25" t="str" cm="1">
        <f t="array" ref="AM25:AN25">_xlfn.TEXTSPLIT(F25,",")</f>
        <v>40.6928906</v>
      </c>
      <c r="AN25" t="str">
        <v>-73.99937</v>
      </c>
      <c r="AO25" t="str" cm="1">
        <f t="array" ref="AO25:AP25">_xlfn.TEXTSPLIT(G25,",")</f>
        <v>40.6933406</v>
      </c>
      <c r="AP25" t="str">
        <v>-73.99925</v>
      </c>
      <c r="AQ25" t="str" cm="1">
        <f t="array" ref="AQ25:AR25">_xlfn.TEXTSPLIT(H25,",")</f>
        <v>40.69406</v>
      </c>
      <c r="AR25" t="str">
        <v>-73.99898</v>
      </c>
      <c r="AS25" t="str" cm="1">
        <f t="array" ref="AS25:AT25">_xlfn.TEXTSPLIT(I25,",")</f>
        <v>40.695</v>
      </c>
      <c r="AT25" t="str">
        <v>-73.99853</v>
      </c>
      <c r="AU25" t="str" cm="1">
        <f t="array" ref="AU25:AV25">_xlfn.TEXTSPLIT(J25,",")</f>
        <v>40.697371</v>
      </c>
      <c r="AV25" t="str">
        <v>-73.99741</v>
      </c>
      <c r="AW25" t="str" cm="1">
        <f t="array" ref="AW25:AX25">_xlfn.TEXTSPLIT(K25,",")</f>
        <v>40.699431</v>
      </c>
      <c r="AX25" t="str">
        <v>-73.99642</v>
      </c>
      <c r="AY25" t="str" cm="1">
        <f t="array" ref="AY25:AZ25">_xlfn.TEXTSPLIT(L25,",")</f>
        <v>40.69977</v>
      </c>
      <c r="AZ25" t="str">
        <v>-73.9962</v>
      </c>
      <c r="BA25" t="str" cm="1">
        <f t="array" ref="BA25:BB25">_xlfn.TEXTSPLIT(M25,",")</f>
        <v>40.7001405</v>
      </c>
      <c r="BB25" t="str">
        <v>-73.99584</v>
      </c>
      <c r="BC25" t="str" cm="1">
        <f t="array" ref="BC25:BD25">_xlfn.TEXTSPLIT(N25,",")</f>
        <v>40.7004504</v>
      </c>
      <c r="BD25" t="str">
        <v>-73.995421</v>
      </c>
      <c r="BE25" t="str" cm="1">
        <f t="array" ref="BE25:BF25">_xlfn.TEXTSPLIT(O25,",")</f>
        <v>40.7007905</v>
      </c>
      <c r="BF25" t="str">
        <v>-73.994881</v>
      </c>
      <c r="BG25" t="str" cm="1">
        <f t="array" ref="BG25:BH25">_xlfn.TEXTSPLIT(P25,",")</f>
        <v>40.7010805</v>
      </c>
      <c r="BH25" t="str">
        <v>-73</v>
      </c>
      <c r="BJ25" t="str" cm="1">
        <f t="array" ref="BJ25:BK25">_xlfn.ANCHORARRAY(BE25)</f>
        <v>40.7007905</v>
      </c>
      <c r="BK25" t="str">
        <v>-73.994881</v>
      </c>
      <c r="BL25" t="str">
        <f t="shared" si="0"/>
        <v>40.69153</v>
      </c>
      <c r="BM25" t="str">
        <f t="shared" si="1"/>
        <v>-73.99911</v>
      </c>
      <c r="BN25">
        <f t="shared" si="2"/>
        <v>1.1424088231289291</v>
      </c>
      <c r="BO25">
        <f t="shared" si="3"/>
        <v>65.455204043794978</v>
      </c>
      <c r="BP25">
        <f t="shared" si="4"/>
        <v>1</v>
      </c>
      <c r="BQ25">
        <f t="shared" si="5"/>
        <v>1</v>
      </c>
      <c r="BR25" t="str">
        <f t="shared" si="6"/>
        <v>NE</v>
      </c>
    </row>
    <row r="26" spans="1:70" x14ac:dyDescent="0.2">
      <c r="A26">
        <v>154</v>
      </c>
      <c r="B26">
        <v>437962</v>
      </c>
      <c r="C26" t="s">
        <v>24</v>
      </c>
      <c r="D26" t="str" cm="1">
        <f t="array" ref="D26:P26">_xlfn.TEXTSPLIT(C26, " ")</f>
        <v>40.6757405,-74.00126</v>
      </c>
      <c r="E26" t="str">
        <v>40.6765204,-74.0018</v>
      </c>
      <c r="F26" t="str">
        <v>40.67817,-74.003221</v>
      </c>
      <c r="G26" t="str">
        <v>40.67864,-74.003471</v>
      </c>
      <c r="H26" t="str">
        <v>40.67925,-74.0036</v>
      </c>
      <c r="I26" t="str">
        <v>40.6796,-74.00358</v>
      </c>
      <c r="J26" t="str">
        <v>40.68003,-74.003441</v>
      </c>
      <c r="K26" t="str">
        <v>40.6806205,-74.003161</v>
      </c>
      <c r="L26" t="str">
        <v>40.68153,-74.00273</v>
      </c>
      <c r="M26" t="str">
        <v>40.6853005,-74.891</v>
      </c>
      <c r="N26" t="str">
        <v>40.68726,-73.999951</v>
      </c>
      <c r="O26" t="str">
        <v>40.6892405,-73.99899</v>
      </c>
      <c r="P26" t="str">
        <v>40.68972,-73.9988</v>
      </c>
      <c r="AI26" t="str" cm="1">
        <f t="array" ref="AI26:AJ26">_xlfn.TEXTSPLIT(D26,",")</f>
        <v>40.6757405</v>
      </c>
      <c r="AJ26" t="str">
        <v>-74.00126</v>
      </c>
      <c r="AK26" t="str" cm="1">
        <f t="array" ref="AK26:AL26">_xlfn.TEXTSPLIT(E26,",")</f>
        <v>40.6765204</v>
      </c>
      <c r="AL26" t="str">
        <v>-74.0018</v>
      </c>
      <c r="AM26" t="str" cm="1">
        <f t="array" ref="AM26:AN26">_xlfn.TEXTSPLIT(F26,",")</f>
        <v>40.67817</v>
      </c>
      <c r="AN26" t="str">
        <v>-74.003221</v>
      </c>
      <c r="AO26" t="str" cm="1">
        <f t="array" ref="AO26:AP26">_xlfn.TEXTSPLIT(G26,",")</f>
        <v>40.67864</v>
      </c>
      <c r="AP26" t="str">
        <v>-74.003471</v>
      </c>
      <c r="AQ26" t="str" cm="1">
        <f t="array" ref="AQ26:AR26">_xlfn.TEXTSPLIT(H26,",")</f>
        <v>40.67925</v>
      </c>
      <c r="AR26" t="str">
        <v>-74.0036</v>
      </c>
      <c r="AS26" t="str" cm="1">
        <f t="array" ref="AS26:AT26">_xlfn.TEXTSPLIT(I26,",")</f>
        <v>40.6796</v>
      </c>
      <c r="AT26" t="str">
        <v>-74.00358</v>
      </c>
      <c r="AU26" t="str" cm="1">
        <f t="array" ref="AU26:AV26">_xlfn.TEXTSPLIT(J26,",")</f>
        <v>40.68003</v>
      </c>
      <c r="AV26" t="str">
        <v>-74.003441</v>
      </c>
      <c r="AW26" t="str" cm="1">
        <f t="array" ref="AW26:AX26">_xlfn.TEXTSPLIT(K26,",")</f>
        <v>40.6806205</v>
      </c>
      <c r="AX26" t="str">
        <v>-74.003161</v>
      </c>
      <c r="AY26" t="str" cm="1">
        <f t="array" ref="AY26:AZ26">_xlfn.TEXTSPLIT(L26,",")</f>
        <v>40.68153</v>
      </c>
      <c r="AZ26" t="str">
        <v>-74.00273</v>
      </c>
      <c r="BA26" t="str" cm="1">
        <f t="array" ref="BA26:BB26">_xlfn.TEXTSPLIT(M26,",")</f>
        <v>40.6853005</v>
      </c>
      <c r="BB26" t="str">
        <v>-74.891</v>
      </c>
      <c r="BC26" t="str" cm="1">
        <f t="array" ref="BC26:BD26">_xlfn.TEXTSPLIT(N26,",")</f>
        <v>40.68726</v>
      </c>
      <c r="BD26" t="str">
        <v>-73.999951</v>
      </c>
      <c r="BE26" t="str" cm="1">
        <f t="array" ref="BE26:BF26">_xlfn.TEXTSPLIT(O26,",")</f>
        <v>40.6892405</v>
      </c>
      <c r="BF26" t="str">
        <v>-73.99899</v>
      </c>
      <c r="BG26" t="str" cm="1">
        <f t="array" ref="BG26:BH26">_xlfn.TEXTSPLIT(P26,",")</f>
        <v>40.68972</v>
      </c>
      <c r="BH26" t="str">
        <v>-73.9988</v>
      </c>
      <c r="BJ26" t="str" cm="1">
        <f t="array" ref="BJ26:BK26">_xlfn.ANCHORARRAY(BE26)</f>
        <v>40.6892405</v>
      </c>
      <c r="BK26" t="str">
        <v>-73.99899</v>
      </c>
      <c r="BL26" t="str">
        <f t="shared" si="0"/>
        <v>40.6757405</v>
      </c>
      <c r="BM26" t="str">
        <f t="shared" si="1"/>
        <v>-74.00126</v>
      </c>
      <c r="BN26">
        <f t="shared" si="2"/>
        <v>1.4042065551457172</v>
      </c>
      <c r="BO26">
        <f t="shared" si="3"/>
        <v>80.455109174453895</v>
      </c>
      <c r="BP26">
        <f t="shared" si="4"/>
        <v>2</v>
      </c>
      <c r="BQ26">
        <f t="shared" si="5"/>
        <v>2</v>
      </c>
      <c r="BR26" t="str">
        <f t="shared" si="6"/>
        <v>N</v>
      </c>
    </row>
    <row r="27" spans="1:70" x14ac:dyDescent="0.2">
      <c r="A27">
        <v>155</v>
      </c>
      <c r="B27">
        <v>438173</v>
      </c>
      <c r="C27" t="s">
        <v>25</v>
      </c>
      <c r="D27" t="str" cm="1">
        <f t="array" ref="D27:P27">_xlfn.TEXTSPLIT(C27, " ")</f>
        <v>40.71772,-73.94831</v>
      </c>
      <c r="E27" t="str">
        <v>40.71862,-73.946851</v>
      </c>
      <c r="F27" t="str">
        <v>40.72016,-73.94432</v>
      </c>
      <c r="G27" t="str">
        <v>40.721481,-73.942051</v>
      </c>
      <c r="H27" t="str">
        <v>40.7221204,-73.941121</v>
      </c>
      <c r="I27" t="str">
        <v>40.7226804,-73.94034</v>
      </c>
      <c r="J27" t="str">
        <v>40.72332,-73.93917</v>
      </c>
      <c r="K27" t="str">
        <v>40.72411,-73.93774</v>
      </c>
      <c r="L27" t="str">
        <v>40.72437,-73.937211</v>
      </c>
      <c r="M27" t="str">
        <v>40.7247205,-73.93591</v>
      </c>
      <c r="N27" t="str">
        <v>40.7254605,-73.933</v>
      </c>
      <c r="O27" t="str">
        <v>40.72574,-73.932121</v>
      </c>
      <c r="P27" t="str">
        <v>40.72612,-73.93</v>
      </c>
      <c r="AI27" t="str" cm="1">
        <f t="array" ref="AI27:AJ27">_xlfn.TEXTSPLIT(D27,",")</f>
        <v>40.71772</v>
      </c>
      <c r="AJ27" t="str">
        <v>-73.94831</v>
      </c>
      <c r="AK27" t="str" cm="1">
        <f t="array" ref="AK27:AL27">_xlfn.TEXTSPLIT(E27,",")</f>
        <v>40.71862</v>
      </c>
      <c r="AL27" t="str">
        <v>-73.946851</v>
      </c>
      <c r="AM27" t="str" cm="1">
        <f t="array" ref="AM27:AN27">_xlfn.TEXTSPLIT(F27,",")</f>
        <v>40.72016</v>
      </c>
      <c r="AN27" t="str">
        <v>-73.94432</v>
      </c>
      <c r="AO27" t="str" cm="1">
        <f t="array" ref="AO27:AP27">_xlfn.TEXTSPLIT(G27,",")</f>
        <v>40.721481</v>
      </c>
      <c r="AP27" t="str">
        <v>-73.942051</v>
      </c>
      <c r="AQ27" t="str" cm="1">
        <f t="array" ref="AQ27:AR27">_xlfn.TEXTSPLIT(H27,",")</f>
        <v>40.7221204</v>
      </c>
      <c r="AR27" t="str">
        <v>-73.941121</v>
      </c>
      <c r="AS27" t="str" cm="1">
        <f t="array" ref="AS27:AT27">_xlfn.TEXTSPLIT(I27,",")</f>
        <v>40.7226804</v>
      </c>
      <c r="AT27" t="str">
        <v>-73.94034</v>
      </c>
      <c r="AU27" t="str" cm="1">
        <f t="array" ref="AU27:AV27">_xlfn.TEXTSPLIT(J27,",")</f>
        <v>40.72332</v>
      </c>
      <c r="AV27" t="str">
        <v>-73.93917</v>
      </c>
      <c r="AW27" t="str" cm="1">
        <f t="array" ref="AW27:AX27">_xlfn.TEXTSPLIT(K27,",")</f>
        <v>40.72411</v>
      </c>
      <c r="AX27" t="str">
        <v>-73.93774</v>
      </c>
      <c r="AY27" t="str" cm="1">
        <f t="array" ref="AY27:AZ27">_xlfn.TEXTSPLIT(L27,",")</f>
        <v>40.72437</v>
      </c>
      <c r="AZ27" t="str">
        <v>-73.937211</v>
      </c>
      <c r="BA27" t="str" cm="1">
        <f t="array" ref="BA27:BB27">_xlfn.TEXTSPLIT(M27,",")</f>
        <v>40.7247205</v>
      </c>
      <c r="BB27" t="str">
        <v>-73.93591</v>
      </c>
      <c r="BC27" t="str" cm="1">
        <f t="array" ref="BC27:BD27">_xlfn.TEXTSPLIT(N27,",")</f>
        <v>40.7254605</v>
      </c>
      <c r="BD27" t="str">
        <v>-73.933</v>
      </c>
      <c r="BE27" t="str" cm="1">
        <f t="array" ref="BE27:BF27">_xlfn.TEXTSPLIT(O27,",")</f>
        <v>40.72574</v>
      </c>
      <c r="BF27" t="str">
        <v>-73.932121</v>
      </c>
      <c r="BG27" t="str" cm="1">
        <f t="array" ref="BG27:BH27">_xlfn.TEXTSPLIT(P27,",")</f>
        <v>40.72612</v>
      </c>
      <c r="BH27" t="str">
        <v>-73.93</v>
      </c>
      <c r="BJ27" t="str" cm="1">
        <f t="array" ref="BJ27:BK27">_xlfn.ANCHORARRAY(BE27)</f>
        <v>40.72574</v>
      </c>
      <c r="BK27" t="str">
        <v>-73.932121</v>
      </c>
      <c r="BL27" t="str">
        <f t="shared" si="0"/>
        <v>40.71772</v>
      </c>
      <c r="BM27" t="str">
        <f t="shared" si="1"/>
        <v>-73.94831</v>
      </c>
      <c r="BN27">
        <f t="shared" si="2"/>
        <v>0.45995932432411202</v>
      </c>
      <c r="BO27">
        <f t="shared" si="3"/>
        <v>26.353728031460644</v>
      </c>
      <c r="BP27">
        <f t="shared" si="4"/>
        <v>1</v>
      </c>
      <c r="BQ27">
        <f t="shared" si="5"/>
        <v>1</v>
      </c>
      <c r="BR27" t="str">
        <f t="shared" si="6"/>
        <v>NE</v>
      </c>
    </row>
    <row r="28" spans="1:70" x14ac:dyDescent="0.2">
      <c r="A28">
        <v>157</v>
      </c>
      <c r="B28">
        <v>213614</v>
      </c>
      <c r="C28" t="s">
        <v>26</v>
      </c>
      <c r="D28" t="str" cm="1">
        <f t="array" ref="D28:P28">_xlfn.TEXTSPLIT(C28, " ")</f>
        <v>40.69158,-73.99929</v>
      </c>
      <c r="E28" t="str">
        <v>40.69221,-73.999531</v>
      </c>
      <c r="F28" t="str">
        <v>40.69286,-73.99952</v>
      </c>
      <c r="G28" t="str">
        <v>40.69335,-73.999361</v>
      </c>
      <c r="H28" t="str">
        <v>40.69411,-73.99907</v>
      </c>
      <c r="I28" t="str">
        <v>40.6950804,-73.998591</v>
      </c>
      <c r="J28" t="str">
        <v>40.6974105,-73.997481</v>
      </c>
      <c r="K28" t="str">
        <v>40.69959,-73.99644</v>
      </c>
      <c r="L28" t="str">
        <v>40.6998306,-73.996271</v>
      </c>
      <c r="M28" t="str">
        <v>40.70022,-73.9959</v>
      </c>
      <c r="N28" t="str">
        <v>40.70053,-73.995471</v>
      </c>
      <c r="O28" t="str">
        <v>40.7008805,-73.9949</v>
      </c>
      <c r="P28" t="str">
        <v>40.70116,-73.99</v>
      </c>
      <c r="AI28" t="str" cm="1">
        <f t="array" ref="AI28:AJ28">_xlfn.TEXTSPLIT(D28,",")</f>
        <v>40.69158</v>
      </c>
      <c r="AJ28" t="str">
        <v>-73.99929</v>
      </c>
      <c r="AK28" t="str" cm="1">
        <f t="array" ref="AK28:AL28">_xlfn.TEXTSPLIT(E28,",")</f>
        <v>40.69221</v>
      </c>
      <c r="AL28" t="str">
        <v>-73.999531</v>
      </c>
      <c r="AM28" t="str" cm="1">
        <f t="array" ref="AM28:AN28">_xlfn.TEXTSPLIT(F28,",")</f>
        <v>40.69286</v>
      </c>
      <c r="AN28" t="str">
        <v>-73.99952</v>
      </c>
      <c r="AO28" t="str" cm="1">
        <f t="array" ref="AO28:AP28">_xlfn.TEXTSPLIT(G28,",")</f>
        <v>40.69335</v>
      </c>
      <c r="AP28" t="str">
        <v>-73.999361</v>
      </c>
      <c r="AQ28" t="str" cm="1">
        <f t="array" ref="AQ28:AR28">_xlfn.TEXTSPLIT(H28,",")</f>
        <v>40.69411</v>
      </c>
      <c r="AR28" t="str">
        <v>-73.99907</v>
      </c>
      <c r="AS28" t="str" cm="1">
        <f t="array" ref="AS28:AT28">_xlfn.TEXTSPLIT(I28,",")</f>
        <v>40.6950804</v>
      </c>
      <c r="AT28" t="str">
        <v>-73.998591</v>
      </c>
      <c r="AU28" t="str" cm="1">
        <f t="array" ref="AU28:AV28">_xlfn.TEXTSPLIT(J28,",")</f>
        <v>40.6974105</v>
      </c>
      <c r="AV28" t="str">
        <v>-73.997481</v>
      </c>
      <c r="AW28" t="str" cm="1">
        <f t="array" ref="AW28:AX28">_xlfn.TEXTSPLIT(K28,",")</f>
        <v>40.69959</v>
      </c>
      <c r="AX28" t="str">
        <v>-73.99644</v>
      </c>
      <c r="AY28" t="str" cm="1">
        <f t="array" ref="AY28:AZ28">_xlfn.TEXTSPLIT(L28,",")</f>
        <v>40.6998306</v>
      </c>
      <c r="AZ28" t="str">
        <v>-73.996271</v>
      </c>
      <c r="BA28" t="str" cm="1">
        <f t="array" ref="BA28:BB28">_xlfn.TEXTSPLIT(M28,",")</f>
        <v>40.70022</v>
      </c>
      <c r="BB28" t="str">
        <v>-73.9959</v>
      </c>
      <c r="BC28" t="str" cm="1">
        <f t="array" ref="BC28:BD28">_xlfn.TEXTSPLIT(N28,",")</f>
        <v>40.70053</v>
      </c>
      <c r="BD28" t="str">
        <v>-73.995471</v>
      </c>
      <c r="BE28" t="str" cm="1">
        <f t="array" ref="BE28:BF28">_xlfn.TEXTSPLIT(O28,",")</f>
        <v>40.7008805</v>
      </c>
      <c r="BF28" t="str">
        <v>-73.9949</v>
      </c>
      <c r="BG28" t="str" cm="1">
        <f t="array" ref="BG28:BH28">_xlfn.TEXTSPLIT(P28,",")</f>
        <v>40.70116</v>
      </c>
      <c r="BH28" t="str">
        <v>-73.99</v>
      </c>
      <c r="BJ28" t="str" cm="1">
        <f t="array" ref="BJ28:BK28">_xlfn.ANCHORARRAY(BE28)</f>
        <v>40.7008805</v>
      </c>
      <c r="BK28" t="str">
        <v>-73.9949</v>
      </c>
      <c r="BL28" t="str">
        <f t="shared" si="0"/>
        <v>40.69158</v>
      </c>
      <c r="BM28" t="str">
        <f t="shared" si="1"/>
        <v>-73.99929</v>
      </c>
      <c r="BN28">
        <f t="shared" si="2"/>
        <v>1.1297841447895915</v>
      </c>
      <c r="BO28">
        <f t="shared" si="3"/>
        <v>64.731863257240718</v>
      </c>
      <c r="BP28">
        <f t="shared" si="4"/>
        <v>1</v>
      </c>
      <c r="BQ28">
        <f t="shared" si="5"/>
        <v>1</v>
      </c>
      <c r="BR28" t="str">
        <f t="shared" si="6"/>
        <v>NE</v>
      </c>
    </row>
    <row r="29" spans="1:70" x14ac:dyDescent="0.2">
      <c r="A29">
        <v>159</v>
      </c>
      <c r="B29">
        <v>438237</v>
      </c>
      <c r="C29" t="s">
        <v>27</v>
      </c>
      <c r="D29" t="str" cm="1">
        <f t="array" ref="D29:P29">_xlfn.TEXTSPLIT(C29, " ")</f>
        <v>40.8563506,-73.87233</v>
      </c>
      <c r="E29" t="str">
        <v>40.85219,-73.871371</v>
      </c>
      <c r="F29" t="str">
        <v>40.85007,-73.87111</v>
      </c>
      <c r="G29" t="str">
        <v>40.8469404,-73.87115</v>
      </c>
      <c r="H29" t="str">
        <v>40.8459605,-73.871311</v>
      </c>
      <c r="I29" t="str">
        <v>40.8424005,-73.87202</v>
      </c>
      <c r="J29" t="str">
        <v>40.83961,-73.87273</v>
      </c>
      <c r="K29" t="str">
        <v>40.8362404,-73.87372</v>
      </c>
      <c r="L29" t="str">
        <v>40.8349506,-73.8739</v>
      </c>
      <c r="M29" t="str">
        <v>40.8333606,-73.873831</v>
      </c>
      <c r="N29" t="str">
        <v>40.8319705,-73.873681</v>
      </c>
      <c r="O29" t="str">
        <v>40.82985,-73.87313</v>
      </c>
      <c r="P29" t="str">
        <v>40.82683</v>
      </c>
      <c r="AI29" t="str" cm="1">
        <f t="array" ref="AI29:AJ29">_xlfn.TEXTSPLIT(D29,",")</f>
        <v>40.8563506</v>
      </c>
      <c r="AJ29" t="str">
        <v>-73.87233</v>
      </c>
      <c r="AK29" t="str" cm="1">
        <f t="array" ref="AK29:AL29">_xlfn.TEXTSPLIT(E29,",")</f>
        <v>40.85219</v>
      </c>
      <c r="AL29" t="str">
        <v>-73.871371</v>
      </c>
      <c r="AM29" t="str" cm="1">
        <f t="array" ref="AM29:AN29">_xlfn.TEXTSPLIT(F29,",")</f>
        <v>40.85007</v>
      </c>
      <c r="AN29" t="str">
        <v>-73.87111</v>
      </c>
      <c r="AO29" t="str" cm="1">
        <f t="array" ref="AO29:AP29">_xlfn.TEXTSPLIT(G29,",")</f>
        <v>40.8469404</v>
      </c>
      <c r="AP29" t="str">
        <v>-73.87115</v>
      </c>
      <c r="AQ29" t="str" cm="1">
        <f t="array" ref="AQ29:AR29">_xlfn.TEXTSPLIT(H29,",")</f>
        <v>40.8459605</v>
      </c>
      <c r="AR29" t="str">
        <v>-73.871311</v>
      </c>
      <c r="AS29" t="str" cm="1">
        <f t="array" ref="AS29:AT29">_xlfn.TEXTSPLIT(I29,",")</f>
        <v>40.8424005</v>
      </c>
      <c r="AT29" t="str">
        <v>-73.87202</v>
      </c>
      <c r="AU29" t="str" cm="1">
        <f t="array" ref="AU29:AV29">_xlfn.TEXTSPLIT(J29,",")</f>
        <v>40.83961</v>
      </c>
      <c r="AV29" t="str">
        <v>-73.87273</v>
      </c>
      <c r="AW29" t="str" cm="1">
        <f t="array" ref="AW29:AX29">_xlfn.TEXTSPLIT(K29,",")</f>
        <v>40.8362404</v>
      </c>
      <c r="AX29" t="str">
        <v>-73.87372</v>
      </c>
      <c r="AY29" t="str" cm="1">
        <f t="array" ref="AY29:AZ29">_xlfn.TEXTSPLIT(L29,",")</f>
        <v>40.8349506</v>
      </c>
      <c r="AZ29" t="str">
        <v>-73.8739</v>
      </c>
      <c r="BA29" t="str" cm="1">
        <f t="array" ref="BA29:BB29">_xlfn.TEXTSPLIT(M29,",")</f>
        <v>40.8333606</v>
      </c>
      <c r="BB29" t="str">
        <v>-73.873831</v>
      </c>
      <c r="BC29" t="str" cm="1">
        <f t="array" ref="BC29:BD29">_xlfn.TEXTSPLIT(N29,",")</f>
        <v>40.8319705</v>
      </c>
      <c r="BD29" t="str">
        <v>-73.873681</v>
      </c>
      <c r="BE29" t="str" cm="1">
        <f t="array" ref="BE29:BF29">_xlfn.TEXTSPLIT(O29,",")</f>
        <v>40.82985</v>
      </c>
      <c r="BF29" t="str">
        <v>-73.87313</v>
      </c>
      <c r="BG29" t="str" cm="1">
        <f t="array" ref="BG29">_xlfn.TEXTSPLIT(P29,",")</f>
        <v>40.82683</v>
      </c>
      <c r="BJ29" t="str" cm="1">
        <f t="array" ref="BJ29:BK29">_xlfn.ANCHORARRAY(BE29)</f>
        <v>40.82985</v>
      </c>
      <c r="BK29" t="str">
        <v>-73.87313</v>
      </c>
      <c r="BL29" t="str">
        <f t="shared" si="0"/>
        <v>40.8563506</v>
      </c>
      <c r="BM29" t="str">
        <f t="shared" si="1"/>
        <v>-73.87233</v>
      </c>
      <c r="BN29">
        <f t="shared" si="2"/>
        <v>-1.6009751572905999</v>
      </c>
      <c r="BO29">
        <f t="shared" si="3"/>
        <v>-91.729119618044507</v>
      </c>
      <c r="BP29">
        <f t="shared" si="4"/>
        <v>-2</v>
      </c>
      <c r="BQ29">
        <f t="shared" si="5"/>
        <v>6</v>
      </c>
      <c r="BR29" t="str">
        <f t="shared" si="6"/>
        <v>S</v>
      </c>
    </row>
    <row r="30" spans="1:70" x14ac:dyDescent="0.2">
      <c r="A30">
        <v>160</v>
      </c>
      <c r="B30">
        <v>435894</v>
      </c>
      <c r="C30" t="s">
        <v>28</v>
      </c>
      <c r="D30" t="str" cm="1">
        <f t="array" ref="D30:P30">_xlfn.TEXTSPLIT(C30, " ")</f>
        <v>40.8562805,-73.87254</v>
      </c>
      <c r="E30" t="str">
        <v>40.8521804,-73.871581</v>
      </c>
      <c r="F30" t="str">
        <v>40.8501706,-73.871451</v>
      </c>
      <c r="G30" t="str">
        <v>40.8483304,-73.871491</v>
      </c>
      <c r="H30" t="str">
        <v>40.8458506,-73.87152</v>
      </c>
      <c r="I30" t="str">
        <v>40.84239,-73.872261</v>
      </c>
      <c r="J30" t="str">
        <v>40.83964,-73.87291</v>
      </c>
      <c r="K30" t="str">
        <v>40.8363,-73.8739</v>
      </c>
      <c r="L30" t="str">
        <v>40.8349506,-73.87408</v>
      </c>
      <c r="M30" t="str">
        <v>40.83339,-73.87407</v>
      </c>
      <c r="N30" t="str">
        <v>40.8319705,-73.873921</v>
      </c>
      <c r="O30" t="str">
        <v>40.8298404,-73.873331</v>
      </c>
      <c r="P30" t="str">
        <v>40.8268</v>
      </c>
      <c r="AI30" t="str" cm="1">
        <f t="array" ref="AI30:AJ30">_xlfn.TEXTSPLIT(D30,",")</f>
        <v>40.8562805</v>
      </c>
      <c r="AJ30" t="str">
        <v>-73.87254</v>
      </c>
      <c r="AK30" t="str" cm="1">
        <f t="array" ref="AK30:AL30">_xlfn.TEXTSPLIT(E30,",")</f>
        <v>40.8521804</v>
      </c>
      <c r="AL30" t="str">
        <v>-73.871581</v>
      </c>
      <c r="AM30" t="str" cm="1">
        <f t="array" ref="AM30:AN30">_xlfn.TEXTSPLIT(F30,",")</f>
        <v>40.8501706</v>
      </c>
      <c r="AN30" t="str">
        <v>-73.871451</v>
      </c>
      <c r="AO30" t="str" cm="1">
        <f t="array" ref="AO30:AP30">_xlfn.TEXTSPLIT(G30,",")</f>
        <v>40.8483304</v>
      </c>
      <c r="AP30" t="str">
        <v>-73.871491</v>
      </c>
      <c r="AQ30" t="str" cm="1">
        <f t="array" ref="AQ30:AR30">_xlfn.TEXTSPLIT(H30,",")</f>
        <v>40.8458506</v>
      </c>
      <c r="AR30" t="str">
        <v>-73.87152</v>
      </c>
      <c r="AS30" t="str" cm="1">
        <f t="array" ref="AS30:AT30">_xlfn.TEXTSPLIT(I30,",")</f>
        <v>40.84239</v>
      </c>
      <c r="AT30" t="str">
        <v>-73.872261</v>
      </c>
      <c r="AU30" t="str" cm="1">
        <f t="array" ref="AU30:AV30">_xlfn.TEXTSPLIT(J30,",")</f>
        <v>40.83964</v>
      </c>
      <c r="AV30" t="str">
        <v>-73.87291</v>
      </c>
      <c r="AW30" t="str" cm="1">
        <f t="array" ref="AW30:AX30">_xlfn.TEXTSPLIT(K30,",")</f>
        <v>40.8363</v>
      </c>
      <c r="AX30" t="str">
        <v>-73.8739</v>
      </c>
      <c r="AY30" t="str" cm="1">
        <f t="array" ref="AY30:AZ30">_xlfn.TEXTSPLIT(L30,",")</f>
        <v>40.8349506</v>
      </c>
      <c r="AZ30" t="str">
        <v>-73.87408</v>
      </c>
      <c r="BA30" t="str" cm="1">
        <f t="array" ref="BA30:BB30">_xlfn.TEXTSPLIT(M30,",")</f>
        <v>40.83339</v>
      </c>
      <c r="BB30" t="str">
        <v>-73.87407</v>
      </c>
      <c r="BC30" t="str" cm="1">
        <f t="array" ref="BC30:BD30">_xlfn.TEXTSPLIT(N30,",")</f>
        <v>40.8319705</v>
      </c>
      <c r="BD30" t="str">
        <v>-73.873921</v>
      </c>
      <c r="BE30" t="str" cm="1">
        <f t="array" ref="BE30:BF30">_xlfn.TEXTSPLIT(O30,",")</f>
        <v>40.8298404</v>
      </c>
      <c r="BF30" t="str">
        <v>-73.873331</v>
      </c>
      <c r="BG30" t="str" cm="1">
        <f t="array" ref="BG30">_xlfn.TEXTSPLIT(P30,",")</f>
        <v>40.8268</v>
      </c>
      <c r="BJ30" t="str" cm="1">
        <f t="array" ref="BJ30:BK30">_xlfn.ANCHORARRAY(BE30)</f>
        <v>40.8298404</v>
      </c>
      <c r="BK30" t="str">
        <v>-73.873331</v>
      </c>
      <c r="BL30" t="str">
        <f t="shared" si="0"/>
        <v>40.8562805</v>
      </c>
      <c r="BM30" t="str">
        <f t="shared" si="1"/>
        <v>-73.87254</v>
      </c>
      <c r="BN30">
        <f t="shared" si="2"/>
        <v>-1.6007040859536905</v>
      </c>
      <c r="BO30">
        <f t="shared" si="3"/>
        <v>-91.71358837449263</v>
      </c>
      <c r="BP30">
        <f t="shared" si="4"/>
        <v>-2</v>
      </c>
      <c r="BQ30">
        <f t="shared" si="5"/>
        <v>6</v>
      </c>
      <c r="BR30" t="str">
        <f t="shared" si="6"/>
        <v>S</v>
      </c>
    </row>
    <row r="31" spans="1:70" x14ac:dyDescent="0.2">
      <c r="A31">
        <v>164</v>
      </c>
      <c r="B31">
        <v>432427</v>
      </c>
      <c r="C31" t="s">
        <v>29</v>
      </c>
      <c r="D31" t="str" cm="1">
        <f t="array" ref="D31:K31">_xlfn.TEXTSPLIT(C31, " ")</f>
        <v>40.79932,-73.82809</v>
      </c>
      <c r="E31" t="str">
        <v>40.8006,-73.82895</v>
      </c>
      <c r="F31" t="str">
        <v>40.8047004,-73.83146</v>
      </c>
      <c r="G31" t="str">
        <v>40.8114405,-73.83571</v>
      </c>
      <c r="H31" t="str">
        <v>40.8120204,-73.836031</v>
      </c>
      <c r="I31" t="str">
        <v>40.8124904,-73.836211</v>
      </c>
      <c r="J31" t="str">
        <v>40.8128505,-73.836261</v>
      </c>
      <c r="K31" t="str">
        <v>40.8148205,-73.83629</v>
      </c>
      <c r="AI31" t="str" cm="1">
        <f t="array" ref="AI31:AJ31">_xlfn.TEXTSPLIT(D31,",")</f>
        <v>40.79932</v>
      </c>
      <c r="AJ31" t="str">
        <v>-73.82809</v>
      </c>
      <c r="AK31" t="str" cm="1">
        <f t="array" ref="AK31:AL31">_xlfn.TEXTSPLIT(E31,",")</f>
        <v>40.8006</v>
      </c>
      <c r="AL31" t="str">
        <v>-73.82895</v>
      </c>
      <c r="AM31" t="str" cm="1">
        <f t="array" ref="AM31:AN31">_xlfn.TEXTSPLIT(F31,",")</f>
        <v>40.8047004</v>
      </c>
      <c r="AN31" t="str">
        <v>-73.83146</v>
      </c>
      <c r="AO31" t="str" cm="1">
        <f t="array" ref="AO31:AP31">_xlfn.TEXTSPLIT(G31,",")</f>
        <v>40.8114405</v>
      </c>
      <c r="AP31" t="str">
        <v>-73.83571</v>
      </c>
      <c r="AQ31" t="str" cm="1">
        <f t="array" ref="AQ31:AR31">_xlfn.TEXTSPLIT(H31,",")</f>
        <v>40.8120204</v>
      </c>
      <c r="AR31" t="str">
        <v>-73.836031</v>
      </c>
      <c r="AS31" t="str" cm="1">
        <f t="array" ref="AS31:AT31">_xlfn.TEXTSPLIT(I31,",")</f>
        <v>40.8124904</v>
      </c>
      <c r="AT31" t="str">
        <v>-73.836211</v>
      </c>
      <c r="AU31" t="str" cm="1">
        <f t="array" ref="AU31:AV31">_xlfn.TEXTSPLIT(J31,",")</f>
        <v>40.8128505</v>
      </c>
      <c r="AV31" t="str">
        <v>-73.836261</v>
      </c>
      <c r="AW31" t="str" cm="1">
        <f t="array" ref="AW31:AX31">_xlfn.TEXTSPLIT(K31,",")</f>
        <v>40.8148205</v>
      </c>
      <c r="AX31" t="str">
        <v>-73.83629</v>
      </c>
      <c r="AY31" t="e" cm="1">
        <f t="array" ref="AY31">_xlfn.TEXTSPLIT(L31,",")</f>
        <v>#VALUE!</v>
      </c>
      <c r="BA31" t="e" cm="1">
        <f t="array" ref="BA31">_xlfn.TEXTSPLIT(M31,",")</f>
        <v>#VALUE!</v>
      </c>
      <c r="BC31" t="e" cm="1">
        <f t="array" ref="BC31">_xlfn.TEXTSPLIT(N31,",")</f>
        <v>#VALUE!</v>
      </c>
      <c r="BE31" t="e" cm="1">
        <f t="array" ref="BE31">_xlfn.TEXTSPLIT(O31,",")</f>
        <v>#VALUE!</v>
      </c>
      <c r="BG31" t="e" cm="1">
        <f t="array" ref="BG31">_xlfn.TEXTSPLIT(P31,",")</f>
        <v>#VALUE!</v>
      </c>
      <c r="BJ31" t="str" cm="1">
        <f t="array" ref="BJ31:BK31">_xlfn.ANCHORARRAY(AW31)</f>
        <v>40.8148205</v>
      </c>
      <c r="BK31" t="str">
        <v>-73.83629</v>
      </c>
      <c r="BL31" t="str">
        <f t="shared" si="0"/>
        <v>40.79932</v>
      </c>
      <c r="BM31" t="str">
        <f t="shared" si="1"/>
        <v>-73.82809</v>
      </c>
      <c r="BN31">
        <f t="shared" si="2"/>
        <v>2.0573857532006259</v>
      </c>
      <c r="BO31">
        <f t="shared" si="3"/>
        <v>117.87952048873987</v>
      </c>
      <c r="BP31">
        <f t="shared" si="4"/>
        <v>3</v>
      </c>
      <c r="BQ31">
        <f t="shared" si="5"/>
        <v>3</v>
      </c>
      <c r="BR31" t="str">
        <f t="shared" si="6"/>
        <v>NW</v>
      </c>
    </row>
    <row r="32" spans="1:70" x14ac:dyDescent="0.2">
      <c r="A32">
        <v>165</v>
      </c>
      <c r="B32">
        <v>437399</v>
      </c>
      <c r="C32" t="s">
        <v>30</v>
      </c>
      <c r="D32" t="str" cm="1">
        <f t="array" ref="D32:I32">_xlfn.TEXTSPLIT(C32, " ")</f>
        <v>40.81477,-73.83629</v>
      </c>
      <c r="E32" t="str">
        <v>40.81611,-73.83627</v>
      </c>
      <c r="F32" t="str">
        <v>40.8178404,-73.83601</v>
      </c>
      <c r="G32" t="str">
        <v>40.8202405,-73.83589</v>
      </c>
      <c r="H32" t="str">
        <v>40.823961,-73.83607</v>
      </c>
      <c r="I32" t="str">
        <v>40.82513,-73.83624</v>
      </c>
      <c r="AI32" t="str" cm="1">
        <f t="array" ref="AI32:AJ32">_xlfn.TEXTSPLIT(D32,",")</f>
        <v>40.81477</v>
      </c>
      <c r="AJ32" t="str">
        <v>-73.83629</v>
      </c>
      <c r="AK32" t="str" cm="1">
        <f t="array" ref="AK32:AL32">_xlfn.TEXTSPLIT(E32,",")</f>
        <v>40.81611</v>
      </c>
      <c r="AL32" t="str">
        <v>-73.83627</v>
      </c>
      <c r="AM32" t="str" cm="1">
        <f t="array" ref="AM32:AN32">_xlfn.TEXTSPLIT(F32,",")</f>
        <v>40.8178404</v>
      </c>
      <c r="AN32" t="str">
        <v>-73.83601</v>
      </c>
      <c r="AO32" t="str" cm="1">
        <f t="array" ref="AO32:AP32">_xlfn.TEXTSPLIT(G32,",")</f>
        <v>40.8202405</v>
      </c>
      <c r="AP32" t="str">
        <v>-73.83589</v>
      </c>
      <c r="AQ32" t="str" cm="1">
        <f t="array" ref="AQ32:AR32">_xlfn.TEXTSPLIT(H32,",")</f>
        <v>40.823961</v>
      </c>
      <c r="AR32" t="str">
        <v>-73.83607</v>
      </c>
      <c r="AS32" t="str" cm="1">
        <f t="array" ref="AS32:AT32">_xlfn.TEXTSPLIT(I32,",")</f>
        <v>40.82513</v>
      </c>
      <c r="AT32" t="str">
        <v>-73.83624</v>
      </c>
      <c r="AU32" t="e" cm="1">
        <f t="array" ref="AU32">_xlfn.TEXTSPLIT(J32,",")</f>
        <v>#VALUE!</v>
      </c>
      <c r="AW32" t="e" cm="1">
        <f t="array" ref="AW32">_xlfn.TEXTSPLIT(K32,",")</f>
        <v>#VALUE!</v>
      </c>
      <c r="AY32" t="e" cm="1">
        <f t="array" ref="AY32">_xlfn.TEXTSPLIT(L32,",")</f>
        <v>#VALUE!</v>
      </c>
      <c r="BA32" t="e" cm="1">
        <f t="array" ref="BA32">_xlfn.TEXTSPLIT(M32,",")</f>
        <v>#VALUE!</v>
      </c>
      <c r="BC32" t="e" cm="1">
        <f t="array" ref="BC32">_xlfn.TEXTSPLIT(N32,",")</f>
        <v>#VALUE!</v>
      </c>
      <c r="BE32" t="e" cm="1">
        <f t="array" ref="BE32">_xlfn.TEXTSPLIT(O32,",")</f>
        <v>#VALUE!</v>
      </c>
      <c r="BG32" t="e" cm="1">
        <f t="array" ref="BG32">_xlfn.TEXTSPLIT(P32,",")</f>
        <v>#VALUE!</v>
      </c>
      <c r="BJ32" t="str" cm="1">
        <f t="array" ref="BJ32:BK32">_xlfn.ANCHORARRAY(AS32)</f>
        <v>40.82513</v>
      </c>
      <c r="BK32" t="str">
        <v>-73.83624</v>
      </c>
      <c r="BL32" t="str">
        <f t="shared" si="0"/>
        <v>40.81477</v>
      </c>
      <c r="BM32" t="str">
        <f t="shared" si="1"/>
        <v>-73.83629</v>
      </c>
      <c r="BN32">
        <f t="shared" si="2"/>
        <v>1.5659701094401832</v>
      </c>
      <c r="BO32">
        <f t="shared" si="3"/>
        <v>89.723478114562127</v>
      </c>
      <c r="BP32">
        <f t="shared" si="4"/>
        <v>2</v>
      </c>
      <c r="BQ32">
        <f t="shared" si="5"/>
        <v>2</v>
      </c>
      <c r="BR32" t="str">
        <f t="shared" si="6"/>
        <v>N</v>
      </c>
    </row>
    <row r="33" spans="1:70" x14ac:dyDescent="0.2">
      <c r="A33">
        <v>167</v>
      </c>
      <c r="B33">
        <v>437806</v>
      </c>
      <c r="C33" t="s">
        <v>31</v>
      </c>
      <c r="D33" t="str" cm="1">
        <f t="array" ref="D33:P33">_xlfn.TEXTSPLIT(C33, " ")</f>
        <v>40.7992604,-73.828251</v>
      </c>
      <c r="E33" t="str">
        <v>40.79751,-73.827091</v>
      </c>
      <c r="F33" t="str">
        <v>40.795711,-73.8258</v>
      </c>
      <c r="G33" t="str">
        <v>40.7932906,-73.82419</v>
      </c>
      <c r="H33" t="str">
        <v>40.7925904,-73.82378</v>
      </c>
      <c r="I33" t="str">
        <v>40.791681,-73.823501</v>
      </c>
      <c r="J33" t="str">
        <v>40.7907606,-73.823421</v>
      </c>
      <c r="K33" t="str">
        <v>40.7886106,-73.82362</v>
      </c>
      <c r="L33" t="str">
        <v>40.7870405,-73.82414</v>
      </c>
      <c r="M33" t="str">
        <v>40.78439,-73.8247</v>
      </c>
      <c r="N33" t="str">
        <v>40.78249,-73.825031</v>
      </c>
      <c r="O33" t="str">
        <v>40.7817,-73.82527</v>
      </c>
      <c r="P33" t="str">
        <v>40.78065,-7</v>
      </c>
      <c r="AI33" t="str" cm="1">
        <f t="array" ref="AI33:AJ33">_xlfn.TEXTSPLIT(D33,",")</f>
        <v>40.7992604</v>
      </c>
      <c r="AJ33" t="str">
        <v>-73.828251</v>
      </c>
      <c r="AK33" t="str" cm="1">
        <f t="array" ref="AK33:AL33">_xlfn.TEXTSPLIT(E33,",")</f>
        <v>40.79751</v>
      </c>
      <c r="AL33" t="str">
        <v>-73.827091</v>
      </c>
      <c r="AM33" t="str" cm="1">
        <f t="array" ref="AM33:AN33">_xlfn.TEXTSPLIT(F33,",")</f>
        <v>40.795711</v>
      </c>
      <c r="AN33" t="str">
        <v>-73.8258</v>
      </c>
      <c r="AO33" t="str" cm="1">
        <f t="array" ref="AO33:AP33">_xlfn.TEXTSPLIT(G33,",")</f>
        <v>40.7932906</v>
      </c>
      <c r="AP33" t="str">
        <v>-73.82419</v>
      </c>
      <c r="AQ33" t="str" cm="1">
        <f t="array" ref="AQ33:AR33">_xlfn.TEXTSPLIT(H33,",")</f>
        <v>40.7925904</v>
      </c>
      <c r="AR33" t="str">
        <v>-73.82378</v>
      </c>
      <c r="AS33" t="str" cm="1">
        <f t="array" ref="AS33:AT33">_xlfn.TEXTSPLIT(I33,",")</f>
        <v>40.791681</v>
      </c>
      <c r="AT33" t="str">
        <v>-73.823501</v>
      </c>
      <c r="AU33" t="str" cm="1">
        <f t="array" ref="AU33:AV33">_xlfn.TEXTSPLIT(J33,",")</f>
        <v>40.7907606</v>
      </c>
      <c r="AV33" t="str">
        <v>-73.823421</v>
      </c>
      <c r="AW33" t="str" cm="1">
        <f t="array" ref="AW33:AX33">_xlfn.TEXTSPLIT(K33,",")</f>
        <v>40.7886106</v>
      </c>
      <c r="AX33" t="str">
        <v>-73.82362</v>
      </c>
      <c r="AY33" t="str" cm="1">
        <f t="array" ref="AY33:AZ33">_xlfn.TEXTSPLIT(L33,",")</f>
        <v>40.7870405</v>
      </c>
      <c r="AZ33" t="str">
        <v>-73.82414</v>
      </c>
      <c r="BA33" t="str" cm="1">
        <f t="array" ref="BA33:BB33">_xlfn.TEXTSPLIT(M33,",")</f>
        <v>40.78439</v>
      </c>
      <c r="BB33" t="str">
        <v>-73.8247</v>
      </c>
      <c r="BC33" t="str" cm="1">
        <f t="array" ref="BC33:BD33">_xlfn.TEXTSPLIT(N33,",")</f>
        <v>40.78249</v>
      </c>
      <c r="BD33" t="str">
        <v>-73.825031</v>
      </c>
      <c r="BE33" t="str" cm="1">
        <f t="array" ref="BE33:BF33">_xlfn.TEXTSPLIT(O33,",")</f>
        <v>40.7817</v>
      </c>
      <c r="BF33" t="str">
        <v>-73.82527</v>
      </c>
      <c r="BG33" t="str" cm="1">
        <f t="array" ref="BG33:BH33">_xlfn.TEXTSPLIT(P33,",")</f>
        <v>40.78065</v>
      </c>
      <c r="BH33" t="str">
        <v>-7</v>
      </c>
      <c r="BJ33" t="str" cm="1">
        <f t="array" ref="BJ33:BK33">_xlfn.ANCHORARRAY(BE33)</f>
        <v>40.7817</v>
      </c>
      <c r="BK33" t="str">
        <v>-73.82527</v>
      </c>
      <c r="BL33" t="str">
        <f t="shared" si="0"/>
        <v>40.7992604</v>
      </c>
      <c r="BM33" t="str">
        <f t="shared" si="1"/>
        <v>-73.828251</v>
      </c>
      <c r="BN33">
        <f t="shared" si="2"/>
        <v>-1.4026423992245216</v>
      </c>
      <c r="BO33">
        <f t="shared" si="3"/>
        <v>-80.365489641668987</v>
      </c>
      <c r="BP33">
        <f t="shared" si="4"/>
        <v>-2</v>
      </c>
      <c r="BQ33">
        <f t="shared" si="5"/>
        <v>6</v>
      </c>
      <c r="BR33" t="str">
        <f t="shared" si="6"/>
        <v>S</v>
      </c>
    </row>
    <row r="34" spans="1:70" x14ac:dyDescent="0.2">
      <c r="A34">
        <v>168</v>
      </c>
      <c r="B34">
        <v>433425</v>
      </c>
      <c r="C34" t="s">
        <v>32</v>
      </c>
      <c r="D34" t="str" cm="1">
        <f t="array" ref="D34:K34">_xlfn.TEXTSPLIT(C34, " ")</f>
        <v>40.814761,-73.83668</v>
      </c>
      <c r="E34" t="str">
        <v>40.81354,-73.83659</v>
      </c>
      <c r="F34" t="str">
        <v>40.8130504,-73.8365</v>
      </c>
      <c r="G34" t="str">
        <v>40.8124505,-73.83638</v>
      </c>
      <c r="H34" t="str">
        <v>40.8118404,-73.836121</v>
      </c>
      <c r="I34" t="str">
        <v>40.8111,-73.83562</v>
      </c>
      <c r="J34" t="str">
        <v>40.8049306,-73.831821</v>
      </c>
      <c r="K34" t="str">
        <v>40.79925,-73.828251</v>
      </c>
      <c r="AI34" t="str" cm="1">
        <f t="array" ref="AI34:AJ34">_xlfn.TEXTSPLIT(D34,",")</f>
        <v>40.814761</v>
      </c>
      <c r="AJ34" t="str">
        <v>-73.83668</v>
      </c>
      <c r="AK34" t="str" cm="1">
        <f t="array" ref="AK34:AL34">_xlfn.TEXTSPLIT(E34,",")</f>
        <v>40.81354</v>
      </c>
      <c r="AL34" t="str">
        <v>-73.83659</v>
      </c>
      <c r="AM34" t="str" cm="1">
        <f t="array" ref="AM34:AN34">_xlfn.TEXTSPLIT(F34,",")</f>
        <v>40.8130504</v>
      </c>
      <c r="AN34" t="str">
        <v>-73.8365</v>
      </c>
      <c r="AO34" t="str" cm="1">
        <f t="array" ref="AO34:AP34">_xlfn.TEXTSPLIT(G34,",")</f>
        <v>40.8124505</v>
      </c>
      <c r="AP34" t="str">
        <v>-73.83638</v>
      </c>
      <c r="AQ34" t="str" cm="1">
        <f t="array" ref="AQ34:AR34">_xlfn.TEXTSPLIT(H34,",")</f>
        <v>40.8118404</v>
      </c>
      <c r="AR34" t="str">
        <v>-73.836121</v>
      </c>
      <c r="AS34" t="str" cm="1">
        <f t="array" ref="AS34:AT34">_xlfn.TEXTSPLIT(I34,",")</f>
        <v>40.8111</v>
      </c>
      <c r="AT34" t="str">
        <v>-73.83562</v>
      </c>
      <c r="AU34" t="str" cm="1">
        <f t="array" ref="AU34:AV34">_xlfn.TEXTSPLIT(J34,",")</f>
        <v>40.8049306</v>
      </c>
      <c r="AV34" t="str">
        <v>-73.831821</v>
      </c>
      <c r="AW34" t="str" cm="1">
        <f t="array" ref="AW34:AX34">_xlfn.TEXTSPLIT(K34,",")</f>
        <v>40.79925</v>
      </c>
      <c r="AX34" t="str">
        <v>-73.828251</v>
      </c>
      <c r="AY34" t="e" cm="1">
        <f t="array" ref="AY34">_xlfn.TEXTSPLIT(L34,",")</f>
        <v>#VALUE!</v>
      </c>
      <c r="BA34" t="e" cm="1">
        <f t="array" ref="BA34">_xlfn.TEXTSPLIT(M34,",")</f>
        <v>#VALUE!</v>
      </c>
      <c r="BC34" t="e" cm="1">
        <f t="array" ref="BC34">_xlfn.TEXTSPLIT(N34,",")</f>
        <v>#VALUE!</v>
      </c>
      <c r="BE34" t="e" cm="1">
        <f t="array" ref="BE34">_xlfn.TEXTSPLIT(O34,",")</f>
        <v>#VALUE!</v>
      </c>
      <c r="BG34" t="e" cm="1">
        <f t="array" ref="BG34">_xlfn.TEXTSPLIT(P34,",")</f>
        <v>#VALUE!</v>
      </c>
      <c r="BJ34" t="str" cm="1">
        <f t="array" ref="BJ34:BK34">_xlfn.ANCHORARRAY(AW34)</f>
        <v>40.79925</v>
      </c>
      <c r="BK34" t="str">
        <v>-73.828251</v>
      </c>
      <c r="BL34" t="str">
        <f t="shared" si="0"/>
        <v>40.814761</v>
      </c>
      <c r="BM34" t="str">
        <f t="shared" si="1"/>
        <v>-73.83668</v>
      </c>
      <c r="BN34">
        <f t="shared" si="2"/>
        <v>-1.0730183553815105</v>
      </c>
      <c r="BO34">
        <f t="shared" si="3"/>
        <v>-61.479423103429234</v>
      </c>
      <c r="BP34">
        <f t="shared" si="4"/>
        <v>-1</v>
      </c>
      <c r="BQ34">
        <f t="shared" si="5"/>
        <v>7</v>
      </c>
      <c r="BR34" t="str">
        <f t="shared" si="6"/>
        <v>SE</v>
      </c>
    </row>
    <row r="35" spans="1:70" x14ac:dyDescent="0.2">
      <c r="A35">
        <v>169</v>
      </c>
      <c r="B35">
        <v>438239</v>
      </c>
      <c r="C35" t="s">
        <v>33</v>
      </c>
      <c r="D35" t="str" cm="1">
        <f t="array" ref="D35:Q35">_xlfn.TEXTSPLIT(C35, " ")</f>
        <v>40.66639,-73.76248</v>
      </c>
      <c r="E35" t="str">
        <v>40.66579,-73.75706</v>
      </c>
      <c r="F35" t="str">
        <v>40.66574,-73.7563</v>
      </c>
      <c r="G35" t="str">
        <v>40.66571,-73.7494</v>
      </c>
      <c r="H35" t="str">
        <v>40.66542,-73.74244</v>
      </c>
      <c r="I35" t="str">
        <v>40.66552,-73.74173</v>
      </c>
      <c r="J35" t="str">
        <v>40.66564,-73.74133</v>
      </c>
      <c r="K35" t="str">
        <v>40.66592,-73.74068</v>
      </c>
      <c r="L35" t="str">
        <v>40.6661,-73.74033</v>
      </c>
      <c r="M35" t="str">
        <v>40.66662,-73.73964</v>
      </c>
      <c r="N35" t="str">
        <v>40.6671,-73.73915</v>
      </c>
      <c r="O35" t="str">
        <v>40.66821,-73.7382</v>
      </c>
      <c r="P35" t="str">
        <v>40.67221,-73.73551</v>
      </c>
      <c r="Q35" t="str">
        <v>40.6737,-73.7</v>
      </c>
      <c r="AI35" t="str" cm="1">
        <f t="array" ref="AI35:AJ35">_xlfn.TEXTSPLIT(D35,",")</f>
        <v>40.66639</v>
      </c>
      <c r="AJ35" t="str">
        <v>-73.76248</v>
      </c>
      <c r="AK35" t="str" cm="1">
        <f t="array" ref="AK35:AL35">_xlfn.TEXTSPLIT(E35,",")</f>
        <v>40.66579</v>
      </c>
      <c r="AL35" t="str">
        <v>-73.75706</v>
      </c>
      <c r="AM35" t="str" cm="1">
        <f t="array" ref="AM35:AN35">_xlfn.TEXTSPLIT(F35,",")</f>
        <v>40.66574</v>
      </c>
      <c r="AN35" t="str">
        <v>-73.7563</v>
      </c>
      <c r="AO35" t="str" cm="1">
        <f t="array" ref="AO35:AP35">_xlfn.TEXTSPLIT(G35,",")</f>
        <v>40.66571</v>
      </c>
      <c r="AP35" t="str">
        <v>-73.7494</v>
      </c>
      <c r="AQ35" t="str" cm="1">
        <f t="array" ref="AQ35:AR35">_xlfn.TEXTSPLIT(H35,",")</f>
        <v>40.66542</v>
      </c>
      <c r="AR35" t="str">
        <v>-73.74244</v>
      </c>
      <c r="AS35" t="str" cm="1">
        <f t="array" ref="AS35:AT35">_xlfn.TEXTSPLIT(I35,",")</f>
        <v>40.66552</v>
      </c>
      <c r="AT35" t="str">
        <v>-73.74173</v>
      </c>
      <c r="AU35" t="str" cm="1">
        <f t="array" ref="AU35:AV35">_xlfn.TEXTSPLIT(J35,",")</f>
        <v>40.66564</v>
      </c>
      <c r="AV35" t="str">
        <v>-73.74133</v>
      </c>
      <c r="AW35" t="str" cm="1">
        <f t="array" ref="AW35:AX35">_xlfn.TEXTSPLIT(K35,",")</f>
        <v>40.66592</v>
      </c>
      <c r="AX35" t="str">
        <v>-73.74068</v>
      </c>
      <c r="AY35" t="str" cm="1">
        <f t="array" ref="AY35:AZ35">_xlfn.TEXTSPLIT(L35,",")</f>
        <v>40.6661</v>
      </c>
      <c r="AZ35" t="str">
        <v>-73.74033</v>
      </c>
      <c r="BA35" t="str" cm="1">
        <f t="array" ref="BA35:BB35">_xlfn.TEXTSPLIT(M35,",")</f>
        <v>40.66662</v>
      </c>
      <c r="BB35" t="str">
        <v>-73.73964</v>
      </c>
      <c r="BC35" t="str" cm="1">
        <f t="array" ref="BC35:BD35">_xlfn.TEXTSPLIT(N35,",")</f>
        <v>40.6671</v>
      </c>
      <c r="BD35" t="str">
        <v>-73.73915</v>
      </c>
      <c r="BE35" t="str" cm="1">
        <f t="array" ref="BE35:BF35">_xlfn.TEXTSPLIT(O35,",")</f>
        <v>40.66821</v>
      </c>
      <c r="BF35" t="str">
        <v>-73.7382</v>
      </c>
      <c r="BG35" t="str" cm="1">
        <f t="array" ref="BG35:BH35">_xlfn.TEXTSPLIT(P35,",")</f>
        <v>40.67221</v>
      </c>
      <c r="BH35" t="str">
        <v>-73.73551</v>
      </c>
      <c r="BJ35" t="str" cm="1">
        <f t="array" ref="BJ35:BK35">_xlfn.ANCHORARRAY(BG35)</f>
        <v>40.67221</v>
      </c>
      <c r="BK35" t="str">
        <v>-73.73551</v>
      </c>
      <c r="BL35" t="str">
        <f t="shared" si="0"/>
        <v>40.66639</v>
      </c>
      <c r="BM35" t="str">
        <f t="shared" si="1"/>
        <v>-73.76248</v>
      </c>
      <c r="BN35">
        <f t="shared" si="2"/>
        <v>0.21253622408052616</v>
      </c>
      <c r="BO35">
        <f t="shared" si="3"/>
        <v>12.177428633460885</v>
      </c>
      <c r="BP35">
        <f t="shared" si="4"/>
        <v>0</v>
      </c>
      <c r="BQ35">
        <f t="shared" si="5"/>
        <v>0</v>
      </c>
      <c r="BR35" t="str">
        <f t="shared" si="6"/>
        <v>E</v>
      </c>
    </row>
    <row r="36" spans="1:70" x14ac:dyDescent="0.2">
      <c r="A36">
        <v>170</v>
      </c>
      <c r="B36">
        <v>437653</v>
      </c>
      <c r="C36" t="s">
        <v>34</v>
      </c>
      <c r="D36" t="str" cm="1">
        <f t="array" ref="D36:J36">_xlfn.TEXTSPLIT(C36, " ")</f>
        <v>40.6665206,-73.76246</v>
      </c>
      <c r="E36" t="str">
        <v>40.66738,-73.77021</v>
      </c>
      <c r="F36" t="str">
        <v>40.66751,-73.77209</v>
      </c>
      <c r="G36" t="str">
        <v>40.66752,-73.772861</v>
      </c>
      <c r="H36" t="str">
        <v>40.66749,-73.775591</v>
      </c>
      <c r="I36" t="str">
        <v>40.66722,-73.78108</v>
      </c>
      <c r="J36" t="str">
        <v>40.66673,-73.786471</v>
      </c>
      <c r="AI36" t="str" cm="1">
        <f t="array" ref="AI36:AJ36">_xlfn.TEXTSPLIT(D36,",")</f>
        <v>40.6665206</v>
      </c>
      <c r="AJ36" t="str">
        <v>-73.76246</v>
      </c>
      <c r="AK36" t="str" cm="1">
        <f t="array" ref="AK36:AL36">_xlfn.TEXTSPLIT(E36,",")</f>
        <v>40.66738</v>
      </c>
      <c r="AL36" t="str">
        <v>-73.77021</v>
      </c>
      <c r="AM36" t="str" cm="1">
        <f t="array" ref="AM36:AN36">_xlfn.TEXTSPLIT(F36,",")</f>
        <v>40.66751</v>
      </c>
      <c r="AN36" t="str">
        <v>-73.77209</v>
      </c>
      <c r="AO36" t="str" cm="1">
        <f t="array" ref="AO36:AP36">_xlfn.TEXTSPLIT(G36,",")</f>
        <v>40.66752</v>
      </c>
      <c r="AP36" t="str">
        <v>-73.772861</v>
      </c>
      <c r="AQ36" t="str" cm="1">
        <f t="array" ref="AQ36:AR36">_xlfn.TEXTSPLIT(H36,",")</f>
        <v>40.66749</v>
      </c>
      <c r="AR36" t="str">
        <v>-73.775591</v>
      </c>
      <c r="AS36" t="str" cm="1">
        <f t="array" ref="AS36:AT36">_xlfn.TEXTSPLIT(I36,",")</f>
        <v>40.66722</v>
      </c>
      <c r="AT36" t="str">
        <v>-73.78108</v>
      </c>
      <c r="AU36" t="str" cm="1">
        <f t="array" ref="AU36:AV36">_xlfn.TEXTSPLIT(J36,",")</f>
        <v>40.66673</v>
      </c>
      <c r="AV36" t="str">
        <v>-73.786471</v>
      </c>
      <c r="AW36" t="e" cm="1">
        <f t="array" ref="AW36">_xlfn.TEXTSPLIT(K36,",")</f>
        <v>#VALUE!</v>
      </c>
      <c r="AY36" t="e" cm="1">
        <f t="array" ref="AY36">_xlfn.TEXTSPLIT(L36,",")</f>
        <v>#VALUE!</v>
      </c>
      <c r="BA36" t="e" cm="1">
        <f t="array" ref="BA36">_xlfn.TEXTSPLIT(M36,",")</f>
        <v>#VALUE!</v>
      </c>
      <c r="BC36" t="e" cm="1">
        <f t="array" ref="BC36">_xlfn.TEXTSPLIT(N36,",")</f>
        <v>#VALUE!</v>
      </c>
      <c r="BE36" t="e" cm="1">
        <f t="array" ref="BE36">_xlfn.TEXTSPLIT(O36,",")</f>
        <v>#VALUE!</v>
      </c>
      <c r="BG36" t="e" cm="1">
        <f t="array" ref="BG36">_xlfn.TEXTSPLIT(P36,",")</f>
        <v>#VALUE!</v>
      </c>
      <c r="BJ36" t="str" cm="1">
        <f t="array" ref="BJ36:BK36">_xlfn.ANCHORARRAY(AU36)</f>
        <v>40.66673</v>
      </c>
      <c r="BK36" t="str">
        <v>-73.786471</v>
      </c>
      <c r="BL36" t="str">
        <f t="shared" si="0"/>
        <v>40.6665206</v>
      </c>
      <c r="BM36" t="str">
        <f t="shared" si="1"/>
        <v>-73.76246</v>
      </c>
      <c r="BN36">
        <f t="shared" si="2"/>
        <v>3.1328718718004538</v>
      </c>
      <c r="BO36">
        <f t="shared" si="3"/>
        <v>179.50033600941632</v>
      </c>
      <c r="BP36">
        <f t="shared" si="4"/>
        <v>4</v>
      </c>
      <c r="BQ36">
        <f t="shared" si="5"/>
        <v>4</v>
      </c>
      <c r="BR36" t="str">
        <f t="shared" si="6"/>
        <v>W</v>
      </c>
    </row>
    <row r="37" spans="1:70" x14ac:dyDescent="0.2">
      <c r="A37">
        <v>171</v>
      </c>
      <c r="B37">
        <v>437760</v>
      </c>
      <c r="C37" t="s">
        <v>35</v>
      </c>
      <c r="D37" t="str" cm="1">
        <f t="array" ref="D37:P37">_xlfn.TEXTSPLIT(C37, " ")</f>
        <v>40.66673,-73.78649</v>
      </c>
      <c r="E37" t="str">
        <v>40.66642,-73.78958</v>
      </c>
      <c r="F37" t="str">
        <v>40.66642,-73.78958</v>
      </c>
      <c r="G37" t="str">
        <v>40.66642,-73.790421</v>
      </c>
      <c r="H37" t="str">
        <v>40.6665006,-73.79161</v>
      </c>
      <c r="I37" t="str">
        <v>40.666771,-73.793241</v>
      </c>
      <c r="J37" t="str">
        <v>40.666771,-73.793241</v>
      </c>
      <c r="K37" t="str">
        <v>40.6667404,-73.796111</v>
      </c>
      <c r="L37" t="str">
        <v>40.6667404,-73.796111</v>
      </c>
      <c r="M37" t="str">
        <v>40.6667205,-73.799361</v>
      </c>
      <c r="N37" t="str">
        <v>40.6668105,-73.799681</v>
      </c>
      <c r="O37" t="str">
        <v>40.6669706,-73.79989</v>
      </c>
      <c r="P37" t="str">
        <v>40.666</v>
      </c>
      <c r="AI37" t="str" cm="1">
        <f t="array" ref="AI37:AJ37">_xlfn.TEXTSPLIT(D37,",")</f>
        <v>40.66673</v>
      </c>
      <c r="AJ37" t="str">
        <v>-73.78649</v>
      </c>
      <c r="AK37" t="str" cm="1">
        <f t="array" ref="AK37:AL37">_xlfn.TEXTSPLIT(E37,",")</f>
        <v>40.66642</v>
      </c>
      <c r="AL37" t="str">
        <v>-73.78958</v>
      </c>
      <c r="AM37" t="str" cm="1">
        <f t="array" ref="AM37:AN37">_xlfn.TEXTSPLIT(F37,",")</f>
        <v>40.66642</v>
      </c>
      <c r="AN37" t="str">
        <v>-73.78958</v>
      </c>
      <c r="AO37" t="str" cm="1">
        <f t="array" ref="AO37:AP37">_xlfn.TEXTSPLIT(G37,",")</f>
        <v>40.66642</v>
      </c>
      <c r="AP37" t="str">
        <v>-73.790421</v>
      </c>
      <c r="AQ37" t="str" cm="1">
        <f t="array" ref="AQ37:AR37">_xlfn.TEXTSPLIT(H37,",")</f>
        <v>40.6665006</v>
      </c>
      <c r="AR37" t="str">
        <v>-73.79161</v>
      </c>
      <c r="AS37" t="str" cm="1">
        <f t="array" ref="AS37:AT37">_xlfn.TEXTSPLIT(I37,",")</f>
        <v>40.666771</v>
      </c>
      <c r="AT37" t="str">
        <v>-73.793241</v>
      </c>
      <c r="AU37" t="str" cm="1">
        <f t="array" ref="AU37:AV37">_xlfn.TEXTSPLIT(J37,",")</f>
        <v>40.666771</v>
      </c>
      <c r="AV37" t="str">
        <v>-73.793241</v>
      </c>
      <c r="AW37" t="str" cm="1">
        <f t="array" ref="AW37:AX37">_xlfn.TEXTSPLIT(K37,",")</f>
        <v>40.6667404</v>
      </c>
      <c r="AX37" t="str">
        <v>-73.796111</v>
      </c>
      <c r="AY37" t="str" cm="1">
        <f t="array" ref="AY37:AZ37">_xlfn.TEXTSPLIT(L37,",")</f>
        <v>40.6667404</v>
      </c>
      <c r="AZ37" t="str">
        <v>-73.796111</v>
      </c>
      <c r="BA37" t="str" cm="1">
        <f t="array" ref="BA37:BB37">_xlfn.TEXTSPLIT(M37,",")</f>
        <v>40.6667205</v>
      </c>
      <c r="BB37" t="str">
        <v>-73.799361</v>
      </c>
      <c r="BC37" t="str" cm="1">
        <f t="array" ref="BC37:BD37">_xlfn.TEXTSPLIT(N37,",")</f>
        <v>40.6668105</v>
      </c>
      <c r="BD37" t="str">
        <v>-73.799681</v>
      </c>
      <c r="BE37" t="str" cm="1">
        <f t="array" ref="BE37:BF37">_xlfn.TEXTSPLIT(O37,",")</f>
        <v>40.6669706</v>
      </c>
      <c r="BF37" t="str">
        <v>-73.79989</v>
      </c>
      <c r="BG37" t="str" cm="1">
        <f t="array" ref="BG37">_xlfn.TEXTSPLIT(P37,",")</f>
        <v>40.666</v>
      </c>
      <c r="BJ37" t="str" cm="1">
        <f t="array" ref="BJ37:BK37">_xlfn.ANCHORARRAY(BE37)</f>
        <v>40.6669706</v>
      </c>
      <c r="BK37" t="str">
        <v>-73.79989</v>
      </c>
      <c r="BL37" t="str">
        <f t="shared" si="0"/>
        <v>40.66673</v>
      </c>
      <c r="BM37" t="str">
        <f t="shared" si="1"/>
        <v>-73.78649</v>
      </c>
      <c r="BN37">
        <f t="shared" si="2"/>
        <v>3.1236393588648017</v>
      </c>
      <c r="BO37">
        <f t="shared" si="3"/>
        <v>178.9713519839035</v>
      </c>
      <c r="BP37">
        <f t="shared" si="4"/>
        <v>4</v>
      </c>
      <c r="BQ37">
        <f t="shared" si="5"/>
        <v>4</v>
      </c>
      <c r="BR37" t="str">
        <f t="shared" si="6"/>
        <v>W</v>
      </c>
    </row>
    <row r="38" spans="1:70" x14ac:dyDescent="0.2">
      <c r="A38">
        <v>172</v>
      </c>
      <c r="B38">
        <v>438016</v>
      </c>
      <c r="C38" t="s">
        <v>36</v>
      </c>
      <c r="D38" t="str" cm="1">
        <f t="array" ref="D38:L38">_xlfn.TEXTSPLIT(C38, " ")</f>
        <v>40.82495,-73.836211</v>
      </c>
      <c r="E38" t="str">
        <v>40.82367,-73.83602</v>
      </c>
      <c r="F38" t="str">
        <v>40.8202605,-73.835941</v>
      </c>
      <c r="G38" t="str">
        <v>40.81888,-73.835951</v>
      </c>
      <c r="H38" t="str">
        <v>40.81555,-73.83628</v>
      </c>
      <c r="I38" t="str">
        <v>40.81275,-73.83627</v>
      </c>
      <c r="J38" t="str">
        <v>40.8124306,-73.83621140.81201,-73.836031</v>
      </c>
      <c r="K38" t="str">
        <v>40.81139,-73.83571</v>
      </c>
      <c r="L38" t="str">
        <v>40.79715,-73.82657</v>
      </c>
      <c r="AI38" t="str" cm="1">
        <f t="array" ref="AI38:AJ38">_xlfn.TEXTSPLIT(D38,",")</f>
        <v>40.82495</v>
      </c>
      <c r="AJ38" t="str">
        <v>-73.836211</v>
      </c>
      <c r="AK38" t="str" cm="1">
        <f t="array" ref="AK38:AL38">_xlfn.TEXTSPLIT(E38,",")</f>
        <v>40.82367</v>
      </c>
      <c r="AL38" t="str">
        <v>-73.83602</v>
      </c>
      <c r="AM38" t="str" cm="1">
        <f t="array" ref="AM38:AN38">_xlfn.TEXTSPLIT(F38,",")</f>
        <v>40.8202605</v>
      </c>
      <c r="AN38" t="str">
        <v>-73.835941</v>
      </c>
      <c r="AO38" t="str" cm="1">
        <f t="array" ref="AO38:AP38">_xlfn.TEXTSPLIT(G38,",")</f>
        <v>40.81888</v>
      </c>
      <c r="AP38" t="str">
        <v>-73.835951</v>
      </c>
      <c r="AQ38" t="str" cm="1">
        <f t="array" ref="AQ38:AR38">_xlfn.TEXTSPLIT(H38,",")</f>
        <v>40.81555</v>
      </c>
      <c r="AR38" t="str">
        <v>-73.83628</v>
      </c>
      <c r="AS38" t="str" cm="1">
        <f t="array" ref="AS38:AT38">_xlfn.TEXTSPLIT(I38,",")</f>
        <v>40.81275</v>
      </c>
      <c r="AT38" t="str">
        <v>-73.83627</v>
      </c>
      <c r="AU38" t="e" cm="1" vm="2">
        <f t="array" aca="1" ref="AU38" ca="1">_xlfn.TEXTSPLIT(J38,",")</f>
        <v>#VALUE!</v>
      </c>
      <c r="AW38" t="str" cm="1">
        <f t="array" ref="AW38:AX38">_xlfn.TEXTSPLIT(K38,",")</f>
        <v>40.81139</v>
      </c>
      <c r="AX38" t="str">
        <v>-73.83571</v>
      </c>
      <c r="AY38" t="str" cm="1">
        <f t="array" ref="AY38:AZ38">_xlfn.TEXTSPLIT(L38,",")</f>
        <v>40.79715</v>
      </c>
      <c r="AZ38" t="str">
        <v>-73.82657</v>
      </c>
      <c r="BA38" t="e" cm="1">
        <f t="array" ref="BA38">_xlfn.TEXTSPLIT(M38,",")</f>
        <v>#VALUE!</v>
      </c>
      <c r="BC38" t="e" cm="1">
        <f t="array" ref="BC38">_xlfn.TEXTSPLIT(N38,",")</f>
        <v>#VALUE!</v>
      </c>
      <c r="BE38" t="e" cm="1">
        <f t="array" ref="BE38">_xlfn.TEXTSPLIT(O38,",")</f>
        <v>#VALUE!</v>
      </c>
      <c r="BG38" t="e" cm="1">
        <f t="array" ref="BG38">_xlfn.TEXTSPLIT(P38,",")</f>
        <v>#VALUE!</v>
      </c>
      <c r="BJ38" t="str" cm="1">
        <f t="array" ref="BJ38:BK38">_xlfn.ANCHORARRAY(AY38)</f>
        <v>40.79715</v>
      </c>
      <c r="BK38" t="str">
        <v>-73.82657</v>
      </c>
      <c r="BL38" t="str">
        <f t="shared" si="0"/>
        <v>40.82495</v>
      </c>
      <c r="BM38" t="str">
        <f t="shared" si="1"/>
        <v>-73.836211</v>
      </c>
      <c r="BN38">
        <f t="shared" si="2"/>
        <v>-1.2369764108207566</v>
      </c>
      <c r="BO38">
        <f t="shared" si="3"/>
        <v>-70.873527697270006</v>
      </c>
      <c r="BP38">
        <f t="shared" si="4"/>
        <v>-2</v>
      </c>
      <c r="BQ38">
        <f t="shared" si="5"/>
        <v>6</v>
      </c>
      <c r="BR38" t="str">
        <f t="shared" si="6"/>
        <v>S</v>
      </c>
    </row>
    <row r="39" spans="1:70" x14ac:dyDescent="0.2">
      <c r="A39">
        <v>177</v>
      </c>
      <c r="B39">
        <v>437532</v>
      </c>
      <c r="C39" t="s">
        <v>37</v>
      </c>
      <c r="D39" t="str" cm="1">
        <f t="array" ref="D39:N39">_xlfn.TEXTSPLIT(C39, " ")</f>
        <v>40.8464305,-73.93213</v>
      </c>
      <c r="E39" t="str">
        <v>40.8458904,-73.930331</v>
      </c>
      <c r="F39" t="str">
        <v>40.84516,-73.92739</v>
      </c>
      <c r="G39" t="str">
        <v>40.84478,-73.925401</v>
      </c>
      <c r="H39" t="str">
        <v>40.8447106,-73.92412</v>
      </c>
      <c r="I39" t="str">
        <v>40.84478,-73.92246</v>
      </c>
      <c r="J39" t="str">
        <v>40.844891,-73.92045</v>
      </c>
      <c r="K39" t="str">
        <v>40.8451105,-73.91534</v>
      </c>
      <c r="L39" t="str">
        <v>40.8451305,-73.91194</v>
      </c>
      <c r="M39" t="str">
        <v>40.8451105,-73.910811</v>
      </c>
      <c r="N39" t="str">
        <v>40.84503,-73.909371</v>
      </c>
      <c r="AI39" t="str" cm="1">
        <f t="array" ref="AI39:AJ39">_xlfn.TEXTSPLIT(D39,",")</f>
        <v>40.8464305</v>
      </c>
      <c r="AJ39" t="str">
        <v>-73.93213</v>
      </c>
      <c r="AK39" t="str" cm="1">
        <f t="array" ref="AK39:AL39">_xlfn.TEXTSPLIT(E39,",")</f>
        <v>40.8458904</v>
      </c>
      <c r="AL39" t="str">
        <v>-73.930331</v>
      </c>
      <c r="AM39" t="str" cm="1">
        <f t="array" ref="AM39:AN39">_xlfn.TEXTSPLIT(F39,",")</f>
        <v>40.84516</v>
      </c>
      <c r="AN39" t="str">
        <v>-73.92739</v>
      </c>
      <c r="AO39" t="str" cm="1">
        <f t="array" ref="AO39:AP39">_xlfn.TEXTSPLIT(G39,",")</f>
        <v>40.84478</v>
      </c>
      <c r="AP39" t="str">
        <v>-73.925401</v>
      </c>
      <c r="AQ39" t="str" cm="1">
        <f t="array" ref="AQ39:AR39">_xlfn.TEXTSPLIT(H39,",")</f>
        <v>40.8447106</v>
      </c>
      <c r="AR39" t="str">
        <v>-73.92412</v>
      </c>
      <c r="AS39" t="str" cm="1">
        <f t="array" ref="AS39:AT39">_xlfn.TEXTSPLIT(I39,",")</f>
        <v>40.84478</v>
      </c>
      <c r="AT39" t="str">
        <v>-73.92246</v>
      </c>
      <c r="AU39" t="str" cm="1">
        <f t="array" ref="AU39:AV39">_xlfn.TEXTSPLIT(J39,",")</f>
        <v>40.844891</v>
      </c>
      <c r="AV39" t="str">
        <v>-73.92045</v>
      </c>
      <c r="AW39" t="str" cm="1">
        <f t="array" ref="AW39:AX39">_xlfn.TEXTSPLIT(K39,",")</f>
        <v>40.8451105</v>
      </c>
      <c r="AX39" t="str">
        <v>-73.91534</v>
      </c>
      <c r="AY39" t="str" cm="1">
        <f t="array" ref="AY39:AZ39">_xlfn.TEXTSPLIT(L39,",")</f>
        <v>40.8451305</v>
      </c>
      <c r="AZ39" t="str">
        <v>-73.91194</v>
      </c>
      <c r="BA39" t="str" cm="1">
        <f t="array" ref="BA39:BB39">_xlfn.TEXTSPLIT(M39,",")</f>
        <v>40.8451105</v>
      </c>
      <c r="BB39" t="str">
        <v>-73.910811</v>
      </c>
      <c r="BC39" t="str" cm="1">
        <f t="array" ref="BC39:BD39">_xlfn.TEXTSPLIT(N39,",")</f>
        <v>40.84503</v>
      </c>
      <c r="BD39" t="str">
        <v>-73.909371</v>
      </c>
      <c r="BE39" t="e" cm="1">
        <f t="array" ref="BE39">_xlfn.TEXTSPLIT(O39,",")</f>
        <v>#VALUE!</v>
      </c>
      <c r="BG39" t="e" cm="1">
        <f t="array" ref="BG39">_xlfn.TEXTSPLIT(P39,",")</f>
        <v>#VALUE!</v>
      </c>
      <c r="BJ39" t="str" cm="1">
        <f t="array" ref="BJ39:BK39">_xlfn.ANCHORARRAY(BC39)</f>
        <v>40.84503</v>
      </c>
      <c r="BK39" t="str">
        <v>-73.909371</v>
      </c>
      <c r="BL39" t="str">
        <f t="shared" si="0"/>
        <v>40.8464305</v>
      </c>
      <c r="BM39" t="str">
        <f t="shared" si="1"/>
        <v>-73.93213</v>
      </c>
      <c r="BN39">
        <f t="shared" si="2"/>
        <v>-6.1458598880196072E-2</v>
      </c>
      <c r="BO39">
        <f t="shared" si="3"/>
        <v>-3.5213183306226821</v>
      </c>
      <c r="BP39">
        <f t="shared" si="4"/>
        <v>0</v>
      </c>
      <c r="BQ39">
        <f t="shared" si="5"/>
        <v>0</v>
      </c>
      <c r="BR39" t="str">
        <f t="shared" si="6"/>
        <v>E</v>
      </c>
    </row>
    <row r="40" spans="1:70" x14ac:dyDescent="0.2">
      <c r="A40">
        <v>178</v>
      </c>
      <c r="B40">
        <v>438008</v>
      </c>
      <c r="C40" t="s">
        <v>38</v>
      </c>
      <c r="D40" t="str" cm="1">
        <f t="array" ref="D40:P40">_xlfn.TEXTSPLIT(C40, " ")</f>
        <v>40.8302204,-73.850641</v>
      </c>
      <c r="E40" t="str">
        <v>40.8295305,-73.848401</v>
      </c>
      <c r="F40" t="str">
        <v>40.8291004,-73.847491</v>
      </c>
      <c r="G40" t="str">
        <v>40.82836,-73.8459</v>
      </c>
      <c r="H40" t="str">
        <v>40.8281405,-73.84524</v>
      </c>
      <c r="I40" t="str">
        <v>40.8280305,-73.844641</v>
      </c>
      <c r="J40" t="str">
        <v>40.827991,-73.843911</v>
      </c>
      <c r="K40" t="str">
        <v>40.82804,-73.842981</v>
      </c>
      <c r="L40" t="str">
        <v>40.8281906,-73.841761</v>
      </c>
      <c r="M40" t="str">
        <v>40.8286304,-73.83844</v>
      </c>
      <c r="N40" t="str">
        <v>40.82887,-73.83673</v>
      </c>
      <c r="O40" t="str">
        <v>40.8291904,-73.83548</v>
      </c>
      <c r="P40" t="str">
        <v>40.8</v>
      </c>
      <c r="AI40" t="str" cm="1">
        <f t="array" ref="AI40:AJ40">_xlfn.TEXTSPLIT(D40,",")</f>
        <v>40.8302204</v>
      </c>
      <c r="AJ40" t="str">
        <v>-73.850641</v>
      </c>
      <c r="AK40" t="str" cm="1">
        <f t="array" ref="AK40:AL40">_xlfn.TEXTSPLIT(E40,",")</f>
        <v>40.8295305</v>
      </c>
      <c r="AL40" t="str">
        <v>-73.848401</v>
      </c>
      <c r="AM40" t="str" cm="1">
        <f t="array" ref="AM40:AN40">_xlfn.TEXTSPLIT(F40,",")</f>
        <v>40.8291004</v>
      </c>
      <c r="AN40" t="str">
        <v>-73.847491</v>
      </c>
      <c r="AO40" t="str" cm="1">
        <f t="array" ref="AO40:AP40">_xlfn.TEXTSPLIT(G40,",")</f>
        <v>40.82836</v>
      </c>
      <c r="AP40" t="str">
        <v>-73.8459</v>
      </c>
      <c r="AQ40" t="str" cm="1">
        <f t="array" ref="AQ40:AR40">_xlfn.TEXTSPLIT(H40,",")</f>
        <v>40.8281405</v>
      </c>
      <c r="AR40" t="str">
        <v>-73.84524</v>
      </c>
      <c r="AS40" t="str" cm="1">
        <f t="array" ref="AS40:AT40">_xlfn.TEXTSPLIT(I40,",")</f>
        <v>40.8280305</v>
      </c>
      <c r="AT40" t="str">
        <v>-73.844641</v>
      </c>
      <c r="AU40" t="str" cm="1">
        <f t="array" ref="AU40:AV40">_xlfn.TEXTSPLIT(J40,",")</f>
        <v>40.827991</v>
      </c>
      <c r="AV40" t="str">
        <v>-73.843911</v>
      </c>
      <c r="AW40" t="str" cm="1">
        <f t="array" ref="AW40:AX40">_xlfn.TEXTSPLIT(K40,",")</f>
        <v>40.82804</v>
      </c>
      <c r="AX40" t="str">
        <v>-73.842981</v>
      </c>
      <c r="AY40" t="str" cm="1">
        <f t="array" ref="AY40:AZ40">_xlfn.TEXTSPLIT(L40,",")</f>
        <v>40.8281906</v>
      </c>
      <c r="AZ40" t="str">
        <v>-73.841761</v>
      </c>
      <c r="BA40" t="str" cm="1">
        <f t="array" ref="BA40:BB40">_xlfn.TEXTSPLIT(M40,",")</f>
        <v>40.8286304</v>
      </c>
      <c r="BB40" t="str">
        <v>-73.83844</v>
      </c>
      <c r="BC40" t="str" cm="1">
        <f t="array" ref="BC40:BD40">_xlfn.TEXTSPLIT(N40,",")</f>
        <v>40.82887</v>
      </c>
      <c r="BD40" t="str">
        <v>-73.83673</v>
      </c>
      <c r="BE40" t="str" cm="1">
        <f t="array" ref="BE40:BF40">_xlfn.TEXTSPLIT(O40,",")</f>
        <v>40.8291904</v>
      </c>
      <c r="BF40" t="str">
        <v>-73.83548</v>
      </c>
      <c r="BG40" t="str" cm="1">
        <f t="array" ref="BG40">_xlfn.TEXTSPLIT(P40,",")</f>
        <v>40.8</v>
      </c>
      <c r="BJ40" t="str" cm="1">
        <f t="array" ref="BJ40:BK40">_xlfn.ANCHORARRAY(BE40)</f>
        <v>40.8291904</v>
      </c>
      <c r="BK40" t="str">
        <v>-73.83548</v>
      </c>
      <c r="BL40" t="str">
        <f t="shared" si="0"/>
        <v>40.8302204</v>
      </c>
      <c r="BM40" t="str">
        <f t="shared" si="1"/>
        <v>-73.850641</v>
      </c>
      <c r="BN40">
        <f t="shared" si="2"/>
        <v>-6.7833237845452754E-2</v>
      </c>
      <c r="BO40">
        <f t="shared" si="3"/>
        <v>-3.8865582392515323</v>
      </c>
      <c r="BP40">
        <f t="shared" si="4"/>
        <v>0</v>
      </c>
      <c r="BQ40">
        <f t="shared" si="5"/>
        <v>0</v>
      </c>
      <c r="BR40" t="str">
        <f t="shared" si="6"/>
        <v>E</v>
      </c>
    </row>
    <row r="41" spans="1:70" x14ac:dyDescent="0.2">
      <c r="A41">
        <v>184</v>
      </c>
      <c r="B41">
        <v>438377</v>
      </c>
      <c r="C41" t="s">
        <v>39</v>
      </c>
      <c r="D41" t="str" cm="1">
        <f t="array" ref="D41:K41">_xlfn.TEXTSPLIT(C41, " ")</f>
        <v>40.8347204,-73.86593</v>
      </c>
      <c r="E41" t="str">
        <v>40.83357,-73.86199</v>
      </c>
      <c r="F41" t="str">
        <v>40.8327305,-73.8592</v>
      </c>
      <c r="G41" t="str">
        <v>40.8312,-73.85409</v>
      </c>
      <c r="H41" t="str">
        <v>40.83017,-73.85069</v>
      </c>
      <c r="I41" t="str">
        <v>40.83015,-73.85071</v>
      </c>
      <c r="J41" t="str">
        <v>40.8301304,-73.850731</v>
      </c>
      <c r="K41" t="str">
        <v>40.8301105,-73.850731</v>
      </c>
      <c r="AI41" t="str" cm="1">
        <f t="array" ref="AI41:AJ41">_xlfn.TEXTSPLIT(D41,",")</f>
        <v>40.8347204</v>
      </c>
      <c r="AJ41" t="str">
        <v>-73.86593</v>
      </c>
      <c r="AK41" t="str" cm="1">
        <f t="array" ref="AK41:AL41">_xlfn.TEXTSPLIT(E41,",")</f>
        <v>40.83357</v>
      </c>
      <c r="AL41" t="str">
        <v>-73.86199</v>
      </c>
      <c r="AM41" t="str" cm="1">
        <f t="array" ref="AM41:AN41">_xlfn.TEXTSPLIT(F41,",")</f>
        <v>40.8327305</v>
      </c>
      <c r="AN41" t="str">
        <v>-73.8592</v>
      </c>
      <c r="AO41" t="str" cm="1">
        <f t="array" ref="AO41:AP41">_xlfn.TEXTSPLIT(G41,",")</f>
        <v>40.8312</v>
      </c>
      <c r="AP41" t="str">
        <v>-73.85409</v>
      </c>
      <c r="AQ41" t="str" cm="1">
        <f t="array" ref="AQ41:AR41">_xlfn.TEXTSPLIT(H41,",")</f>
        <v>40.83017</v>
      </c>
      <c r="AR41" t="str">
        <v>-73.85069</v>
      </c>
      <c r="AS41" t="str" cm="1">
        <f t="array" ref="AS41:AT41">_xlfn.TEXTSPLIT(I41,",")</f>
        <v>40.83015</v>
      </c>
      <c r="AT41" t="str">
        <v>-73.85071</v>
      </c>
      <c r="AU41" t="str" cm="1">
        <f t="array" ref="AU41:AV41">_xlfn.TEXTSPLIT(J41,",")</f>
        <v>40.8301304</v>
      </c>
      <c r="AV41" t="str">
        <v>-73.850731</v>
      </c>
      <c r="AW41" t="str" cm="1">
        <f t="array" ref="AW41:AX41">_xlfn.TEXTSPLIT(K41,",")</f>
        <v>40.8301105</v>
      </c>
      <c r="AX41" t="str">
        <v>-73.850731</v>
      </c>
      <c r="AY41" t="e" cm="1">
        <f t="array" ref="AY41">_xlfn.TEXTSPLIT(L41,",")</f>
        <v>#VALUE!</v>
      </c>
      <c r="BA41" t="e" cm="1">
        <f t="array" ref="BA41">_xlfn.TEXTSPLIT(M41,",")</f>
        <v>#VALUE!</v>
      </c>
      <c r="BC41" t="e" cm="1">
        <f t="array" ref="BC41">_xlfn.TEXTSPLIT(N41,",")</f>
        <v>#VALUE!</v>
      </c>
      <c r="BE41" t="e" cm="1">
        <f t="array" ref="BE41">_xlfn.TEXTSPLIT(O41,",")</f>
        <v>#VALUE!</v>
      </c>
      <c r="BG41" t="e" cm="1">
        <f t="array" ref="BG41">_xlfn.TEXTSPLIT(P41,",")</f>
        <v>#VALUE!</v>
      </c>
      <c r="BJ41" t="str" cm="1">
        <f t="array" ref="BJ41:BK41">_xlfn.ANCHORARRAY(AW41)</f>
        <v>40.8301105</v>
      </c>
      <c r="BK41" t="str">
        <v>-73.850731</v>
      </c>
      <c r="BL41" t="str">
        <f t="shared" si="0"/>
        <v>40.8347204</v>
      </c>
      <c r="BM41" t="str">
        <f t="shared" si="1"/>
        <v>-73.86593</v>
      </c>
      <c r="BN41">
        <f t="shared" si="2"/>
        <v>-0.29448416979179709</v>
      </c>
      <c r="BO41">
        <f t="shared" si="3"/>
        <v>-16.872700062483904</v>
      </c>
      <c r="BP41">
        <f t="shared" si="4"/>
        <v>0</v>
      </c>
      <c r="BQ41">
        <f t="shared" si="5"/>
        <v>0</v>
      </c>
      <c r="BR41" t="str">
        <f t="shared" si="6"/>
        <v>E</v>
      </c>
    </row>
    <row r="42" spans="1:70" x14ac:dyDescent="0.2">
      <c r="A42">
        <v>185</v>
      </c>
      <c r="B42">
        <v>438373</v>
      </c>
      <c r="C42" t="s">
        <v>40</v>
      </c>
      <c r="D42" t="str" cm="1">
        <f t="array" ref="D42:M42">_xlfn.TEXTSPLIT(C42, " ")</f>
        <v>40.8304204,-73.850811</v>
      </c>
      <c r="E42" t="str">
        <v>40.83156,-73.854671</v>
      </c>
      <c r="F42" t="str">
        <v>40.83238,-73.857341</v>
      </c>
      <c r="G42" t="str">
        <v>40.83312,-73.859891</v>
      </c>
      <c r="H42" t="str">
        <v>40.83335,-73.86046</v>
      </c>
      <c r="I42" t="str">
        <v>40.83352,-73.86113</v>
      </c>
      <c r="J42" t="str">
        <v>40.8337406,-73.862011</v>
      </c>
      <c r="K42" t="str">
        <v>40.83415,-73.86333</v>
      </c>
      <c r="L42" t="str">
        <v>40.8345205,-73.86458</v>
      </c>
      <c r="M42" t="str">
        <v>40.8350406,-73.866311</v>
      </c>
      <c r="AI42" t="str" cm="1">
        <f t="array" ref="AI42:AJ42">_xlfn.TEXTSPLIT(D42,",")</f>
        <v>40.8304204</v>
      </c>
      <c r="AJ42" t="str">
        <v>-73.850811</v>
      </c>
      <c r="AK42" t="str" cm="1">
        <f t="array" ref="AK42:AL42">_xlfn.TEXTSPLIT(E42,",")</f>
        <v>40.83156</v>
      </c>
      <c r="AL42" t="str">
        <v>-73.854671</v>
      </c>
      <c r="AM42" t="str" cm="1">
        <f t="array" ref="AM42:AN42">_xlfn.TEXTSPLIT(F42,",")</f>
        <v>40.83238</v>
      </c>
      <c r="AN42" t="str">
        <v>-73.857341</v>
      </c>
      <c r="AO42" t="str" cm="1">
        <f t="array" ref="AO42:AP42">_xlfn.TEXTSPLIT(G42,",")</f>
        <v>40.83312</v>
      </c>
      <c r="AP42" t="str">
        <v>-73.859891</v>
      </c>
      <c r="AQ42" t="str" cm="1">
        <f t="array" ref="AQ42:AR42">_xlfn.TEXTSPLIT(H42,",")</f>
        <v>40.83335</v>
      </c>
      <c r="AR42" t="str">
        <v>-73.86046</v>
      </c>
      <c r="AS42" t="str" cm="1">
        <f t="array" ref="AS42:AT42">_xlfn.TEXTSPLIT(I42,",")</f>
        <v>40.83352</v>
      </c>
      <c r="AT42" t="str">
        <v>-73.86113</v>
      </c>
      <c r="AU42" t="str" cm="1">
        <f t="array" ref="AU42:AV42">_xlfn.TEXTSPLIT(J42,",")</f>
        <v>40.8337406</v>
      </c>
      <c r="AV42" t="str">
        <v>-73.862011</v>
      </c>
      <c r="AW42" t="str" cm="1">
        <f t="array" ref="AW42:AX42">_xlfn.TEXTSPLIT(K42,",")</f>
        <v>40.83415</v>
      </c>
      <c r="AX42" t="str">
        <v>-73.86333</v>
      </c>
      <c r="AY42" t="str" cm="1">
        <f t="array" ref="AY42:AZ42">_xlfn.TEXTSPLIT(L42,",")</f>
        <v>40.8345205</v>
      </c>
      <c r="AZ42" t="str">
        <v>-73.86458</v>
      </c>
      <c r="BA42" t="str" cm="1">
        <f t="array" ref="BA42:BB42">_xlfn.TEXTSPLIT(M42,",")</f>
        <v>40.8350406</v>
      </c>
      <c r="BB42" t="str">
        <v>-73.866311</v>
      </c>
      <c r="BC42" t="e" cm="1">
        <f t="array" ref="BC42">_xlfn.TEXTSPLIT(N42,",")</f>
        <v>#VALUE!</v>
      </c>
      <c r="BE42" t="e" cm="1">
        <f t="array" ref="BE42">_xlfn.TEXTSPLIT(O42,",")</f>
        <v>#VALUE!</v>
      </c>
      <c r="BG42" t="e" cm="1">
        <f t="array" ref="BG42">_xlfn.TEXTSPLIT(P42,",")</f>
        <v>#VALUE!</v>
      </c>
      <c r="BJ42" t="str" cm="1">
        <f t="array" ref="BJ42:BK42">_xlfn.ANCHORARRAY(BA42)</f>
        <v>40.8350406</v>
      </c>
      <c r="BK42" t="str">
        <v>-73.866311</v>
      </c>
      <c r="BL42" t="str">
        <f t="shared" si="0"/>
        <v>40.8304204</v>
      </c>
      <c r="BM42" t="str">
        <f t="shared" si="1"/>
        <v>-73.850811</v>
      </c>
      <c r="BN42">
        <f t="shared" si="2"/>
        <v>2.8519006265630957</v>
      </c>
      <c r="BO42">
        <f t="shared" si="3"/>
        <v>163.40186949278046</v>
      </c>
      <c r="BP42">
        <f t="shared" si="4"/>
        <v>4</v>
      </c>
      <c r="BQ42">
        <f t="shared" si="5"/>
        <v>4</v>
      </c>
      <c r="BR42" t="str">
        <f t="shared" si="6"/>
        <v>W</v>
      </c>
    </row>
    <row r="43" spans="1:70" x14ac:dyDescent="0.2">
      <c r="A43">
        <v>186</v>
      </c>
      <c r="B43">
        <v>430827</v>
      </c>
      <c r="C43" t="s">
        <v>41</v>
      </c>
      <c r="D43" t="str" cm="1">
        <f t="array" ref="D43:P43">_xlfn.TEXTSPLIT(C43, " ")</f>
        <v>40.84667,-73.93188</v>
      </c>
      <c r="E43" t="str">
        <v>40.847331,-73.933501</v>
      </c>
      <c r="F43" t="str">
        <v>40.8487104,-73.936901</v>
      </c>
      <c r="G43" t="str">
        <v>40.84935,-73.93988</v>
      </c>
      <c r="H43" t="str">
        <v>40.84962,-73.94175</v>
      </c>
      <c r="I43" t="str">
        <v>40.8501204,-73.94462</v>
      </c>
      <c r="J43" t="str">
        <v>40.851271,-73.95037</v>
      </c>
      <c r="K43" t="str">
        <v>40.85172,-73.95283</v>
      </c>
      <c r="L43" t="str">
        <v>40.8521,-73.95515</v>
      </c>
      <c r="M43" t="str">
        <v>40.85295,-73.95957</v>
      </c>
      <c r="N43" t="str">
        <v>40.85329,-73.96061</v>
      </c>
      <c r="O43" t="str">
        <v>40.85352,-73.96142</v>
      </c>
      <c r="P43" t="str">
        <v>40.853621,-73.96192</v>
      </c>
      <c r="AI43" t="str" cm="1">
        <f t="array" ref="AI43:AJ43">_xlfn.TEXTSPLIT(D43,",")</f>
        <v>40.84667</v>
      </c>
      <c r="AJ43" t="str">
        <v>-73.93188</v>
      </c>
      <c r="AK43" t="str" cm="1">
        <f t="array" ref="AK43:AL43">_xlfn.TEXTSPLIT(E43,",")</f>
        <v>40.847331</v>
      </c>
      <c r="AL43" t="str">
        <v>-73.933501</v>
      </c>
      <c r="AM43" t="str" cm="1">
        <f t="array" ref="AM43:AN43">_xlfn.TEXTSPLIT(F43,",")</f>
        <v>40.8487104</v>
      </c>
      <c r="AN43" t="str">
        <v>-73.936901</v>
      </c>
      <c r="AO43" t="str" cm="1">
        <f t="array" ref="AO43:AP43">_xlfn.TEXTSPLIT(G43,",")</f>
        <v>40.84935</v>
      </c>
      <c r="AP43" t="str">
        <v>-73.93988</v>
      </c>
      <c r="AQ43" t="str" cm="1">
        <f t="array" ref="AQ43:AR43">_xlfn.TEXTSPLIT(H43,",")</f>
        <v>40.84962</v>
      </c>
      <c r="AR43" t="str">
        <v>-73.94175</v>
      </c>
      <c r="AS43" t="str" cm="1">
        <f t="array" ref="AS43:AT43">_xlfn.TEXTSPLIT(I43,",")</f>
        <v>40.8501204</v>
      </c>
      <c r="AT43" t="str">
        <v>-73.94462</v>
      </c>
      <c r="AU43" t="str" cm="1">
        <f t="array" ref="AU43:AV43">_xlfn.TEXTSPLIT(J43,",")</f>
        <v>40.851271</v>
      </c>
      <c r="AV43" t="str">
        <v>-73.95037</v>
      </c>
      <c r="AW43" t="str" cm="1">
        <f t="array" ref="AW43:AX43">_xlfn.TEXTSPLIT(K43,",")</f>
        <v>40.85172</v>
      </c>
      <c r="AX43" t="str">
        <v>-73.95283</v>
      </c>
      <c r="AY43" t="str" cm="1">
        <f t="array" ref="AY43:AZ43">_xlfn.TEXTSPLIT(L43,",")</f>
        <v>40.8521</v>
      </c>
      <c r="AZ43" t="str">
        <v>-73.95515</v>
      </c>
      <c r="BA43" t="str" cm="1">
        <f t="array" ref="BA43:BB43">_xlfn.TEXTSPLIT(M43,",")</f>
        <v>40.85295</v>
      </c>
      <c r="BB43" t="str">
        <v>-73.95957</v>
      </c>
      <c r="BC43" t="str" cm="1">
        <f t="array" ref="BC43:BD43">_xlfn.TEXTSPLIT(N43,",")</f>
        <v>40.85329</v>
      </c>
      <c r="BD43" t="str">
        <v>-73.96061</v>
      </c>
      <c r="BE43" t="str" cm="1">
        <f t="array" ref="BE43:BF43">_xlfn.TEXTSPLIT(O43,",")</f>
        <v>40.85352</v>
      </c>
      <c r="BF43" t="str">
        <v>-73.96142</v>
      </c>
      <c r="BG43" t="str" cm="1">
        <f t="array" ref="BG43:BH43">_xlfn.TEXTSPLIT(P43,",")</f>
        <v>40.853621</v>
      </c>
      <c r="BH43" t="str">
        <v>-73.96192</v>
      </c>
      <c r="BJ43" t="str" cm="1">
        <f t="array" ref="BJ43:BK43">_xlfn.ANCHORARRAY(BG43)</f>
        <v>40.853621</v>
      </c>
      <c r="BK43" t="str">
        <v>-73.96192</v>
      </c>
      <c r="BL43" t="str">
        <f t="shared" si="0"/>
        <v>40.84667</v>
      </c>
      <c r="BM43" t="str">
        <f t="shared" si="1"/>
        <v>-73.93188</v>
      </c>
      <c r="BN43">
        <f t="shared" si="2"/>
        <v>2.9142031008186411</v>
      </c>
      <c r="BO43">
        <f t="shared" si="3"/>
        <v>166.97153832084567</v>
      </c>
      <c r="BP43">
        <f t="shared" si="4"/>
        <v>4</v>
      </c>
      <c r="BQ43">
        <f t="shared" si="5"/>
        <v>4</v>
      </c>
      <c r="BR43" t="str">
        <f t="shared" si="6"/>
        <v>W</v>
      </c>
    </row>
    <row r="44" spans="1:70" x14ac:dyDescent="0.2">
      <c r="A44">
        <v>190</v>
      </c>
      <c r="B44">
        <v>434058</v>
      </c>
      <c r="C44" t="s">
        <v>42</v>
      </c>
      <c r="D44" t="str" cm="1">
        <f t="array" ref="D44:L44">_xlfn.TEXTSPLIT(C44, " ")</f>
        <v>40.84671,-73.931941</v>
      </c>
      <c r="E44" t="str">
        <v>40.8460306,-73.930181</v>
      </c>
      <c r="F44" t="str">
        <v>40.84539,-73.92753</v>
      </c>
      <c r="G44" t="str">
        <v>40.8456,-73.925891</v>
      </c>
      <c r="H44" t="str">
        <v>40.8448604,-73.92471</v>
      </c>
      <c r="I44" t="str">
        <v>40.84488,-73.92327</v>
      </c>
      <c r="J44" t="str">
        <v>40.8451305,-73.91885</v>
      </c>
      <c r="K44" t="str">
        <v>40.8452706,-73.913131</v>
      </c>
      <c r="L44" t="str">
        <v>40.84516,-73.909371</v>
      </c>
      <c r="AI44" t="str" cm="1">
        <f t="array" ref="AI44:AJ44">_xlfn.TEXTSPLIT(D44,",")</f>
        <v>40.84671</v>
      </c>
      <c r="AJ44" t="str">
        <v>-73.931941</v>
      </c>
      <c r="AK44" t="str" cm="1">
        <f t="array" ref="AK44:AL44">_xlfn.TEXTSPLIT(E44,",")</f>
        <v>40.8460306</v>
      </c>
      <c r="AL44" t="str">
        <v>-73.930181</v>
      </c>
      <c r="AM44" t="str" cm="1">
        <f t="array" ref="AM44:AN44">_xlfn.TEXTSPLIT(F44,",")</f>
        <v>40.84539</v>
      </c>
      <c r="AN44" t="str">
        <v>-73.92753</v>
      </c>
      <c r="AO44" t="str" cm="1">
        <f t="array" ref="AO44:AP44">_xlfn.TEXTSPLIT(G44,",")</f>
        <v>40.8456</v>
      </c>
      <c r="AP44" t="str">
        <v>-73.925891</v>
      </c>
      <c r="AQ44" t="str" cm="1">
        <f t="array" ref="AQ44:AR44">_xlfn.TEXTSPLIT(H44,",")</f>
        <v>40.8448604</v>
      </c>
      <c r="AR44" t="str">
        <v>-73.92471</v>
      </c>
      <c r="AS44" t="str" cm="1">
        <f t="array" ref="AS44:AT44">_xlfn.TEXTSPLIT(I44,",")</f>
        <v>40.84488</v>
      </c>
      <c r="AT44" t="str">
        <v>-73.92327</v>
      </c>
      <c r="AU44" t="str" cm="1">
        <f t="array" ref="AU44:AV44">_xlfn.TEXTSPLIT(J44,",")</f>
        <v>40.8451305</v>
      </c>
      <c r="AV44" t="str">
        <v>-73.91885</v>
      </c>
      <c r="AW44" t="str" cm="1">
        <f t="array" ref="AW44:AX44">_xlfn.TEXTSPLIT(K44,",")</f>
        <v>40.8452706</v>
      </c>
      <c r="AX44" t="str">
        <v>-73.913131</v>
      </c>
      <c r="AY44" t="str" cm="1">
        <f t="array" ref="AY44:AZ44">_xlfn.TEXTSPLIT(L44,",")</f>
        <v>40.84516</v>
      </c>
      <c r="AZ44" t="str">
        <v>-73.909371</v>
      </c>
      <c r="BA44" t="e" cm="1">
        <f t="array" ref="BA44">_xlfn.TEXTSPLIT(M44,",")</f>
        <v>#VALUE!</v>
      </c>
      <c r="BC44" t="e" cm="1">
        <f t="array" ref="BC44">_xlfn.TEXTSPLIT(N44,",")</f>
        <v>#VALUE!</v>
      </c>
      <c r="BE44" t="e" cm="1">
        <f t="array" ref="BE44">_xlfn.TEXTSPLIT(O44,",")</f>
        <v>#VALUE!</v>
      </c>
      <c r="BG44" t="e" cm="1">
        <f t="array" ref="BG44">_xlfn.TEXTSPLIT(P44,",")</f>
        <v>#VALUE!</v>
      </c>
      <c r="BJ44" t="str" cm="1">
        <f t="array" ref="BJ44:BK44">_xlfn.ANCHORARRAY(AY44)</f>
        <v>40.84516</v>
      </c>
      <c r="BK44" t="str">
        <v>-73.909371</v>
      </c>
      <c r="BL44" t="str">
        <f t="shared" si="0"/>
        <v>40.84671</v>
      </c>
      <c r="BM44" t="str">
        <f t="shared" si="1"/>
        <v>-73.931941</v>
      </c>
      <c r="BN44">
        <f t="shared" si="2"/>
        <v>-6.8567573049250874E-2</v>
      </c>
      <c r="BO44">
        <f t="shared" si="3"/>
        <v>-3.928632547177044</v>
      </c>
      <c r="BP44">
        <f t="shared" si="4"/>
        <v>0</v>
      </c>
      <c r="BQ44">
        <f t="shared" si="5"/>
        <v>0</v>
      </c>
      <c r="BR44" t="str">
        <f t="shared" si="6"/>
        <v>E</v>
      </c>
    </row>
    <row r="45" spans="1:70" x14ac:dyDescent="0.2">
      <c r="A45">
        <v>191</v>
      </c>
      <c r="B45">
        <v>434037</v>
      </c>
      <c r="C45" t="s">
        <v>43</v>
      </c>
      <c r="D45" t="str" cm="1">
        <f t="array" ref="D45:M45">_xlfn.TEXTSPLIT(C45, " ")</f>
        <v>40.8465405,-73.932021</v>
      </c>
      <c r="E45" t="str">
        <v>40.84611,-73.93075</v>
      </c>
      <c r="F45" t="str">
        <v>40.8452706,-73.92726</v>
      </c>
      <c r="G45" t="str">
        <v>40.84496,-73.925931</v>
      </c>
      <c r="H45" t="str">
        <v>40.8448206,-73.924811</v>
      </c>
      <c r="I45" t="str">
        <v>40.8448206,-73.923691</v>
      </c>
      <c r="J45" t="str">
        <v>40.84501,-73.92041</v>
      </c>
      <c r="K45" t="str">
        <v>40.84523,-73.91556</v>
      </c>
      <c r="L45" t="str">
        <v>40.8452404,-73.91198</v>
      </c>
      <c r="M45" t="str">
        <v>40.8452006,-73.91082</v>
      </c>
      <c r="AI45" t="str" cm="1">
        <f t="array" ref="AI45:AJ45">_xlfn.TEXTSPLIT(D45,",")</f>
        <v>40.8465405</v>
      </c>
      <c r="AJ45" t="str">
        <v>-73.932021</v>
      </c>
      <c r="AK45" t="str" cm="1">
        <f t="array" ref="AK45:AL45">_xlfn.TEXTSPLIT(E45,",")</f>
        <v>40.84611</v>
      </c>
      <c r="AL45" t="str">
        <v>-73.93075</v>
      </c>
      <c r="AM45" t="str" cm="1">
        <f t="array" ref="AM45:AN45">_xlfn.TEXTSPLIT(F45,",")</f>
        <v>40.8452706</v>
      </c>
      <c r="AN45" t="str">
        <v>-73.92726</v>
      </c>
      <c r="AO45" t="str" cm="1">
        <f t="array" ref="AO45:AP45">_xlfn.TEXTSPLIT(G45,",")</f>
        <v>40.84496</v>
      </c>
      <c r="AP45" t="str">
        <v>-73.925931</v>
      </c>
      <c r="AQ45" t="str" cm="1">
        <f t="array" ref="AQ45:AR45">_xlfn.TEXTSPLIT(H45,",")</f>
        <v>40.8448206</v>
      </c>
      <c r="AR45" t="str">
        <v>-73.924811</v>
      </c>
      <c r="AS45" t="str" cm="1">
        <f t="array" ref="AS45:AT45">_xlfn.TEXTSPLIT(I45,",")</f>
        <v>40.8448206</v>
      </c>
      <c r="AT45" t="str">
        <v>-73.923691</v>
      </c>
      <c r="AU45" t="str" cm="1">
        <f t="array" ref="AU45:AV45">_xlfn.TEXTSPLIT(J45,",")</f>
        <v>40.84501</v>
      </c>
      <c r="AV45" t="str">
        <v>-73.92041</v>
      </c>
      <c r="AW45" t="str" cm="1">
        <f t="array" ref="AW45:AX45">_xlfn.TEXTSPLIT(K45,",")</f>
        <v>40.84523</v>
      </c>
      <c r="AX45" t="str">
        <v>-73.91556</v>
      </c>
      <c r="AY45" t="str" cm="1">
        <f t="array" ref="AY45:AZ45">_xlfn.TEXTSPLIT(L45,",")</f>
        <v>40.8452404</v>
      </c>
      <c r="AZ45" t="str">
        <v>-73.91198</v>
      </c>
      <c r="BA45" t="str" cm="1">
        <f t="array" ref="BA45:BB45">_xlfn.TEXTSPLIT(M45,",")</f>
        <v>40.8452006</v>
      </c>
      <c r="BB45" t="str">
        <v>-73.91082</v>
      </c>
      <c r="BC45" t="e" cm="1">
        <f t="array" ref="BC45">_xlfn.TEXTSPLIT(N45,",")</f>
        <v>#VALUE!</v>
      </c>
      <c r="BE45" t="e" cm="1">
        <f t="array" ref="BE45">_xlfn.TEXTSPLIT(O45,",")</f>
        <v>#VALUE!</v>
      </c>
      <c r="BG45" t="e" cm="1">
        <f t="array" ref="BG45">_xlfn.TEXTSPLIT(P45,",")</f>
        <v>#VALUE!</v>
      </c>
      <c r="BJ45" t="str" cm="1">
        <f t="array" ref="BJ45:BK45">_xlfn.ANCHORARRAY(BA45)</f>
        <v>40.8452006</v>
      </c>
      <c r="BK45" t="str">
        <v>-73.91082</v>
      </c>
      <c r="BL45" t="str">
        <f t="shared" si="0"/>
        <v>40.8465405</v>
      </c>
      <c r="BM45" t="str">
        <f t="shared" si="1"/>
        <v>-73.932021</v>
      </c>
      <c r="BN45">
        <f t="shared" si="2"/>
        <v>-6.311590542616409E-2</v>
      </c>
      <c r="BO45">
        <f t="shared" si="3"/>
        <v>-3.6162750010660538</v>
      </c>
      <c r="BP45">
        <f t="shared" si="4"/>
        <v>0</v>
      </c>
      <c r="BQ45">
        <f t="shared" si="5"/>
        <v>0</v>
      </c>
      <c r="BR45" t="str">
        <f t="shared" si="6"/>
        <v>E</v>
      </c>
    </row>
    <row r="46" spans="1:70" x14ac:dyDescent="0.2">
      <c r="A46">
        <v>195</v>
      </c>
      <c r="B46">
        <v>432923</v>
      </c>
      <c r="C46" t="s">
        <v>44</v>
      </c>
      <c r="D46" t="str" cm="1">
        <f t="array" ref="D46:P46">_xlfn.TEXTSPLIT(C46, " ")</f>
        <v>40.84653,-73.932031</v>
      </c>
      <c r="E46" t="str">
        <v>40.8471706,-73.933591</v>
      </c>
      <c r="F46" t="str">
        <v>40.84859,-73.93696</v>
      </c>
      <c r="G46" t="str">
        <v>40.849211,-73.939901</v>
      </c>
      <c r="H46" t="str">
        <v>40.84955,-73.941791</v>
      </c>
      <c r="I46" t="str">
        <v>40.85004,-73.944611</v>
      </c>
      <c r="J46" t="str">
        <v>40.85116,-73.95037</v>
      </c>
      <c r="K46" t="str">
        <v>40.85161,-73.952851</v>
      </c>
      <c r="L46" t="str">
        <v>40.8520306,-73.955211</v>
      </c>
      <c r="M46" t="str">
        <v>40.85291,-73.959611</v>
      </c>
      <c r="N46" t="str">
        <v>40.853241,-73.96066</v>
      </c>
      <c r="O46" t="str">
        <v>40.8534605,-73.961481</v>
      </c>
      <c r="P46" t="str">
        <v>40.8535705</v>
      </c>
      <c r="AI46" t="str" cm="1">
        <f t="array" ref="AI46:AJ46">_xlfn.TEXTSPLIT(D46,",")</f>
        <v>40.84653</v>
      </c>
      <c r="AJ46" t="str">
        <v>-73.932031</v>
      </c>
      <c r="AK46" t="str" cm="1">
        <f t="array" ref="AK46:AL46">_xlfn.TEXTSPLIT(E46,",")</f>
        <v>40.8471706</v>
      </c>
      <c r="AL46" t="str">
        <v>-73.933591</v>
      </c>
      <c r="AM46" t="str" cm="1">
        <f t="array" ref="AM46:AN46">_xlfn.TEXTSPLIT(F46,",")</f>
        <v>40.84859</v>
      </c>
      <c r="AN46" t="str">
        <v>-73.93696</v>
      </c>
      <c r="AO46" t="str" cm="1">
        <f t="array" ref="AO46:AP46">_xlfn.TEXTSPLIT(G46,",")</f>
        <v>40.849211</v>
      </c>
      <c r="AP46" t="str">
        <v>-73.939901</v>
      </c>
      <c r="AQ46" t="str" cm="1">
        <f t="array" ref="AQ46:AR46">_xlfn.TEXTSPLIT(H46,",")</f>
        <v>40.84955</v>
      </c>
      <c r="AR46" t="str">
        <v>-73.941791</v>
      </c>
      <c r="AS46" t="str" cm="1">
        <f t="array" ref="AS46:AT46">_xlfn.TEXTSPLIT(I46,",")</f>
        <v>40.85004</v>
      </c>
      <c r="AT46" t="str">
        <v>-73.944611</v>
      </c>
      <c r="AU46" t="str" cm="1">
        <f t="array" ref="AU46:AV46">_xlfn.TEXTSPLIT(J46,",")</f>
        <v>40.85116</v>
      </c>
      <c r="AV46" t="str">
        <v>-73.95037</v>
      </c>
      <c r="AW46" t="str" cm="1">
        <f t="array" ref="AW46:AX46">_xlfn.TEXTSPLIT(K46,",")</f>
        <v>40.85161</v>
      </c>
      <c r="AX46" t="str">
        <v>-73.952851</v>
      </c>
      <c r="AY46" t="str" cm="1">
        <f t="array" ref="AY46:AZ46">_xlfn.TEXTSPLIT(L46,",")</f>
        <v>40.8520306</v>
      </c>
      <c r="AZ46" t="str">
        <v>-73.955211</v>
      </c>
      <c r="BA46" t="str" cm="1">
        <f t="array" ref="BA46:BB46">_xlfn.TEXTSPLIT(M46,",")</f>
        <v>40.85291</v>
      </c>
      <c r="BB46" t="str">
        <v>-73.959611</v>
      </c>
      <c r="BC46" t="str" cm="1">
        <f t="array" ref="BC46:BD46">_xlfn.TEXTSPLIT(N46,",")</f>
        <v>40.853241</v>
      </c>
      <c r="BD46" t="str">
        <v>-73.96066</v>
      </c>
      <c r="BE46" t="str" cm="1">
        <f t="array" ref="BE46:BF46">_xlfn.TEXTSPLIT(O46,",")</f>
        <v>40.8534605</v>
      </c>
      <c r="BF46" t="str">
        <v>-73.961481</v>
      </c>
      <c r="BG46" t="str" cm="1">
        <f t="array" ref="BG46">_xlfn.TEXTSPLIT(P46,",")</f>
        <v>40.8535705</v>
      </c>
      <c r="BJ46" t="str" cm="1">
        <f t="array" ref="BJ46:BK46">_xlfn.ANCHORARRAY(BE46)</f>
        <v>40.8534605</v>
      </c>
      <c r="BK46" t="str">
        <v>-73.961481</v>
      </c>
      <c r="BL46" t="str">
        <f t="shared" si="0"/>
        <v>40.84653</v>
      </c>
      <c r="BM46" t="str">
        <f t="shared" si="1"/>
        <v>-73.932031</v>
      </c>
      <c r="BN46">
        <f t="shared" si="2"/>
        <v>2.9104669731837438</v>
      </c>
      <c r="BO46">
        <f t="shared" si="3"/>
        <v>166.75747397564388</v>
      </c>
      <c r="BP46">
        <f t="shared" si="4"/>
        <v>4</v>
      </c>
      <c r="BQ46">
        <f t="shared" si="5"/>
        <v>4</v>
      </c>
      <c r="BR46" t="str">
        <f t="shared" si="6"/>
        <v>W</v>
      </c>
    </row>
    <row r="47" spans="1:70" x14ac:dyDescent="0.2">
      <c r="A47">
        <v>199</v>
      </c>
      <c r="B47">
        <v>438106</v>
      </c>
      <c r="C47" t="s">
        <v>45</v>
      </c>
      <c r="D47" t="str" cm="1">
        <f t="array" ref="D47:Q47">_xlfn.TEXTSPLIT(C47, " ")</f>
        <v>40.71167,-73.72839</v>
      </c>
      <c r="E47" t="str">
        <v>40.71309,-73.72892</v>
      </c>
      <c r="F47" t="str">
        <v>40.71362,-73.72902</v>
      </c>
      <c r="G47" t="str">
        <v>40.71486,-73.7291</v>
      </c>
      <c r="H47" t="str">
        <v>40.71577,-73.72891</v>
      </c>
      <c r="I47" t="str">
        <v>40.71674,-73.72849</v>
      </c>
      <c r="J47" t="str">
        <v>40.71735,-73.72803</v>
      </c>
      <c r="K47" t="str">
        <v>40.71918,-73.72643</v>
      </c>
      <c r="L47" t="str">
        <v>40.72008,-73.72586</v>
      </c>
      <c r="M47" t="str">
        <v>40.72073,-73.72557</v>
      </c>
      <c r="N47" t="str">
        <v>40.72246,-73.72499</v>
      </c>
      <c r="O47" t="str">
        <v>40.72322,-73.7248</v>
      </c>
      <c r="P47" t="str">
        <v>40.73177,-73.72294</v>
      </c>
      <c r="Q47" t="str">
        <v>40.73334,-</v>
      </c>
      <c r="AI47" t="str" cm="1">
        <f t="array" ref="AI47:AJ47">_xlfn.TEXTSPLIT(D47,",")</f>
        <v>40.71167</v>
      </c>
      <c r="AJ47" t="str">
        <v>-73.72839</v>
      </c>
      <c r="AK47" t="str" cm="1">
        <f t="array" ref="AK47:AL47">_xlfn.TEXTSPLIT(E47,",")</f>
        <v>40.71309</v>
      </c>
      <c r="AL47" t="str">
        <v>-73.72892</v>
      </c>
      <c r="AM47" t="str" cm="1">
        <f t="array" ref="AM47:AN47">_xlfn.TEXTSPLIT(F47,",")</f>
        <v>40.71362</v>
      </c>
      <c r="AN47" t="str">
        <v>-73.72902</v>
      </c>
      <c r="AO47" t="str" cm="1">
        <f t="array" ref="AO47:AP47">_xlfn.TEXTSPLIT(G47,",")</f>
        <v>40.71486</v>
      </c>
      <c r="AP47" t="str">
        <v>-73.7291</v>
      </c>
      <c r="AQ47" t="str" cm="1">
        <f t="array" ref="AQ47:AR47">_xlfn.TEXTSPLIT(H47,",")</f>
        <v>40.71577</v>
      </c>
      <c r="AR47" t="str">
        <v>-73.72891</v>
      </c>
      <c r="AS47" t="str" cm="1">
        <f t="array" ref="AS47:AT47">_xlfn.TEXTSPLIT(I47,",")</f>
        <v>40.71674</v>
      </c>
      <c r="AT47" t="str">
        <v>-73.72849</v>
      </c>
      <c r="AU47" t="str" cm="1">
        <f t="array" ref="AU47:AV47">_xlfn.TEXTSPLIT(J47,",")</f>
        <v>40.71735</v>
      </c>
      <c r="AV47" t="str">
        <v>-73.72803</v>
      </c>
      <c r="AW47" t="str" cm="1">
        <f t="array" ref="AW47:AX47">_xlfn.TEXTSPLIT(K47,",")</f>
        <v>40.71918</v>
      </c>
      <c r="AX47" t="str">
        <v>-73.72643</v>
      </c>
      <c r="AY47" t="str" cm="1">
        <f t="array" ref="AY47:AZ47">_xlfn.TEXTSPLIT(L47,",")</f>
        <v>40.72008</v>
      </c>
      <c r="AZ47" t="str">
        <v>-73.72586</v>
      </c>
      <c r="BA47" t="str" cm="1">
        <f t="array" ref="BA47:BB47">_xlfn.TEXTSPLIT(M47,",")</f>
        <v>40.72073</v>
      </c>
      <c r="BB47" t="str">
        <v>-73.72557</v>
      </c>
      <c r="BC47" t="str" cm="1">
        <f t="array" ref="BC47:BD47">_xlfn.TEXTSPLIT(N47,",")</f>
        <v>40.72246</v>
      </c>
      <c r="BD47" t="str">
        <v>-73.72499</v>
      </c>
      <c r="BE47" t="str" cm="1">
        <f t="array" ref="BE47:BF47">_xlfn.TEXTSPLIT(O47,",")</f>
        <v>40.72322</v>
      </c>
      <c r="BF47" t="str">
        <v>-73.7248</v>
      </c>
      <c r="BG47" t="str" cm="1">
        <f t="array" ref="BG47:BH47">_xlfn.TEXTSPLIT(P47,",")</f>
        <v>40.73177</v>
      </c>
      <c r="BH47" t="str">
        <v>-73.72294</v>
      </c>
      <c r="BJ47" t="str" cm="1">
        <f t="array" ref="BJ47:BK47">_xlfn.ANCHORARRAY(BG47)</f>
        <v>40.73177</v>
      </c>
      <c r="BK47" t="str">
        <v>-73.72294</v>
      </c>
      <c r="BL47" t="str">
        <f t="shared" si="0"/>
        <v>40.71167</v>
      </c>
      <c r="BM47" t="str">
        <f t="shared" si="1"/>
        <v>-73.72839</v>
      </c>
      <c r="BN47">
        <f t="shared" si="2"/>
        <v>1.3060182711011497</v>
      </c>
      <c r="BO47">
        <f t="shared" si="3"/>
        <v>74.829334901068449</v>
      </c>
      <c r="BP47">
        <f t="shared" si="4"/>
        <v>2</v>
      </c>
      <c r="BQ47">
        <f t="shared" si="5"/>
        <v>2</v>
      </c>
      <c r="BR47" t="str">
        <f t="shared" si="6"/>
        <v>N</v>
      </c>
    </row>
    <row r="48" spans="1:70" x14ac:dyDescent="0.2">
      <c r="A48">
        <v>202</v>
      </c>
      <c r="B48">
        <v>432975</v>
      </c>
      <c r="C48" t="s">
        <v>46</v>
      </c>
      <c r="D48" t="str" cm="1">
        <f t="array" ref="D48:P48">_xlfn.TEXTSPLIT(C48, " ")</f>
        <v>40.789536,-73.78631</v>
      </c>
      <c r="E48" t="str">
        <v>40.7894,-73.78765</v>
      </c>
      <c r="F48" t="str">
        <v>40.788976,-73.78955</v>
      </c>
      <c r="G48" t="str">
        <v>40.78896,-73.79011001</v>
      </c>
      <c r="H48" t="str">
        <v>40.789124,-73.79086001</v>
      </c>
      <c r="I48" t="str">
        <v>40.78927,-73.79118001</v>
      </c>
      <c r="J48" t="str">
        <v>40.789536,-73.79157001</v>
      </c>
      <c r="K48" t="str">
        <v>40.78996,-73.79196</v>
      </c>
      <c r="L48" t="str">
        <v>40.790714,-73.79246</v>
      </c>
      <c r="M48" t="str">
        <v>40.790714,-73.79246</v>
      </c>
      <c r="N48" t="str">
        <v>40.7911,-73.79267</v>
      </c>
      <c r="O48" t="str">
        <v>40.791976,-73.793</v>
      </c>
      <c r="P48" t="str">
        <v>40.792916,-7</v>
      </c>
      <c r="AI48" t="str" cm="1">
        <f t="array" ref="AI48:AJ48">_xlfn.TEXTSPLIT(D48,",")</f>
        <v>40.789536</v>
      </c>
      <c r="AJ48" t="str">
        <v>-73.78631</v>
      </c>
      <c r="AK48" t="str" cm="1">
        <f t="array" ref="AK48:AL48">_xlfn.TEXTSPLIT(E48,",")</f>
        <v>40.7894</v>
      </c>
      <c r="AL48" t="str">
        <v>-73.78765</v>
      </c>
      <c r="AM48" t="str" cm="1">
        <f t="array" ref="AM48:AN48">_xlfn.TEXTSPLIT(F48,",")</f>
        <v>40.788976</v>
      </c>
      <c r="AN48" t="str">
        <v>-73.78955</v>
      </c>
      <c r="AO48" t="str" cm="1">
        <f t="array" ref="AO48:AP48">_xlfn.TEXTSPLIT(G48,",")</f>
        <v>40.78896</v>
      </c>
      <c r="AP48" t="str">
        <v>-73.79011001</v>
      </c>
      <c r="AQ48" t="str" cm="1">
        <f t="array" ref="AQ48:AR48">_xlfn.TEXTSPLIT(H48,",")</f>
        <v>40.789124</v>
      </c>
      <c r="AR48" t="str">
        <v>-73.79086001</v>
      </c>
      <c r="AS48" t="str" cm="1">
        <f t="array" ref="AS48:AT48">_xlfn.TEXTSPLIT(I48,",")</f>
        <v>40.78927</v>
      </c>
      <c r="AT48" t="str">
        <v>-73.79118001</v>
      </c>
      <c r="AU48" t="str" cm="1">
        <f t="array" ref="AU48:AV48">_xlfn.TEXTSPLIT(J48,",")</f>
        <v>40.789536</v>
      </c>
      <c r="AV48" t="str">
        <v>-73.79157001</v>
      </c>
      <c r="AW48" t="str" cm="1">
        <f t="array" ref="AW48:AX48">_xlfn.TEXTSPLIT(K48,",")</f>
        <v>40.78996</v>
      </c>
      <c r="AX48" t="str">
        <v>-73.79196</v>
      </c>
      <c r="AY48" t="str" cm="1">
        <f t="array" ref="AY48:AZ48">_xlfn.TEXTSPLIT(L48,",")</f>
        <v>40.790714</v>
      </c>
      <c r="AZ48" t="str">
        <v>-73.79246</v>
      </c>
      <c r="BA48" t="str" cm="1">
        <f t="array" ref="BA48:BB48">_xlfn.TEXTSPLIT(M48,",")</f>
        <v>40.790714</v>
      </c>
      <c r="BB48" t="str">
        <v>-73.79246</v>
      </c>
      <c r="BC48" t="str" cm="1">
        <f t="array" ref="BC48:BD48">_xlfn.TEXTSPLIT(N48,",")</f>
        <v>40.7911</v>
      </c>
      <c r="BD48" t="str">
        <v>-73.79267</v>
      </c>
      <c r="BE48" t="str" cm="1">
        <f t="array" ref="BE48:BF48">_xlfn.TEXTSPLIT(O48,",")</f>
        <v>40.791976</v>
      </c>
      <c r="BF48" t="str">
        <v>-73.793</v>
      </c>
      <c r="BG48" t="str" cm="1">
        <f t="array" ref="BG48:BH48">_xlfn.TEXTSPLIT(P48,",")</f>
        <v>40.792916</v>
      </c>
      <c r="BH48" t="str">
        <v>-7</v>
      </c>
      <c r="BJ48" t="str" cm="1">
        <f t="array" ref="BJ48:BK48">_xlfn.ANCHORARRAY(BE48)</f>
        <v>40.791976</v>
      </c>
      <c r="BK48" t="str">
        <v>-73.793</v>
      </c>
      <c r="BL48" t="str">
        <f t="shared" si="0"/>
        <v>40.789536</v>
      </c>
      <c r="BM48" t="str">
        <f t="shared" si="1"/>
        <v>-73.78631</v>
      </c>
      <c r="BN48">
        <f t="shared" si="2"/>
        <v>2.7918618422625219</v>
      </c>
      <c r="BO48">
        <f t="shared" si="3"/>
        <v>159.96190054526127</v>
      </c>
      <c r="BP48">
        <f t="shared" si="4"/>
        <v>4</v>
      </c>
      <c r="BQ48">
        <f t="shared" si="5"/>
        <v>4</v>
      </c>
      <c r="BR48" t="str">
        <f t="shared" si="6"/>
        <v>W</v>
      </c>
    </row>
    <row r="49" spans="1:70" x14ac:dyDescent="0.2">
      <c r="A49">
        <v>204</v>
      </c>
      <c r="B49">
        <v>435996</v>
      </c>
      <c r="C49" t="s">
        <v>47</v>
      </c>
      <c r="D49" t="str" cm="1">
        <f t="array" ref="D49:AB49">_xlfn.TEXTSPLIT(C49, " ")</f>
        <v>40.7894406,-73.786291</v>
      </c>
      <c r="E49" t="str">
        <v/>
      </c>
      <c r="F49" t="str">
        <v>40.78918,-73.78792</v>
      </c>
      <c r="G49" t="str">
        <v/>
      </c>
      <c r="H49" t="str">
        <v>40.78876,-73.789521</v>
      </c>
      <c r="I49" t="str">
        <v/>
      </c>
      <c r="J49" t="str">
        <v>40.7882704,-73.790631</v>
      </c>
      <c r="K49" t="str">
        <v/>
      </c>
      <c r="L49" t="str">
        <v>40.7872906,-73.79263</v>
      </c>
      <c r="M49" t="str">
        <v/>
      </c>
      <c r="N49" t="str">
        <v>40.7866804,-73.7941</v>
      </c>
      <c r="O49" t="str">
        <v/>
      </c>
      <c r="P49" t="str">
        <v>40.7864,-73.794901</v>
      </c>
      <c r="Q49" t="str">
        <v/>
      </c>
      <c r="R49" t="str">
        <v>40.7861204,-73.796241</v>
      </c>
      <c r="S49" t="str">
        <v/>
      </c>
      <c r="T49" t="str">
        <v>40.78602,-73.79693</v>
      </c>
      <c r="U49" t="str">
        <v/>
      </c>
      <c r="V49" t="str">
        <v>40.78596,-73.79837</v>
      </c>
      <c r="W49" t="str">
        <v/>
      </c>
      <c r="X49" t="str">
        <v>40.78615,-73.80182</v>
      </c>
      <c r="Y49" t="str">
        <v/>
      </c>
      <c r="Z49" t="str">
        <v>40.786331,-73.80525</v>
      </c>
      <c r="AA49" t="str">
        <v/>
      </c>
      <c r="AB49" t="str">
        <v>4</v>
      </c>
      <c r="AI49" t="str" cm="1">
        <f t="array" ref="AI49:AJ49">_xlfn.TEXTSPLIT(D49,",")</f>
        <v>40.7894406</v>
      </c>
      <c r="AJ49" t="str">
        <v>-73.786291</v>
      </c>
      <c r="AK49" t="e" cm="1">
        <f t="array" ref="AK49">_xlfn.TEXTSPLIT(E49,",")</f>
        <v>#VALUE!</v>
      </c>
      <c r="AM49" t="str" cm="1">
        <f t="array" ref="AM49:AN49">_xlfn.TEXTSPLIT(F49,",")</f>
        <v>40.78918</v>
      </c>
      <c r="AN49" t="str">
        <v>-73.78792</v>
      </c>
      <c r="AO49" t="e" cm="1">
        <f t="array" ref="AO49">_xlfn.TEXTSPLIT(G49,",")</f>
        <v>#VALUE!</v>
      </c>
      <c r="AQ49" t="str" cm="1">
        <f t="array" ref="AQ49:AR49">_xlfn.TEXTSPLIT(H49,",")</f>
        <v>40.78876</v>
      </c>
      <c r="AR49" t="str">
        <v>-73.789521</v>
      </c>
      <c r="AS49" t="e" cm="1">
        <f t="array" ref="AS49">_xlfn.TEXTSPLIT(I49,",")</f>
        <v>#VALUE!</v>
      </c>
      <c r="AU49" t="str" cm="1">
        <f t="array" ref="AU49:AV49">_xlfn.TEXTSPLIT(J49,",")</f>
        <v>40.7882704</v>
      </c>
      <c r="AV49" t="str">
        <v>-73.790631</v>
      </c>
      <c r="AW49" t="e" cm="1">
        <f t="array" ref="AW49">_xlfn.TEXTSPLIT(K49,",")</f>
        <v>#VALUE!</v>
      </c>
      <c r="AY49" t="str" cm="1">
        <f t="array" ref="AY49:AZ49">_xlfn.TEXTSPLIT(L49,",")</f>
        <v>40.7872906</v>
      </c>
      <c r="AZ49" t="str">
        <v>-73.79263</v>
      </c>
      <c r="BA49" t="e" cm="1">
        <f t="array" ref="BA49">_xlfn.TEXTSPLIT(M49,",")</f>
        <v>#VALUE!</v>
      </c>
      <c r="BC49" t="str" cm="1">
        <f t="array" ref="BC49:BD49">_xlfn.TEXTSPLIT(N49,",")</f>
        <v>40.7866804</v>
      </c>
      <c r="BD49" t="str">
        <v>-73.7941</v>
      </c>
      <c r="BE49" t="e" cm="1">
        <f t="array" ref="BE49">_xlfn.TEXTSPLIT(O49,",")</f>
        <v>#VALUE!</v>
      </c>
      <c r="BG49" t="str" cm="1">
        <f t="array" ref="BG49:BH49">_xlfn.TEXTSPLIT(P49,",")</f>
        <v>40.7864</v>
      </c>
      <c r="BH49" t="str">
        <v>-73.794901</v>
      </c>
      <c r="BJ49" t="str" cm="1">
        <f t="array" ref="BJ49:BK49">_xlfn.ANCHORARRAY(BG49)</f>
        <v>40.7864</v>
      </c>
      <c r="BK49" t="str">
        <v>-73.794901</v>
      </c>
      <c r="BL49" t="str">
        <f t="shared" si="0"/>
        <v>40.7894406</v>
      </c>
      <c r="BM49" t="str">
        <f t="shared" si="1"/>
        <v>-73.786291</v>
      </c>
      <c r="BN49">
        <f t="shared" si="2"/>
        <v>-2.8021165792047684</v>
      </c>
      <c r="BO49">
        <f t="shared" si="3"/>
        <v>-160.54945369206888</v>
      </c>
      <c r="BP49">
        <f t="shared" si="4"/>
        <v>-4</v>
      </c>
      <c r="BQ49">
        <f t="shared" si="5"/>
        <v>4</v>
      </c>
      <c r="BR49" t="str">
        <f t="shared" si="6"/>
        <v>W</v>
      </c>
    </row>
    <row r="50" spans="1:70" x14ac:dyDescent="0.2">
      <c r="A50">
        <v>205</v>
      </c>
      <c r="B50">
        <v>430504</v>
      </c>
      <c r="C50" t="s">
        <v>48</v>
      </c>
      <c r="D50" t="str" cm="1">
        <f t="array" ref="D50:P50">_xlfn.TEXTSPLIT(C50, " ")</f>
        <v>40.78819,-73.79052</v>
      </c>
      <c r="E50" t="str">
        <v>40.7887906,-73.78895</v>
      </c>
      <c r="F50" t="str">
        <v>40.7891204,-73.78771</v>
      </c>
      <c r="G50" t="str">
        <v>40.7894104,-73.78573</v>
      </c>
      <c r="H50" t="str">
        <v>40.7894805,-73.78448</v>
      </c>
      <c r="I50" t="str">
        <v>40.7894104,-73.78255</v>
      </c>
      <c r="J50" t="str">
        <v>40.789241,-73.78116</v>
      </c>
      <c r="K50" t="str">
        <v>40.78896,-73.77992</v>
      </c>
      <c r="L50" t="str">
        <v>40.7885405,-73.77866</v>
      </c>
      <c r="M50" t="str">
        <v>40.7880904,-73.777661</v>
      </c>
      <c r="N50" t="str">
        <v>40.78754,-73.77664</v>
      </c>
      <c r="O50" t="str">
        <v>40.7870405,-73.77592</v>
      </c>
      <c r="P50" t="str">
        <v>40.786440</v>
      </c>
      <c r="AI50" t="str" cm="1">
        <f t="array" ref="AI50:AJ50">_xlfn.TEXTSPLIT(D50,",")</f>
        <v>40.78819</v>
      </c>
      <c r="AJ50" t="str">
        <v>-73.79052</v>
      </c>
      <c r="AK50" t="str" cm="1">
        <f t="array" ref="AK50:AL50">_xlfn.TEXTSPLIT(E50,",")</f>
        <v>40.7887906</v>
      </c>
      <c r="AL50" t="str">
        <v>-73.78895</v>
      </c>
      <c r="AM50" t="str" cm="1">
        <f t="array" ref="AM50:AN50">_xlfn.TEXTSPLIT(F50,",")</f>
        <v>40.7891204</v>
      </c>
      <c r="AN50" t="str">
        <v>-73.78771</v>
      </c>
      <c r="AO50" t="str" cm="1">
        <f t="array" ref="AO50:AP50">_xlfn.TEXTSPLIT(G50,",")</f>
        <v>40.7894104</v>
      </c>
      <c r="AP50" t="str">
        <v>-73.78573</v>
      </c>
      <c r="AQ50" t="str" cm="1">
        <f t="array" ref="AQ50:AR50">_xlfn.TEXTSPLIT(H50,",")</f>
        <v>40.7894805</v>
      </c>
      <c r="AR50" t="str">
        <v>-73.78448</v>
      </c>
      <c r="AS50" t="str" cm="1">
        <f t="array" ref="AS50:AT50">_xlfn.TEXTSPLIT(I50,",")</f>
        <v>40.7894104</v>
      </c>
      <c r="AT50" t="str">
        <v>-73.78255</v>
      </c>
      <c r="AU50" t="str" cm="1">
        <f t="array" ref="AU50:AV50">_xlfn.TEXTSPLIT(J50,",")</f>
        <v>40.789241</v>
      </c>
      <c r="AV50" t="str">
        <v>-73.78116</v>
      </c>
      <c r="AW50" t="str" cm="1">
        <f t="array" ref="AW50:AX50">_xlfn.TEXTSPLIT(K50,",")</f>
        <v>40.78896</v>
      </c>
      <c r="AX50" t="str">
        <v>-73.77992</v>
      </c>
      <c r="AY50" t="str" cm="1">
        <f t="array" ref="AY50:AZ50">_xlfn.TEXTSPLIT(L50,",")</f>
        <v>40.7885405</v>
      </c>
      <c r="AZ50" t="str">
        <v>-73.77866</v>
      </c>
      <c r="BA50" t="str" cm="1">
        <f t="array" ref="BA50:BB50">_xlfn.TEXTSPLIT(M50,",")</f>
        <v>40.7880904</v>
      </c>
      <c r="BB50" t="str">
        <v>-73.777661</v>
      </c>
      <c r="BC50" t="str" cm="1">
        <f t="array" ref="BC50:BD50">_xlfn.TEXTSPLIT(N50,",")</f>
        <v>40.78754</v>
      </c>
      <c r="BD50" t="str">
        <v>-73.77664</v>
      </c>
      <c r="BE50" t="str" cm="1">
        <f t="array" ref="BE50:BF50">_xlfn.TEXTSPLIT(O50,",")</f>
        <v>40.7870405</v>
      </c>
      <c r="BF50" t="str">
        <v>-73.77592</v>
      </c>
      <c r="BG50" t="str" cm="1">
        <f t="array" ref="BG50">_xlfn.TEXTSPLIT(P50,",")</f>
        <v>40.786440</v>
      </c>
      <c r="BJ50" t="str" cm="1">
        <f t="array" ref="BJ50:BK50">_xlfn.ANCHORARRAY(BE50)</f>
        <v>40.7870405</v>
      </c>
      <c r="BK50" t="str">
        <v>-73.77592</v>
      </c>
      <c r="BL50" t="str">
        <f t="shared" si="0"/>
        <v>40.78819</v>
      </c>
      <c r="BM50" t="str">
        <f t="shared" si="1"/>
        <v>-73.79052</v>
      </c>
      <c r="BN50">
        <f t="shared" si="2"/>
        <v>-7.8570794275174285E-2</v>
      </c>
      <c r="BO50">
        <f t="shared" si="3"/>
        <v>-4.501774904958137</v>
      </c>
      <c r="BP50">
        <f t="shared" si="4"/>
        <v>0</v>
      </c>
      <c r="BQ50">
        <f t="shared" si="5"/>
        <v>0</v>
      </c>
      <c r="BR50" t="str">
        <f t="shared" si="6"/>
        <v>E</v>
      </c>
    </row>
    <row r="51" spans="1:70" x14ac:dyDescent="0.2">
      <c r="A51">
        <v>206</v>
      </c>
      <c r="B51">
        <v>430304</v>
      </c>
      <c r="C51" t="s">
        <v>49</v>
      </c>
      <c r="D51" t="str" cm="1">
        <f t="array" ref="D51:P51">_xlfn.TEXTSPLIT(C51, " ")</f>
        <v>40.7889706,-73.790541</v>
      </c>
      <c r="E51" t="str">
        <v>40.7889404,-73.789571</v>
      </c>
      <c r="F51" t="str">
        <v>40.78923,-73.78775</v>
      </c>
      <c r="G51" t="str">
        <v>40.78958,-73.78552</v>
      </c>
      <c r="H51" t="str">
        <v>40.7896406,-73.78466</v>
      </c>
      <c r="I51" t="str">
        <v>40.78952,-73.7821</v>
      </c>
      <c r="J51" t="str">
        <v>40.7893705,-73.78109</v>
      </c>
      <c r="K51" t="str">
        <v>40.78911,-73.77983</v>
      </c>
      <c r="L51" t="str">
        <v>40.7886504,-73.778501</v>
      </c>
      <c r="M51" t="str">
        <v>40.78822,-73.77755</v>
      </c>
      <c r="N51" t="str">
        <v>40.78766,-73.776491</v>
      </c>
      <c r="O51" t="str">
        <v>40.7871504,-73.77579</v>
      </c>
      <c r="P51" t="str">
        <v>40.78654,-73</v>
      </c>
      <c r="AI51" t="str" cm="1">
        <f t="array" ref="AI51:AJ51">_xlfn.TEXTSPLIT(D51,",")</f>
        <v>40.7889706</v>
      </c>
      <c r="AJ51" t="str">
        <v>-73.790541</v>
      </c>
      <c r="AK51" t="str" cm="1">
        <f t="array" ref="AK51:AL51">_xlfn.TEXTSPLIT(E51,",")</f>
        <v>40.7889404</v>
      </c>
      <c r="AL51" t="str">
        <v>-73.789571</v>
      </c>
      <c r="AM51" t="str" cm="1">
        <f t="array" ref="AM51:AN51">_xlfn.TEXTSPLIT(F51,",")</f>
        <v>40.78923</v>
      </c>
      <c r="AN51" t="str">
        <v>-73.78775</v>
      </c>
      <c r="AO51" t="str" cm="1">
        <f t="array" ref="AO51:AP51">_xlfn.TEXTSPLIT(G51,",")</f>
        <v>40.78958</v>
      </c>
      <c r="AP51" t="str">
        <v>-73.78552</v>
      </c>
      <c r="AQ51" t="str" cm="1">
        <f t="array" ref="AQ51:AR51">_xlfn.TEXTSPLIT(H51,",")</f>
        <v>40.7896406</v>
      </c>
      <c r="AR51" t="str">
        <v>-73.78466</v>
      </c>
      <c r="AS51" t="str" cm="1">
        <f t="array" ref="AS51:AT51">_xlfn.TEXTSPLIT(I51,",")</f>
        <v>40.78952</v>
      </c>
      <c r="AT51" t="str">
        <v>-73.7821</v>
      </c>
      <c r="AU51" t="str" cm="1">
        <f t="array" ref="AU51:AV51">_xlfn.TEXTSPLIT(J51,",")</f>
        <v>40.7893705</v>
      </c>
      <c r="AV51" t="str">
        <v>-73.78109</v>
      </c>
      <c r="AW51" t="str" cm="1">
        <f t="array" ref="AW51:AX51">_xlfn.TEXTSPLIT(K51,",")</f>
        <v>40.78911</v>
      </c>
      <c r="AX51" t="str">
        <v>-73.77983</v>
      </c>
      <c r="AY51" t="str" cm="1">
        <f t="array" ref="AY51:AZ51">_xlfn.TEXTSPLIT(L51,",")</f>
        <v>40.7886504</v>
      </c>
      <c r="AZ51" t="str">
        <v>-73.778501</v>
      </c>
      <c r="BA51" t="str" cm="1">
        <f t="array" ref="BA51:BB51">_xlfn.TEXTSPLIT(M51,",")</f>
        <v>40.78822</v>
      </c>
      <c r="BB51" t="str">
        <v>-73.77755</v>
      </c>
      <c r="BC51" t="str" cm="1">
        <f t="array" ref="BC51:BD51">_xlfn.TEXTSPLIT(N51,",")</f>
        <v>40.78766</v>
      </c>
      <c r="BD51" t="str">
        <v>-73.776491</v>
      </c>
      <c r="BE51" t="str" cm="1">
        <f t="array" ref="BE51:BF51">_xlfn.TEXTSPLIT(O51,",")</f>
        <v>40.7871504</v>
      </c>
      <c r="BF51" t="str">
        <v>-73.77579</v>
      </c>
      <c r="BG51" t="str" cm="1">
        <f t="array" ref="BG51:BH51">_xlfn.TEXTSPLIT(P51,",")</f>
        <v>40.78654</v>
      </c>
      <c r="BH51" t="str">
        <v>-73</v>
      </c>
      <c r="BJ51" t="str" cm="1">
        <f t="array" ref="BJ51:BK51">_xlfn.ANCHORARRAY(BE51)</f>
        <v>40.7871504</v>
      </c>
      <c r="BK51" t="str">
        <v>-73.77579</v>
      </c>
      <c r="BL51" t="str">
        <f t="shared" si="0"/>
        <v>40.7889706</v>
      </c>
      <c r="BM51" t="str">
        <f t="shared" si="1"/>
        <v>-73.790541</v>
      </c>
      <c r="BN51">
        <f t="shared" si="2"/>
        <v>-0.12277439964255654</v>
      </c>
      <c r="BO51">
        <f t="shared" si="3"/>
        <v>-7.0344549317709726</v>
      </c>
      <c r="BP51">
        <f t="shared" si="4"/>
        <v>0</v>
      </c>
      <c r="BQ51">
        <f t="shared" si="5"/>
        <v>0</v>
      </c>
      <c r="BR51" t="str">
        <f t="shared" si="6"/>
        <v>E</v>
      </c>
    </row>
    <row r="52" spans="1:70" x14ac:dyDescent="0.2">
      <c r="A52">
        <v>207</v>
      </c>
      <c r="B52">
        <v>438353</v>
      </c>
      <c r="C52" t="s">
        <v>50</v>
      </c>
      <c r="D52" t="str" cm="1">
        <f t="array" ref="D52:AB52">_xlfn.TEXTSPLIT(C52, " ")</f>
        <v>40.71426,-73.729261</v>
      </c>
      <c r="E52" t="str">
        <v/>
      </c>
      <c r="F52" t="str">
        <v>40.7136604,-73.7292</v>
      </c>
      <c r="G52" t="str">
        <v/>
      </c>
      <c r="H52" t="str">
        <v>40.7123906,-73.728861</v>
      </c>
      <c r="I52" t="str">
        <v/>
      </c>
      <c r="J52" t="str">
        <v>40.71038,-73.72795</v>
      </c>
      <c r="K52" t="str">
        <v/>
      </c>
      <c r="L52" t="str">
        <v>40.7091206,-73.72763</v>
      </c>
      <c r="M52" t="str">
        <v/>
      </c>
      <c r="N52" t="str">
        <v>40.69798,-73.72709</v>
      </c>
      <c r="O52" t="str">
        <v/>
      </c>
      <c r="P52" t="str">
        <v>40.6909405,-73.72678</v>
      </c>
      <c r="Q52" t="str">
        <v/>
      </c>
      <c r="R52" t="str">
        <v>40.6900905,-73.72678</v>
      </c>
      <c r="S52" t="str">
        <v/>
      </c>
      <c r="T52" t="str">
        <v>40.68932,-73.72673</v>
      </c>
      <c r="U52" t="str">
        <v/>
      </c>
      <c r="V52" t="str">
        <v>40.687321,-73.72641</v>
      </c>
      <c r="W52" t="str">
        <v/>
      </c>
      <c r="X52" t="str">
        <v>40.68526,-73.726341</v>
      </c>
      <c r="Y52" t="str">
        <v/>
      </c>
      <c r="Z52" t="str">
        <v>40.68526,-73.72634</v>
      </c>
      <c r="AA52" t="str">
        <v/>
      </c>
      <c r="AB52" t="str">
        <v>40</v>
      </c>
      <c r="AI52" t="str" cm="1">
        <f t="array" ref="AI52:AJ52">_xlfn.TEXTSPLIT(D52,",")</f>
        <v>40.71426</v>
      </c>
      <c r="AJ52" t="str">
        <v>-73.729261</v>
      </c>
      <c r="AK52" t="e" cm="1">
        <f t="array" ref="AK52">_xlfn.TEXTSPLIT(E52,",")</f>
        <v>#VALUE!</v>
      </c>
      <c r="AM52" t="str" cm="1">
        <f t="array" ref="AM52:AN52">_xlfn.TEXTSPLIT(F52,",")</f>
        <v>40.7136604</v>
      </c>
      <c r="AN52" t="str">
        <v>-73.7292</v>
      </c>
      <c r="AO52" t="e" cm="1">
        <f t="array" ref="AO52">_xlfn.TEXTSPLIT(G52,",")</f>
        <v>#VALUE!</v>
      </c>
      <c r="AQ52" t="str" cm="1">
        <f t="array" ref="AQ52:AR52">_xlfn.TEXTSPLIT(H52,",")</f>
        <v>40.7123906</v>
      </c>
      <c r="AR52" t="str">
        <v>-73.728861</v>
      </c>
      <c r="AS52" t="e" cm="1">
        <f t="array" ref="AS52">_xlfn.TEXTSPLIT(I52,",")</f>
        <v>#VALUE!</v>
      </c>
      <c r="AU52" t="str" cm="1">
        <f t="array" ref="AU52:AV52">_xlfn.TEXTSPLIT(J52,",")</f>
        <v>40.71038</v>
      </c>
      <c r="AV52" t="str">
        <v>-73.72795</v>
      </c>
      <c r="AW52" t="e" cm="1">
        <f t="array" ref="AW52">_xlfn.TEXTSPLIT(K52,",")</f>
        <v>#VALUE!</v>
      </c>
      <c r="AY52" t="str" cm="1">
        <f t="array" ref="AY52:AZ52">_xlfn.TEXTSPLIT(L52,",")</f>
        <v>40.7091206</v>
      </c>
      <c r="AZ52" t="str">
        <v>-73.72763</v>
      </c>
      <c r="BA52" t="e" cm="1">
        <f t="array" ref="BA52">_xlfn.TEXTSPLIT(M52,",")</f>
        <v>#VALUE!</v>
      </c>
      <c r="BC52" t="str" cm="1">
        <f t="array" ref="BC52:BD52">_xlfn.TEXTSPLIT(N52,",")</f>
        <v>40.69798</v>
      </c>
      <c r="BD52" t="str">
        <v>-73.72709</v>
      </c>
      <c r="BE52" t="e" cm="1">
        <f t="array" ref="BE52">_xlfn.TEXTSPLIT(O52,",")</f>
        <v>#VALUE!</v>
      </c>
      <c r="BG52" t="str" cm="1">
        <f t="array" ref="BG52:BH52">_xlfn.TEXTSPLIT(P52,",")</f>
        <v>40.6909405</v>
      </c>
      <c r="BH52" t="str">
        <v>-73.72678</v>
      </c>
      <c r="BJ52" t="str" cm="1">
        <f t="array" ref="BJ52:BK52">_xlfn.ANCHORARRAY(BG52)</f>
        <v>40.6909405</v>
      </c>
      <c r="BK52" t="str">
        <v>-73.72678</v>
      </c>
      <c r="BL52" t="str">
        <f t="shared" si="0"/>
        <v>40.71426</v>
      </c>
      <c r="BM52" t="str">
        <f t="shared" si="1"/>
        <v>-73.729261</v>
      </c>
      <c r="BN52">
        <f t="shared" si="2"/>
        <v>-1.4648033980589892</v>
      </c>
      <c r="BO52">
        <f t="shared" si="3"/>
        <v>-83.927052525201603</v>
      </c>
      <c r="BP52">
        <f t="shared" si="4"/>
        <v>-2</v>
      </c>
      <c r="BQ52">
        <f t="shared" si="5"/>
        <v>6</v>
      </c>
      <c r="BR52" t="str">
        <f t="shared" si="6"/>
        <v>S</v>
      </c>
    </row>
    <row r="53" spans="1:70" x14ac:dyDescent="0.2">
      <c r="A53">
        <v>208</v>
      </c>
      <c r="B53">
        <v>438333</v>
      </c>
      <c r="C53" t="s">
        <v>51</v>
      </c>
      <c r="D53" t="str" cm="1">
        <f t="array" ref="D53:AB53">_xlfn.TEXTSPLIT(C53, " ")</f>
        <v>40.74877,-73.73895</v>
      </c>
      <c r="E53" t="str">
        <v/>
      </c>
      <c r="F53" t="str">
        <v>40.74799,-73.73784</v>
      </c>
      <c r="G53" t="str">
        <v/>
      </c>
      <c r="H53" t="str">
        <v>40.74717,-73.73689</v>
      </c>
      <c r="I53" t="str">
        <v/>
      </c>
      <c r="J53" t="str">
        <v>40.74625,-73.73597</v>
      </c>
      <c r="K53" t="str">
        <v/>
      </c>
      <c r="L53" t="str">
        <v>40.74547,-73.7350</v>
      </c>
      <c r="M53" t="str">
        <v/>
      </c>
      <c r="N53" t="str">
        <v>40.74466,-73.734</v>
      </c>
      <c r="O53" t="str">
        <v/>
      </c>
      <c r="P53" t="str">
        <v>40.744,-73.73302</v>
      </c>
      <c r="Q53" t="str">
        <v/>
      </c>
      <c r="R53" t="str">
        <v>40.74372,-73.73251</v>
      </c>
      <c r="S53" t="str">
        <v/>
      </c>
      <c r="T53" t="str">
        <v>40.74184,-73.72849</v>
      </c>
      <c r="U53" t="str">
        <v/>
      </c>
      <c r="V53" t="str">
        <v>40.7406,-73.72642</v>
      </c>
      <c r="W53" t="str">
        <v/>
      </c>
      <c r="X53" t="str">
        <v>40.7396,-73.72512</v>
      </c>
      <c r="Y53" t="str">
        <v/>
      </c>
      <c r="Z53" t="str">
        <v>40.73889,-73.724471</v>
      </c>
      <c r="AA53" t="str">
        <v/>
      </c>
      <c r="AB53" t="str">
        <v>40.7380804,-73.723981</v>
      </c>
      <c r="AI53" t="str" cm="1">
        <f t="array" ref="AI53:AJ53">_xlfn.TEXTSPLIT(D53,",")</f>
        <v>40.74877</v>
      </c>
      <c r="AJ53" t="str">
        <v>-73.73895</v>
      </c>
      <c r="AK53" t="e" cm="1">
        <f t="array" ref="AK53">_xlfn.TEXTSPLIT(E53,",")</f>
        <v>#VALUE!</v>
      </c>
      <c r="AM53" t="str" cm="1">
        <f t="array" ref="AM53:AN53">_xlfn.TEXTSPLIT(F53,",")</f>
        <v>40.74799</v>
      </c>
      <c r="AN53" t="str">
        <v>-73.73784</v>
      </c>
      <c r="AO53" t="e" cm="1">
        <f t="array" ref="AO53">_xlfn.TEXTSPLIT(G53,",")</f>
        <v>#VALUE!</v>
      </c>
      <c r="AQ53" t="str" cm="1">
        <f t="array" ref="AQ53:AR53">_xlfn.TEXTSPLIT(H53,",")</f>
        <v>40.74717</v>
      </c>
      <c r="AR53" t="str">
        <v>-73.73689</v>
      </c>
      <c r="AS53" t="e" cm="1">
        <f t="array" ref="AS53">_xlfn.TEXTSPLIT(I53,",")</f>
        <v>#VALUE!</v>
      </c>
      <c r="AU53" t="str" cm="1">
        <f t="array" ref="AU53:AV53">_xlfn.TEXTSPLIT(J53,",")</f>
        <v>40.74625</v>
      </c>
      <c r="AV53" t="str">
        <v>-73.73597</v>
      </c>
      <c r="AW53" t="e" cm="1">
        <f t="array" ref="AW53">_xlfn.TEXTSPLIT(K53,",")</f>
        <v>#VALUE!</v>
      </c>
      <c r="AY53" t="str" cm="1">
        <f t="array" ref="AY53:AZ53">_xlfn.TEXTSPLIT(L53,",")</f>
        <v>40.74547</v>
      </c>
      <c r="AZ53" t="str">
        <v>-73.7350</v>
      </c>
      <c r="BA53" t="e" cm="1">
        <f t="array" ref="BA53">_xlfn.TEXTSPLIT(M53,",")</f>
        <v>#VALUE!</v>
      </c>
      <c r="BC53" t="str" cm="1">
        <f t="array" ref="BC53:BD53">_xlfn.TEXTSPLIT(N53,",")</f>
        <v>40.74466</v>
      </c>
      <c r="BD53" t="str">
        <v>-73.734</v>
      </c>
      <c r="BE53" t="e" cm="1">
        <f t="array" ref="BE53">_xlfn.TEXTSPLIT(O53,",")</f>
        <v>#VALUE!</v>
      </c>
      <c r="BG53" t="str" cm="1">
        <f t="array" ref="BG53:BH53">_xlfn.TEXTSPLIT(P53,",")</f>
        <v>40.744</v>
      </c>
      <c r="BH53" t="str">
        <v>-73.73302</v>
      </c>
      <c r="BJ53" t="str" cm="1">
        <f t="array" ref="BJ53:BK53">_xlfn.ANCHORARRAY(BG53)</f>
        <v>40.744</v>
      </c>
      <c r="BK53" t="str">
        <v>-73.73302</v>
      </c>
      <c r="BL53" t="str">
        <f t="shared" si="0"/>
        <v>40.74877</v>
      </c>
      <c r="BM53" t="str">
        <f t="shared" si="1"/>
        <v>-73.73895</v>
      </c>
      <c r="BN53">
        <f t="shared" si="2"/>
        <v>-0.67740869702711093</v>
      </c>
      <c r="BO53">
        <f t="shared" si="3"/>
        <v>-38.812659345109729</v>
      </c>
      <c r="BP53">
        <f t="shared" si="4"/>
        <v>-1</v>
      </c>
      <c r="BQ53">
        <f t="shared" si="5"/>
        <v>7</v>
      </c>
      <c r="BR53" t="str">
        <f t="shared" si="6"/>
        <v>SE</v>
      </c>
    </row>
    <row r="54" spans="1:70" x14ac:dyDescent="0.2">
      <c r="A54">
        <v>211</v>
      </c>
      <c r="B54">
        <v>436364</v>
      </c>
      <c r="C54" t="s">
        <v>52</v>
      </c>
      <c r="D54" t="str" cm="1">
        <f t="array" ref="D54:P54">_xlfn.TEXTSPLIT(C54, " ")</f>
        <v>40.78795,-73.790191</v>
      </c>
      <c r="E54" t="str">
        <v>40.78647,-73.78812</v>
      </c>
      <c r="F54" t="str">
        <v>40.7862104,-73.787781</v>
      </c>
      <c r="G54" t="str">
        <v>40.78587,-73.787381</v>
      </c>
      <c r="H54" t="str">
        <v>40.7854106,-73.786931</v>
      </c>
      <c r="I54" t="str">
        <v>40.7846506,-73.786261</v>
      </c>
      <c r="J54" t="str">
        <v>40.7843806,-73.786071</v>
      </c>
      <c r="K54" t="str">
        <v>40.78327,-73.78547</v>
      </c>
      <c r="L54" t="str">
        <v>40.78266,-73.785271</v>
      </c>
      <c r="M54" t="str">
        <v>40.7795604,-73.78463</v>
      </c>
      <c r="N54" t="str">
        <v>40.77606,-73.78439</v>
      </c>
      <c r="O54" t="str">
        <v>40.77373,-73.78426</v>
      </c>
      <c r="P54" t="str">
        <v>40.77273,-</v>
      </c>
      <c r="AI54" t="str" cm="1">
        <f t="array" ref="AI54:AJ54">_xlfn.TEXTSPLIT(D54,",")</f>
        <v>40.78795</v>
      </c>
      <c r="AJ54" t="str">
        <v>-73.790191</v>
      </c>
      <c r="AK54" t="str" cm="1">
        <f t="array" ref="AK54:AL54">_xlfn.TEXTSPLIT(E54,",")</f>
        <v>40.78647</v>
      </c>
      <c r="AL54" t="str">
        <v>-73.78812</v>
      </c>
      <c r="AM54" t="str" cm="1">
        <f t="array" ref="AM54:AN54">_xlfn.TEXTSPLIT(F54,",")</f>
        <v>40.7862104</v>
      </c>
      <c r="AN54" t="str">
        <v>-73.787781</v>
      </c>
      <c r="AO54" t="str" cm="1">
        <f t="array" ref="AO54:AP54">_xlfn.TEXTSPLIT(G54,",")</f>
        <v>40.78587</v>
      </c>
      <c r="AP54" t="str">
        <v>-73.787381</v>
      </c>
      <c r="AQ54" t="str" cm="1">
        <f t="array" ref="AQ54:AR54">_xlfn.TEXTSPLIT(H54,",")</f>
        <v>40.7854106</v>
      </c>
      <c r="AR54" t="str">
        <v>-73.786931</v>
      </c>
      <c r="AS54" t="str" cm="1">
        <f t="array" ref="AS54:AT54">_xlfn.TEXTSPLIT(I54,",")</f>
        <v>40.7846506</v>
      </c>
      <c r="AT54" t="str">
        <v>-73.786261</v>
      </c>
      <c r="AU54" t="str" cm="1">
        <f t="array" ref="AU54:AV54">_xlfn.TEXTSPLIT(J54,",")</f>
        <v>40.7843806</v>
      </c>
      <c r="AV54" t="str">
        <v>-73.786071</v>
      </c>
      <c r="AW54" t="str" cm="1">
        <f t="array" ref="AW54:AX54">_xlfn.TEXTSPLIT(K54,",")</f>
        <v>40.78327</v>
      </c>
      <c r="AX54" t="str">
        <v>-73.78547</v>
      </c>
      <c r="AY54" t="str" cm="1">
        <f t="array" ref="AY54:AZ54">_xlfn.TEXTSPLIT(L54,",")</f>
        <v>40.78266</v>
      </c>
      <c r="AZ54" t="str">
        <v>-73.785271</v>
      </c>
      <c r="BA54" t="str" cm="1">
        <f t="array" ref="BA54:BB54">_xlfn.TEXTSPLIT(M54,",")</f>
        <v>40.7795604</v>
      </c>
      <c r="BB54" t="str">
        <v>-73.78463</v>
      </c>
      <c r="BC54" t="str" cm="1">
        <f t="array" ref="BC54:BD54">_xlfn.TEXTSPLIT(N54,",")</f>
        <v>40.77606</v>
      </c>
      <c r="BD54" t="str">
        <v>-73.78439</v>
      </c>
      <c r="BE54" t="str" cm="1">
        <f t="array" ref="BE54:BF54">_xlfn.TEXTSPLIT(O54,",")</f>
        <v>40.77373</v>
      </c>
      <c r="BF54" t="str">
        <v>-73.78426</v>
      </c>
      <c r="BG54" t="str" cm="1">
        <f t="array" ref="BG54:BH54">_xlfn.TEXTSPLIT(P54,",")</f>
        <v>40.77273</v>
      </c>
      <c r="BH54" t="str">
        <v>-</v>
      </c>
      <c r="BJ54" t="str" cm="1">
        <f t="array" ref="BJ54:BK54">_xlfn.ANCHORARRAY(BE54)</f>
        <v>40.77373</v>
      </c>
      <c r="BK54" t="str">
        <v>-73.78426</v>
      </c>
      <c r="BL54" t="str">
        <f t="shared" si="0"/>
        <v>40.78795</v>
      </c>
      <c r="BM54" t="str">
        <f t="shared" si="1"/>
        <v>-73.790191</v>
      </c>
      <c r="BN54">
        <f t="shared" si="2"/>
        <v>-1.1756457373292062</v>
      </c>
      <c r="BO54">
        <f t="shared" si="3"/>
        <v>-67.359538951509293</v>
      </c>
      <c r="BP54">
        <f t="shared" si="4"/>
        <v>-1</v>
      </c>
      <c r="BQ54">
        <f t="shared" si="5"/>
        <v>7</v>
      </c>
      <c r="BR54" t="str">
        <f t="shared" si="6"/>
        <v>SE</v>
      </c>
    </row>
    <row r="55" spans="1:70" x14ac:dyDescent="0.2">
      <c r="A55">
        <v>212</v>
      </c>
      <c r="B55">
        <v>436607</v>
      </c>
      <c r="C55" t="s">
        <v>53</v>
      </c>
      <c r="D55" t="str" cm="1">
        <f t="array" ref="D55:P55">_xlfn.TEXTSPLIT(C55, " ")</f>
        <v>40.78802,-73.79003</v>
      </c>
      <c r="E55" t="str">
        <v>40.7868604,-73.78838</v>
      </c>
      <c r="F55" t="str">
        <v>40.7863506,-73.787771</v>
      </c>
      <c r="G55" t="str">
        <v>40.7854504,-73.786831</v>
      </c>
      <c r="H55" t="str">
        <v>40.78502,-73.786481</v>
      </c>
      <c r="I55" t="str">
        <v>40.7848004,-73.78632</v>
      </c>
      <c r="J55" t="str">
        <v>40.7844005,-73.78601</v>
      </c>
      <c r="K55" t="str">
        <v>40.7837704,-73.785671</v>
      </c>
      <c r="L55" t="str">
        <v>40.7831705,-73.78538</v>
      </c>
      <c r="M55" t="str">
        <v>40.78264,-73.7852</v>
      </c>
      <c r="N55" t="str">
        <v>40.7817,-73.78497</v>
      </c>
      <c r="O55" t="str">
        <v>40.78116,-73.78489</v>
      </c>
      <c r="P55" t="str">
        <v>40.78058,-7</v>
      </c>
      <c r="AI55" t="str" cm="1">
        <f t="array" ref="AI55:AJ55">_xlfn.TEXTSPLIT(D55,",")</f>
        <v>40.78802</v>
      </c>
      <c r="AJ55" t="str">
        <v>-73.79003</v>
      </c>
      <c r="AK55" t="str" cm="1">
        <f t="array" ref="AK55:AL55">_xlfn.TEXTSPLIT(E55,",")</f>
        <v>40.7868604</v>
      </c>
      <c r="AL55" t="str">
        <v>-73.78838</v>
      </c>
      <c r="AM55" t="str" cm="1">
        <f t="array" ref="AM55:AN55">_xlfn.TEXTSPLIT(F55,",")</f>
        <v>40.7863506</v>
      </c>
      <c r="AN55" t="str">
        <v>-73.787771</v>
      </c>
      <c r="AO55" t="str" cm="1">
        <f t="array" ref="AO55:AP55">_xlfn.TEXTSPLIT(G55,",")</f>
        <v>40.7854504</v>
      </c>
      <c r="AP55" t="str">
        <v>-73.786831</v>
      </c>
      <c r="AQ55" t="str" cm="1">
        <f t="array" ref="AQ55:AR55">_xlfn.TEXTSPLIT(H55,",")</f>
        <v>40.78502</v>
      </c>
      <c r="AR55" t="str">
        <v>-73.786481</v>
      </c>
      <c r="AS55" t="str" cm="1">
        <f t="array" ref="AS55:AT55">_xlfn.TEXTSPLIT(I55,",")</f>
        <v>40.7848004</v>
      </c>
      <c r="AT55" t="str">
        <v>-73.78632</v>
      </c>
      <c r="AU55" t="str" cm="1">
        <f t="array" ref="AU55:AV55">_xlfn.TEXTSPLIT(J55,",")</f>
        <v>40.7844005</v>
      </c>
      <c r="AV55" t="str">
        <v>-73.78601</v>
      </c>
      <c r="AW55" t="str" cm="1">
        <f t="array" ref="AW55:AX55">_xlfn.TEXTSPLIT(K55,",")</f>
        <v>40.7837704</v>
      </c>
      <c r="AX55" t="str">
        <v>-73.785671</v>
      </c>
      <c r="AY55" t="str" cm="1">
        <f t="array" ref="AY55:AZ55">_xlfn.TEXTSPLIT(L55,",")</f>
        <v>40.7831705</v>
      </c>
      <c r="AZ55" t="str">
        <v>-73.78538</v>
      </c>
      <c r="BA55" t="str" cm="1">
        <f t="array" ref="BA55:BB55">_xlfn.TEXTSPLIT(M55,",")</f>
        <v>40.78264</v>
      </c>
      <c r="BB55" t="str">
        <v>-73.7852</v>
      </c>
      <c r="BC55" t="str" cm="1">
        <f t="array" ref="BC55:BD55">_xlfn.TEXTSPLIT(N55,",")</f>
        <v>40.7817</v>
      </c>
      <c r="BD55" t="str">
        <v>-73.78497</v>
      </c>
      <c r="BE55" t="str" cm="1">
        <f t="array" ref="BE55:BF55">_xlfn.TEXTSPLIT(O55,",")</f>
        <v>40.78116</v>
      </c>
      <c r="BF55" t="str">
        <v>-73.78489</v>
      </c>
      <c r="BG55" t="str" cm="1">
        <f t="array" ref="BG55:BH55">_xlfn.TEXTSPLIT(P55,",")</f>
        <v>40.78058</v>
      </c>
      <c r="BH55" t="str">
        <v>-7</v>
      </c>
      <c r="BJ55" t="str" cm="1">
        <f t="array" ref="BJ55:BK55">_xlfn.ANCHORARRAY(BE55)</f>
        <v>40.78116</v>
      </c>
      <c r="BK55" t="str">
        <v>-73.78489</v>
      </c>
      <c r="BL55" t="str">
        <f t="shared" si="0"/>
        <v>40.78802</v>
      </c>
      <c r="BM55" t="str">
        <f t="shared" si="1"/>
        <v>-73.79003</v>
      </c>
      <c r="BN55">
        <f t="shared" si="2"/>
        <v>-0.92776185352585161</v>
      </c>
      <c r="BO55">
        <f t="shared" si="3"/>
        <v>-53.156838600265772</v>
      </c>
      <c r="BP55">
        <f t="shared" si="4"/>
        <v>-1</v>
      </c>
      <c r="BQ55">
        <f t="shared" si="5"/>
        <v>7</v>
      </c>
      <c r="BR55" t="str">
        <f t="shared" si="6"/>
        <v>SE</v>
      </c>
    </row>
    <row r="56" spans="1:70" x14ac:dyDescent="0.2">
      <c r="A56">
        <v>213</v>
      </c>
      <c r="B56">
        <v>432855</v>
      </c>
      <c r="C56" t="s">
        <v>54</v>
      </c>
      <c r="D56" t="str" cm="1">
        <f t="array" ref="D56:P56">_xlfn.TEXTSPLIT(C56, " ")</f>
        <v>40.80069,-73.92878</v>
      </c>
      <c r="E56" t="str">
        <v>40.8013005,-73.930181</v>
      </c>
      <c r="F56" t="str">
        <v>40.8014104,-73.93057</v>
      </c>
      <c r="G56" t="str">
        <v>40.80143,-73.93084</v>
      </c>
      <c r="H56" t="str">
        <v>40.80133,-73.93106</v>
      </c>
      <c r="I56" t="str">
        <v>40.8011404,-73.931261</v>
      </c>
      <c r="J56" t="str">
        <v>40.80084,-73.931271</v>
      </c>
      <c r="K56" t="str">
        <v>40.8006704,-73.93115</v>
      </c>
      <c r="L56" t="str">
        <v>40.8005206,-73.930951</v>
      </c>
      <c r="M56" t="str">
        <v>40.8001805,-73.930151</v>
      </c>
      <c r="N56" t="str">
        <v>40.8705,-73.929931</v>
      </c>
      <c r="O56" t="str">
        <v>40.7998905,-73.92972</v>
      </c>
      <c r="P56" t="str">
        <v>40.79972</v>
      </c>
      <c r="AI56" t="str" cm="1">
        <f t="array" ref="AI56:AJ56">_xlfn.TEXTSPLIT(D56,",")</f>
        <v>40.80069</v>
      </c>
      <c r="AJ56" t="str">
        <v>-73.92878</v>
      </c>
      <c r="AK56" t="str" cm="1">
        <f t="array" ref="AK56:AL56">_xlfn.TEXTSPLIT(E56,",")</f>
        <v>40.8013005</v>
      </c>
      <c r="AL56" t="str">
        <v>-73.930181</v>
      </c>
      <c r="AM56" t="str" cm="1">
        <f t="array" ref="AM56:AN56">_xlfn.TEXTSPLIT(F56,",")</f>
        <v>40.8014104</v>
      </c>
      <c r="AN56" t="str">
        <v>-73.93057</v>
      </c>
      <c r="AO56" t="str" cm="1">
        <f t="array" ref="AO56:AP56">_xlfn.TEXTSPLIT(G56,",")</f>
        <v>40.80143</v>
      </c>
      <c r="AP56" t="str">
        <v>-73.93084</v>
      </c>
      <c r="AQ56" t="str" cm="1">
        <f t="array" ref="AQ56:AR56">_xlfn.TEXTSPLIT(H56,",")</f>
        <v>40.80133</v>
      </c>
      <c r="AR56" t="str">
        <v>-73.93106</v>
      </c>
      <c r="AS56" t="str" cm="1">
        <f t="array" ref="AS56:AT56">_xlfn.TEXTSPLIT(I56,",")</f>
        <v>40.8011404</v>
      </c>
      <c r="AT56" t="str">
        <v>-73.931261</v>
      </c>
      <c r="AU56" t="str" cm="1">
        <f t="array" ref="AU56:AV56">_xlfn.TEXTSPLIT(J56,",")</f>
        <v>40.80084</v>
      </c>
      <c r="AV56" t="str">
        <v>-73.931271</v>
      </c>
      <c r="AW56" t="str" cm="1">
        <f t="array" ref="AW56:AX56">_xlfn.TEXTSPLIT(K56,",")</f>
        <v>40.8006704</v>
      </c>
      <c r="AX56" t="str">
        <v>-73.93115</v>
      </c>
      <c r="AY56" t="str" cm="1">
        <f t="array" ref="AY56:AZ56">_xlfn.TEXTSPLIT(L56,",")</f>
        <v>40.8005206</v>
      </c>
      <c r="AZ56" t="str">
        <v>-73.930951</v>
      </c>
      <c r="BA56" t="str" cm="1">
        <f t="array" ref="BA56:BB56">_xlfn.TEXTSPLIT(M56,",")</f>
        <v>40.8001805</v>
      </c>
      <c r="BB56" t="str">
        <v>-73.930151</v>
      </c>
      <c r="BC56" t="str" cm="1">
        <f t="array" ref="BC56:BD56">_xlfn.TEXTSPLIT(N56,",")</f>
        <v>40.8705</v>
      </c>
      <c r="BD56" t="str">
        <v>-73.929931</v>
      </c>
      <c r="BE56" t="str" cm="1">
        <f t="array" ref="BE56:BF56">_xlfn.TEXTSPLIT(O56,",")</f>
        <v>40.7998905</v>
      </c>
      <c r="BF56" t="str">
        <v>-73.92972</v>
      </c>
      <c r="BG56" t="str" cm="1">
        <f t="array" ref="BG56">_xlfn.TEXTSPLIT(P56,",")</f>
        <v>40.79972</v>
      </c>
      <c r="BJ56" t="str" cm="1">
        <f t="array" ref="BJ56:BK56">_xlfn.ANCHORARRAY(BE56)</f>
        <v>40.7998905</v>
      </c>
      <c r="BK56" t="str">
        <v>-73.92972</v>
      </c>
      <c r="BL56" t="str">
        <f t="shared" si="0"/>
        <v>40.80069</v>
      </c>
      <c r="BM56" t="str">
        <f t="shared" si="1"/>
        <v>-73.92878</v>
      </c>
      <c r="BN56">
        <f t="shared" si="2"/>
        <v>-2.4367898663858929</v>
      </c>
      <c r="BO56">
        <f t="shared" si="3"/>
        <v>-139.61777490415946</v>
      </c>
      <c r="BP56">
        <f t="shared" si="4"/>
        <v>-3</v>
      </c>
      <c r="BQ56">
        <f t="shared" si="5"/>
        <v>5</v>
      </c>
      <c r="BR56" t="str">
        <f t="shared" si="6"/>
        <v>SW</v>
      </c>
    </row>
    <row r="57" spans="1:70" x14ac:dyDescent="0.2">
      <c r="A57">
        <v>215</v>
      </c>
      <c r="B57">
        <v>437652</v>
      </c>
      <c r="C57" t="s">
        <v>55</v>
      </c>
      <c r="D57" t="str" cm="1">
        <f t="array" ref="D57:P57">_xlfn.TEXTSPLIT(C57, " ")</f>
        <v>40.7369006,-73.974651</v>
      </c>
      <c r="E57" t="str">
        <v>40.73868,-73.973391</v>
      </c>
      <c r="F57" t="str">
        <v>40.73897,-73.97323</v>
      </c>
      <c r="G57" t="str">
        <v>40.73955,-73.97298</v>
      </c>
      <c r="H57" t="str">
        <v>40.7415304,-73.97247</v>
      </c>
      <c r="I57" t="str">
        <v>40.7423406,-73.97229</v>
      </c>
      <c r="J57" t="str">
        <v>40.7428504,-73.97213</v>
      </c>
      <c r="K57" t="str">
        <v>40.74338,-73.971871</v>
      </c>
      <c r="L57" t="str">
        <v>40.7440804,-73.97141</v>
      </c>
      <c r="M57" t="str">
        <v>40.7446706,-73.97103</v>
      </c>
      <c r="N57" t="str">
        <v>40.7455605,-73.970301</v>
      </c>
      <c r="O57" t="str">
        <v>40.7465204,-73.96929</v>
      </c>
      <c r="P57" t="str">
        <v>40.7472</v>
      </c>
      <c r="AI57" t="str" cm="1">
        <f t="array" ref="AI57:AJ57">_xlfn.TEXTSPLIT(D57,",")</f>
        <v>40.7369006</v>
      </c>
      <c r="AJ57" t="str">
        <v>-73.974651</v>
      </c>
      <c r="AK57" t="str" cm="1">
        <f t="array" ref="AK57:AL57">_xlfn.TEXTSPLIT(E57,",")</f>
        <v>40.73868</v>
      </c>
      <c r="AL57" t="str">
        <v>-73.973391</v>
      </c>
      <c r="AM57" t="str" cm="1">
        <f t="array" ref="AM57:AN57">_xlfn.TEXTSPLIT(F57,",")</f>
        <v>40.73897</v>
      </c>
      <c r="AN57" t="str">
        <v>-73.97323</v>
      </c>
      <c r="AO57" t="str" cm="1">
        <f t="array" ref="AO57:AP57">_xlfn.TEXTSPLIT(G57,",")</f>
        <v>40.73955</v>
      </c>
      <c r="AP57" t="str">
        <v>-73.97298</v>
      </c>
      <c r="AQ57" t="str" cm="1">
        <f t="array" ref="AQ57:AR57">_xlfn.TEXTSPLIT(H57,",")</f>
        <v>40.7415304</v>
      </c>
      <c r="AR57" t="str">
        <v>-73.97247</v>
      </c>
      <c r="AS57" t="str" cm="1">
        <f t="array" ref="AS57:AT57">_xlfn.TEXTSPLIT(I57,",")</f>
        <v>40.7423406</v>
      </c>
      <c r="AT57" t="str">
        <v>-73.97229</v>
      </c>
      <c r="AU57" t="str" cm="1">
        <f t="array" ref="AU57:AV57">_xlfn.TEXTSPLIT(J57,",")</f>
        <v>40.7428504</v>
      </c>
      <c r="AV57" t="str">
        <v>-73.97213</v>
      </c>
      <c r="AW57" t="str" cm="1">
        <f t="array" ref="AW57:AX57">_xlfn.TEXTSPLIT(K57,",")</f>
        <v>40.74338</v>
      </c>
      <c r="AX57" t="str">
        <v>-73.971871</v>
      </c>
      <c r="AY57" t="str" cm="1">
        <f t="array" ref="AY57:AZ57">_xlfn.TEXTSPLIT(L57,",")</f>
        <v>40.7440804</v>
      </c>
      <c r="AZ57" t="str">
        <v>-73.97141</v>
      </c>
      <c r="BA57" t="str" cm="1">
        <f t="array" ref="BA57:BB57">_xlfn.TEXTSPLIT(M57,",")</f>
        <v>40.7446706</v>
      </c>
      <c r="BB57" t="str">
        <v>-73.97103</v>
      </c>
      <c r="BC57" t="str" cm="1">
        <f t="array" ref="BC57:BD57">_xlfn.TEXTSPLIT(N57,",")</f>
        <v>40.7455605</v>
      </c>
      <c r="BD57" t="str">
        <v>-73.970301</v>
      </c>
      <c r="BE57" t="str" cm="1">
        <f t="array" ref="BE57:BF57">_xlfn.TEXTSPLIT(O57,",")</f>
        <v>40.7465204</v>
      </c>
      <c r="BF57" t="str">
        <v>-73.96929</v>
      </c>
      <c r="BG57" t="str" cm="1">
        <f t="array" ref="BG57">_xlfn.TEXTSPLIT(P57,",")</f>
        <v>40.7472</v>
      </c>
      <c r="BJ57" t="str" cm="1">
        <f t="array" ref="BJ57:BK57">_xlfn.ANCHORARRAY(BE57)</f>
        <v>40.7465204</v>
      </c>
      <c r="BK57" t="str">
        <v>-73.96929</v>
      </c>
      <c r="BL57" t="str">
        <f t="shared" si="0"/>
        <v>40.7369006</v>
      </c>
      <c r="BM57" t="str">
        <f t="shared" si="1"/>
        <v>-73.974651</v>
      </c>
      <c r="BN57">
        <f t="shared" si="2"/>
        <v>1.0623748758600609</v>
      </c>
      <c r="BO57">
        <f t="shared" si="3"/>
        <v>60.869596647516254</v>
      </c>
      <c r="BP57">
        <f t="shared" si="4"/>
        <v>1</v>
      </c>
      <c r="BQ57">
        <f t="shared" si="5"/>
        <v>1</v>
      </c>
      <c r="BR57" t="str">
        <f t="shared" si="6"/>
        <v>NE</v>
      </c>
    </row>
    <row r="58" spans="1:70" x14ac:dyDescent="0.2">
      <c r="A58">
        <v>217</v>
      </c>
      <c r="B58">
        <v>436486</v>
      </c>
      <c r="C58" t="s">
        <v>56</v>
      </c>
      <c r="D58" t="str" cm="1">
        <f t="array" ref="D58:P58">_xlfn.TEXTSPLIT(C58, " ")</f>
        <v>40.71141,-73.97866</v>
      </c>
      <c r="E58" t="str">
        <v>40.712,-73.97793</v>
      </c>
      <c r="F58" t="str">
        <v>40.712661,-73.977511</v>
      </c>
      <c r="G58" t="str">
        <v>40.71379,-73.976931</v>
      </c>
      <c r="H58" t="str">
        <v>40.7150904,-73.976251</v>
      </c>
      <c r="I58" t="str">
        <v>40.7164,-73.9756</v>
      </c>
      <c r="J58" t="str">
        <v>40.7172404,-73.975231</v>
      </c>
      <c r="K58" t="str">
        <v>40.7182305,-73.97497</v>
      </c>
      <c r="L58" t="str">
        <v>40.7200604,-73.97471</v>
      </c>
      <c r="M58" t="str">
        <v>40.72158,-73.97453</v>
      </c>
      <c r="N58" t="str">
        <v>40.7223506,-73.974331</v>
      </c>
      <c r="O58" t="str">
        <v>40.72328,-73.973801</v>
      </c>
      <c r="P58" t="str">
        <v>40.72504,-73.9</v>
      </c>
      <c r="AI58" t="str" cm="1">
        <f t="array" ref="AI58:AJ58">_xlfn.TEXTSPLIT(D58,",")</f>
        <v>40.71141</v>
      </c>
      <c r="AJ58" t="str">
        <v>-73.97866</v>
      </c>
      <c r="AK58" t="str" cm="1">
        <f t="array" ref="AK58:AL58">_xlfn.TEXTSPLIT(E58,",")</f>
        <v>40.712</v>
      </c>
      <c r="AL58" t="str">
        <v>-73.97793</v>
      </c>
      <c r="AM58" t="str" cm="1">
        <f t="array" ref="AM58:AN58">_xlfn.TEXTSPLIT(F58,",")</f>
        <v>40.712661</v>
      </c>
      <c r="AN58" t="str">
        <v>-73.977511</v>
      </c>
      <c r="AO58" t="str" cm="1">
        <f t="array" ref="AO58:AP58">_xlfn.TEXTSPLIT(G58,",")</f>
        <v>40.71379</v>
      </c>
      <c r="AP58" t="str">
        <v>-73.976931</v>
      </c>
      <c r="AQ58" t="str" cm="1">
        <f t="array" ref="AQ58:AR58">_xlfn.TEXTSPLIT(H58,",")</f>
        <v>40.7150904</v>
      </c>
      <c r="AR58" t="str">
        <v>-73.976251</v>
      </c>
      <c r="AS58" t="str" cm="1">
        <f t="array" ref="AS58:AT58">_xlfn.TEXTSPLIT(I58,",")</f>
        <v>40.7164</v>
      </c>
      <c r="AT58" t="str">
        <v>-73.9756</v>
      </c>
      <c r="AU58" t="str" cm="1">
        <f t="array" ref="AU58:AV58">_xlfn.TEXTSPLIT(J58,",")</f>
        <v>40.7172404</v>
      </c>
      <c r="AV58" t="str">
        <v>-73.975231</v>
      </c>
      <c r="AW58" t="str" cm="1">
        <f t="array" ref="AW58:AX58">_xlfn.TEXTSPLIT(K58,",")</f>
        <v>40.7182305</v>
      </c>
      <c r="AX58" t="str">
        <v>-73.97497</v>
      </c>
      <c r="AY58" t="str" cm="1">
        <f t="array" ref="AY58:AZ58">_xlfn.TEXTSPLIT(L58,",")</f>
        <v>40.7200604</v>
      </c>
      <c r="AZ58" t="str">
        <v>-73.97471</v>
      </c>
      <c r="BA58" t="str" cm="1">
        <f t="array" ref="BA58:BB58">_xlfn.TEXTSPLIT(M58,",")</f>
        <v>40.72158</v>
      </c>
      <c r="BB58" t="str">
        <v>-73.97453</v>
      </c>
      <c r="BC58" t="str" cm="1">
        <f t="array" ref="BC58:BD58">_xlfn.TEXTSPLIT(N58,",")</f>
        <v>40.7223506</v>
      </c>
      <c r="BD58" t="str">
        <v>-73.974331</v>
      </c>
      <c r="BE58" t="str" cm="1">
        <f t="array" ref="BE58:BF58">_xlfn.TEXTSPLIT(O58,",")</f>
        <v>40.72328</v>
      </c>
      <c r="BF58" t="str">
        <v>-73.973801</v>
      </c>
      <c r="BG58" t="str" cm="1">
        <f t="array" ref="BG58:BH58">_xlfn.TEXTSPLIT(P58,",")</f>
        <v>40.72504</v>
      </c>
      <c r="BH58" t="str">
        <v>-73.9</v>
      </c>
      <c r="BJ58" t="str" cm="1">
        <f t="array" ref="BJ58:BK58">_xlfn.ANCHORARRAY(BE58)</f>
        <v>40.72328</v>
      </c>
      <c r="BK58" t="str">
        <v>-73.973801</v>
      </c>
      <c r="BL58" t="str">
        <f t="shared" si="0"/>
        <v>40.71141</v>
      </c>
      <c r="BM58" t="str">
        <f t="shared" si="1"/>
        <v>-73.97866</v>
      </c>
      <c r="BN58">
        <f t="shared" si="2"/>
        <v>1.1822545634686301</v>
      </c>
      <c r="BO58">
        <f t="shared" si="3"/>
        <v>67.738196796834018</v>
      </c>
      <c r="BP58">
        <f t="shared" si="4"/>
        <v>2</v>
      </c>
      <c r="BQ58">
        <f t="shared" si="5"/>
        <v>2</v>
      </c>
      <c r="BR58" t="str">
        <f t="shared" si="6"/>
        <v>N</v>
      </c>
    </row>
    <row r="59" spans="1:70" x14ac:dyDescent="0.2">
      <c r="A59">
        <v>221</v>
      </c>
      <c r="B59">
        <v>437053</v>
      </c>
      <c r="C59" t="s">
        <v>57</v>
      </c>
      <c r="D59" t="str" cm="1">
        <f t="array" ref="D59:P59">_xlfn.TEXTSPLIT(C59, " ")</f>
        <v>40.736971,-73.97477</v>
      </c>
      <c r="E59" t="str">
        <v>40.73651,-73.975011</v>
      </c>
      <c r="F59" t="str">
        <v>40.73595,-73.97506</v>
      </c>
      <c r="G59" t="str">
        <v>40.73512,-73.974911</v>
      </c>
      <c r="H59" t="str">
        <v>40.734061,-73.974611</v>
      </c>
      <c r="I59" t="str">
        <v>40.7327304,-73.974281</v>
      </c>
      <c r="J59" t="str">
        <v>40.731711,-73.97403</v>
      </c>
      <c r="K59" t="str">
        <v>40.7313705,-73.973851</v>
      </c>
      <c r="L59" t="str">
        <v>40.73096,-73.97359</v>
      </c>
      <c r="M59" t="str">
        <v>40.73067,-73.97328</v>
      </c>
      <c r="N59" t="str">
        <v>40.73019,-73.972671</v>
      </c>
      <c r="O59" t="str">
        <v>40.72966,-73.972181</v>
      </c>
      <c r="P59" t="str">
        <v>40.72914,-73.</v>
      </c>
      <c r="AI59" t="str" cm="1">
        <f t="array" ref="AI59:AJ59">_xlfn.TEXTSPLIT(D59,",")</f>
        <v>40.736971</v>
      </c>
      <c r="AJ59" t="str">
        <v>-73.97477</v>
      </c>
      <c r="AK59" t="str" cm="1">
        <f t="array" ref="AK59:AL59">_xlfn.TEXTSPLIT(E59,",")</f>
        <v>40.73651</v>
      </c>
      <c r="AL59" t="str">
        <v>-73.975011</v>
      </c>
      <c r="AM59" t="str" cm="1">
        <f t="array" ref="AM59:AN59">_xlfn.TEXTSPLIT(F59,",")</f>
        <v>40.73595</v>
      </c>
      <c r="AN59" t="str">
        <v>-73.97506</v>
      </c>
      <c r="AO59" t="str" cm="1">
        <f t="array" ref="AO59:AP59">_xlfn.TEXTSPLIT(G59,",")</f>
        <v>40.73512</v>
      </c>
      <c r="AP59" t="str">
        <v>-73.974911</v>
      </c>
      <c r="AQ59" t="str" cm="1">
        <f t="array" ref="AQ59:AR59">_xlfn.TEXTSPLIT(H59,",")</f>
        <v>40.734061</v>
      </c>
      <c r="AR59" t="str">
        <v>-73.974611</v>
      </c>
      <c r="AS59" t="str" cm="1">
        <f t="array" ref="AS59:AT59">_xlfn.TEXTSPLIT(I59,",")</f>
        <v>40.7327304</v>
      </c>
      <c r="AT59" t="str">
        <v>-73.974281</v>
      </c>
      <c r="AU59" t="str" cm="1">
        <f t="array" ref="AU59:AV59">_xlfn.TEXTSPLIT(J59,",")</f>
        <v>40.731711</v>
      </c>
      <c r="AV59" t="str">
        <v>-73.97403</v>
      </c>
      <c r="AW59" t="str" cm="1">
        <f t="array" ref="AW59:AX59">_xlfn.TEXTSPLIT(K59,",")</f>
        <v>40.7313705</v>
      </c>
      <c r="AX59" t="str">
        <v>-73.973851</v>
      </c>
      <c r="AY59" t="str" cm="1">
        <f t="array" ref="AY59:AZ59">_xlfn.TEXTSPLIT(L59,",")</f>
        <v>40.73096</v>
      </c>
      <c r="AZ59" t="str">
        <v>-73.97359</v>
      </c>
      <c r="BA59" t="str" cm="1">
        <f t="array" ref="BA59:BB59">_xlfn.TEXTSPLIT(M59,",")</f>
        <v>40.73067</v>
      </c>
      <c r="BB59" t="str">
        <v>-73.97328</v>
      </c>
      <c r="BC59" t="str" cm="1">
        <f t="array" ref="BC59:BD59">_xlfn.TEXTSPLIT(N59,",")</f>
        <v>40.73019</v>
      </c>
      <c r="BD59" t="str">
        <v>-73.972671</v>
      </c>
      <c r="BE59" t="str" cm="1">
        <f t="array" ref="BE59:BF59">_xlfn.TEXTSPLIT(O59,",")</f>
        <v>40.72966</v>
      </c>
      <c r="BF59" t="str">
        <v>-73.972181</v>
      </c>
      <c r="BG59" t="str" cm="1">
        <f t="array" ref="BG59:BH59">_xlfn.TEXTSPLIT(P59,",")</f>
        <v>40.72914</v>
      </c>
      <c r="BH59" t="str">
        <v>-73.</v>
      </c>
      <c r="BJ59" t="str" cm="1">
        <f t="array" ref="BJ59:BK59">_xlfn.ANCHORARRAY(BE59)</f>
        <v>40.72966</v>
      </c>
      <c r="BK59" t="str">
        <v>-73.972181</v>
      </c>
      <c r="BL59" t="str">
        <f t="shared" si="0"/>
        <v>40.736971</v>
      </c>
      <c r="BM59" t="str">
        <f t="shared" si="1"/>
        <v>-73.97477</v>
      </c>
      <c r="BN59">
        <f t="shared" si="2"/>
        <v>-1.2304523685092372</v>
      </c>
      <c r="BO59">
        <f t="shared" si="3"/>
        <v>-70.499727607455171</v>
      </c>
      <c r="BP59">
        <f t="shared" si="4"/>
        <v>-2</v>
      </c>
      <c r="BQ59">
        <f t="shared" si="5"/>
        <v>6</v>
      </c>
      <c r="BR59" t="str">
        <f t="shared" si="6"/>
        <v>S</v>
      </c>
    </row>
    <row r="60" spans="1:70" x14ac:dyDescent="0.2">
      <c r="A60">
        <v>222</v>
      </c>
      <c r="B60">
        <v>436982</v>
      </c>
      <c r="C60" t="s">
        <v>58</v>
      </c>
      <c r="D60" t="str" cm="1">
        <f t="array" ref="D60:P60">_xlfn.TEXTSPLIT(C60, " ")</f>
        <v>40.7606904,-73.956791</v>
      </c>
      <c r="E60" t="str">
        <v>40.7601606,-73.95751</v>
      </c>
      <c r="F60" t="str">
        <v>40.75941,-73.9582</v>
      </c>
      <c r="G60" t="str">
        <v>40.758081,-73.959251</v>
      </c>
      <c r="H60" t="str">
        <v>40.75674,-73.96034</v>
      </c>
      <c r="I60" t="str">
        <v>40.75594,-73.960941</v>
      </c>
      <c r="J60" t="str">
        <v>40.7548505,-73.9623</v>
      </c>
      <c r="K60" t="str">
        <v>40.7535,-73.96347</v>
      </c>
      <c r="L60" t="str">
        <v>40.7530804,-73.963941</v>
      </c>
      <c r="M60" t="str">
        <v>40.7527204,-73.96419</v>
      </c>
      <c r="N60" t="str">
        <v>40.75171,-73.96518</v>
      </c>
      <c r="O60" t="str">
        <v>40.75041,-73.96625</v>
      </c>
      <c r="P60" t="str">
        <v>40.7492,-73.967</v>
      </c>
      <c r="AI60" t="str" cm="1">
        <f t="array" ref="AI60:AJ60">_xlfn.TEXTSPLIT(D60,",")</f>
        <v>40.7606904</v>
      </c>
      <c r="AJ60" t="str">
        <v>-73.956791</v>
      </c>
      <c r="AK60" t="str" cm="1">
        <f t="array" ref="AK60:AL60">_xlfn.TEXTSPLIT(E60,",")</f>
        <v>40.7601606</v>
      </c>
      <c r="AL60" t="str">
        <v>-73.95751</v>
      </c>
      <c r="AM60" t="str" cm="1">
        <f t="array" ref="AM60:AN60">_xlfn.TEXTSPLIT(F60,",")</f>
        <v>40.75941</v>
      </c>
      <c r="AN60" t="str">
        <v>-73.9582</v>
      </c>
      <c r="AO60" t="str" cm="1">
        <f t="array" ref="AO60:AP60">_xlfn.TEXTSPLIT(G60,",")</f>
        <v>40.758081</v>
      </c>
      <c r="AP60" t="str">
        <v>-73.959251</v>
      </c>
      <c r="AQ60" t="str" cm="1">
        <f t="array" ref="AQ60:AR60">_xlfn.TEXTSPLIT(H60,",")</f>
        <v>40.75674</v>
      </c>
      <c r="AR60" t="str">
        <v>-73.96034</v>
      </c>
      <c r="AS60" t="str" cm="1">
        <f t="array" ref="AS60:AT60">_xlfn.TEXTSPLIT(I60,",")</f>
        <v>40.75594</v>
      </c>
      <c r="AT60" t="str">
        <v>-73.960941</v>
      </c>
      <c r="AU60" t="str" cm="1">
        <f t="array" ref="AU60:AV60">_xlfn.TEXTSPLIT(J60,",")</f>
        <v>40.7548505</v>
      </c>
      <c r="AV60" t="str">
        <v>-73.9623</v>
      </c>
      <c r="AW60" t="str" cm="1">
        <f t="array" ref="AW60:AX60">_xlfn.TEXTSPLIT(K60,",")</f>
        <v>40.7535</v>
      </c>
      <c r="AX60" t="str">
        <v>-73.96347</v>
      </c>
      <c r="AY60" t="str" cm="1">
        <f t="array" ref="AY60:AZ60">_xlfn.TEXTSPLIT(L60,",")</f>
        <v>40.7530804</v>
      </c>
      <c r="AZ60" t="str">
        <v>-73.963941</v>
      </c>
      <c r="BA60" t="str" cm="1">
        <f t="array" ref="BA60:BB60">_xlfn.TEXTSPLIT(M60,",")</f>
        <v>40.7527204</v>
      </c>
      <c r="BB60" t="str">
        <v>-73.96419</v>
      </c>
      <c r="BC60" t="str" cm="1">
        <f t="array" ref="BC60:BD60">_xlfn.TEXTSPLIT(N60,",")</f>
        <v>40.75171</v>
      </c>
      <c r="BD60" t="str">
        <v>-73.96518</v>
      </c>
      <c r="BE60" t="str" cm="1">
        <f t="array" ref="BE60:BF60">_xlfn.TEXTSPLIT(O60,",")</f>
        <v>40.75041</v>
      </c>
      <c r="BF60" t="str">
        <v>-73.96625</v>
      </c>
      <c r="BG60" t="str" cm="1">
        <f t="array" ref="BG60:BH60">_xlfn.TEXTSPLIT(P60,",")</f>
        <v>40.7492</v>
      </c>
      <c r="BH60" t="str">
        <v>-73.967</v>
      </c>
      <c r="BJ60" t="str" cm="1">
        <f t="array" ref="BJ60:BK60">_xlfn.ANCHORARRAY(BE60)</f>
        <v>40.75041</v>
      </c>
      <c r="BK60" t="str">
        <v>-73.96625</v>
      </c>
      <c r="BL60" t="str">
        <f t="shared" si="0"/>
        <v>40.7606904</v>
      </c>
      <c r="BM60" t="str">
        <f t="shared" si="1"/>
        <v>-73.956791</v>
      </c>
      <c r="BN60">
        <f t="shared" si="2"/>
        <v>-2.3146062764418787</v>
      </c>
      <c r="BO60">
        <f t="shared" si="3"/>
        <v>-132.61717087461034</v>
      </c>
      <c r="BP60">
        <f t="shared" si="4"/>
        <v>-3</v>
      </c>
      <c r="BQ60">
        <f t="shared" si="5"/>
        <v>5</v>
      </c>
      <c r="BR60" t="str">
        <f t="shared" si="6"/>
        <v>SW</v>
      </c>
    </row>
    <row r="61" spans="1:70" x14ac:dyDescent="0.2">
      <c r="A61">
        <v>223</v>
      </c>
      <c r="B61">
        <v>437700</v>
      </c>
      <c r="C61" t="s">
        <v>59</v>
      </c>
      <c r="D61" t="str" cm="1">
        <f t="array" ref="D61:J61">_xlfn.TEXTSPLIT(C61, " ")</f>
        <v>40.70908,-73.9959</v>
      </c>
      <c r="E61" t="str">
        <v>40.70895,-73.996941</v>
      </c>
      <c r="F61" t="str">
        <v>40.70882,-73.997611</v>
      </c>
      <c r="G61" t="str">
        <v>40.70861,-73.99827</v>
      </c>
      <c r="H61" t="str">
        <v>40.70841,-73.998731</v>
      </c>
      <c r="I61" t="str">
        <v>40.7082204,-73.99911</v>
      </c>
      <c r="J61" t="str">
        <v>40.70806,-73.99937</v>
      </c>
      <c r="AI61" t="str" cm="1">
        <f t="array" ref="AI61:AJ61">_xlfn.TEXTSPLIT(D61,",")</f>
        <v>40.70908</v>
      </c>
      <c r="AJ61" t="str">
        <v>-73.9959</v>
      </c>
      <c r="AK61" t="str" cm="1">
        <f t="array" ref="AK61:AL61">_xlfn.TEXTSPLIT(E61,",")</f>
        <v>40.70895</v>
      </c>
      <c r="AL61" t="str">
        <v>-73.996941</v>
      </c>
      <c r="AM61" t="str" cm="1">
        <f t="array" ref="AM61:AN61">_xlfn.TEXTSPLIT(F61,",")</f>
        <v>40.70882</v>
      </c>
      <c r="AN61" t="str">
        <v>-73.997611</v>
      </c>
      <c r="AO61" t="str" cm="1">
        <f t="array" ref="AO61:AP61">_xlfn.TEXTSPLIT(G61,",")</f>
        <v>40.70861</v>
      </c>
      <c r="AP61" t="str">
        <v>-73.99827</v>
      </c>
      <c r="AQ61" t="str" cm="1">
        <f t="array" ref="AQ61:AR61">_xlfn.TEXTSPLIT(H61,",")</f>
        <v>40.70841</v>
      </c>
      <c r="AR61" t="str">
        <v>-73.998731</v>
      </c>
      <c r="AS61" t="str" cm="1">
        <f t="array" ref="AS61:AT61">_xlfn.TEXTSPLIT(I61,",")</f>
        <v>40.7082204</v>
      </c>
      <c r="AT61" t="str">
        <v>-73.99911</v>
      </c>
      <c r="AU61" t="str" cm="1">
        <f t="array" ref="AU61:AV61">_xlfn.TEXTSPLIT(J61,",")</f>
        <v>40.70806</v>
      </c>
      <c r="AV61" t="str">
        <v>-73.99937</v>
      </c>
      <c r="AW61" t="e" cm="1">
        <f t="array" ref="AW61">_xlfn.TEXTSPLIT(K61,",")</f>
        <v>#VALUE!</v>
      </c>
      <c r="AY61" t="e" cm="1">
        <f t="array" ref="AY61">_xlfn.TEXTSPLIT(L61,",")</f>
        <v>#VALUE!</v>
      </c>
      <c r="BA61" t="e" cm="1">
        <f t="array" ref="BA61">_xlfn.TEXTSPLIT(M61,",")</f>
        <v>#VALUE!</v>
      </c>
      <c r="BC61" t="e" cm="1">
        <f t="array" ref="BC61">_xlfn.TEXTSPLIT(N61,",")</f>
        <v>#VALUE!</v>
      </c>
      <c r="BE61" t="e" cm="1">
        <f t="array" ref="BE61">_xlfn.TEXTSPLIT(O61,",")</f>
        <v>#VALUE!</v>
      </c>
      <c r="BG61" t="e" cm="1">
        <f t="array" ref="BG61">_xlfn.TEXTSPLIT(P61,",")</f>
        <v>#VALUE!</v>
      </c>
      <c r="BJ61" t="str" cm="1">
        <f t="array" ref="BJ61:BK61">_xlfn.ANCHORARRAY(AU61)</f>
        <v>40.70806</v>
      </c>
      <c r="BK61" t="str">
        <v>-73.99937</v>
      </c>
      <c r="BL61" t="str">
        <f t="shared" si="0"/>
        <v>40.70908</v>
      </c>
      <c r="BM61" t="str">
        <f t="shared" si="1"/>
        <v>-73.9959</v>
      </c>
      <c r="BN61">
        <f t="shared" si="2"/>
        <v>-2.8556972424534743</v>
      </c>
      <c r="BO61">
        <f t="shared" si="3"/>
        <v>-163.61939955973145</v>
      </c>
      <c r="BP61">
        <f t="shared" si="4"/>
        <v>-4</v>
      </c>
      <c r="BQ61">
        <f t="shared" si="5"/>
        <v>4</v>
      </c>
      <c r="BR61" t="str">
        <f t="shared" si="6"/>
        <v>W</v>
      </c>
    </row>
    <row r="62" spans="1:70" x14ac:dyDescent="0.2">
      <c r="A62">
        <v>224</v>
      </c>
      <c r="B62">
        <v>2</v>
      </c>
      <c r="C62" t="s">
        <v>60</v>
      </c>
      <c r="D62" t="str" cm="1">
        <f t="array" ref="D62:P62">_xlfn.TEXTSPLIT(C62, " ")</f>
        <v>40.70915,-73.995921</v>
      </c>
      <c r="E62" t="str">
        <v>40.70895,-73.9974</v>
      </c>
      <c r="F62" t="str">
        <v>40.70871,-73.99818</v>
      </c>
      <c r="G62" t="str">
        <v>40.7084506,-73.99889</v>
      </c>
      <c r="H62" t="str">
        <v>40.70799,-73.999681</v>
      </c>
      <c r="I62" t="str">
        <v>40.7074605,-74.68</v>
      </c>
      <c r="J62" t="str">
        <v>40.70631,-74.002801</v>
      </c>
      <c r="K62" t="str">
        <v>40.70521,-74.004551</v>
      </c>
      <c r="L62" t="str">
        <v>40.7039204,-74.00654</v>
      </c>
      <c r="M62" t="str">
        <v>40.7027605,-74.00843</v>
      </c>
      <c r="N62" t="str">
        <v>40.70235,-74.00909</v>
      </c>
      <c r="O62" t="str">
        <v>40.70212,-74.00955</v>
      </c>
      <c r="P62" t="str">
        <v>40.70194,-74.01008</v>
      </c>
      <c r="AI62" t="str" cm="1">
        <f t="array" ref="AI62:AJ62">_xlfn.TEXTSPLIT(D62,",")</f>
        <v>40.70915</v>
      </c>
      <c r="AJ62" t="str">
        <v>-73.995921</v>
      </c>
      <c r="AK62" t="str" cm="1">
        <f t="array" ref="AK62:AL62">_xlfn.TEXTSPLIT(E62,",")</f>
        <v>40.70895</v>
      </c>
      <c r="AL62" t="str">
        <v>-73.9974</v>
      </c>
      <c r="AM62" t="str" cm="1">
        <f t="array" ref="AM62:AN62">_xlfn.TEXTSPLIT(F62,",")</f>
        <v>40.70871</v>
      </c>
      <c r="AN62" t="str">
        <v>-73.99818</v>
      </c>
      <c r="AO62" t="str" cm="1">
        <f t="array" ref="AO62:AP62">_xlfn.TEXTSPLIT(G62,",")</f>
        <v>40.7084506</v>
      </c>
      <c r="AP62" t="str">
        <v>-73.99889</v>
      </c>
      <c r="AQ62" t="str" cm="1">
        <f t="array" ref="AQ62:AR62">_xlfn.TEXTSPLIT(H62,",")</f>
        <v>40.70799</v>
      </c>
      <c r="AR62" t="str">
        <v>-73.999681</v>
      </c>
      <c r="AS62" t="str" cm="1">
        <f t="array" ref="AS62:AT62">_xlfn.TEXTSPLIT(I62,",")</f>
        <v>40.7074605</v>
      </c>
      <c r="AT62" t="str">
        <v>-74.68</v>
      </c>
      <c r="AU62" t="str" cm="1">
        <f t="array" ref="AU62:AV62">_xlfn.TEXTSPLIT(J62,",")</f>
        <v>40.70631</v>
      </c>
      <c r="AV62" t="str">
        <v>-74.002801</v>
      </c>
      <c r="AW62" t="str" cm="1">
        <f t="array" ref="AW62:AX62">_xlfn.TEXTSPLIT(K62,",")</f>
        <v>40.70521</v>
      </c>
      <c r="AX62" t="str">
        <v>-74.004551</v>
      </c>
      <c r="AY62" t="str" cm="1">
        <f t="array" ref="AY62:AZ62">_xlfn.TEXTSPLIT(L62,",")</f>
        <v>40.7039204</v>
      </c>
      <c r="AZ62" t="str">
        <v>-74.00654</v>
      </c>
      <c r="BA62" t="str" cm="1">
        <f t="array" ref="BA62:BB62">_xlfn.TEXTSPLIT(M62,",")</f>
        <v>40.7027605</v>
      </c>
      <c r="BB62" t="str">
        <v>-74.00843</v>
      </c>
      <c r="BC62" t="str" cm="1">
        <f t="array" ref="BC62:BD62">_xlfn.TEXTSPLIT(N62,",")</f>
        <v>40.70235</v>
      </c>
      <c r="BD62" t="str">
        <v>-74.00909</v>
      </c>
      <c r="BE62" t="str" cm="1">
        <f t="array" ref="BE62:BF62">_xlfn.TEXTSPLIT(O62,",")</f>
        <v>40.70212</v>
      </c>
      <c r="BF62" t="str">
        <v>-74.00955</v>
      </c>
      <c r="BG62" t="str" cm="1">
        <f t="array" ref="BG62:BH62">_xlfn.TEXTSPLIT(P62,",")</f>
        <v>40.70194</v>
      </c>
      <c r="BH62" t="str">
        <v>-74.01008</v>
      </c>
      <c r="BJ62" t="str" cm="1">
        <f t="array" ref="BJ62:BK62">_xlfn.ANCHORARRAY(BG62)</f>
        <v>40.70194</v>
      </c>
      <c r="BK62" t="str">
        <v>-74.01008</v>
      </c>
      <c r="BL62" t="str">
        <f t="shared" si="0"/>
        <v>40.70915</v>
      </c>
      <c r="BM62" t="str">
        <f t="shared" si="1"/>
        <v>-73.995921</v>
      </c>
      <c r="BN62">
        <f t="shared" si="2"/>
        <v>-2.6705988583444364</v>
      </c>
      <c r="BO62">
        <f t="shared" si="3"/>
        <v>-153.01404335559221</v>
      </c>
      <c r="BP62">
        <f t="shared" si="4"/>
        <v>-3</v>
      </c>
      <c r="BQ62">
        <f t="shared" si="5"/>
        <v>5</v>
      </c>
      <c r="BR62" t="str">
        <f t="shared" si="6"/>
        <v>SW</v>
      </c>
    </row>
    <row r="63" spans="1:70" x14ac:dyDescent="0.2">
      <c r="A63">
        <v>225</v>
      </c>
      <c r="B63">
        <v>2</v>
      </c>
      <c r="C63" t="s">
        <v>61</v>
      </c>
      <c r="D63" t="str" cm="1">
        <f t="array" ref="D63:P63">_xlfn.TEXTSPLIT(C63, " ")</f>
        <v>40.7013,-74.01317</v>
      </c>
      <c r="E63" t="str">
        <v>40.7014804,-74.014261</v>
      </c>
      <c r="F63" t="str">
        <v>40.7016405,-74.014801</v>
      </c>
      <c r="G63" t="str">
        <v>40.7021105,-74.015481</v>
      </c>
      <c r="H63" t="str">
        <v>40.7028,-74.01598</v>
      </c>
      <c r="I63" t="str">
        <v>40.7034806,-74.016321</v>
      </c>
      <c r="J63" t="str">
        <v>40.70429,-74.01652</v>
      </c>
      <c r="K63" t="str">
        <v>40.7048404,-74.01658</v>
      </c>
      <c r="L63" t="str">
        <v>40.70503,-74.01658</v>
      </c>
      <c r="M63" t="str">
        <v>40.70544,-74.01644</v>
      </c>
      <c r="N63" t="str">
        <v>40.70588,-74.016281</v>
      </c>
      <c r="O63" t="str">
        <v>40.706371,-74.01609</v>
      </c>
      <c r="P63" t="str">
        <v>40.706661,-74</v>
      </c>
      <c r="AI63" t="str" cm="1">
        <f t="array" ref="AI63:AJ63">_xlfn.TEXTSPLIT(D63,",")</f>
        <v>40.7013</v>
      </c>
      <c r="AJ63" t="str">
        <v>-74.01317</v>
      </c>
      <c r="AK63" t="str" cm="1">
        <f t="array" ref="AK63:AL63">_xlfn.TEXTSPLIT(E63,",")</f>
        <v>40.7014804</v>
      </c>
      <c r="AL63" t="str">
        <v>-74.014261</v>
      </c>
      <c r="AM63" t="str" cm="1">
        <f t="array" ref="AM63:AN63">_xlfn.TEXTSPLIT(F63,",")</f>
        <v>40.7016405</v>
      </c>
      <c r="AN63" t="str">
        <v>-74.014801</v>
      </c>
      <c r="AO63" t="str" cm="1">
        <f t="array" ref="AO63:AP63">_xlfn.TEXTSPLIT(G63,",")</f>
        <v>40.7021105</v>
      </c>
      <c r="AP63" t="str">
        <v>-74.015481</v>
      </c>
      <c r="AQ63" t="str" cm="1">
        <f t="array" ref="AQ63:AR63">_xlfn.TEXTSPLIT(H63,",")</f>
        <v>40.7028</v>
      </c>
      <c r="AR63" t="str">
        <v>-74.01598</v>
      </c>
      <c r="AS63" t="str" cm="1">
        <f t="array" ref="AS63:AT63">_xlfn.TEXTSPLIT(I63,",")</f>
        <v>40.7034806</v>
      </c>
      <c r="AT63" t="str">
        <v>-74.016321</v>
      </c>
      <c r="AU63" t="str" cm="1">
        <f t="array" ref="AU63:AV63">_xlfn.TEXTSPLIT(J63,",")</f>
        <v>40.70429</v>
      </c>
      <c r="AV63" t="str">
        <v>-74.01652</v>
      </c>
      <c r="AW63" t="str" cm="1">
        <f t="array" ref="AW63:AX63">_xlfn.TEXTSPLIT(K63,",")</f>
        <v>40.7048404</v>
      </c>
      <c r="AX63" t="str">
        <v>-74.01658</v>
      </c>
      <c r="AY63" t="str" cm="1">
        <f t="array" ref="AY63:AZ63">_xlfn.TEXTSPLIT(L63,",")</f>
        <v>40.70503</v>
      </c>
      <c r="AZ63" t="str">
        <v>-74.01658</v>
      </c>
      <c r="BA63" t="str" cm="1">
        <f t="array" ref="BA63:BB63">_xlfn.TEXTSPLIT(M63,",")</f>
        <v>40.70544</v>
      </c>
      <c r="BB63" t="str">
        <v>-74.01644</v>
      </c>
      <c r="BC63" t="str" cm="1">
        <f t="array" ref="BC63:BD63">_xlfn.TEXTSPLIT(N63,",")</f>
        <v>40.70588</v>
      </c>
      <c r="BD63" t="str">
        <v>-74.016281</v>
      </c>
      <c r="BE63" t="str" cm="1">
        <f t="array" ref="BE63:BF63">_xlfn.TEXTSPLIT(O63,",")</f>
        <v>40.706371</v>
      </c>
      <c r="BF63" t="str">
        <v>-74.01609</v>
      </c>
      <c r="BG63" t="str" cm="1">
        <f t="array" ref="BG63:BH63">_xlfn.TEXTSPLIT(P63,",")</f>
        <v>40.706661</v>
      </c>
      <c r="BH63" t="str">
        <v>-74</v>
      </c>
      <c r="BJ63" t="str" cm="1">
        <f t="array" ref="BJ63:BK63">_xlfn.ANCHORARRAY(BE63)</f>
        <v>40.706371</v>
      </c>
      <c r="BK63" t="str">
        <v>-74.01609</v>
      </c>
      <c r="BL63" t="str">
        <f t="shared" si="0"/>
        <v>40.7013</v>
      </c>
      <c r="BM63" t="str">
        <f t="shared" si="1"/>
        <v>-74.01317</v>
      </c>
      <c r="BN63">
        <f t="shared" si="2"/>
        <v>2.0932491250499421</v>
      </c>
      <c r="BO63">
        <f t="shared" si="3"/>
        <v>119.93434033481397</v>
      </c>
      <c r="BP63">
        <f t="shared" si="4"/>
        <v>3</v>
      </c>
      <c r="BQ63">
        <f t="shared" si="5"/>
        <v>3</v>
      </c>
      <c r="BR63" t="str">
        <f t="shared" si="6"/>
        <v>NW</v>
      </c>
    </row>
    <row r="64" spans="1:70" x14ac:dyDescent="0.2">
      <c r="A64">
        <v>257</v>
      </c>
      <c r="B64">
        <v>438310</v>
      </c>
      <c r="C64" t="s">
        <v>62</v>
      </c>
      <c r="D64" t="str" cm="1">
        <f t="array" ref="D64:P64">_xlfn.TEXTSPLIT(C64, " ")</f>
        <v>40.6333906,-74.01586</v>
      </c>
      <c r="E64" t="str">
        <v>40.634,-74.015921</v>
      </c>
      <c r="F64" t="str">
        <v>40.63445,-74.01605</v>
      </c>
      <c r="G64" t="str">
        <v>40.6349304,-74.0163</v>
      </c>
      <c r="H64" t="str">
        <v>40.6354904,-74.016831</v>
      </c>
      <c r="I64" t="str">
        <v>40.6363404,-74.0181</v>
      </c>
      <c r="J64" t="str">
        <v>40.6376906,-74.020311</v>
      </c>
      <c r="K64" t="str">
        <v>40.63817,-74.02093</v>
      </c>
      <c r="L64" t="str">
        <v>40.6386004,-74.02127</v>
      </c>
      <c r="M64" t="str">
        <v>40.6391604,-74.02155</v>
      </c>
      <c r="N64" t="str">
        <v>40.63971,-74.02163</v>
      </c>
      <c r="O64" t="str">
        <v>40.6402406,-74.021561</v>
      </c>
      <c r="P64" t="str">
        <v>40.6409304,</v>
      </c>
      <c r="AI64" t="str" cm="1">
        <f t="array" ref="AI64:AJ64">_xlfn.TEXTSPLIT(D64,",")</f>
        <v>40.6333906</v>
      </c>
      <c r="AJ64" t="str">
        <v>-74.01586</v>
      </c>
      <c r="AK64" t="str" cm="1">
        <f t="array" ref="AK64:AL64">_xlfn.TEXTSPLIT(E64,",")</f>
        <v>40.634</v>
      </c>
      <c r="AL64" t="str">
        <v>-74.015921</v>
      </c>
      <c r="AM64" t="str" cm="1">
        <f t="array" ref="AM64:AN64">_xlfn.TEXTSPLIT(F64,",")</f>
        <v>40.63445</v>
      </c>
      <c r="AN64" t="str">
        <v>-74.01605</v>
      </c>
      <c r="AO64" t="str" cm="1">
        <f t="array" ref="AO64:AP64">_xlfn.TEXTSPLIT(G64,",")</f>
        <v>40.6349304</v>
      </c>
      <c r="AP64" t="str">
        <v>-74.0163</v>
      </c>
      <c r="AQ64" t="str" cm="1">
        <f t="array" ref="AQ64:AR64">_xlfn.TEXTSPLIT(H64,",")</f>
        <v>40.6354904</v>
      </c>
      <c r="AR64" t="str">
        <v>-74.016831</v>
      </c>
      <c r="AS64" t="str" cm="1">
        <f t="array" ref="AS64:AT64">_xlfn.TEXTSPLIT(I64,",")</f>
        <v>40.6363404</v>
      </c>
      <c r="AT64" t="str">
        <v>-74.0181</v>
      </c>
      <c r="AU64" t="str" cm="1">
        <f t="array" ref="AU64:AV64">_xlfn.TEXTSPLIT(J64,",")</f>
        <v>40.6376906</v>
      </c>
      <c r="AV64" t="str">
        <v>-74.020311</v>
      </c>
      <c r="AW64" t="str" cm="1">
        <f t="array" ref="AW64:AX64">_xlfn.TEXTSPLIT(K64,",")</f>
        <v>40.63817</v>
      </c>
      <c r="AX64" t="str">
        <v>-74.02093</v>
      </c>
      <c r="AY64" t="str" cm="1">
        <f t="array" ref="AY64:AZ64">_xlfn.TEXTSPLIT(L64,",")</f>
        <v>40.6386004</v>
      </c>
      <c r="AZ64" t="str">
        <v>-74.02127</v>
      </c>
      <c r="BA64" t="str" cm="1">
        <f t="array" ref="BA64:BB64">_xlfn.TEXTSPLIT(M64,",")</f>
        <v>40.6391604</v>
      </c>
      <c r="BB64" t="str">
        <v>-74.02155</v>
      </c>
      <c r="BC64" t="str" cm="1">
        <f t="array" ref="BC64:BD64">_xlfn.TEXTSPLIT(N64,",")</f>
        <v>40.63971</v>
      </c>
      <c r="BD64" t="str">
        <v>-74.02163</v>
      </c>
      <c r="BE64" t="str" cm="1">
        <f t="array" ref="BE64:BF64">_xlfn.TEXTSPLIT(O64,",")</f>
        <v>40.6402406</v>
      </c>
      <c r="BF64" t="str">
        <v>-74.021561</v>
      </c>
      <c r="BG64" t="str" cm="1">
        <f t="array" ref="BG64:BH64">_xlfn.TEXTSPLIT(P64,",")</f>
        <v>40.6409304</v>
      </c>
      <c r="BH64" t="str">
        <v/>
      </c>
      <c r="BJ64" t="str" cm="1">
        <f t="array" ref="BJ64:BK64">_xlfn.ANCHORARRAY(BE64)</f>
        <v>40.6402406</v>
      </c>
      <c r="BK64" t="str">
        <v>-74.021561</v>
      </c>
      <c r="BL64" t="str">
        <f t="shared" si="0"/>
        <v>40.6333906</v>
      </c>
      <c r="BM64" t="str">
        <f t="shared" si="1"/>
        <v>-74.01586</v>
      </c>
      <c r="BN64">
        <f t="shared" si="2"/>
        <v>2.2649024645801696</v>
      </c>
      <c r="BO64">
        <f t="shared" si="3"/>
        <v>129.76935222922214</v>
      </c>
      <c r="BP64">
        <f t="shared" si="4"/>
        <v>3</v>
      </c>
      <c r="BQ64">
        <f t="shared" si="5"/>
        <v>3</v>
      </c>
      <c r="BR64" t="str">
        <f t="shared" si="6"/>
        <v>NW</v>
      </c>
    </row>
    <row r="65" spans="1:70" x14ac:dyDescent="0.2">
      <c r="A65">
        <v>258</v>
      </c>
      <c r="B65">
        <v>438325</v>
      </c>
      <c r="C65" t="s">
        <v>63</v>
      </c>
      <c r="D65" t="str" cm="1">
        <f t="array" ref="D65:L65">_xlfn.TEXTSPLIT(C65, " ")</f>
        <v>40.6162405,-74.02612</v>
      </c>
      <c r="E65" t="str">
        <v>40.61923,-74.02361</v>
      </c>
      <c r="F65" t="str">
        <v>40.62362,-74.019831</v>
      </c>
      <c r="G65" t="str">
        <v>40.6248406,-74.019061</v>
      </c>
      <c r="H65" t="str">
        <v>40.62579,-74.01859</v>
      </c>
      <c r="I65" t="str">
        <v>40.6279004,-74.017721</v>
      </c>
      <c r="J65" t="str">
        <v>40.63049,-74.01676</v>
      </c>
      <c r="K65" t="str">
        <v>40.63239,-74.016061</v>
      </c>
      <c r="L65" t="str">
        <v>40.63336,-74.01586</v>
      </c>
      <c r="AI65" t="str" cm="1">
        <f t="array" ref="AI65:AJ65">_xlfn.TEXTSPLIT(D65,",")</f>
        <v>40.6162405</v>
      </c>
      <c r="AJ65" t="str">
        <v>-74.02612</v>
      </c>
      <c r="AK65" t="str" cm="1">
        <f t="array" ref="AK65:AL65">_xlfn.TEXTSPLIT(E65,",")</f>
        <v>40.61923</v>
      </c>
      <c r="AL65" t="str">
        <v>-74.02361</v>
      </c>
      <c r="AM65" t="str" cm="1">
        <f t="array" ref="AM65:AN65">_xlfn.TEXTSPLIT(F65,",")</f>
        <v>40.62362</v>
      </c>
      <c r="AN65" t="str">
        <v>-74.019831</v>
      </c>
      <c r="AO65" t="str" cm="1">
        <f t="array" ref="AO65:AP65">_xlfn.TEXTSPLIT(G65,",")</f>
        <v>40.6248406</v>
      </c>
      <c r="AP65" t="str">
        <v>-74.019061</v>
      </c>
      <c r="AQ65" t="str" cm="1">
        <f t="array" ref="AQ65:AR65">_xlfn.TEXTSPLIT(H65,",")</f>
        <v>40.62579</v>
      </c>
      <c r="AR65" t="str">
        <v>-74.01859</v>
      </c>
      <c r="AS65" t="str" cm="1">
        <f t="array" ref="AS65:AT65">_xlfn.TEXTSPLIT(I65,",")</f>
        <v>40.6279004</v>
      </c>
      <c r="AT65" t="str">
        <v>-74.017721</v>
      </c>
      <c r="AU65" t="str" cm="1">
        <f t="array" ref="AU65:AV65">_xlfn.TEXTSPLIT(J65,",")</f>
        <v>40.63049</v>
      </c>
      <c r="AV65" t="str">
        <v>-74.01676</v>
      </c>
      <c r="AW65" t="str" cm="1">
        <f t="array" ref="AW65:AX65">_xlfn.TEXTSPLIT(K65,",")</f>
        <v>40.63239</v>
      </c>
      <c r="AX65" t="str">
        <v>-74.016061</v>
      </c>
      <c r="AY65" t="str" cm="1">
        <f t="array" ref="AY65:AZ65">_xlfn.TEXTSPLIT(L65,",")</f>
        <v>40.63336</v>
      </c>
      <c r="AZ65" t="str">
        <v>-74.01586</v>
      </c>
      <c r="BA65" t="e" cm="1">
        <f t="array" ref="BA65">_xlfn.TEXTSPLIT(M65,",")</f>
        <v>#VALUE!</v>
      </c>
      <c r="BC65" t="e" cm="1">
        <f t="array" ref="BC65">_xlfn.TEXTSPLIT(N65,",")</f>
        <v>#VALUE!</v>
      </c>
      <c r="BE65" t="e" cm="1">
        <f t="array" ref="BE65">_xlfn.TEXTSPLIT(O65,",")</f>
        <v>#VALUE!</v>
      </c>
      <c r="BG65" t="e" cm="1">
        <f t="array" ref="BG65">_xlfn.TEXTSPLIT(P65,",")</f>
        <v>#VALUE!</v>
      </c>
      <c r="BJ65" t="str" cm="1">
        <f t="array" ref="BJ65:BK65">_xlfn.ANCHORARRAY(AY65)</f>
        <v>40.63336</v>
      </c>
      <c r="BK65" t="str">
        <v>-74.01586</v>
      </c>
      <c r="BL65" t="str">
        <f t="shared" si="0"/>
        <v>40.6162405</v>
      </c>
      <c r="BM65" t="str">
        <f t="shared" si="1"/>
        <v>-74.02612</v>
      </c>
      <c r="BN65">
        <f t="shared" si="2"/>
        <v>1.0308795009679121</v>
      </c>
      <c r="BO65">
        <f t="shared" si="3"/>
        <v>59.065044592013827</v>
      </c>
      <c r="BP65">
        <f t="shared" si="4"/>
        <v>1</v>
      </c>
      <c r="BQ65">
        <f t="shared" si="5"/>
        <v>1</v>
      </c>
      <c r="BR65" t="str">
        <f t="shared" si="6"/>
        <v>NE</v>
      </c>
    </row>
    <row r="66" spans="1:70" x14ac:dyDescent="0.2">
      <c r="A66">
        <v>259</v>
      </c>
      <c r="B66">
        <v>438281</v>
      </c>
      <c r="C66" t="s">
        <v>64</v>
      </c>
      <c r="D66" t="str" cm="1">
        <f t="array" ref="D66:P66">_xlfn.TEXTSPLIT(C66, " ")</f>
        <v>40.6756,-74.841</v>
      </c>
      <c r="E66" t="str">
        <v>40.67643,-74.001241</v>
      </c>
      <c r="F66" t="str">
        <v>40.6772405,-74.001741</v>
      </c>
      <c r="G66" t="str">
        <v>40.6783605,-74.002531</v>
      </c>
      <c r="H66" t="str">
        <v>40.67925,-74.00331</v>
      </c>
      <c r="I66" t="str">
        <v>40.6795705,-74.00341</v>
      </c>
      <c r="J66" t="str">
        <v>40.68001,-74.00332</v>
      </c>
      <c r="K66" t="str">
        <v>40.6805806,-74.003031</v>
      </c>
      <c r="L66" t="str">
        <v>40.6814704,-74.0026</v>
      </c>
      <c r="M66" t="str">
        <v>40.68522,-74.76</v>
      </c>
      <c r="N66" t="str">
        <v>40.6872004,-73.999811</v>
      </c>
      <c r="O66" t="str">
        <v>40.6892206,-73.99885</v>
      </c>
      <c r="P66" t="str">
        <v>40.68972,-73.99</v>
      </c>
      <c r="AI66" t="str" cm="1">
        <f t="array" ref="AI66:AJ66">_xlfn.TEXTSPLIT(D66,",")</f>
        <v>40.6756</v>
      </c>
      <c r="AJ66" t="str">
        <v>-74.841</v>
      </c>
      <c r="AK66" t="str" cm="1">
        <f t="array" ref="AK66:AL66">_xlfn.TEXTSPLIT(E66,",")</f>
        <v>40.67643</v>
      </c>
      <c r="AL66" t="str">
        <v>-74.001241</v>
      </c>
      <c r="AM66" t="str" cm="1">
        <f t="array" ref="AM66:AN66">_xlfn.TEXTSPLIT(F66,",")</f>
        <v>40.6772405</v>
      </c>
      <c r="AN66" t="str">
        <v>-74.001741</v>
      </c>
      <c r="AO66" t="str" cm="1">
        <f t="array" ref="AO66:AP66">_xlfn.TEXTSPLIT(G66,",")</f>
        <v>40.6783605</v>
      </c>
      <c r="AP66" t="str">
        <v>-74.002531</v>
      </c>
      <c r="AQ66" t="str" cm="1">
        <f t="array" ref="AQ66:AR66">_xlfn.TEXTSPLIT(H66,",")</f>
        <v>40.67925</v>
      </c>
      <c r="AR66" t="str">
        <v>-74.00331</v>
      </c>
      <c r="AS66" t="str" cm="1">
        <f t="array" ref="AS66:AT66">_xlfn.TEXTSPLIT(I66,",")</f>
        <v>40.6795705</v>
      </c>
      <c r="AT66" t="str">
        <v>-74.00341</v>
      </c>
      <c r="AU66" t="str" cm="1">
        <f t="array" ref="AU66:AV66">_xlfn.TEXTSPLIT(J66,",")</f>
        <v>40.68001</v>
      </c>
      <c r="AV66" t="str">
        <v>-74.00332</v>
      </c>
      <c r="AW66" t="str" cm="1">
        <f t="array" ref="AW66:AX66">_xlfn.TEXTSPLIT(K66,",")</f>
        <v>40.6805806</v>
      </c>
      <c r="AX66" t="str">
        <v>-74.003031</v>
      </c>
      <c r="AY66" t="str" cm="1">
        <f t="array" ref="AY66:AZ66">_xlfn.TEXTSPLIT(L66,",")</f>
        <v>40.6814704</v>
      </c>
      <c r="AZ66" t="str">
        <v>-74.0026</v>
      </c>
      <c r="BA66" t="str" cm="1">
        <f t="array" ref="BA66:BB66">_xlfn.TEXTSPLIT(M66,",")</f>
        <v>40.68522</v>
      </c>
      <c r="BB66" t="str">
        <v>-74.76</v>
      </c>
      <c r="BC66" t="str" cm="1">
        <f t="array" ref="BC66:BD66">_xlfn.TEXTSPLIT(N66,",")</f>
        <v>40.6872004</v>
      </c>
      <c r="BD66" t="str">
        <v>-73.999811</v>
      </c>
      <c r="BE66" t="str" cm="1">
        <f t="array" ref="BE66:BF66">_xlfn.TEXTSPLIT(O66,",")</f>
        <v>40.6892206</v>
      </c>
      <c r="BF66" t="str">
        <v>-73.99885</v>
      </c>
      <c r="BG66" t="str" cm="1">
        <f t="array" ref="BG66:BH66">_xlfn.TEXTSPLIT(P66,",")</f>
        <v>40.68972</v>
      </c>
      <c r="BH66" t="str">
        <v>-73.99</v>
      </c>
      <c r="BJ66" t="str" cm="1">
        <f t="array" ref="BJ66:BK66">_xlfn.ANCHORARRAY(BE66)</f>
        <v>40.6892206</v>
      </c>
      <c r="BK66" t="str">
        <v>-73.99885</v>
      </c>
      <c r="BL66" t="str">
        <f t="shared" si="0"/>
        <v>40.6756</v>
      </c>
      <c r="BM66" t="str">
        <f t="shared" si="1"/>
        <v>-74.841</v>
      </c>
      <c r="BN66">
        <f t="shared" si="2"/>
        <v>1.6172193238895977E-2</v>
      </c>
      <c r="BO66">
        <f t="shared" si="3"/>
        <v>0.92659841805874454</v>
      </c>
      <c r="BP66">
        <f t="shared" si="4"/>
        <v>0</v>
      </c>
      <c r="BQ66">
        <f t="shared" si="5"/>
        <v>0</v>
      </c>
      <c r="BR66" t="str">
        <f t="shared" si="6"/>
        <v>E</v>
      </c>
    </row>
    <row r="67" spans="1:70" x14ac:dyDescent="0.2">
      <c r="A67">
        <v>261</v>
      </c>
      <c r="B67">
        <v>435218</v>
      </c>
      <c r="C67" t="s">
        <v>65</v>
      </c>
      <c r="D67" t="str" cm="1">
        <f t="array" ref="D67:L67">_xlfn.TEXTSPLIT(C67, " ")</f>
        <v>40.61632,-74.0263</v>
      </c>
      <c r="E67" t="str">
        <v>40.61928,-74.02375</v>
      </c>
      <c r="F67" t="str">
        <v>40.6237206,-74.019951</v>
      </c>
      <c r="G67" t="str">
        <v>40.6248,-74.01925</v>
      </c>
      <c r="H67" t="str">
        <v>40.62583,-74.018741</v>
      </c>
      <c r="I67" t="str">
        <v>40.6279506,-74.017891</v>
      </c>
      <c r="J67" t="str">
        <v>40.63065,-74.01698</v>
      </c>
      <c r="K67" t="str">
        <v>40.63237,-74.016321</v>
      </c>
      <c r="L67" t="str">
        <v>40.6332305,-74.016151</v>
      </c>
      <c r="AI67" t="str" cm="1">
        <f t="array" ref="AI67:AJ67">_xlfn.TEXTSPLIT(D67,",")</f>
        <v>40.61632</v>
      </c>
      <c r="AJ67" t="str">
        <v>-74.0263</v>
      </c>
      <c r="AK67" t="str" cm="1">
        <f t="array" ref="AK67:AL67">_xlfn.TEXTSPLIT(E67,",")</f>
        <v>40.61928</v>
      </c>
      <c r="AL67" t="str">
        <v>-74.02375</v>
      </c>
      <c r="AM67" t="str" cm="1">
        <f t="array" ref="AM67:AN67">_xlfn.TEXTSPLIT(F67,",")</f>
        <v>40.6237206</v>
      </c>
      <c r="AN67" t="str">
        <v>-74.019951</v>
      </c>
      <c r="AO67" t="str" cm="1">
        <f t="array" ref="AO67:AP67">_xlfn.TEXTSPLIT(G67,",")</f>
        <v>40.6248</v>
      </c>
      <c r="AP67" t="str">
        <v>-74.01925</v>
      </c>
      <c r="AQ67" t="str" cm="1">
        <f t="array" ref="AQ67:AR67">_xlfn.TEXTSPLIT(H67,",")</f>
        <v>40.62583</v>
      </c>
      <c r="AR67" t="str">
        <v>-74.018741</v>
      </c>
      <c r="AS67" t="str" cm="1">
        <f t="array" ref="AS67:AT67">_xlfn.TEXTSPLIT(I67,",")</f>
        <v>40.6279506</v>
      </c>
      <c r="AT67" t="str">
        <v>-74.017891</v>
      </c>
      <c r="AU67" t="str" cm="1">
        <f t="array" ref="AU67:AV67">_xlfn.TEXTSPLIT(J67,",")</f>
        <v>40.63065</v>
      </c>
      <c r="AV67" t="str">
        <v>-74.01698</v>
      </c>
      <c r="AW67" t="str" cm="1">
        <f t="array" ref="AW67:AX67">_xlfn.TEXTSPLIT(K67,",")</f>
        <v>40.63237</v>
      </c>
      <c r="AX67" t="str">
        <v>-74.016321</v>
      </c>
      <c r="AY67" t="str" cm="1">
        <f t="array" ref="AY67:AZ67">_xlfn.TEXTSPLIT(L67,",")</f>
        <v>40.6332305</v>
      </c>
      <c r="AZ67" t="str">
        <v>-74.016151</v>
      </c>
      <c r="BA67" t="e" cm="1">
        <f t="array" ref="BA67">_xlfn.TEXTSPLIT(M67,",")</f>
        <v>#VALUE!</v>
      </c>
      <c r="BC67" t="e" cm="1">
        <f t="array" ref="BC67">_xlfn.TEXTSPLIT(N67,",")</f>
        <v>#VALUE!</v>
      </c>
      <c r="BE67" t="e" cm="1">
        <f t="array" ref="BE67">_xlfn.TEXTSPLIT(O67,",")</f>
        <v>#VALUE!</v>
      </c>
      <c r="BG67" t="e" cm="1">
        <f t="array" ref="BG67">_xlfn.TEXTSPLIT(P67,",")</f>
        <v>#VALUE!</v>
      </c>
      <c r="BJ67" t="str" cm="1">
        <f t="array" ref="BJ67:BK67">_xlfn.ANCHORARRAY(AY67)</f>
        <v>40.6332305</v>
      </c>
      <c r="BK67" t="str">
        <v>-74.016151</v>
      </c>
      <c r="BL67" t="str">
        <f t="shared" ref="BL67:BL130" si="7">AI67</f>
        <v>40.61632</v>
      </c>
      <c r="BM67" t="str">
        <f t="shared" ref="BM67:BM130" si="8">AJ67</f>
        <v>-74.0263</v>
      </c>
      <c r="BN67">
        <f t="shared" ref="BN67:BN130" si="9">ATAN2(BK67-BM67,BJ67-BL67)</f>
        <v>1.0302594347095979</v>
      </c>
      <c r="BO67">
        <f t="shared" ref="BO67:BO130" si="10">BN67*(180/PI())</f>
        <v>59.029517412393957</v>
      </c>
      <c r="BP67">
        <f t="shared" ref="BP67:BP130" si="11">ROUND((BO67/45),0)</f>
        <v>1</v>
      </c>
      <c r="BQ67">
        <f t="shared" ref="BQ67:BQ130" si="12">IF(BP67&lt;0, BP67+8,BP67)</f>
        <v>1</v>
      </c>
      <c r="BR67" t="str">
        <f t="shared" ref="BR67:BR130" si="13">IF(BQ67=2,"N", IF(BQ67=6,"S", IF(BQ67=5,"SW",IF(BQ67=1,"NE",IF(BQ67=7,"SE",IF(BQ67=4,"W",IF(BQ67=3,"NW",IF(BQ67=0,"E"))))))))</f>
        <v>NE</v>
      </c>
    </row>
    <row r="68" spans="1:70" x14ac:dyDescent="0.2">
      <c r="A68">
        <v>262</v>
      </c>
      <c r="B68">
        <v>436253</v>
      </c>
      <c r="C68" t="s">
        <v>66</v>
      </c>
      <c r="D68" t="str" cm="1">
        <f t="array" ref="D68:P68">_xlfn.TEXTSPLIT(C68, " ")</f>
        <v>40.6332305,-74.016151</v>
      </c>
      <c r="E68" t="str">
        <v>40.63391,-74.01613</v>
      </c>
      <c r="F68" t="str">
        <v>40.6343505,-74.016241</v>
      </c>
      <c r="G68" t="str">
        <v>40.63485,-74.016501</v>
      </c>
      <c r="H68" t="str">
        <v>40.63533,-74.01694</v>
      </c>
      <c r="I68" t="str">
        <v>40.63622,-74.01827</v>
      </c>
      <c r="J68" t="str">
        <v>40.6375704,-74.02046</v>
      </c>
      <c r="K68" t="str">
        <v>40.63803,-74.021071</v>
      </c>
      <c r="L68" t="str">
        <v>40.6385,-74.02146</v>
      </c>
      <c r="M68" t="str">
        <v>40.63908,-74.02173</v>
      </c>
      <c r="N68" t="str">
        <v>40.63967,-74.02185</v>
      </c>
      <c r="O68" t="str">
        <v>40.64036,-74.02172</v>
      </c>
      <c r="P68" t="str">
        <v>40.64103,-74.02143</v>
      </c>
      <c r="AI68" t="str" cm="1">
        <f t="array" ref="AI68:AJ68">_xlfn.TEXTSPLIT(D68,",")</f>
        <v>40.6332305</v>
      </c>
      <c r="AJ68" t="str">
        <v>-74.016151</v>
      </c>
      <c r="AK68" t="str" cm="1">
        <f t="array" ref="AK68:AL68">_xlfn.TEXTSPLIT(E68,",")</f>
        <v>40.63391</v>
      </c>
      <c r="AL68" t="str">
        <v>-74.01613</v>
      </c>
      <c r="AM68" t="str" cm="1">
        <f t="array" ref="AM68:AN68">_xlfn.TEXTSPLIT(F68,",")</f>
        <v>40.6343505</v>
      </c>
      <c r="AN68" t="str">
        <v>-74.016241</v>
      </c>
      <c r="AO68" t="str" cm="1">
        <f t="array" ref="AO68:AP68">_xlfn.TEXTSPLIT(G68,",")</f>
        <v>40.63485</v>
      </c>
      <c r="AP68" t="str">
        <v>-74.016501</v>
      </c>
      <c r="AQ68" t="str" cm="1">
        <f t="array" ref="AQ68:AR68">_xlfn.TEXTSPLIT(H68,",")</f>
        <v>40.63533</v>
      </c>
      <c r="AR68" t="str">
        <v>-74.01694</v>
      </c>
      <c r="AS68" t="str" cm="1">
        <f t="array" ref="AS68:AT68">_xlfn.TEXTSPLIT(I68,",")</f>
        <v>40.63622</v>
      </c>
      <c r="AT68" t="str">
        <v>-74.01827</v>
      </c>
      <c r="AU68" t="str" cm="1">
        <f t="array" ref="AU68:AV68">_xlfn.TEXTSPLIT(J68,",")</f>
        <v>40.6375704</v>
      </c>
      <c r="AV68" t="str">
        <v>-74.02046</v>
      </c>
      <c r="AW68" t="str" cm="1">
        <f t="array" ref="AW68:AX68">_xlfn.TEXTSPLIT(K68,",")</f>
        <v>40.63803</v>
      </c>
      <c r="AX68" t="str">
        <v>-74.021071</v>
      </c>
      <c r="AY68" t="str" cm="1">
        <f t="array" ref="AY68:AZ68">_xlfn.TEXTSPLIT(L68,",")</f>
        <v>40.6385</v>
      </c>
      <c r="AZ68" t="str">
        <v>-74.02146</v>
      </c>
      <c r="BA68" t="str" cm="1">
        <f t="array" ref="BA68:BB68">_xlfn.TEXTSPLIT(M68,",")</f>
        <v>40.63908</v>
      </c>
      <c r="BB68" t="str">
        <v>-74.02173</v>
      </c>
      <c r="BC68" t="str" cm="1">
        <f t="array" ref="BC68:BD68">_xlfn.TEXTSPLIT(N68,",")</f>
        <v>40.63967</v>
      </c>
      <c r="BD68" t="str">
        <v>-74.02185</v>
      </c>
      <c r="BE68" t="str" cm="1">
        <f t="array" ref="BE68:BF68">_xlfn.TEXTSPLIT(O68,",")</f>
        <v>40.64036</v>
      </c>
      <c r="BF68" t="str">
        <v>-74.02172</v>
      </c>
      <c r="BG68" t="str" cm="1">
        <f t="array" ref="BG68:BH68">_xlfn.TEXTSPLIT(P68,",")</f>
        <v>40.64103</v>
      </c>
      <c r="BH68" t="str">
        <v>-74.02143</v>
      </c>
      <c r="BJ68" t="str" cm="1">
        <f t="array" ref="BJ68:BK68">_xlfn.ANCHORARRAY(BG68)</f>
        <v>40.64103</v>
      </c>
      <c r="BK68" t="str">
        <v>-74.02143</v>
      </c>
      <c r="BL68" t="str">
        <f t="shared" si="7"/>
        <v>40.6332305</v>
      </c>
      <c r="BM68" t="str">
        <f t="shared" si="8"/>
        <v>-74.016151</v>
      </c>
      <c r="BN68">
        <f t="shared" si="9"/>
        <v>2.1658077829281437</v>
      </c>
      <c r="BO68">
        <f t="shared" si="10"/>
        <v>124.09164519836858</v>
      </c>
      <c r="BP68">
        <f t="shared" si="11"/>
        <v>3</v>
      </c>
      <c r="BQ68">
        <f t="shared" si="12"/>
        <v>3</v>
      </c>
      <c r="BR68" t="str">
        <f t="shared" si="13"/>
        <v>NW</v>
      </c>
    </row>
    <row r="69" spans="1:70" x14ac:dyDescent="0.2">
      <c r="A69">
        <v>263</v>
      </c>
      <c r="B69">
        <v>400339</v>
      </c>
      <c r="C69" t="s">
        <v>67</v>
      </c>
      <c r="D69" t="str" cm="1">
        <f t="array" ref="D69:K69">_xlfn.TEXTSPLIT(C69, " ")</f>
        <v>40.60846,-74.03933</v>
      </c>
      <c r="E69" t="str">
        <v>40.6107805,-74.03207</v>
      </c>
      <c r="F69" t="str">
        <v>40.6111,-74.03154</v>
      </c>
      <c r="G69" t="str">
        <v>40.6115804,-74.031051</v>
      </c>
      <c r="H69" t="str">
        <v>40.6127904,-74.030031</v>
      </c>
      <c r="I69" t="str">
        <v>40.6137105,-74.02903</v>
      </c>
      <c r="J69" t="str">
        <v>40.614411,-74.028201</v>
      </c>
      <c r="K69" t="str">
        <v>40.6163504,-74.02639</v>
      </c>
      <c r="AI69" t="str" cm="1">
        <f t="array" ref="AI69:AJ69">_xlfn.TEXTSPLIT(D69,",")</f>
        <v>40.60846</v>
      </c>
      <c r="AJ69" t="str">
        <v>-74.03933</v>
      </c>
      <c r="AK69" t="str" cm="1">
        <f t="array" ref="AK69:AL69">_xlfn.TEXTSPLIT(E69,",")</f>
        <v>40.6107805</v>
      </c>
      <c r="AL69" t="str">
        <v>-74.03207</v>
      </c>
      <c r="AM69" t="str" cm="1">
        <f t="array" ref="AM69:AN69">_xlfn.TEXTSPLIT(F69,",")</f>
        <v>40.6111</v>
      </c>
      <c r="AN69" t="str">
        <v>-74.03154</v>
      </c>
      <c r="AO69" t="str" cm="1">
        <f t="array" ref="AO69:AP69">_xlfn.TEXTSPLIT(G69,",")</f>
        <v>40.6115804</v>
      </c>
      <c r="AP69" t="str">
        <v>-74.031051</v>
      </c>
      <c r="AQ69" t="str" cm="1">
        <f t="array" ref="AQ69:AR69">_xlfn.TEXTSPLIT(H69,",")</f>
        <v>40.6127904</v>
      </c>
      <c r="AR69" t="str">
        <v>-74.030031</v>
      </c>
      <c r="AS69" t="str" cm="1">
        <f t="array" ref="AS69:AT69">_xlfn.TEXTSPLIT(I69,",")</f>
        <v>40.6137105</v>
      </c>
      <c r="AT69" t="str">
        <v>-74.02903</v>
      </c>
      <c r="AU69" t="str" cm="1">
        <f t="array" ref="AU69:AV69">_xlfn.TEXTSPLIT(J69,",")</f>
        <v>40.614411</v>
      </c>
      <c r="AV69" t="str">
        <v>-74.028201</v>
      </c>
      <c r="AW69" t="str" cm="1">
        <f t="array" ref="AW69:AX69">_xlfn.TEXTSPLIT(K69,",")</f>
        <v>40.6163504</v>
      </c>
      <c r="AX69" t="str">
        <v>-74.02639</v>
      </c>
      <c r="AY69" t="e" cm="1">
        <f t="array" ref="AY69">_xlfn.TEXTSPLIT(L69,",")</f>
        <v>#VALUE!</v>
      </c>
      <c r="BA69" t="e" cm="1">
        <f t="array" ref="BA69">_xlfn.TEXTSPLIT(M69,",")</f>
        <v>#VALUE!</v>
      </c>
      <c r="BC69" t="e" cm="1">
        <f t="array" ref="BC69">_xlfn.TEXTSPLIT(N69,",")</f>
        <v>#VALUE!</v>
      </c>
      <c r="BE69" t="e" cm="1">
        <f t="array" ref="BE69">_xlfn.TEXTSPLIT(O69,",")</f>
        <v>#VALUE!</v>
      </c>
      <c r="BG69" t="e" cm="1">
        <f t="array" ref="BG69">_xlfn.TEXTSPLIT(P69,",")</f>
        <v>#VALUE!</v>
      </c>
      <c r="BJ69" t="str" cm="1">
        <f t="array" ref="BJ69:BK69">_xlfn.ANCHORARRAY(AW69)</f>
        <v>40.6163504</v>
      </c>
      <c r="BK69" t="str">
        <v>-74.02639</v>
      </c>
      <c r="BL69" t="str">
        <f t="shared" si="7"/>
        <v>40.60846</v>
      </c>
      <c r="BM69" t="str">
        <f t="shared" si="8"/>
        <v>-74.03933</v>
      </c>
      <c r="BN69">
        <f t="shared" si="9"/>
        <v>0.54757102956465387</v>
      </c>
      <c r="BO69">
        <f t="shared" si="10"/>
        <v>31.373508977687891</v>
      </c>
      <c r="BP69">
        <f t="shared" si="11"/>
        <v>1</v>
      </c>
      <c r="BQ69">
        <f t="shared" si="12"/>
        <v>1</v>
      </c>
      <c r="BR69" t="str">
        <f t="shared" si="13"/>
        <v>NE</v>
      </c>
    </row>
    <row r="70" spans="1:70" x14ac:dyDescent="0.2">
      <c r="A70">
        <v>264</v>
      </c>
      <c r="B70">
        <v>402420</v>
      </c>
      <c r="C70" t="s">
        <v>68</v>
      </c>
      <c r="D70" t="str" cm="1">
        <f t="array" ref="D70:K70">_xlfn.TEXTSPLIT(C70, " ")</f>
        <v>40.6083804,-74.039301</v>
      </c>
      <c r="E70" t="str">
        <v>40.6107105,-74.03202</v>
      </c>
      <c r="F70" t="str">
        <v>40.6110506,-74.03144</v>
      </c>
      <c r="G70" t="str">
        <v>40.611501,-74.03094</v>
      </c>
      <c r="H70" t="str">
        <v>40.61272,-74.02992</v>
      </c>
      <c r="I70" t="str">
        <v>40.6134404,-74.02892</v>
      </c>
      <c r="J70" t="str">
        <v>40.6142306,-74.02803</v>
      </c>
      <c r="K70" t="str">
        <v>40.6163106,-74.02624</v>
      </c>
      <c r="AI70" t="str" cm="1">
        <f t="array" ref="AI70:AJ70">_xlfn.TEXTSPLIT(D70,",")</f>
        <v>40.6083804</v>
      </c>
      <c r="AJ70" t="str">
        <v>-74.039301</v>
      </c>
      <c r="AK70" t="str" cm="1">
        <f t="array" ref="AK70:AL70">_xlfn.TEXTSPLIT(E70,",")</f>
        <v>40.6107105</v>
      </c>
      <c r="AL70" t="str">
        <v>-74.03202</v>
      </c>
      <c r="AM70" t="str" cm="1">
        <f t="array" ref="AM70:AN70">_xlfn.TEXTSPLIT(F70,",")</f>
        <v>40.6110506</v>
      </c>
      <c r="AN70" t="str">
        <v>-74.03144</v>
      </c>
      <c r="AO70" t="str" cm="1">
        <f t="array" ref="AO70:AP70">_xlfn.TEXTSPLIT(G70,",")</f>
        <v>40.611501</v>
      </c>
      <c r="AP70" t="str">
        <v>-74.03094</v>
      </c>
      <c r="AQ70" t="str" cm="1">
        <f t="array" ref="AQ70:AR70">_xlfn.TEXTSPLIT(H70,",")</f>
        <v>40.61272</v>
      </c>
      <c r="AR70" t="str">
        <v>-74.02992</v>
      </c>
      <c r="AS70" t="str" cm="1">
        <f t="array" ref="AS70:AT70">_xlfn.TEXTSPLIT(I70,",")</f>
        <v>40.6134404</v>
      </c>
      <c r="AT70" t="str">
        <v>-74.02892</v>
      </c>
      <c r="AU70" t="str" cm="1">
        <f t="array" ref="AU70:AV70">_xlfn.TEXTSPLIT(J70,",")</f>
        <v>40.6142306</v>
      </c>
      <c r="AV70" t="str">
        <v>-74.02803</v>
      </c>
      <c r="AW70" t="str" cm="1">
        <f t="array" ref="AW70:AX70">_xlfn.TEXTSPLIT(K70,",")</f>
        <v>40.6163106</v>
      </c>
      <c r="AX70" t="str">
        <v>-74.02624</v>
      </c>
      <c r="AY70" t="e" cm="1">
        <f t="array" ref="AY70">_xlfn.TEXTSPLIT(L70,",")</f>
        <v>#VALUE!</v>
      </c>
      <c r="BA70" t="e" cm="1">
        <f t="array" ref="BA70">_xlfn.TEXTSPLIT(M70,",")</f>
        <v>#VALUE!</v>
      </c>
      <c r="BC70" t="e" cm="1">
        <f t="array" ref="BC70">_xlfn.TEXTSPLIT(N70,",")</f>
        <v>#VALUE!</v>
      </c>
      <c r="BE70" t="e" cm="1">
        <f t="array" ref="BE70">_xlfn.TEXTSPLIT(O70,",")</f>
        <v>#VALUE!</v>
      </c>
      <c r="BG70" t="e" cm="1">
        <f t="array" ref="BG70">_xlfn.TEXTSPLIT(P70,",")</f>
        <v>#VALUE!</v>
      </c>
      <c r="BJ70" t="str" cm="1">
        <f t="array" ref="BJ70:BK70">_xlfn.ANCHORARRAY(AW70)</f>
        <v>40.6163106</v>
      </c>
      <c r="BK70" t="str">
        <v>-74.02624</v>
      </c>
      <c r="BL70" t="str">
        <f t="shared" si="7"/>
        <v>40.6083804</v>
      </c>
      <c r="BM70" t="str">
        <f t="shared" si="8"/>
        <v>-74.039301</v>
      </c>
      <c r="BN70">
        <f t="shared" si="9"/>
        <v>0.5456722366095732</v>
      </c>
      <c r="BO70">
        <f t="shared" si="10"/>
        <v>31.264716155192595</v>
      </c>
      <c r="BP70">
        <f t="shared" si="11"/>
        <v>1</v>
      </c>
      <c r="BQ70">
        <f t="shared" si="12"/>
        <v>1</v>
      </c>
      <c r="BR70" t="str">
        <f t="shared" si="13"/>
        <v>NE</v>
      </c>
    </row>
    <row r="71" spans="1:70" x14ac:dyDescent="0.2">
      <c r="A71">
        <v>265</v>
      </c>
      <c r="B71">
        <v>432660</v>
      </c>
      <c r="C71" t="s">
        <v>69</v>
      </c>
      <c r="D71" t="str" cm="1">
        <f t="array" ref="D71:P71">_xlfn.TEXTSPLIT(C71, " ")</f>
        <v>40.8462505,-73.932161</v>
      </c>
      <c r="E71" t="str">
        <v>40.846951,-73.933641</v>
      </c>
      <c r="F71" t="str">
        <v>40.8484204,-73.937041</v>
      </c>
      <c r="G71" t="str">
        <v>40.8490306,-73.93994</v>
      </c>
      <c r="H71" t="str">
        <v>40.8493804,-73.94181</v>
      </c>
      <c r="I71" t="str">
        <v>40.8499005,-73.944651</v>
      </c>
      <c r="J71" t="str">
        <v>40.8509,-73.950381</v>
      </c>
      <c r="K71" t="str">
        <v>40.85139,-73.95283</v>
      </c>
      <c r="L71" t="str">
        <v>40.85186,-73.95525</v>
      </c>
      <c r="M71" t="str">
        <v>40.852771,-73.95957</v>
      </c>
      <c r="N71" t="str">
        <v>40.85302,-73.96052</v>
      </c>
      <c r="O71" t="str">
        <v>40.8531905,-73.96133</v>
      </c>
      <c r="P71" t="str">
        <v>40.853280</v>
      </c>
      <c r="AI71" t="str" cm="1">
        <f t="array" ref="AI71:AJ71">_xlfn.TEXTSPLIT(D71,",")</f>
        <v>40.8462505</v>
      </c>
      <c r="AJ71" t="str">
        <v>-73.932161</v>
      </c>
      <c r="AK71" t="str" cm="1">
        <f t="array" ref="AK71:AL71">_xlfn.TEXTSPLIT(E71,",")</f>
        <v>40.846951</v>
      </c>
      <c r="AL71" t="str">
        <v>-73.933641</v>
      </c>
      <c r="AM71" t="str" cm="1">
        <f t="array" ref="AM71:AN71">_xlfn.TEXTSPLIT(F71,",")</f>
        <v>40.8484204</v>
      </c>
      <c r="AN71" t="str">
        <v>-73.937041</v>
      </c>
      <c r="AO71" t="str" cm="1">
        <f t="array" ref="AO71:AP71">_xlfn.TEXTSPLIT(G71,",")</f>
        <v>40.8490306</v>
      </c>
      <c r="AP71" t="str">
        <v>-73.93994</v>
      </c>
      <c r="AQ71" t="str" cm="1">
        <f t="array" ref="AQ71:AR71">_xlfn.TEXTSPLIT(H71,",")</f>
        <v>40.8493804</v>
      </c>
      <c r="AR71" t="str">
        <v>-73.94181</v>
      </c>
      <c r="AS71" t="str" cm="1">
        <f t="array" ref="AS71:AT71">_xlfn.TEXTSPLIT(I71,",")</f>
        <v>40.8499005</v>
      </c>
      <c r="AT71" t="str">
        <v>-73.944651</v>
      </c>
      <c r="AU71" t="str" cm="1">
        <f t="array" ref="AU71:AV71">_xlfn.TEXTSPLIT(J71,",")</f>
        <v>40.8509</v>
      </c>
      <c r="AV71" t="str">
        <v>-73.950381</v>
      </c>
      <c r="AW71" t="str" cm="1">
        <f t="array" ref="AW71:AX71">_xlfn.TEXTSPLIT(K71,",")</f>
        <v>40.85139</v>
      </c>
      <c r="AX71" t="str">
        <v>-73.95283</v>
      </c>
      <c r="AY71" t="str" cm="1">
        <f t="array" ref="AY71:AZ71">_xlfn.TEXTSPLIT(L71,",")</f>
        <v>40.85186</v>
      </c>
      <c r="AZ71" t="str">
        <v>-73.95525</v>
      </c>
      <c r="BA71" t="str" cm="1">
        <f t="array" ref="BA71:BB71">_xlfn.TEXTSPLIT(M71,",")</f>
        <v>40.852771</v>
      </c>
      <c r="BB71" t="str">
        <v>-73.95957</v>
      </c>
      <c r="BC71" t="str" cm="1">
        <f t="array" ref="BC71:BD71">_xlfn.TEXTSPLIT(N71,",")</f>
        <v>40.85302</v>
      </c>
      <c r="BD71" t="str">
        <v>-73.96052</v>
      </c>
      <c r="BE71" t="str" cm="1">
        <f t="array" ref="BE71:BF71">_xlfn.TEXTSPLIT(O71,",")</f>
        <v>40.8531905</v>
      </c>
      <c r="BF71" t="str">
        <v>-73.96133</v>
      </c>
      <c r="BG71" t="str" cm="1">
        <f t="array" ref="BG71">_xlfn.TEXTSPLIT(P71,",")</f>
        <v>40.853280</v>
      </c>
      <c r="BJ71" t="str" cm="1">
        <f t="array" ref="BJ71:BK71">_xlfn.ANCHORARRAY(BE71)</f>
        <v>40.8531905</v>
      </c>
      <c r="BK71" t="str">
        <v>-73.96133</v>
      </c>
      <c r="BL71" t="str">
        <f t="shared" si="7"/>
        <v>40.8462505</v>
      </c>
      <c r="BM71" t="str">
        <f t="shared" si="8"/>
        <v>-73.932161</v>
      </c>
      <c r="BN71">
        <f t="shared" si="9"/>
        <v>2.9080116977673982</v>
      </c>
      <c r="BO71">
        <f t="shared" si="10"/>
        <v>166.61679705674504</v>
      </c>
      <c r="BP71">
        <f t="shared" si="11"/>
        <v>4</v>
      </c>
      <c r="BQ71">
        <f t="shared" si="12"/>
        <v>4</v>
      </c>
      <c r="BR71" t="str">
        <f t="shared" si="13"/>
        <v>W</v>
      </c>
    </row>
    <row r="72" spans="1:70" x14ac:dyDescent="0.2">
      <c r="A72">
        <v>295</v>
      </c>
      <c r="B72">
        <v>437252</v>
      </c>
      <c r="C72" t="s">
        <v>70</v>
      </c>
      <c r="D72" t="str" cm="1">
        <f t="array" ref="D72:J72">_xlfn.TEXTSPLIT(C72, " ")</f>
        <v>40.84064,-73.83831</v>
      </c>
      <c r="E72" t="str">
        <v>40.83881,-73.83853</v>
      </c>
      <c r="F72" t="str">
        <v>40.8346304,-73.83839</v>
      </c>
      <c r="G72" t="str">
        <v>40.83261,-73.83804</v>
      </c>
      <c r="H72" t="str">
        <v>40.83066,-73.837521</v>
      </c>
      <c r="I72" t="str">
        <v>40.8280704,-73.83668</v>
      </c>
      <c r="J72" t="str">
        <v>40.82495,-73.836211</v>
      </c>
      <c r="AI72" t="str" cm="1">
        <f t="array" ref="AI72:AJ72">_xlfn.TEXTSPLIT(D72,",")</f>
        <v>40.84064</v>
      </c>
      <c r="AJ72" t="str">
        <v>-73.83831</v>
      </c>
      <c r="AK72" t="str" cm="1">
        <f t="array" ref="AK72:AL72">_xlfn.TEXTSPLIT(E72,",")</f>
        <v>40.83881</v>
      </c>
      <c r="AL72" t="str">
        <v>-73.83853</v>
      </c>
      <c r="AM72" t="str" cm="1">
        <f t="array" ref="AM72:AN72">_xlfn.TEXTSPLIT(F72,",")</f>
        <v>40.8346304</v>
      </c>
      <c r="AN72" t="str">
        <v>-73.83839</v>
      </c>
      <c r="AO72" t="str" cm="1">
        <f t="array" ref="AO72:AP72">_xlfn.TEXTSPLIT(G72,",")</f>
        <v>40.83261</v>
      </c>
      <c r="AP72" t="str">
        <v>-73.83804</v>
      </c>
      <c r="AQ72" t="str" cm="1">
        <f t="array" ref="AQ72:AR72">_xlfn.TEXTSPLIT(H72,",")</f>
        <v>40.83066</v>
      </c>
      <c r="AR72" t="str">
        <v>-73.837521</v>
      </c>
      <c r="AS72" t="str" cm="1">
        <f t="array" ref="AS72:AT72">_xlfn.TEXTSPLIT(I72,",")</f>
        <v>40.8280704</v>
      </c>
      <c r="AT72" t="str">
        <v>-73.83668</v>
      </c>
      <c r="AU72" t="str" cm="1">
        <f t="array" ref="AU72:AV72">_xlfn.TEXTSPLIT(J72,",")</f>
        <v>40.82495</v>
      </c>
      <c r="AV72" t="str">
        <v>-73.836211</v>
      </c>
      <c r="AW72" t="e" cm="1">
        <f t="array" ref="AW72">_xlfn.TEXTSPLIT(K72,",")</f>
        <v>#VALUE!</v>
      </c>
      <c r="AY72" t="e" cm="1">
        <f t="array" ref="AY72">_xlfn.TEXTSPLIT(L72,",")</f>
        <v>#VALUE!</v>
      </c>
      <c r="BA72" t="e" cm="1">
        <f t="array" ref="BA72">_xlfn.TEXTSPLIT(M72,",")</f>
        <v>#VALUE!</v>
      </c>
      <c r="BC72" t="e" cm="1">
        <f t="array" ref="BC72">_xlfn.TEXTSPLIT(N72,",")</f>
        <v>#VALUE!</v>
      </c>
      <c r="BE72" t="e" cm="1">
        <f t="array" ref="BE72">_xlfn.TEXTSPLIT(O72,",")</f>
        <v>#VALUE!</v>
      </c>
      <c r="BG72" t="e" cm="1">
        <f t="array" ref="BG72">_xlfn.TEXTSPLIT(P72,",")</f>
        <v>#VALUE!</v>
      </c>
      <c r="BJ72" t="str" cm="1">
        <f t="array" ref="BJ72:BK72">_xlfn.ANCHORARRAY(AU72)</f>
        <v>40.82495</v>
      </c>
      <c r="BK72" t="str">
        <v>-73.836211</v>
      </c>
      <c r="BL72" t="str">
        <f t="shared" si="7"/>
        <v>40.84064</v>
      </c>
      <c r="BM72" t="str">
        <f t="shared" si="8"/>
        <v>-73.83831</v>
      </c>
      <c r="BN72">
        <f t="shared" si="9"/>
        <v>-1.4378064690131649</v>
      </c>
      <c r="BO72">
        <f t="shared" si="10"/>
        <v>-82.380242431061731</v>
      </c>
      <c r="BP72">
        <f t="shared" si="11"/>
        <v>-2</v>
      </c>
      <c r="BQ72">
        <f t="shared" si="12"/>
        <v>6</v>
      </c>
      <c r="BR72" t="str">
        <f t="shared" si="13"/>
        <v>S</v>
      </c>
    </row>
    <row r="73" spans="1:70" x14ac:dyDescent="0.2">
      <c r="A73">
        <v>298</v>
      </c>
      <c r="B73">
        <v>432738</v>
      </c>
      <c r="C73" t="s">
        <v>71</v>
      </c>
      <c r="D73" t="str" cm="1">
        <f t="array" ref="D73:J73">_xlfn.TEXTSPLIT(C73, " ")</f>
        <v>40.8251205,-73.83637</v>
      </c>
      <c r="E73" t="str">
        <v>40.82442,-73.83629</v>
      </c>
      <c r="F73" t="str">
        <v>40.82285,-73.836221</v>
      </c>
      <c r="G73" t="str">
        <v>40.8214506,-73.836211</v>
      </c>
      <c r="H73" t="str">
        <v>40.8189206,-73.83636</v>
      </c>
      <c r="I73" t="str">
        <v>40.81526,-73.83669</v>
      </c>
      <c r="J73" t="str">
        <v>40.81479,-73.83668</v>
      </c>
      <c r="AI73" t="str" cm="1">
        <f t="array" ref="AI73:AJ73">_xlfn.TEXTSPLIT(D73,",")</f>
        <v>40.8251205</v>
      </c>
      <c r="AJ73" t="str">
        <v>-73.83637</v>
      </c>
      <c r="AK73" t="str" cm="1">
        <f t="array" ref="AK73:AL73">_xlfn.TEXTSPLIT(E73,",")</f>
        <v>40.82442</v>
      </c>
      <c r="AL73" t="str">
        <v>-73.83629</v>
      </c>
      <c r="AM73" t="str" cm="1">
        <f t="array" ref="AM73:AN73">_xlfn.TEXTSPLIT(F73,",")</f>
        <v>40.82285</v>
      </c>
      <c r="AN73" t="str">
        <v>-73.836221</v>
      </c>
      <c r="AO73" t="str" cm="1">
        <f t="array" ref="AO73:AP73">_xlfn.TEXTSPLIT(G73,",")</f>
        <v>40.8214506</v>
      </c>
      <c r="AP73" t="str">
        <v>-73.836211</v>
      </c>
      <c r="AQ73" t="str" cm="1">
        <f t="array" ref="AQ73:AR73">_xlfn.TEXTSPLIT(H73,",")</f>
        <v>40.8189206</v>
      </c>
      <c r="AR73" t="str">
        <v>-73.83636</v>
      </c>
      <c r="AS73" t="str" cm="1">
        <f t="array" ref="AS73:AT73">_xlfn.TEXTSPLIT(I73,",")</f>
        <v>40.81526</v>
      </c>
      <c r="AT73" t="str">
        <v>-73.83669</v>
      </c>
      <c r="AU73" t="str" cm="1">
        <f t="array" ref="AU73:AV73">_xlfn.TEXTSPLIT(J73,",")</f>
        <v>40.81479</v>
      </c>
      <c r="AV73" t="str">
        <v>-73.83668</v>
      </c>
      <c r="AW73" t="e" cm="1">
        <f t="array" ref="AW73">_xlfn.TEXTSPLIT(K73,",")</f>
        <v>#VALUE!</v>
      </c>
      <c r="AY73" t="e" cm="1">
        <f t="array" ref="AY73">_xlfn.TEXTSPLIT(L73,",")</f>
        <v>#VALUE!</v>
      </c>
      <c r="BA73" t="e" cm="1">
        <f t="array" ref="BA73">_xlfn.TEXTSPLIT(M73,",")</f>
        <v>#VALUE!</v>
      </c>
      <c r="BC73" t="e" cm="1">
        <f t="array" ref="BC73">_xlfn.TEXTSPLIT(N73,",")</f>
        <v>#VALUE!</v>
      </c>
      <c r="BE73" t="e" cm="1">
        <f t="array" ref="BE73">_xlfn.TEXTSPLIT(O73,",")</f>
        <v>#VALUE!</v>
      </c>
      <c r="BG73" t="e" cm="1">
        <f t="array" ref="BG73">_xlfn.TEXTSPLIT(P73,",")</f>
        <v>#VALUE!</v>
      </c>
      <c r="BJ73" t="str" cm="1">
        <f t="array" ref="BJ73:BK73">_xlfn.ANCHORARRAY(AU73)</f>
        <v>40.81479</v>
      </c>
      <c r="BK73" t="str">
        <v>-73.83668</v>
      </c>
      <c r="BL73" t="str">
        <f t="shared" si="7"/>
        <v>40.8251205</v>
      </c>
      <c r="BM73" t="str">
        <f t="shared" si="8"/>
        <v>-73.83637</v>
      </c>
      <c r="BN73">
        <f t="shared" si="9"/>
        <v>-1.6007955523135931</v>
      </c>
      <c r="BO73">
        <f t="shared" si="10"/>
        <v>-91.718829010882473</v>
      </c>
      <c r="BP73">
        <f t="shared" si="11"/>
        <v>-2</v>
      </c>
      <c r="BQ73">
        <f t="shared" si="12"/>
        <v>6</v>
      </c>
      <c r="BR73" t="str">
        <f t="shared" si="13"/>
        <v>S</v>
      </c>
    </row>
    <row r="74" spans="1:70" x14ac:dyDescent="0.2">
      <c r="A74">
        <v>311</v>
      </c>
      <c r="B74">
        <v>436152</v>
      </c>
      <c r="C74" t="s">
        <v>72</v>
      </c>
      <c r="D74" t="str" cm="1">
        <f t="array" ref="D74:M74">_xlfn.TEXTSPLIT(C74, " ")</f>
        <v>40.72966,-73.87775</v>
      </c>
      <c r="E74" t="str">
        <v>40.730165,-73.87643</v>
      </c>
      <c r="F74" t="str">
        <v>40.7304,-73.87567</v>
      </c>
      <c r="G74" t="str">
        <v>40.73241,-73.86913001</v>
      </c>
      <c r="H74" t="str">
        <v>40.734285,-73.86321001</v>
      </c>
      <c r="I74" t="str">
        <v>40.735045,-73.86054</v>
      </c>
      <c r="J74" t="str">
        <v>40.73563,-73.85867</v>
      </c>
      <c r="K74" t="str">
        <v>40.736584,-73.85531</v>
      </c>
      <c r="L74" t="str">
        <v>40.736944,-73.85327001</v>
      </c>
      <c r="M74" t="str">
        <v>40.737285,-73.85184001</v>
      </c>
      <c r="AI74" t="str" cm="1">
        <f t="array" ref="AI74:AJ74">_xlfn.TEXTSPLIT(D74,",")</f>
        <v>40.72966</v>
      </c>
      <c r="AJ74" t="str">
        <v>-73.87775</v>
      </c>
      <c r="AK74" t="str" cm="1">
        <f t="array" ref="AK74:AL74">_xlfn.TEXTSPLIT(E74,",")</f>
        <v>40.730165</v>
      </c>
      <c r="AL74" t="str">
        <v>-73.87643</v>
      </c>
      <c r="AM74" t="str" cm="1">
        <f t="array" ref="AM74:AN74">_xlfn.TEXTSPLIT(F74,",")</f>
        <v>40.7304</v>
      </c>
      <c r="AN74" t="str">
        <v>-73.87567</v>
      </c>
      <c r="AO74" t="str" cm="1">
        <f t="array" ref="AO74:AP74">_xlfn.TEXTSPLIT(G74,",")</f>
        <v>40.73241</v>
      </c>
      <c r="AP74" t="str">
        <v>-73.86913001</v>
      </c>
      <c r="AQ74" t="str" cm="1">
        <f t="array" ref="AQ74:AR74">_xlfn.TEXTSPLIT(H74,",")</f>
        <v>40.734285</v>
      </c>
      <c r="AR74" t="str">
        <v>-73.86321001</v>
      </c>
      <c r="AS74" t="str" cm="1">
        <f t="array" ref="AS74:AT74">_xlfn.TEXTSPLIT(I74,",")</f>
        <v>40.735045</v>
      </c>
      <c r="AT74" t="str">
        <v>-73.86054</v>
      </c>
      <c r="AU74" t="str" cm="1">
        <f t="array" ref="AU74:AV74">_xlfn.TEXTSPLIT(J74,",")</f>
        <v>40.73563</v>
      </c>
      <c r="AV74" t="str">
        <v>-73.85867</v>
      </c>
      <c r="AW74" t="str" cm="1">
        <f t="array" ref="AW74:AX74">_xlfn.TEXTSPLIT(K74,",")</f>
        <v>40.736584</v>
      </c>
      <c r="AX74" t="str">
        <v>-73.85531</v>
      </c>
      <c r="AY74" t="str" cm="1">
        <f t="array" ref="AY74:AZ74">_xlfn.TEXTSPLIT(L74,",")</f>
        <v>40.736944</v>
      </c>
      <c r="AZ74" t="str">
        <v>-73.85327001</v>
      </c>
      <c r="BA74" t="str" cm="1">
        <f t="array" ref="BA74:BB74">_xlfn.TEXTSPLIT(M74,",")</f>
        <v>40.737285</v>
      </c>
      <c r="BB74" t="str">
        <v>-73.85184001</v>
      </c>
      <c r="BC74" t="e" cm="1">
        <f t="array" ref="BC74">_xlfn.TEXTSPLIT(N74,",")</f>
        <v>#VALUE!</v>
      </c>
      <c r="BE74" t="e" cm="1">
        <f t="array" ref="BE74">_xlfn.TEXTSPLIT(O74,",")</f>
        <v>#VALUE!</v>
      </c>
      <c r="BG74" t="e" cm="1">
        <f t="array" ref="BG74">_xlfn.TEXTSPLIT(P74,",")</f>
        <v>#VALUE!</v>
      </c>
      <c r="BJ74" t="str" cm="1">
        <f t="array" ref="BJ74:BK74">_xlfn.ANCHORARRAY(BA74)</f>
        <v>40.737285</v>
      </c>
      <c r="BK74" t="str">
        <v>-73.85184001</v>
      </c>
      <c r="BL74" t="str">
        <f t="shared" si="7"/>
        <v>40.72966</v>
      </c>
      <c r="BM74" t="str">
        <f t="shared" si="8"/>
        <v>-73.87775</v>
      </c>
      <c r="BN74">
        <f t="shared" si="9"/>
        <v>0.28620825494350266</v>
      </c>
      <c r="BO74">
        <f t="shared" si="10"/>
        <v>16.398525070066981</v>
      </c>
      <c r="BP74">
        <f t="shared" si="11"/>
        <v>0</v>
      </c>
      <c r="BQ74">
        <f t="shared" si="12"/>
        <v>0</v>
      </c>
      <c r="BR74" t="str">
        <f t="shared" si="13"/>
        <v>E</v>
      </c>
    </row>
    <row r="75" spans="1:70" x14ac:dyDescent="0.2">
      <c r="A75">
        <v>313</v>
      </c>
      <c r="B75">
        <v>47068</v>
      </c>
      <c r="C75" t="s">
        <v>73</v>
      </c>
      <c r="D75" t="str" cm="1">
        <f t="array" ref="D75:Z75">_xlfn.TEXTSPLIT(C75, " ")</f>
        <v>40.74138001,-73.95405001</v>
      </c>
      <c r="E75" t="str">
        <v/>
      </c>
      <c r="F75" t="str">
        <v>40.74127,-73.95222001</v>
      </c>
      <c r="G75" t="str">
        <v/>
      </c>
      <c r="H75" t="str">
        <v>40.74159,-73.95025001</v>
      </c>
      <c r="I75" t="str">
        <v/>
      </c>
      <c r="J75" t="str">
        <v>40.74159,-73.94962001</v>
      </c>
      <c r="K75" t="str">
        <v/>
      </c>
      <c r="L75" t="str">
        <v>40.741155,-73.9471</v>
      </c>
      <c r="M75" t="str">
        <v/>
      </c>
      <c r="N75" t="str">
        <v>40.7406,-73.94461</v>
      </c>
      <c r="O75" t="str">
        <v/>
      </c>
      <c r="P75" t="str">
        <v>40.73986,-73.94275</v>
      </c>
      <c r="Q75" t="str">
        <v/>
      </c>
      <c r="R75" t="str">
        <v>40.73857,-73.93979</v>
      </c>
      <c r="S75" t="str">
        <v/>
      </c>
      <c r="T75" t="str">
        <v>40.73819,-73.93865001</v>
      </c>
      <c r="U75" t="str">
        <v/>
      </c>
      <c r="V75" t="str">
        <v>40.73796,-73.93762001</v>
      </c>
      <c r="W75" t="str">
        <v/>
      </c>
      <c r="X75" t="str">
        <v>40.737646,-73.93531</v>
      </c>
      <c r="Y75" t="str">
        <v/>
      </c>
      <c r="Z75" t="str">
        <v>40.736526,-73.</v>
      </c>
      <c r="AI75" t="str" cm="1">
        <f t="array" ref="AI75:AJ75">_xlfn.TEXTSPLIT(D75,",")</f>
        <v>40.74138001</v>
      </c>
      <c r="AJ75" t="str">
        <v>-73.95405001</v>
      </c>
      <c r="AK75" t="e" cm="1">
        <f t="array" ref="AK75">_xlfn.TEXTSPLIT(E75,",")</f>
        <v>#VALUE!</v>
      </c>
      <c r="AM75" t="str" cm="1">
        <f t="array" ref="AM75:AN75">_xlfn.TEXTSPLIT(F75,",")</f>
        <v>40.74127</v>
      </c>
      <c r="AN75" t="str">
        <v>-73.95222001</v>
      </c>
      <c r="AO75" t="e" cm="1">
        <f t="array" ref="AO75">_xlfn.TEXTSPLIT(G75,",")</f>
        <v>#VALUE!</v>
      </c>
      <c r="AQ75" t="str" cm="1">
        <f t="array" ref="AQ75:AR75">_xlfn.TEXTSPLIT(H75,",")</f>
        <v>40.74159</v>
      </c>
      <c r="AR75" t="str">
        <v>-73.95025001</v>
      </c>
      <c r="AS75" t="e" cm="1">
        <f t="array" ref="AS75">_xlfn.TEXTSPLIT(I75,",")</f>
        <v>#VALUE!</v>
      </c>
      <c r="AU75" t="str" cm="1">
        <f t="array" ref="AU75:AV75">_xlfn.TEXTSPLIT(J75,",")</f>
        <v>40.74159</v>
      </c>
      <c r="AV75" t="str">
        <v>-73.94962001</v>
      </c>
      <c r="AW75" t="e" cm="1">
        <f t="array" ref="AW75">_xlfn.TEXTSPLIT(K75,",")</f>
        <v>#VALUE!</v>
      </c>
      <c r="AY75" t="str" cm="1">
        <f t="array" ref="AY75:AZ75">_xlfn.TEXTSPLIT(L75,",")</f>
        <v>40.741155</v>
      </c>
      <c r="AZ75" t="str">
        <v>-73.9471</v>
      </c>
      <c r="BA75" t="e" cm="1">
        <f t="array" ref="BA75">_xlfn.TEXTSPLIT(M75,",")</f>
        <v>#VALUE!</v>
      </c>
      <c r="BC75" t="str" cm="1">
        <f t="array" ref="BC75:BD75">_xlfn.TEXTSPLIT(N75,",")</f>
        <v>40.7406</v>
      </c>
      <c r="BD75" t="str">
        <v>-73.94461</v>
      </c>
      <c r="BE75" t="e" cm="1">
        <f t="array" ref="BE75">_xlfn.TEXTSPLIT(O75,",")</f>
        <v>#VALUE!</v>
      </c>
      <c r="BG75" t="str" cm="1">
        <f t="array" ref="BG75:BH75">_xlfn.TEXTSPLIT(P75,",")</f>
        <v>40.73986</v>
      </c>
      <c r="BH75" t="str">
        <v>-73.94275</v>
      </c>
      <c r="BJ75" t="str" cm="1">
        <f t="array" ref="BJ75:BK75">_xlfn.ANCHORARRAY(BG75)</f>
        <v>40.73986</v>
      </c>
      <c r="BK75" t="str">
        <v>-73.94275</v>
      </c>
      <c r="BL75" t="str">
        <f t="shared" si="7"/>
        <v>40.74138001</v>
      </c>
      <c r="BM75" t="str">
        <f t="shared" si="8"/>
        <v>-73.95405001</v>
      </c>
      <c r="BN75">
        <f t="shared" si="9"/>
        <v>-0.13371143558327203</v>
      </c>
      <c r="BO75">
        <f t="shared" si="10"/>
        <v>-7.6611009315568648</v>
      </c>
      <c r="BP75">
        <f t="shared" si="11"/>
        <v>0</v>
      </c>
      <c r="BQ75">
        <f t="shared" si="12"/>
        <v>0</v>
      </c>
      <c r="BR75" t="str">
        <f t="shared" si="13"/>
        <v>E</v>
      </c>
    </row>
    <row r="76" spans="1:70" x14ac:dyDescent="0.2">
      <c r="A76">
        <v>315</v>
      </c>
      <c r="B76">
        <v>438325</v>
      </c>
      <c r="C76" t="s">
        <v>74</v>
      </c>
      <c r="D76" t="str" cm="1">
        <f t="array" ref="D76:V76">_xlfn.TEXTSPLIT(C76, " ")</f>
        <v>40.73744001,-73.85188001</v>
      </c>
      <c r="E76" t="str">
        <v/>
      </c>
      <c r="F76" t="str">
        <v>40.737015,-73.85373001</v>
      </c>
      <c r="G76" t="str">
        <v/>
      </c>
      <c r="H76" t="str">
        <v>40.73673,-73.85543001</v>
      </c>
      <c r="I76" t="str">
        <v/>
      </c>
      <c r="J76" t="str">
        <v>40.736526,-73.85631001</v>
      </c>
      <c r="K76" t="str">
        <v/>
      </c>
      <c r="L76" t="str">
        <v>40.735335,-73.86033</v>
      </c>
      <c r="M76" t="str">
        <v/>
      </c>
      <c r="N76" t="str">
        <v>40.73384,-73.86514001</v>
      </c>
      <c r="O76" t="str">
        <v/>
      </c>
      <c r="P76" t="str">
        <v>40.732064,-73.87065001</v>
      </c>
      <c r="Q76" t="str">
        <v/>
      </c>
      <c r="R76" t="str">
        <v>40.731755,-73.87178</v>
      </c>
      <c r="S76" t="str">
        <v/>
      </c>
      <c r="T76" t="str">
        <v>40.730294,-73.87656001</v>
      </c>
      <c r="U76" t="str">
        <v/>
      </c>
      <c r="V76" t="str">
        <v>40.72977,-73.87796</v>
      </c>
      <c r="AI76" t="str" cm="1">
        <f t="array" ref="AI76:AJ76">_xlfn.TEXTSPLIT(D76,",")</f>
        <v>40.73744001</v>
      </c>
      <c r="AJ76" t="str">
        <v>-73.85188001</v>
      </c>
      <c r="AK76" t="e" cm="1">
        <f t="array" ref="AK76">_xlfn.TEXTSPLIT(E76,",")</f>
        <v>#VALUE!</v>
      </c>
      <c r="AM76" t="str" cm="1">
        <f t="array" ref="AM76:AN76">_xlfn.TEXTSPLIT(F76,",")</f>
        <v>40.737015</v>
      </c>
      <c r="AN76" t="str">
        <v>-73.85373001</v>
      </c>
      <c r="AO76" t="e" cm="1">
        <f t="array" ref="AO76">_xlfn.TEXTSPLIT(G76,",")</f>
        <v>#VALUE!</v>
      </c>
      <c r="AQ76" t="str" cm="1">
        <f t="array" ref="AQ76:AR76">_xlfn.TEXTSPLIT(H76,",")</f>
        <v>40.73673</v>
      </c>
      <c r="AR76" t="str">
        <v>-73.85543001</v>
      </c>
      <c r="AS76" t="e" cm="1">
        <f t="array" ref="AS76">_xlfn.TEXTSPLIT(I76,",")</f>
        <v>#VALUE!</v>
      </c>
      <c r="AU76" t="str" cm="1">
        <f t="array" ref="AU76:AV76">_xlfn.TEXTSPLIT(J76,",")</f>
        <v>40.736526</v>
      </c>
      <c r="AV76" t="str">
        <v>-73.85631001</v>
      </c>
      <c r="AW76" t="e" cm="1">
        <f t="array" ref="AW76">_xlfn.TEXTSPLIT(K76,",")</f>
        <v>#VALUE!</v>
      </c>
      <c r="AY76" t="str" cm="1">
        <f t="array" ref="AY76:AZ76">_xlfn.TEXTSPLIT(L76,",")</f>
        <v>40.735335</v>
      </c>
      <c r="AZ76" t="str">
        <v>-73.86033</v>
      </c>
      <c r="BA76" t="e" cm="1">
        <f t="array" ref="BA76">_xlfn.TEXTSPLIT(M76,",")</f>
        <v>#VALUE!</v>
      </c>
      <c r="BC76" t="str" cm="1">
        <f t="array" ref="BC76:BD76">_xlfn.TEXTSPLIT(N76,",")</f>
        <v>40.73384</v>
      </c>
      <c r="BD76" t="str">
        <v>-73.86514001</v>
      </c>
      <c r="BE76" t="e" cm="1">
        <f t="array" ref="BE76">_xlfn.TEXTSPLIT(O76,",")</f>
        <v>#VALUE!</v>
      </c>
      <c r="BG76" t="str" cm="1">
        <f t="array" ref="BG76:BH76">_xlfn.TEXTSPLIT(P76,",")</f>
        <v>40.732064</v>
      </c>
      <c r="BH76" t="str">
        <v>-73.87065001</v>
      </c>
      <c r="BJ76" t="str" cm="1">
        <f t="array" ref="BJ76:BK76">_xlfn.ANCHORARRAY(BG76)</f>
        <v>40.732064</v>
      </c>
      <c r="BK76" t="str">
        <v>-73.87065001</v>
      </c>
      <c r="BL76" t="str">
        <f t="shared" si="7"/>
        <v>40.73744001</v>
      </c>
      <c r="BM76" t="str">
        <f t="shared" si="8"/>
        <v>-73.85188001</v>
      </c>
      <c r="BN76">
        <f t="shared" si="9"/>
        <v>-2.8626452622173604</v>
      </c>
      <c r="BO76">
        <f t="shared" si="10"/>
        <v>-164.0174917681756</v>
      </c>
      <c r="BP76">
        <f t="shared" si="11"/>
        <v>-4</v>
      </c>
      <c r="BQ76">
        <f t="shared" si="12"/>
        <v>4</v>
      </c>
      <c r="BR76" t="str">
        <f t="shared" si="13"/>
        <v>W</v>
      </c>
    </row>
    <row r="77" spans="1:70" x14ac:dyDescent="0.2">
      <c r="A77">
        <v>316</v>
      </c>
      <c r="B77">
        <v>47322</v>
      </c>
      <c r="C77" t="s">
        <v>75</v>
      </c>
      <c r="D77" t="str" cm="1">
        <f t="array" ref="D77:Z77">_xlfn.TEXTSPLIT(C77, " ")</f>
        <v>40.729785,-73.87792</v>
      </c>
      <c r="E77" t="str">
        <v/>
      </c>
      <c r="F77" t="str">
        <v>40.72912,-73.87959001</v>
      </c>
      <c r="G77" t="str">
        <v/>
      </c>
      <c r="H77" t="str">
        <v>40.728865,-73.88051</v>
      </c>
      <c r="I77" t="str">
        <v/>
      </c>
      <c r="J77" t="str">
        <v>40.72867,-73.88221</v>
      </c>
      <c r="K77" t="str">
        <v/>
      </c>
      <c r="L77" t="str">
        <v>40.72854,-73.88403001</v>
      </c>
      <c r="M77" t="str">
        <v/>
      </c>
      <c r="N77" t="str">
        <v>40.7284,-73.88519001</v>
      </c>
      <c r="O77" t="str">
        <v/>
      </c>
      <c r="P77" t="str">
        <v>40.72815001,-73.88641001</v>
      </c>
      <c r="Q77" t="str">
        <v/>
      </c>
      <c r="R77" t="str">
        <v>40.727815,-73.88738001</v>
      </c>
      <c r="S77" t="str">
        <v/>
      </c>
      <c r="T77" t="str">
        <v>40.72762,-73.88781</v>
      </c>
      <c r="U77" t="str">
        <v/>
      </c>
      <c r="V77" t="str">
        <v>40.72663,-73.88941001</v>
      </c>
      <c r="W77" t="str">
        <v/>
      </c>
      <c r="X77" t="str">
        <v>40.726045,-73.89061001</v>
      </c>
      <c r="Y77" t="str">
        <v/>
      </c>
      <c r="Z77" t="str">
        <v>40.72561</v>
      </c>
      <c r="AI77" t="str" cm="1">
        <f t="array" ref="AI77:AJ77">_xlfn.TEXTSPLIT(D77,",")</f>
        <v>40.729785</v>
      </c>
      <c r="AJ77" t="str">
        <v>-73.87792</v>
      </c>
      <c r="AK77" t="e" cm="1">
        <f t="array" ref="AK77">_xlfn.TEXTSPLIT(E77,",")</f>
        <v>#VALUE!</v>
      </c>
      <c r="AM77" t="str" cm="1">
        <f t="array" ref="AM77:AN77">_xlfn.TEXTSPLIT(F77,",")</f>
        <v>40.72912</v>
      </c>
      <c r="AN77" t="str">
        <v>-73.87959001</v>
      </c>
      <c r="AO77" t="e" cm="1">
        <f t="array" ref="AO77">_xlfn.TEXTSPLIT(G77,",")</f>
        <v>#VALUE!</v>
      </c>
      <c r="AQ77" t="str" cm="1">
        <f t="array" ref="AQ77:AR77">_xlfn.TEXTSPLIT(H77,",")</f>
        <v>40.728865</v>
      </c>
      <c r="AR77" t="str">
        <v>-73.88051</v>
      </c>
      <c r="AS77" t="e" cm="1">
        <f t="array" ref="AS77">_xlfn.TEXTSPLIT(I77,",")</f>
        <v>#VALUE!</v>
      </c>
      <c r="AU77" t="str" cm="1">
        <f t="array" ref="AU77:AV77">_xlfn.TEXTSPLIT(J77,",")</f>
        <v>40.72867</v>
      </c>
      <c r="AV77" t="str">
        <v>-73.88221</v>
      </c>
      <c r="AW77" t="e" cm="1">
        <f t="array" ref="AW77">_xlfn.TEXTSPLIT(K77,",")</f>
        <v>#VALUE!</v>
      </c>
      <c r="AY77" t="str" cm="1">
        <f t="array" ref="AY77:AZ77">_xlfn.TEXTSPLIT(L77,",")</f>
        <v>40.72854</v>
      </c>
      <c r="AZ77" t="str">
        <v>-73.88403001</v>
      </c>
      <c r="BA77" t="e" cm="1">
        <f t="array" ref="BA77">_xlfn.TEXTSPLIT(M77,",")</f>
        <v>#VALUE!</v>
      </c>
      <c r="BC77" t="str" cm="1">
        <f t="array" ref="BC77:BD77">_xlfn.TEXTSPLIT(N77,",")</f>
        <v>40.7284</v>
      </c>
      <c r="BD77" t="str">
        <v>-73.88519001</v>
      </c>
      <c r="BE77" t="e" cm="1">
        <f t="array" ref="BE77">_xlfn.TEXTSPLIT(O77,",")</f>
        <v>#VALUE!</v>
      </c>
      <c r="BG77" t="str" cm="1">
        <f t="array" ref="BG77:BH77">_xlfn.TEXTSPLIT(P77,",")</f>
        <v>40.72815001</v>
      </c>
      <c r="BH77" t="str">
        <v>-73.88641001</v>
      </c>
      <c r="BJ77" t="str" cm="1">
        <f t="array" ref="BJ77:BK77">_xlfn.ANCHORARRAY(BG77)</f>
        <v>40.72815001</v>
      </c>
      <c r="BK77" t="str">
        <v>-73.88641001</v>
      </c>
      <c r="BL77" t="str">
        <f t="shared" si="7"/>
        <v>40.729785</v>
      </c>
      <c r="BM77" t="str">
        <f t="shared" si="8"/>
        <v>-73.87792</v>
      </c>
      <c r="BN77">
        <f t="shared" si="9"/>
        <v>-2.9513436141088754</v>
      </c>
      <c r="BO77">
        <f t="shared" si="10"/>
        <v>-169.09953298132564</v>
      </c>
      <c r="BP77">
        <f t="shared" si="11"/>
        <v>-4</v>
      </c>
      <c r="BQ77">
        <f t="shared" si="12"/>
        <v>4</v>
      </c>
      <c r="BR77" t="str">
        <f t="shared" si="13"/>
        <v>W</v>
      </c>
    </row>
    <row r="78" spans="1:70" x14ac:dyDescent="0.2">
      <c r="A78">
        <v>318</v>
      </c>
      <c r="B78">
        <v>436242</v>
      </c>
      <c r="C78" t="s">
        <v>76</v>
      </c>
      <c r="D78" t="str" cm="1">
        <f t="array" ref="D78:P78">_xlfn.TEXTSPLIT(C78, " ")</f>
        <v>40.7442206,-73.771661</v>
      </c>
      <c r="E78" t="str">
        <v>40.7454306,-73.76907</v>
      </c>
      <c r="F78" t="str">
        <v>40.745701,-73.76831</v>
      </c>
      <c r="G78" t="str">
        <v>40.7465005,-73.7654</v>
      </c>
      <c r="H78" t="str">
        <v>40.7476404,-73.76128</v>
      </c>
      <c r="I78" t="str">
        <v>40.7480905,-73.76008</v>
      </c>
      <c r="J78" t="str">
        <v>40.7488704,-73.75842</v>
      </c>
      <c r="K78" t="str">
        <v>40.7492,-73.757551</v>
      </c>
      <c r="L78" t="str">
        <v>40.74947,-73.75658</v>
      </c>
      <c r="M78" t="str">
        <v>40.75032,-73.75319</v>
      </c>
      <c r="N78" t="str">
        <v>40.7506906,-73.75108</v>
      </c>
      <c r="O78" t="str">
        <v>40.7508404,-73.75023</v>
      </c>
      <c r="P78" t="str">
        <v>40.75104,-</v>
      </c>
      <c r="AI78" t="str" cm="1">
        <f t="array" ref="AI78:AJ78">_xlfn.TEXTSPLIT(D78,",")</f>
        <v>40.7442206</v>
      </c>
      <c r="AJ78" t="str">
        <v>-73.771661</v>
      </c>
      <c r="AK78" t="str" cm="1">
        <f t="array" ref="AK78:AL78">_xlfn.TEXTSPLIT(E78,",")</f>
        <v>40.7454306</v>
      </c>
      <c r="AL78" t="str">
        <v>-73.76907</v>
      </c>
      <c r="AM78" t="str" cm="1">
        <f t="array" ref="AM78:AN78">_xlfn.TEXTSPLIT(F78,",")</f>
        <v>40.745701</v>
      </c>
      <c r="AN78" t="str">
        <v>-73.76831</v>
      </c>
      <c r="AO78" t="str" cm="1">
        <f t="array" ref="AO78:AP78">_xlfn.TEXTSPLIT(G78,",")</f>
        <v>40.7465005</v>
      </c>
      <c r="AP78" t="str">
        <v>-73.7654</v>
      </c>
      <c r="AQ78" t="str" cm="1">
        <f t="array" ref="AQ78:AR78">_xlfn.TEXTSPLIT(H78,",")</f>
        <v>40.7476404</v>
      </c>
      <c r="AR78" t="str">
        <v>-73.76128</v>
      </c>
      <c r="AS78" t="str" cm="1">
        <f t="array" ref="AS78:AT78">_xlfn.TEXTSPLIT(I78,",")</f>
        <v>40.7480905</v>
      </c>
      <c r="AT78" t="str">
        <v>-73.76008</v>
      </c>
      <c r="AU78" t="str" cm="1">
        <f t="array" ref="AU78:AV78">_xlfn.TEXTSPLIT(J78,",")</f>
        <v>40.7488704</v>
      </c>
      <c r="AV78" t="str">
        <v>-73.75842</v>
      </c>
      <c r="AW78" t="str" cm="1">
        <f t="array" ref="AW78:AX78">_xlfn.TEXTSPLIT(K78,",")</f>
        <v>40.7492</v>
      </c>
      <c r="AX78" t="str">
        <v>-73.757551</v>
      </c>
      <c r="AY78" t="str" cm="1">
        <f t="array" ref="AY78:AZ78">_xlfn.TEXTSPLIT(L78,",")</f>
        <v>40.74947</v>
      </c>
      <c r="AZ78" t="str">
        <v>-73.75658</v>
      </c>
      <c r="BA78" t="str" cm="1">
        <f t="array" ref="BA78:BB78">_xlfn.TEXTSPLIT(M78,",")</f>
        <v>40.75032</v>
      </c>
      <c r="BB78" t="str">
        <v>-73.75319</v>
      </c>
      <c r="BC78" t="str" cm="1">
        <f t="array" ref="BC78:BD78">_xlfn.TEXTSPLIT(N78,",")</f>
        <v>40.7506906</v>
      </c>
      <c r="BD78" t="str">
        <v>-73.75108</v>
      </c>
      <c r="BE78" t="str" cm="1">
        <f t="array" ref="BE78:BF78">_xlfn.TEXTSPLIT(O78,",")</f>
        <v>40.7508404</v>
      </c>
      <c r="BF78" t="str">
        <v>-73.75023</v>
      </c>
      <c r="BG78" t="str" cm="1">
        <f t="array" ref="BG78:BH78">_xlfn.TEXTSPLIT(P78,",")</f>
        <v>40.75104</v>
      </c>
      <c r="BH78" t="str">
        <v>-</v>
      </c>
      <c r="BJ78" t="str" cm="1">
        <f t="array" ref="BJ78:BK78">_xlfn.ANCHORARRAY(BE78)</f>
        <v>40.7508404</v>
      </c>
      <c r="BK78" t="str">
        <v>-73.75023</v>
      </c>
      <c r="BL78" t="str">
        <f t="shared" si="7"/>
        <v>40.7442206</v>
      </c>
      <c r="BM78" t="str">
        <f t="shared" si="8"/>
        <v>-73.771661</v>
      </c>
      <c r="BN78">
        <f t="shared" si="9"/>
        <v>0.29959175138145033</v>
      </c>
      <c r="BO78">
        <f t="shared" si="10"/>
        <v>17.165342931089754</v>
      </c>
      <c r="BP78">
        <f t="shared" si="11"/>
        <v>0</v>
      </c>
      <c r="BQ78">
        <f t="shared" si="12"/>
        <v>0</v>
      </c>
      <c r="BR78" t="str">
        <f t="shared" si="13"/>
        <v>E</v>
      </c>
    </row>
    <row r="79" spans="1:70" x14ac:dyDescent="0.2">
      <c r="A79">
        <v>319</v>
      </c>
      <c r="B79">
        <v>436601</v>
      </c>
      <c r="C79" t="s">
        <v>77</v>
      </c>
      <c r="D79" t="str" cm="1">
        <f t="array" ref="D79:P79">_xlfn.TEXTSPLIT(C79, " ")</f>
        <v>40.7537504,-73.744391</v>
      </c>
      <c r="E79" t="str">
        <v>40.75605,-73.740851</v>
      </c>
      <c r="F79" t="str">
        <v>40.7576705,-73.738391</v>
      </c>
      <c r="G79" t="str">
        <v>40.7591904,-73.735841</v>
      </c>
      <c r="H79" t="str">
        <v>40.7596604,-73.734851</v>
      </c>
      <c r="I79" t="str">
        <v>40.75999,-73.73388</v>
      </c>
      <c r="J79" t="str">
        <v>40.7607206,-73.73196</v>
      </c>
      <c r="K79" t="str">
        <v>40.76113,-73.731051</v>
      </c>
      <c r="L79" t="str">
        <v>40.76178,-73.72999</v>
      </c>
      <c r="M79" t="str">
        <v>40.76274,-73.72851</v>
      </c>
      <c r="N79" t="str">
        <v>40.7633104,-73.727421</v>
      </c>
      <c r="O79" t="str">
        <v>40.7638,-73.72609</v>
      </c>
      <c r="P79" t="str">
        <v>40.76408,</v>
      </c>
      <c r="AI79" t="str" cm="1">
        <f t="array" ref="AI79:AJ79">_xlfn.TEXTSPLIT(D79,",")</f>
        <v>40.7537504</v>
      </c>
      <c r="AJ79" t="str">
        <v>-73.744391</v>
      </c>
      <c r="AK79" t="str" cm="1">
        <f t="array" ref="AK79:AL79">_xlfn.TEXTSPLIT(E79,",")</f>
        <v>40.75605</v>
      </c>
      <c r="AL79" t="str">
        <v>-73.740851</v>
      </c>
      <c r="AM79" t="str" cm="1">
        <f t="array" ref="AM79:AN79">_xlfn.TEXTSPLIT(F79,",")</f>
        <v>40.7576705</v>
      </c>
      <c r="AN79" t="str">
        <v>-73.738391</v>
      </c>
      <c r="AO79" t="str" cm="1">
        <f t="array" ref="AO79:AP79">_xlfn.TEXTSPLIT(G79,",")</f>
        <v>40.7591904</v>
      </c>
      <c r="AP79" t="str">
        <v>-73.735841</v>
      </c>
      <c r="AQ79" t="str" cm="1">
        <f t="array" ref="AQ79:AR79">_xlfn.TEXTSPLIT(H79,",")</f>
        <v>40.7596604</v>
      </c>
      <c r="AR79" t="str">
        <v>-73.734851</v>
      </c>
      <c r="AS79" t="str" cm="1">
        <f t="array" ref="AS79:AT79">_xlfn.TEXTSPLIT(I79,",")</f>
        <v>40.75999</v>
      </c>
      <c r="AT79" t="str">
        <v>-73.73388</v>
      </c>
      <c r="AU79" t="str" cm="1">
        <f t="array" ref="AU79:AV79">_xlfn.TEXTSPLIT(J79,",")</f>
        <v>40.7607206</v>
      </c>
      <c r="AV79" t="str">
        <v>-73.73196</v>
      </c>
      <c r="AW79" t="str" cm="1">
        <f t="array" ref="AW79:AX79">_xlfn.TEXTSPLIT(K79,",")</f>
        <v>40.76113</v>
      </c>
      <c r="AX79" t="str">
        <v>-73.731051</v>
      </c>
      <c r="AY79" t="str" cm="1">
        <f t="array" ref="AY79:AZ79">_xlfn.TEXTSPLIT(L79,",")</f>
        <v>40.76178</v>
      </c>
      <c r="AZ79" t="str">
        <v>-73.72999</v>
      </c>
      <c r="BA79" t="str" cm="1">
        <f t="array" ref="BA79:BB79">_xlfn.TEXTSPLIT(M79,",")</f>
        <v>40.76274</v>
      </c>
      <c r="BB79" t="str">
        <v>-73.72851</v>
      </c>
      <c r="BC79" t="str" cm="1">
        <f t="array" ref="BC79:BD79">_xlfn.TEXTSPLIT(N79,",")</f>
        <v>40.7633104</v>
      </c>
      <c r="BD79" t="str">
        <v>-73.727421</v>
      </c>
      <c r="BE79" t="str" cm="1">
        <f t="array" ref="BE79:BF79">_xlfn.TEXTSPLIT(O79,",")</f>
        <v>40.7638</v>
      </c>
      <c r="BF79" t="str">
        <v>-73.72609</v>
      </c>
      <c r="BG79" t="str" cm="1">
        <f t="array" ref="BG79:BH79">_xlfn.TEXTSPLIT(P79,",")</f>
        <v>40.76408</v>
      </c>
      <c r="BH79" t="str">
        <v/>
      </c>
      <c r="BJ79" t="str" cm="1">
        <f t="array" ref="BJ79:BK79">_xlfn.ANCHORARRAY(BE79)</f>
        <v>40.7638</v>
      </c>
      <c r="BK79" t="str">
        <v>-73.72609</v>
      </c>
      <c r="BL79" t="str">
        <f t="shared" si="7"/>
        <v>40.7537504</v>
      </c>
      <c r="BM79" t="str">
        <f t="shared" si="8"/>
        <v>-73.744391</v>
      </c>
      <c r="BN79">
        <f t="shared" si="9"/>
        <v>0.5021738383330967</v>
      </c>
      <c r="BO79">
        <f t="shared" si="10"/>
        <v>28.772441518371355</v>
      </c>
      <c r="BP79">
        <f t="shared" si="11"/>
        <v>1</v>
      </c>
      <c r="BQ79">
        <f t="shared" si="12"/>
        <v>1</v>
      </c>
      <c r="BR79" t="str">
        <f t="shared" si="13"/>
        <v>NE</v>
      </c>
    </row>
    <row r="80" spans="1:70" x14ac:dyDescent="0.2">
      <c r="A80">
        <v>324</v>
      </c>
      <c r="B80">
        <v>431331</v>
      </c>
      <c r="C80" t="s">
        <v>78</v>
      </c>
      <c r="D80" t="str" cm="1">
        <f t="array" ref="D80:G80">_xlfn.TEXTSPLIT(C80, " ")</f>
        <v>40.7578106,-73.996801</v>
      </c>
      <c r="E80" t="str">
        <v>40.7604506,-74.003221</v>
      </c>
      <c r="F80" t="str">
        <v>40.762021,-74.00705</v>
      </c>
      <c r="G80" t="str">
        <v>40.76621,-74.01712</v>
      </c>
      <c r="AI80" t="str" cm="1">
        <f t="array" ref="AI80:AJ80">_xlfn.TEXTSPLIT(D80,",")</f>
        <v>40.7578106</v>
      </c>
      <c r="AJ80" t="str">
        <v>-73.996801</v>
      </c>
      <c r="AK80" t="str" cm="1">
        <f t="array" ref="AK80:AL80">_xlfn.TEXTSPLIT(E80,",")</f>
        <v>40.7604506</v>
      </c>
      <c r="AL80" t="str">
        <v>-74.003221</v>
      </c>
      <c r="AM80" t="str" cm="1">
        <f t="array" ref="AM80:AN80">_xlfn.TEXTSPLIT(F80,",")</f>
        <v>40.762021</v>
      </c>
      <c r="AN80" t="str">
        <v>-74.00705</v>
      </c>
      <c r="AO80" t="str" cm="1">
        <f t="array" ref="AO80:AP80">_xlfn.TEXTSPLIT(G80,",")</f>
        <v>40.76621</v>
      </c>
      <c r="AP80" t="str">
        <v>-74.01712</v>
      </c>
      <c r="AQ80" t="e" cm="1">
        <f t="array" ref="AQ80">_xlfn.TEXTSPLIT(H80,",")</f>
        <v>#VALUE!</v>
      </c>
      <c r="AS80" t="e" cm="1">
        <f t="array" ref="AS80">_xlfn.TEXTSPLIT(I80,",")</f>
        <v>#VALUE!</v>
      </c>
      <c r="AU80" t="e" cm="1">
        <f t="array" ref="AU80">_xlfn.TEXTSPLIT(J80,",")</f>
        <v>#VALUE!</v>
      </c>
      <c r="AW80" t="e" cm="1">
        <f t="array" ref="AW80">_xlfn.TEXTSPLIT(K80,",")</f>
        <v>#VALUE!</v>
      </c>
      <c r="AY80" t="e" cm="1">
        <f t="array" ref="AY80">_xlfn.TEXTSPLIT(L80,",")</f>
        <v>#VALUE!</v>
      </c>
      <c r="BA80" t="e" cm="1">
        <f t="array" ref="BA80">_xlfn.TEXTSPLIT(M80,",")</f>
        <v>#VALUE!</v>
      </c>
      <c r="BC80" t="e" cm="1">
        <f t="array" ref="BC80">_xlfn.TEXTSPLIT(N80,",")</f>
        <v>#VALUE!</v>
      </c>
      <c r="BE80" t="e" cm="1">
        <f t="array" ref="BE80">_xlfn.TEXTSPLIT(O80,",")</f>
        <v>#VALUE!</v>
      </c>
      <c r="BG80" t="e" cm="1">
        <f t="array" ref="BG80">_xlfn.TEXTSPLIT(P80,",")</f>
        <v>#VALUE!</v>
      </c>
      <c r="BJ80" t="str" cm="1">
        <f t="array" ref="BJ80:BK83">AO80:AP83</f>
        <v>40.76621</v>
      </c>
      <c r="BK80" t="str">
        <v>-74.01712</v>
      </c>
      <c r="BL80" t="str">
        <f t="shared" si="7"/>
        <v>40.7578106</v>
      </c>
      <c r="BM80" t="str">
        <f t="shared" si="8"/>
        <v>-73.996801</v>
      </c>
      <c r="BN80">
        <f t="shared" si="9"/>
        <v>2.7496081389583837</v>
      </c>
      <c r="BO80">
        <f t="shared" si="10"/>
        <v>157.54094167713617</v>
      </c>
      <c r="BP80">
        <f t="shared" si="11"/>
        <v>4</v>
      </c>
      <c r="BQ80">
        <f t="shared" si="12"/>
        <v>4</v>
      </c>
      <c r="BR80" t="str">
        <f t="shared" si="13"/>
        <v>W</v>
      </c>
    </row>
    <row r="81" spans="1:70" x14ac:dyDescent="0.2">
      <c r="A81">
        <v>325</v>
      </c>
      <c r="B81">
        <v>433145</v>
      </c>
      <c r="C81" t="s">
        <v>79</v>
      </c>
      <c r="D81" t="str" cm="1">
        <f t="array" ref="D81:G81">_xlfn.TEXTSPLIT(C81, " ")</f>
        <v>40.75829,-73.997531</v>
      </c>
      <c r="E81" t="str">
        <v>40.7605,-74.0032</v>
      </c>
      <c r="F81" t="str">
        <v>40.7620605,-74.007021</v>
      </c>
      <c r="G81" t="str">
        <v>40.7662905,-74.01706</v>
      </c>
      <c r="AI81" t="str" cm="1">
        <f t="array" ref="AI81:AJ81">_xlfn.TEXTSPLIT(D81,",")</f>
        <v>40.75829</v>
      </c>
      <c r="AJ81" t="str">
        <v>-73.997531</v>
      </c>
      <c r="AK81" t="str" cm="1">
        <f t="array" ref="AK81:AL81">_xlfn.TEXTSPLIT(E81,",")</f>
        <v>40.7605</v>
      </c>
      <c r="AL81" t="str">
        <v>-74.0032</v>
      </c>
      <c r="AM81" t="str" cm="1">
        <f t="array" ref="AM81:AN81">_xlfn.TEXTSPLIT(F81,",")</f>
        <v>40.7620605</v>
      </c>
      <c r="AN81" t="str">
        <v>-74.007021</v>
      </c>
      <c r="AO81" t="str" cm="1">
        <f t="array" ref="AO81:AP81">_xlfn.TEXTSPLIT(G81,",")</f>
        <v>40.7662905</v>
      </c>
      <c r="AP81" t="str">
        <v>-74.01706</v>
      </c>
      <c r="AQ81" t="e" cm="1">
        <f t="array" ref="AQ81">_xlfn.TEXTSPLIT(H81,",")</f>
        <v>#VALUE!</v>
      </c>
      <c r="AS81" t="e" cm="1">
        <f t="array" ref="AS81">_xlfn.TEXTSPLIT(I81,",")</f>
        <v>#VALUE!</v>
      </c>
      <c r="AU81" t="e" cm="1">
        <f t="array" ref="AU81">_xlfn.TEXTSPLIT(J81,",")</f>
        <v>#VALUE!</v>
      </c>
      <c r="AW81" t="e" cm="1">
        <f t="array" ref="AW81">_xlfn.TEXTSPLIT(K81,",")</f>
        <v>#VALUE!</v>
      </c>
      <c r="AY81" t="e" cm="1">
        <f t="array" ref="AY81">_xlfn.TEXTSPLIT(L81,",")</f>
        <v>#VALUE!</v>
      </c>
      <c r="BA81" t="e" cm="1">
        <f t="array" ref="BA81">_xlfn.TEXTSPLIT(M81,",")</f>
        <v>#VALUE!</v>
      </c>
      <c r="BC81" t="e" cm="1">
        <f t="array" ref="BC81">_xlfn.TEXTSPLIT(N81,",")</f>
        <v>#VALUE!</v>
      </c>
      <c r="BE81" t="e" cm="1">
        <f t="array" ref="BE81">_xlfn.TEXTSPLIT(O81,",")</f>
        <v>#VALUE!</v>
      </c>
      <c r="BG81" t="e" cm="1">
        <f t="array" ref="BG81">_xlfn.TEXTSPLIT(P81,",")</f>
        <v>#VALUE!</v>
      </c>
      <c r="BJ81" t="str">
        <v>40.7662905</v>
      </c>
      <c r="BK81" t="str">
        <v>-74.01706</v>
      </c>
      <c r="BL81" t="str">
        <f t="shared" si="7"/>
        <v>40.75829</v>
      </c>
      <c r="BM81" t="str">
        <f t="shared" si="8"/>
        <v>-73.997531</v>
      </c>
      <c r="BN81">
        <f t="shared" si="9"/>
        <v>2.7527755725809917</v>
      </c>
      <c r="BO81">
        <f t="shared" si="10"/>
        <v>157.72242225559944</v>
      </c>
      <c r="BP81">
        <f t="shared" si="11"/>
        <v>4</v>
      </c>
      <c r="BQ81">
        <f t="shared" si="12"/>
        <v>4</v>
      </c>
      <c r="BR81" t="str">
        <f t="shared" si="13"/>
        <v>W</v>
      </c>
    </row>
    <row r="82" spans="1:70" x14ac:dyDescent="0.2">
      <c r="A82">
        <v>329</v>
      </c>
      <c r="B82">
        <v>430309</v>
      </c>
      <c r="C82" t="s">
        <v>80</v>
      </c>
      <c r="D82" t="str" cm="1">
        <f t="array" ref="D82:G82">_xlfn.TEXTSPLIT(C82, " ")</f>
        <v>40.75766,-73.99687</v>
      </c>
      <c r="E82" t="str">
        <v>40.7604,-74.00328</v>
      </c>
      <c r="F82" t="str">
        <v>40.76197,-74.0071</v>
      </c>
      <c r="G82" t="str">
        <v>40.76615,-74.01717</v>
      </c>
      <c r="AI82" t="str" cm="1">
        <f t="array" ref="AI82:AJ82">_xlfn.TEXTSPLIT(D82,",")</f>
        <v>40.75766</v>
      </c>
      <c r="AJ82" t="str">
        <v>-73.99687</v>
      </c>
      <c r="AK82" t="str" cm="1">
        <f t="array" ref="AK82:AL82">_xlfn.TEXTSPLIT(E82,",")</f>
        <v>40.7604</v>
      </c>
      <c r="AL82" t="str">
        <v>-74.00328</v>
      </c>
      <c r="AM82" t="str" cm="1">
        <f t="array" ref="AM82:AN82">_xlfn.TEXTSPLIT(F82,",")</f>
        <v>40.76197</v>
      </c>
      <c r="AN82" t="str">
        <v>-74.0071</v>
      </c>
      <c r="AO82" t="str" cm="1">
        <f t="array" ref="AO82:AP82">_xlfn.TEXTSPLIT(G82,",")</f>
        <v>40.76615</v>
      </c>
      <c r="AP82" t="str">
        <v>-74.01717</v>
      </c>
      <c r="AQ82" t="e" cm="1">
        <f t="array" ref="AQ82">_xlfn.TEXTSPLIT(H82,",")</f>
        <v>#VALUE!</v>
      </c>
      <c r="AS82" t="e" cm="1">
        <f t="array" ref="AS82">_xlfn.TEXTSPLIT(I82,",")</f>
        <v>#VALUE!</v>
      </c>
      <c r="AU82" t="e" cm="1">
        <f t="array" ref="AU82">_xlfn.TEXTSPLIT(J82,",")</f>
        <v>#VALUE!</v>
      </c>
      <c r="AW82" t="e" cm="1">
        <f t="array" ref="AW82">_xlfn.TEXTSPLIT(K82,",")</f>
        <v>#VALUE!</v>
      </c>
      <c r="AY82" t="e" cm="1">
        <f t="array" ref="AY82">_xlfn.TEXTSPLIT(L82,",")</f>
        <v>#VALUE!</v>
      </c>
      <c r="BA82" t="e" cm="1">
        <f t="array" ref="BA82">_xlfn.TEXTSPLIT(M82,",")</f>
        <v>#VALUE!</v>
      </c>
      <c r="BC82" t="e" cm="1">
        <f t="array" ref="BC82">_xlfn.TEXTSPLIT(N82,",")</f>
        <v>#VALUE!</v>
      </c>
      <c r="BE82" t="e" cm="1">
        <f t="array" ref="BE82">_xlfn.TEXTSPLIT(O82,",")</f>
        <v>#VALUE!</v>
      </c>
      <c r="BG82" t="e" cm="1">
        <f t="array" ref="BG82">_xlfn.TEXTSPLIT(P82,",")</f>
        <v>#VALUE!</v>
      </c>
      <c r="BJ82" t="str">
        <v>40.76615</v>
      </c>
      <c r="BK82" t="str">
        <v>-74.01717</v>
      </c>
      <c r="BL82" t="str">
        <f t="shared" si="7"/>
        <v>40.75766</v>
      </c>
      <c r="BM82" t="str">
        <f t="shared" si="8"/>
        <v>-73.99687</v>
      </c>
      <c r="BN82">
        <f t="shared" si="9"/>
        <v>2.7454730955871858</v>
      </c>
      <c r="BO82">
        <f t="shared" si="10"/>
        <v>157.304021143863</v>
      </c>
      <c r="BP82">
        <f t="shared" si="11"/>
        <v>3</v>
      </c>
      <c r="BQ82">
        <f t="shared" si="12"/>
        <v>3</v>
      </c>
      <c r="BR82" t="str">
        <f t="shared" si="13"/>
        <v>NW</v>
      </c>
    </row>
    <row r="83" spans="1:70" x14ac:dyDescent="0.2">
      <c r="A83">
        <v>330</v>
      </c>
      <c r="B83">
        <v>433100</v>
      </c>
      <c r="C83" t="s">
        <v>81</v>
      </c>
      <c r="D83" t="str" cm="1">
        <f t="array" ref="D83:G83">_xlfn.TEXTSPLIT(C83, " ")</f>
        <v>40.75719,-73.99724</v>
      </c>
      <c r="E83" t="str">
        <v>40.76017,-74.00382</v>
      </c>
      <c r="F83" t="str">
        <v>40.76185,-74.00725</v>
      </c>
      <c r="G83" t="str">
        <v>40.76608,-74.01726</v>
      </c>
      <c r="AI83" t="str" cm="1">
        <f t="array" ref="AI83:AJ83">_xlfn.TEXTSPLIT(D83,",")</f>
        <v>40.75719</v>
      </c>
      <c r="AJ83" t="str">
        <v>-73.99724</v>
      </c>
      <c r="AK83" t="str" cm="1">
        <f t="array" ref="AK83:AL83">_xlfn.TEXTSPLIT(E83,",")</f>
        <v>40.76017</v>
      </c>
      <c r="AL83" t="str">
        <v>-74.00382</v>
      </c>
      <c r="AM83" t="str" cm="1">
        <f t="array" ref="AM83:AN83">_xlfn.TEXTSPLIT(F83,",")</f>
        <v>40.76185</v>
      </c>
      <c r="AN83" t="str">
        <v>-74.00725</v>
      </c>
      <c r="AO83" t="str" cm="1">
        <f t="array" ref="AO83:AP83">_xlfn.TEXTSPLIT(G83,",")</f>
        <v>40.76608</v>
      </c>
      <c r="AP83" t="str">
        <v>-74.01726</v>
      </c>
      <c r="AQ83" t="e" cm="1">
        <f t="array" ref="AQ83">_xlfn.TEXTSPLIT(H83,",")</f>
        <v>#VALUE!</v>
      </c>
      <c r="AS83" t="e" cm="1">
        <f t="array" ref="AS83">_xlfn.TEXTSPLIT(I83,",")</f>
        <v>#VALUE!</v>
      </c>
      <c r="AU83" t="e" cm="1">
        <f t="array" ref="AU83">_xlfn.TEXTSPLIT(J83,",")</f>
        <v>#VALUE!</v>
      </c>
      <c r="AW83" t="e" cm="1">
        <f t="array" ref="AW83">_xlfn.TEXTSPLIT(K83,",")</f>
        <v>#VALUE!</v>
      </c>
      <c r="AY83" t="e" cm="1">
        <f t="array" ref="AY83">_xlfn.TEXTSPLIT(L83,",")</f>
        <v>#VALUE!</v>
      </c>
      <c r="BA83" t="e" cm="1">
        <f t="array" ref="BA83">_xlfn.TEXTSPLIT(M83,",")</f>
        <v>#VALUE!</v>
      </c>
      <c r="BC83" t="e" cm="1">
        <f t="array" ref="BC83">_xlfn.TEXTSPLIT(N83,",")</f>
        <v>#VALUE!</v>
      </c>
      <c r="BE83" t="e" cm="1">
        <f t="array" ref="BE83">_xlfn.TEXTSPLIT(O83,",")</f>
        <v>#VALUE!</v>
      </c>
      <c r="BG83" t="e" cm="1">
        <f t="array" ref="BG83">_xlfn.TEXTSPLIT(P83,",")</f>
        <v>#VALUE!</v>
      </c>
      <c r="BJ83" t="str">
        <v>40.76608</v>
      </c>
      <c r="BK83" t="str">
        <v>-74.01726</v>
      </c>
      <c r="BL83" t="str">
        <f t="shared" si="7"/>
        <v>40.75719</v>
      </c>
      <c r="BM83" t="str">
        <f t="shared" si="8"/>
        <v>-73.99724</v>
      </c>
      <c r="BN83">
        <f t="shared" si="9"/>
        <v>2.7236927886322735</v>
      </c>
      <c r="BO83">
        <f t="shared" si="10"/>
        <v>156.05610147884707</v>
      </c>
      <c r="BP83">
        <f t="shared" si="11"/>
        <v>3</v>
      </c>
      <c r="BQ83">
        <f t="shared" si="12"/>
        <v>3</v>
      </c>
      <c r="BR83" t="str">
        <f t="shared" si="13"/>
        <v>NW</v>
      </c>
    </row>
    <row r="84" spans="1:70" x14ac:dyDescent="0.2">
      <c r="A84">
        <v>331</v>
      </c>
      <c r="B84">
        <v>438333</v>
      </c>
      <c r="C84" t="s">
        <v>82</v>
      </c>
      <c r="D84" t="str" cm="1">
        <f t="array" ref="D84:P84">_xlfn.TEXTSPLIT(C84, " ")</f>
        <v>40.68331006,-73.72663</v>
      </c>
      <c r="E84" t="str">
        <v>40.68361,-73.72646</v>
      </c>
      <c r="F84" t="str">
        <v>40.68417,-73.726</v>
      </c>
      <c r="G84" t="str">
        <v>40.68465005,-73.72547</v>
      </c>
      <c r="H84" t="str">
        <v>40.68503005,-73.72495</v>
      </c>
      <c r="I84" t="str">
        <v>40.68503005,-73.72495</v>
      </c>
      <c r="J84" t="str">
        <v>40.68523004,-73.72472</v>
      </c>
      <c r="K84" t="str">
        <v>40.6857301,-73.72444</v>
      </c>
      <c r="L84" t="str">
        <v>40.68613006,-73.7243301</v>
      </c>
      <c r="M84" t="str">
        <v>40.68663,-73.7244</v>
      </c>
      <c r="N84" t="str">
        <v>40.68687006,-73.7245201</v>
      </c>
      <c r="O84" t="str">
        <v>40.68726,-73.72485</v>
      </c>
      <c r="P84" t="str">
        <v>40.</v>
      </c>
      <c r="AI84" t="str" cm="1">
        <f t="array" ref="AI84:AJ84">_xlfn.TEXTSPLIT(D84,",")</f>
        <v>40.68331006</v>
      </c>
      <c r="AJ84" t="str">
        <v>-73.72663</v>
      </c>
      <c r="AK84" t="str" cm="1">
        <f t="array" ref="AK84:AL84">_xlfn.TEXTSPLIT(E84,",")</f>
        <v>40.68361</v>
      </c>
      <c r="AL84" t="str">
        <v>-73.72646</v>
      </c>
      <c r="AM84" t="str" cm="1">
        <f t="array" ref="AM84:AN84">_xlfn.TEXTSPLIT(F84,",")</f>
        <v>40.68417</v>
      </c>
      <c r="AN84" t="str">
        <v>-73.726</v>
      </c>
      <c r="AO84" t="str" cm="1">
        <f t="array" ref="AO84:AP84">_xlfn.TEXTSPLIT(G84,",")</f>
        <v>40.68465005</v>
      </c>
      <c r="AP84" t="str">
        <v>-73.72547</v>
      </c>
      <c r="AQ84" t="str" cm="1">
        <f t="array" ref="AQ84:AR84">_xlfn.TEXTSPLIT(H84,",")</f>
        <v>40.68503005</v>
      </c>
      <c r="AR84" t="str">
        <v>-73.72495</v>
      </c>
      <c r="AS84" t="str" cm="1">
        <f t="array" ref="AS84:AT84">_xlfn.TEXTSPLIT(I84,",")</f>
        <v>40.68503005</v>
      </c>
      <c r="AT84" t="str">
        <v>-73.72495</v>
      </c>
      <c r="AU84" t="str" cm="1">
        <f t="array" ref="AU84:AV84">_xlfn.TEXTSPLIT(J84,",")</f>
        <v>40.68523004</v>
      </c>
      <c r="AV84" t="str">
        <v>-73.72472</v>
      </c>
      <c r="AW84" t="str" cm="1">
        <f t="array" ref="AW84:AX84">_xlfn.TEXTSPLIT(K84,",")</f>
        <v>40.6857301</v>
      </c>
      <c r="AX84" t="str">
        <v>-73.72444</v>
      </c>
      <c r="AY84" t="str" cm="1">
        <f t="array" ref="AY84:AZ84">_xlfn.TEXTSPLIT(L84,",")</f>
        <v>40.68613006</v>
      </c>
      <c r="AZ84" t="str">
        <v>-73.7243301</v>
      </c>
      <c r="BA84" t="str" cm="1">
        <f t="array" ref="BA84:BB84">_xlfn.TEXTSPLIT(M84,",")</f>
        <v>40.68663</v>
      </c>
      <c r="BB84" t="str">
        <v>-73.7244</v>
      </c>
      <c r="BC84" t="str" cm="1">
        <f t="array" ref="BC84:BD84">_xlfn.TEXTSPLIT(N84,",")</f>
        <v>40.68687006</v>
      </c>
      <c r="BD84" t="str">
        <v>-73.7245201</v>
      </c>
      <c r="BE84" t="str" cm="1">
        <f t="array" ref="BE84:BF84">_xlfn.TEXTSPLIT(O84,",")</f>
        <v>40.68726</v>
      </c>
      <c r="BF84" t="str">
        <v>-73.72485</v>
      </c>
      <c r="BG84" t="str" cm="1">
        <f t="array" ref="BG84">_xlfn.TEXTSPLIT(P84,",")</f>
        <v>40.</v>
      </c>
      <c r="BJ84" t="str" cm="1">
        <f t="array" ref="BJ84:BK84">_xlfn.ANCHORARRAY(BE84)</f>
        <v>40.68726</v>
      </c>
      <c r="BK84" t="str">
        <v>-73.72485</v>
      </c>
      <c r="BL84" t="str">
        <f t="shared" si="7"/>
        <v>40.68331006</v>
      </c>
      <c r="BM84" t="str">
        <f t="shared" si="8"/>
        <v>-73.72663</v>
      </c>
      <c r="BN84">
        <f t="shared" si="9"/>
        <v>1.1474105059725181</v>
      </c>
      <c r="BO84">
        <f t="shared" si="10"/>
        <v>65.741779361195626</v>
      </c>
      <c r="BP84">
        <f t="shared" si="11"/>
        <v>1</v>
      </c>
      <c r="BQ84">
        <f t="shared" si="12"/>
        <v>1</v>
      </c>
      <c r="BR84" t="str">
        <f t="shared" si="13"/>
        <v>NE</v>
      </c>
    </row>
    <row r="85" spans="1:70" x14ac:dyDescent="0.2">
      <c r="A85">
        <v>332</v>
      </c>
      <c r="B85">
        <v>438243</v>
      </c>
      <c r="C85" t="s">
        <v>83</v>
      </c>
      <c r="D85" t="str" cm="1">
        <f t="array" ref="D85:Z85">_xlfn.TEXTSPLIT(C85, " ")</f>
        <v>40.683644,-73.72667001</v>
      </c>
      <c r="E85" t="str">
        <v/>
      </c>
      <c r="F85" t="str">
        <v>40.68314,-73.72692</v>
      </c>
      <c r="G85" t="str">
        <v/>
      </c>
      <c r="H85" t="str">
        <v>40.681365,-73.72806</v>
      </c>
      <c r="I85" t="str">
        <v/>
      </c>
      <c r="J85" t="str">
        <v>40.678944,-73.72983</v>
      </c>
      <c r="K85" t="str">
        <v/>
      </c>
      <c r="L85" t="str">
        <v>40.678236,-73.73047001</v>
      </c>
      <c r="M85" t="str">
        <v/>
      </c>
      <c r="N85" t="str">
        <v>40.67642,-73.73234001</v>
      </c>
      <c r="O85" t="str">
        <v/>
      </c>
      <c r="P85" t="str">
        <v>40.67526,-73.7334</v>
      </c>
      <c r="Q85" t="str">
        <v/>
      </c>
      <c r="R85" t="str">
        <v>40.673794,-73.73464001</v>
      </c>
      <c r="S85" t="str">
        <v/>
      </c>
      <c r="T85" t="str">
        <v>40.672886,-73.73533</v>
      </c>
      <c r="U85" t="str">
        <v/>
      </c>
      <c r="V85" t="str">
        <v>40.668966,-73.73805</v>
      </c>
      <c r="W85" t="str">
        <v/>
      </c>
      <c r="X85" t="str">
        <v>40.668534,-73.73831</v>
      </c>
      <c r="Y85" t="str">
        <v/>
      </c>
      <c r="Z85" t="str">
        <v>40.66749,-73.739</v>
      </c>
      <c r="AI85" t="str" cm="1">
        <f t="array" ref="AI85:AJ85">_xlfn.TEXTSPLIT(D85,",")</f>
        <v>40.683644</v>
      </c>
      <c r="AJ85" t="str">
        <v>-73.72667001</v>
      </c>
      <c r="AK85" t="e" cm="1">
        <f t="array" ref="AK85">_xlfn.TEXTSPLIT(E85,",")</f>
        <v>#VALUE!</v>
      </c>
      <c r="AM85" t="str" cm="1">
        <f t="array" ref="AM85:AN85">_xlfn.TEXTSPLIT(F85,",")</f>
        <v>40.68314</v>
      </c>
      <c r="AN85" t="str">
        <v>-73.72692</v>
      </c>
      <c r="AO85" t="e" cm="1">
        <f t="array" ref="AO85">_xlfn.TEXTSPLIT(G85,",")</f>
        <v>#VALUE!</v>
      </c>
      <c r="AQ85" t="str" cm="1">
        <f t="array" ref="AQ85:AR85">_xlfn.TEXTSPLIT(H85,",")</f>
        <v>40.681365</v>
      </c>
      <c r="AR85" t="str">
        <v>-73.72806</v>
      </c>
      <c r="AS85" t="e" cm="1">
        <f t="array" ref="AS85">_xlfn.TEXTSPLIT(I85,",")</f>
        <v>#VALUE!</v>
      </c>
      <c r="AU85" t="str" cm="1">
        <f t="array" ref="AU85:AV85">_xlfn.TEXTSPLIT(J85,",")</f>
        <v>40.678944</v>
      </c>
      <c r="AV85" t="str">
        <v>-73.72983</v>
      </c>
      <c r="AW85" t="e" cm="1">
        <f t="array" ref="AW85">_xlfn.TEXTSPLIT(K85,",")</f>
        <v>#VALUE!</v>
      </c>
      <c r="AY85" t="str" cm="1">
        <f t="array" ref="AY85:AZ85">_xlfn.TEXTSPLIT(L85,",")</f>
        <v>40.678236</v>
      </c>
      <c r="AZ85" t="str">
        <v>-73.73047001</v>
      </c>
      <c r="BA85" t="e" cm="1">
        <f t="array" ref="BA85">_xlfn.TEXTSPLIT(M85,",")</f>
        <v>#VALUE!</v>
      </c>
      <c r="BC85" t="str" cm="1">
        <f t="array" ref="BC85:BD85">_xlfn.TEXTSPLIT(N85,",")</f>
        <v>40.67642</v>
      </c>
      <c r="BD85" t="str">
        <v>-73.73234001</v>
      </c>
      <c r="BE85" t="e" cm="1">
        <f t="array" ref="BE85">_xlfn.TEXTSPLIT(O85,",")</f>
        <v>#VALUE!</v>
      </c>
      <c r="BG85" t="str" cm="1">
        <f t="array" ref="BG85:BH85">_xlfn.TEXTSPLIT(P85,",")</f>
        <v>40.67526</v>
      </c>
      <c r="BH85" t="str">
        <v>-73.7334</v>
      </c>
      <c r="BJ85" t="str" cm="1">
        <f t="array" ref="BJ85:BK85">_xlfn.ANCHORARRAY(BG85)</f>
        <v>40.67526</v>
      </c>
      <c r="BK85" t="str">
        <v>-73.7334</v>
      </c>
      <c r="BL85" t="str">
        <f t="shared" si="7"/>
        <v>40.683644</v>
      </c>
      <c r="BM85" t="str">
        <f t="shared" si="8"/>
        <v>-73.72667001</v>
      </c>
      <c r="BN85">
        <f t="shared" si="9"/>
        <v>-2.2471925560917096</v>
      </c>
      <c r="BO85">
        <f t="shared" si="10"/>
        <v>-128.75464921727047</v>
      </c>
      <c r="BP85">
        <f t="shared" si="11"/>
        <v>-3</v>
      </c>
      <c r="BQ85">
        <f t="shared" si="12"/>
        <v>5</v>
      </c>
      <c r="BR85" t="str">
        <f t="shared" si="13"/>
        <v>SW</v>
      </c>
    </row>
    <row r="86" spans="1:70" x14ac:dyDescent="0.2">
      <c r="A86">
        <v>338</v>
      </c>
      <c r="B86">
        <v>437775</v>
      </c>
      <c r="C86" t="s">
        <v>84</v>
      </c>
      <c r="D86" t="str" cm="1">
        <f t="array" ref="D86:P86">_xlfn.TEXTSPLIT(C86, " ")</f>
        <v>40.81376,-73.93128</v>
      </c>
      <c r="E86" t="str">
        <v>40.8127206,-73.9316</v>
      </c>
      <c r="F86" t="str">
        <v>40.8121104,-73.93169</v>
      </c>
      <c r="G86" t="str">
        <v>40.81148,-73.93161</v>
      </c>
      <c r="H86" t="str">
        <v>40.81091,-73.931261</v>
      </c>
      <c r="I86" t="str">
        <v>40.81044,-73.93079</v>
      </c>
      <c r="J86" t="str">
        <v>40.8082604,-73.927901</v>
      </c>
      <c r="K86" t="str">
        <v>40.80772,-73.9269</v>
      </c>
      <c r="L86" t="str">
        <v>40.80653,-73.923971</v>
      </c>
      <c r="M86" t="str">
        <v>40.80503,-73.92024</v>
      </c>
      <c r="N86" t="str">
        <v>40.8037906,-73.917471</v>
      </c>
      <c r="O86" t="str">
        <v>40.8036,-73.916931</v>
      </c>
      <c r="P86" t="str">
        <v>40.803411,-73.915</v>
      </c>
      <c r="AI86" t="str" cm="1">
        <f t="array" ref="AI86:AJ86">_xlfn.TEXTSPLIT(D86,",")</f>
        <v>40.81376</v>
      </c>
      <c r="AJ86" t="str">
        <v>-73.93128</v>
      </c>
      <c r="AK86" t="str" cm="1">
        <f t="array" ref="AK86:AL86">_xlfn.TEXTSPLIT(E86,",")</f>
        <v>40.8127206</v>
      </c>
      <c r="AL86" t="str">
        <v>-73.9316</v>
      </c>
      <c r="AM86" t="str" cm="1">
        <f t="array" ref="AM86:AN86">_xlfn.TEXTSPLIT(F86,",")</f>
        <v>40.8121104</v>
      </c>
      <c r="AN86" t="str">
        <v>-73.93169</v>
      </c>
      <c r="AO86" t="str" cm="1">
        <f t="array" ref="AO86:AP86">_xlfn.TEXTSPLIT(G86,",")</f>
        <v>40.81148</v>
      </c>
      <c r="AP86" t="str">
        <v>-73.93161</v>
      </c>
      <c r="AQ86" t="str" cm="1">
        <f t="array" ref="AQ86:AR86">_xlfn.TEXTSPLIT(H86,",")</f>
        <v>40.81091</v>
      </c>
      <c r="AR86" t="str">
        <v>-73.931261</v>
      </c>
      <c r="AS86" t="str" cm="1">
        <f t="array" ref="AS86:AT86">_xlfn.TEXTSPLIT(I86,",")</f>
        <v>40.81044</v>
      </c>
      <c r="AT86" t="str">
        <v>-73.93079</v>
      </c>
      <c r="AU86" t="str" cm="1">
        <f t="array" ref="AU86:AV86">_xlfn.TEXTSPLIT(J86,",")</f>
        <v>40.8082604</v>
      </c>
      <c r="AV86" t="str">
        <v>-73.927901</v>
      </c>
      <c r="AW86" t="str" cm="1">
        <f t="array" ref="AW86:AX86">_xlfn.TEXTSPLIT(K86,",")</f>
        <v>40.80772</v>
      </c>
      <c r="AX86" t="str">
        <v>-73.9269</v>
      </c>
      <c r="AY86" t="str" cm="1">
        <f t="array" ref="AY86:AZ86">_xlfn.TEXTSPLIT(L86,",")</f>
        <v>40.80653</v>
      </c>
      <c r="AZ86" t="str">
        <v>-73.923971</v>
      </c>
      <c r="BA86" t="str" cm="1">
        <f t="array" ref="BA86:BB86">_xlfn.TEXTSPLIT(M86,",")</f>
        <v>40.80503</v>
      </c>
      <c r="BB86" t="str">
        <v>-73.92024</v>
      </c>
      <c r="BC86" t="str" cm="1">
        <f t="array" ref="BC86:BD86">_xlfn.TEXTSPLIT(N86,",")</f>
        <v>40.8037906</v>
      </c>
      <c r="BD86" t="str">
        <v>-73.917471</v>
      </c>
      <c r="BE86" t="str" cm="1">
        <f t="array" ref="BE86:BF86">_xlfn.TEXTSPLIT(O86,",")</f>
        <v>40.8036</v>
      </c>
      <c r="BF86" t="str">
        <v>-73.916931</v>
      </c>
      <c r="BG86" t="str" cm="1">
        <f t="array" ref="BG86:BH86">_xlfn.TEXTSPLIT(P86,",")</f>
        <v>40.803411</v>
      </c>
      <c r="BH86" t="str">
        <v>-73.915</v>
      </c>
      <c r="BJ86" t="str" cm="1">
        <f t="array" ref="BJ86:BK86">_xlfn.ANCHORARRAY(BG86)</f>
        <v>40.803411</v>
      </c>
      <c r="BK86" t="str">
        <v>-73.915</v>
      </c>
      <c r="BL86" t="str">
        <f t="shared" si="7"/>
        <v>40.81376</v>
      </c>
      <c r="BM86" t="str">
        <f t="shared" si="8"/>
        <v>-73.93128</v>
      </c>
      <c r="BN86">
        <f t="shared" si="9"/>
        <v>-0.56624814823531633</v>
      </c>
      <c r="BO86">
        <f t="shared" si="10"/>
        <v>-32.443629050981841</v>
      </c>
      <c r="BP86">
        <f t="shared" si="11"/>
        <v>-1</v>
      </c>
      <c r="BQ86">
        <f t="shared" si="12"/>
        <v>7</v>
      </c>
      <c r="BR86" t="str">
        <f t="shared" si="13"/>
        <v>SE</v>
      </c>
    </row>
    <row r="87" spans="1:70" x14ac:dyDescent="0.2">
      <c r="A87">
        <v>339</v>
      </c>
      <c r="B87">
        <v>30</v>
      </c>
      <c r="C87" t="s">
        <v>85</v>
      </c>
      <c r="D87" t="str" cm="1">
        <f t="array" ref="D87:P87">_xlfn.TEXTSPLIT(C87, " ")</f>
        <v>40.8859405,-73.89649</v>
      </c>
      <c r="E87" t="str">
        <v>40.8868104,-73.895261</v>
      </c>
      <c r="F87" t="str">
        <v>40.8873505,-73.894291</v>
      </c>
      <c r="G87" t="str">
        <v>40.888051,-73.89264</v>
      </c>
      <c r="H87" t="str">
        <v>40.888431,-73.89134</v>
      </c>
      <c r="I87" t="str">
        <v>40.88893,-73.889351</v>
      </c>
      <c r="J87" t="str">
        <v>40.88931,-73.888321</v>
      </c>
      <c r="K87" t="str">
        <v>40.889751,-73.88749</v>
      </c>
      <c r="L87" t="str">
        <v>40.8901904,-73.88682</v>
      </c>
      <c r="M87" t="str">
        <v>40.8907305,-73.886181</v>
      </c>
      <c r="N87" t="str">
        <v>40.89128,-73.88554</v>
      </c>
      <c r="O87" t="str">
        <v>40.89218,-73.88467</v>
      </c>
      <c r="P87" t="str">
        <v>40.89656,</v>
      </c>
      <c r="AI87" t="str" cm="1">
        <f t="array" ref="AI87:AJ87">_xlfn.TEXTSPLIT(D87,",")</f>
        <v>40.8859405</v>
      </c>
      <c r="AJ87" t="str">
        <v>-73.89649</v>
      </c>
      <c r="AK87" t="str" cm="1">
        <f t="array" ref="AK87:AL87">_xlfn.TEXTSPLIT(E87,",")</f>
        <v>40.8868104</v>
      </c>
      <c r="AL87" t="str">
        <v>-73.895261</v>
      </c>
      <c r="AM87" t="str" cm="1">
        <f t="array" ref="AM87:AN87">_xlfn.TEXTSPLIT(F87,",")</f>
        <v>40.8873505</v>
      </c>
      <c r="AN87" t="str">
        <v>-73.894291</v>
      </c>
      <c r="AO87" t="str" cm="1">
        <f t="array" ref="AO87:AP87">_xlfn.TEXTSPLIT(G87,",")</f>
        <v>40.888051</v>
      </c>
      <c r="AP87" t="str">
        <v>-73.89264</v>
      </c>
      <c r="AQ87" t="str" cm="1">
        <f t="array" ref="AQ87:AR87">_xlfn.TEXTSPLIT(H87,",")</f>
        <v>40.888431</v>
      </c>
      <c r="AR87" t="str">
        <v>-73.89134</v>
      </c>
      <c r="AS87" t="str" cm="1">
        <f t="array" ref="AS87:AT87">_xlfn.TEXTSPLIT(I87,",")</f>
        <v>40.88893</v>
      </c>
      <c r="AT87" t="str">
        <v>-73.889351</v>
      </c>
      <c r="AU87" t="str" cm="1">
        <f t="array" ref="AU87:AV87">_xlfn.TEXTSPLIT(J87,",")</f>
        <v>40.88931</v>
      </c>
      <c r="AV87" t="str">
        <v>-73.888321</v>
      </c>
      <c r="AW87" t="str" cm="1">
        <f t="array" ref="AW87:AX87">_xlfn.TEXTSPLIT(K87,",")</f>
        <v>40.889751</v>
      </c>
      <c r="AX87" t="str">
        <v>-73.88749</v>
      </c>
      <c r="AY87" t="str" cm="1">
        <f t="array" ref="AY87:AZ87">_xlfn.TEXTSPLIT(L87,",")</f>
        <v>40.8901904</v>
      </c>
      <c r="AZ87" t="str">
        <v>-73.88682</v>
      </c>
      <c r="BA87" t="str" cm="1">
        <f t="array" ref="BA87:BB87">_xlfn.TEXTSPLIT(M87,",")</f>
        <v>40.8907305</v>
      </c>
      <c r="BB87" t="str">
        <v>-73.886181</v>
      </c>
      <c r="BC87" t="str" cm="1">
        <f t="array" ref="BC87:BD87">_xlfn.TEXTSPLIT(N87,",")</f>
        <v>40.89128</v>
      </c>
      <c r="BD87" t="str">
        <v>-73.88554</v>
      </c>
      <c r="BE87" t="str" cm="1">
        <f t="array" ref="BE87:BF87">_xlfn.TEXTSPLIT(O87,",")</f>
        <v>40.89218</v>
      </c>
      <c r="BF87" t="str">
        <v>-73.88467</v>
      </c>
      <c r="BG87" t="str" cm="1">
        <f t="array" ref="BG87:BH87">_xlfn.TEXTSPLIT(P87,",")</f>
        <v>40.89656</v>
      </c>
      <c r="BH87" t="str">
        <v/>
      </c>
      <c r="BJ87" t="str" cm="1">
        <f t="array" ref="BJ87:BK87">_xlfn.ANCHORARRAY(BE87)</f>
        <v>40.89218</v>
      </c>
      <c r="BK87" t="str">
        <v>-73.88467</v>
      </c>
      <c r="BL87" t="str">
        <f t="shared" si="7"/>
        <v>40.8859405</v>
      </c>
      <c r="BM87" t="str">
        <f t="shared" si="8"/>
        <v>-73.89649</v>
      </c>
      <c r="BN87">
        <f t="shared" si="9"/>
        <v>0.48569928917585492</v>
      </c>
      <c r="BO87">
        <f t="shared" si="10"/>
        <v>27.828519382280597</v>
      </c>
      <c r="BP87">
        <f t="shared" si="11"/>
        <v>1</v>
      </c>
      <c r="BQ87">
        <f t="shared" si="12"/>
        <v>1</v>
      </c>
      <c r="BR87" t="str">
        <f t="shared" si="13"/>
        <v>NE</v>
      </c>
    </row>
    <row r="88" spans="1:70" x14ac:dyDescent="0.2">
      <c r="A88">
        <v>344</v>
      </c>
      <c r="B88">
        <v>434023</v>
      </c>
      <c r="C88" t="s">
        <v>86</v>
      </c>
      <c r="D88" t="str" cm="1">
        <f t="array" ref="D88:Q88">_xlfn.TEXTSPLIT(C88, " ")</f>
        <v>40.85513,-73.91865</v>
      </c>
      <c r="E88" t="str">
        <v>40.8526305,-73.920881</v>
      </c>
      <c r="F88" t="str">
        <v>40.85,-73.923291</v>
      </c>
      <c r="G88" t="str">
        <v>40.84653,-73.92628</v>
      </c>
      <c r="H88" t="str">
        <v>40.84525,-73.92703</v>
      </c>
      <c r="I88" t="str">
        <v>40.84454,-73.927421</v>
      </c>
      <c r="J88" t="str">
        <v>40.8442606,-73.927411</v>
      </c>
      <c r="K88" t="str">
        <v>40.844,-73.927191</v>
      </c>
      <c r="L88" t="str">
        <v>40.84387,-73.92681</v>
      </c>
      <c r="M88" t="str">
        <v>40.84396,-73.92623</v>
      </c>
      <c r="N88" t="str">
        <v>40.84438,-73.92534</v>
      </c>
      <c r="O88" t="str">
        <v>40.8449,-73.92503</v>
      </c>
      <c r="P88" t="str">
        <v>40.84539,-73.92532</v>
      </c>
      <c r="Q88" t="str">
        <v>40.84</v>
      </c>
      <c r="AI88" t="str" cm="1">
        <f t="array" ref="AI88:AJ88">_xlfn.TEXTSPLIT(D88,",")</f>
        <v>40.85513</v>
      </c>
      <c r="AJ88" t="str">
        <v>-73.91865</v>
      </c>
      <c r="AK88" t="str" cm="1">
        <f t="array" ref="AK88:AL88">_xlfn.TEXTSPLIT(E88,",")</f>
        <v>40.8526305</v>
      </c>
      <c r="AL88" t="str">
        <v>-73.920881</v>
      </c>
      <c r="AM88" t="str" cm="1">
        <f t="array" ref="AM88:AN88">_xlfn.TEXTSPLIT(F88,",")</f>
        <v>40.85</v>
      </c>
      <c r="AN88" t="str">
        <v>-73.923291</v>
      </c>
      <c r="AO88" t="str" cm="1">
        <f t="array" ref="AO88:AP88">_xlfn.TEXTSPLIT(G88,",")</f>
        <v>40.84653</v>
      </c>
      <c r="AP88" t="str">
        <v>-73.92628</v>
      </c>
      <c r="AQ88" t="str" cm="1">
        <f t="array" ref="AQ88:AR88">_xlfn.TEXTSPLIT(H88,",")</f>
        <v>40.84525</v>
      </c>
      <c r="AR88" t="str">
        <v>-73.92703</v>
      </c>
      <c r="AS88" t="str" cm="1">
        <f t="array" ref="AS88:AT88">_xlfn.TEXTSPLIT(I88,",")</f>
        <v>40.84454</v>
      </c>
      <c r="AT88" t="str">
        <v>-73.927421</v>
      </c>
      <c r="AU88" t="str" cm="1">
        <f t="array" ref="AU88:AV88">_xlfn.TEXTSPLIT(J88,",")</f>
        <v>40.8442606</v>
      </c>
      <c r="AV88" t="str">
        <v>-73.927411</v>
      </c>
      <c r="AW88" t="str" cm="1">
        <f t="array" ref="AW88:AX88">_xlfn.TEXTSPLIT(K88,",")</f>
        <v>40.844</v>
      </c>
      <c r="AX88" t="str">
        <v>-73.927191</v>
      </c>
      <c r="AY88" t="str" cm="1">
        <f t="array" ref="AY88:AZ88">_xlfn.TEXTSPLIT(L88,",")</f>
        <v>40.84387</v>
      </c>
      <c r="AZ88" t="str">
        <v>-73.92681</v>
      </c>
      <c r="BA88" t="str" cm="1">
        <f t="array" ref="BA88:BB88">_xlfn.TEXTSPLIT(M88,",")</f>
        <v>40.84396</v>
      </c>
      <c r="BB88" t="str">
        <v>-73.92623</v>
      </c>
      <c r="BC88" t="str" cm="1">
        <f t="array" ref="BC88:BD88">_xlfn.TEXTSPLIT(N88,",")</f>
        <v>40.84438</v>
      </c>
      <c r="BD88" t="str">
        <v>-73.92534</v>
      </c>
      <c r="BE88" t="str" cm="1">
        <f t="array" ref="BE88:BF88">_xlfn.TEXTSPLIT(O88,",")</f>
        <v>40.8449</v>
      </c>
      <c r="BF88" t="str">
        <v>-73.92503</v>
      </c>
      <c r="BG88" t="str" cm="1">
        <f t="array" ref="BG88:BH88">_xlfn.TEXTSPLIT(P88,",")</f>
        <v>40.84539</v>
      </c>
      <c r="BH88" t="str">
        <v>-73.92532</v>
      </c>
      <c r="BJ88" t="str" cm="1">
        <f t="array" ref="BJ88:BK88">_xlfn.ANCHORARRAY(BG88)</f>
        <v>40.84539</v>
      </c>
      <c r="BK88" t="str">
        <v>-73.92532</v>
      </c>
      <c r="BL88" t="str">
        <f t="shared" si="7"/>
        <v>40.85513</v>
      </c>
      <c r="BM88" t="str">
        <f t="shared" si="8"/>
        <v>-73.91865</v>
      </c>
      <c r="BN88">
        <f t="shared" si="9"/>
        <v>-2.1712512941944357</v>
      </c>
      <c r="BO88">
        <f t="shared" si="10"/>
        <v>-124.40353541965904</v>
      </c>
      <c r="BP88">
        <f t="shared" si="11"/>
        <v>-3</v>
      </c>
      <c r="BQ88">
        <f t="shared" si="12"/>
        <v>5</v>
      </c>
      <c r="BR88" t="str">
        <f t="shared" si="13"/>
        <v>SW</v>
      </c>
    </row>
    <row r="89" spans="1:70" x14ac:dyDescent="0.2">
      <c r="A89">
        <v>345</v>
      </c>
      <c r="B89">
        <v>432776</v>
      </c>
      <c r="C89" t="s">
        <v>87</v>
      </c>
      <c r="D89" t="str" cm="1">
        <f t="array" ref="D89:P89">_xlfn.TEXTSPLIT(C89, " ")</f>
        <v>40.85526,-73.918591</v>
      </c>
      <c r="E89" t="str">
        <v>40.85266,-73.92085</v>
      </c>
      <c r="F89" t="str">
        <v>40.85004,-73.92327</v>
      </c>
      <c r="G89" t="str">
        <v>40.8473705,-73.92541</v>
      </c>
      <c r="H89" t="str">
        <v>40.84608,-73.926381</v>
      </c>
      <c r="I89" t="str">
        <v>40.84534,-73.926841</v>
      </c>
      <c r="J89" t="str">
        <v>40.8449504,-73.926961</v>
      </c>
      <c r="K89" t="str">
        <v>40.84467,-73.92685</v>
      </c>
      <c r="L89" t="str">
        <v>40.84454,-73.92668</v>
      </c>
      <c r="M89" t="str">
        <v>40.8443705,-73.9264</v>
      </c>
      <c r="N89" t="str">
        <v>40.84429,-73.92605</v>
      </c>
      <c r="O89" t="str">
        <v>40.8443506,-73.92568</v>
      </c>
      <c r="P89" t="str">
        <v>40.844511,-73.92</v>
      </c>
      <c r="AI89" t="str" cm="1">
        <f t="array" ref="AI89:AJ89">_xlfn.TEXTSPLIT(D89,",")</f>
        <v>40.85526</v>
      </c>
      <c r="AJ89" t="str">
        <v>-73.918591</v>
      </c>
      <c r="AK89" t="str" cm="1">
        <f t="array" ref="AK89:AL89">_xlfn.TEXTSPLIT(E89,",")</f>
        <v>40.85266</v>
      </c>
      <c r="AL89" t="str">
        <v>-73.92085</v>
      </c>
      <c r="AM89" t="str" cm="1">
        <f t="array" ref="AM89:AN89">_xlfn.TEXTSPLIT(F89,",")</f>
        <v>40.85004</v>
      </c>
      <c r="AN89" t="str">
        <v>-73.92327</v>
      </c>
      <c r="AO89" t="str" cm="1">
        <f t="array" ref="AO89:AP89">_xlfn.TEXTSPLIT(G89,",")</f>
        <v>40.8473705</v>
      </c>
      <c r="AP89" t="str">
        <v>-73.92541</v>
      </c>
      <c r="AQ89" t="str" cm="1">
        <f t="array" ref="AQ89:AR89">_xlfn.TEXTSPLIT(H89,",")</f>
        <v>40.84608</v>
      </c>
      <c r="AR89" t="str">
        <v>-73.926381</v>
      </c>
      <c r="AS89" t="str" cm="1">
        <f t="array" ref="AS89:AT89">_xlfn.TEXTSPLIT(I89,",")</f>
        <v>40.84534</v>
      </c>
      <c r="AT89" t="str">
        <v>-73.926841</v>
      </c>
      <c r="AU89" t="str" cm="1">
        <f t="array" ref="AU89:AV89">_xlfn.TEXTSPLIT(J89,",")</f>
        <v>40.8449504</v>
      </c>
      <c r="AV89" t="str">
        <v>-73.926961</v>
      </c>
      <c r="AW89" t="str" cm="1">
        <f t="array" ref="AW89:AX89">_xlfn.TEXTSPLIT(K89,",")</f>
        <v>40.84467</v>
      </c>
      <c r="AX89" t="str">
        <v>-73.92685</v>
      </c>
      <c r="AY89" t="str" cm="1">
        <f t="array" ref="AY89:AZ89">_xlfn.TEXTSPLIT(L89,",")</f>
        <v>40.84454</v>
      </c>
      <c r="AZ89" t="str">
        <v>-73.92668</v>
      </c>
      <c r="BA89" t="str" cm="1">
        <f t="array" ref="BA89:BB89">_xlfn.TEXTSPLIT(M89,",")</f>
        <v>40.8443705</v>
      </c>
      <c r="BB89" t="str">
        <v>-73.9264</v>
      </c>
      <c r="BC89" t="str" cm="1">
        <f t="array" ref="BC89:BD89">_xlfn.TEXTSPLIT(N89,",")</f>
        <v>40.84429</v>
      </c>
      <c r="BD89" t="str">
        <v>-73.92605</v>
      </c>
      <c r="BE89" t="str" cm="1">
        <f t="array" ref="BE89:BF89">_xlfn.TEXTSPLIT(O89,",")</f>
        <v>40.8443506</v>
      </c>
      <c r="BF89" t="str">
        <v>-73.92568</v>
      </c>
      <c r="BG89" t="str" cm="1">
        <f t="array" ref="BG89:BH89">_xlfn.TEXTSPLIT(P89,",")</f>
        <v>40.844511</v>
      </c>
      <c r="BH89" t="str">
        <v>-73.92</v>
      </c>
      <c r="BJ89" t="str" cm="1">
        <f t="array" ref="BJ89:BK89">_xlfn.ANCHORARRAY(BG89)</f>
        <v>40.844511</v>
      </c>
      <c r="BK89" t="str">
        <v>-73.92</v>
      </c>
      <c r="BL89" t="str">
        <f t="shared" si="7"/>
        <v>40.85526</v>
      </c>
      <c r="BM89" t="str">
        <f t="shared" si="8"/>
        <v>-73.918591</v>
      </c>
      <c r="BN89">
        <f t="shared" si="9"/>
        <v>-1.701135163147826</v>
      </c>
      <c r="BO89">
        <f t="shared" si="10"/>
        <v>-97.467865229669158</v>
      </c>
      <c r="BP89">
        <f t="shared" si="11"/>
        <v>-2</v>
      </c>
      <c r="BQ89">
        <f t="shared" si="12"/>
        <v>6</v>
      </c>
      <c r="BR89" t="str">
        <f t="shared" si="13"/>
        <v>S</v>
      </c>
    </row>
    <row r="90" spans="1:70" x14ac:dyDescent="0.2">
      <c r="A90">
        <v>347</v>
      </c>
      <c r="B90">
        <v>432248</v>
      </c>
      <c r="C90" t="s">
        <v>88</v>
      </c>
      <c r="D90" t="str" cm="1">
        <f t="array" ref="D90:P90">_xlfn.TEXTSPLIT(C90, " ")</f>
        <v>40.77223,-73.919941</v>
      </c>
      <c r="E90" t="str">
        <v>40.77367,-73.92198</v>
      </c>
      <c r="F90" t="str">
        <v>40.7744206,-73.92278</v>
      </c>
      <c r="G90" t="str">
        <v>40.77714,-73.924911</v>
      </c>
      <c r="H90" t="str">
        <v>40.781071,-73.92788</v>
      </c>
      <c r="I90" t="str">
        <v>40.78311,-73.929421</v>
      </c>
      <c r="J90" t="str">
        <v>40.7837106,-73.929871</v>
      </c>
      <c r="K90" t="str">
        <v>40.7842205,-73.93008</v>
      </c>
      <c r="L90" t="str">
        <v>40.78477,-73.93017</v>
      </c>
      <c r="M90" t="str">
        <v>40.78549,-73.93011</v>
      </c>
      <c r="N90" t="str">
        <v>40.78604,-73.92991</v>
      </c>
      <c r="O90" t="str">
        <v>40.78665,-73.92953</v>
      </c>
      <c r="P90" t="str">
        <v>40.78972,-73.926</v>
      </c>
      <c r="AI90" t="str" cm="1">
        <f t="array" ref="AI90:AJ90">_xlfn.TEXTSPLIT(D90,",")</f>
        <v>40.77223</v>
      </c>
      <c r="AJ90" t="str">
        <v>-73.919941</v>
      </c>
      <c r="AK90" t="str" cm="1">
        <f t="array" ref="AK90:AL90">_xlfn.TEXTSPLIT(E90,",")</f>
        <v>40.77367</v>
      </c>
      <c r="AL90" t="str">
        <v>-73.92198</v>
      </c>
      <c r="AM90" t="str" cm="1">
        <f t="array" ref="AM90:AN90">_xlfn.TEXTSPLIT(F90,",")</f>
        <v>40.7744206</v>
      </c>
      <c r="AN90" t="str">
        <v>-73.92278</v>
      </c>
      <c r="AO90" t="str" cm="1">
        <f t="array" ref="AO90:AP90">_xlfn.TEXTSPLIT(G90,",")</f>
        <v>40.77714</v>
      </c>
      <c r="AP90" t="str">
        <v>-73.924911</v>
      </c>
      <c r="AQ90" t="str" cm="1">
        <f t="array" ref="AQ90:AR90">_xlfn.TEXTSPLIT(H90,",")</f>
        <v>40.781071</v>
      </c>
      <c r="AR90" t="str">
        <v>-73.92788</v>
      </c>
      <c r="AS90" t="str" cm="1">
        <f t="array" ref="AS90:AT90">_xlfn.TEXTSPLIT(I90,",")</f>
        <v>40.78311</v>
      </c>
      <c r="AT90" t="str">
        <v>-73.929421</v>
      </c>
      <c r="AU90" t="str" cm="1">
        <f t="array" ref="AU90:AV90">_xlfn.TEXTSPLIT(J90,",")</f>
        <v>40.7837106</v>
      </c>
      <c r="AV90" t="str">
        <v>-73.929871</v>
      </c>
      <c r="AW90" t="str" cm="1">
        <f t="array" ref="AW90:AX90">_xlfn.TEXTSPLIT(K90,",")</f>
        <v>40.7842205</v>
      </c>
      <c r="AX90" t="str">
        <v>-73.93008</v>
      </c>
      <c r="AY90" t="str" cm="1">
        <f t="array" ref="AY90:AZ90">_xlfn.TEXTSPLIT(L90,",")</f>
        <v>40.78477</v>
      </c>
      <c r="AZ90" t="str">
        <v>-73.93017</v>
      </c>
      <c r="BA90" t="str" cm="1">
        <f t="array" ref="BA90:BB90">_xlfn.TEXTSPLIT(M90,",")</f>
        <v>40.78549</v>
      </c>
      <c r="BB90" t="str">
        <v>-73.93011</v>
      </c>
      <c r="BC90" t="str" cm="1">
        <f t="array" ref="BC90:BD90">_xlfn.TEXTSPLIT(N90,",")</f>
        <v>40.78604</v>
      </c>
      <c r="BD90" t="str">
        <v>-73.92991</v>
      </c>
      <c r="BE90" t="str" cm="1">
        <f t="array" ref="BE90:BF90">_xlfn.TEXTSPLIT(O90,",")</f>
        <v>40.78665</v>
      </c>
      <c r="BF90" t="str">
        <v>-73.92953</v>
      </c>
      <c r="BG90" t="str" cm="1">
        <f t="array" ref="BG90:BH90">_xlfn.TEXTSPLIT(P90,",")</f>
        <v>40.78972</v>
      </c>
      <c r="BH90" t="str">
        <v>-73.926</v>
      </c>
      <c r="BJ90" t="str" cm="1">
        <f t="array" ref="BJ90:BK90">_xlfn.ANCHORARRAY(BG90)</f>
        <v>40.78972</v>
      </c>
      <c r="BK90" t="str">
        <v>-73.926</v>
      </c>
      <c r="BL90" t="str">
        <f t="shared" si="7"/>
        <v>40.77223</v>
      </c>
      <c r="BM90" t="str">
        <f t="shared" si="8"/>
        <v>-73.919941</v>
      </c>
      <c r="BN90">
        <f t="shared" si="9"/>
        <v>1.9042841131977535</v>
      </c>
      <c r="BO90">
        <f t="shared" si="10"/>
        <v>109.10744268004399</v>
      </c>
      <c r="BP90">
        <f t="shared" si="11"/>
        <v>2</v>
      </c>
      <c r="BQ90">
        <f t="shared" si="12"/>
        <v>2</v>
      </c>
      <c r="BR90" t="str">
        <f t="shared" si="13"/>
        <v>N</v>
      </c>
    </row>
    <row r="91" spans="1:70" x14ac:dyDescent="0.2">
      <c r="A91">
        <v>349</v>
      </c>
      <c r="B91">
        <v>427579</v>
      </c>
      <c r="C91" t="s">
        <v>89</v>
      </c>
      <c r="D91" t="str" cm="1">
        <f t="array" ref="D91:P91">_xlfn.TEXTSPLIT(C91, " ")</f>
        <v>40.6309004,-74.14569</v>
      </c>
      <c r="E91" t="str">
        <v>40.63259,-74.145531</v>
      </c>
      <c r="F91" t="str">
        <v>40.6343505,-74.145131</v>
      </c>
      <c r="G91" t="str">
        <v>40.6352905,-74.144911</v>
      </c>
      <c r="H91" t="str">
        <v>40.6395205,-74.143161</v>
      </c>
      <c r="I91" t="str">
        <v>40.64452,-74.141111</v>
      </c>
      <c r="J91" t="str">
        <v>40.64672,-74.140171</v>
      </c>
      <c r="K91" t="str">
        <v>40.6474905,-74.13978</v>
      </c>
      <c r="L91" t="str">
        <v>40.65243,-74.136261</v>
      </c>
      <c r="M91" t="str">
        <v>40.6532706,-74.13549</v>
      </c>
      <c r="N91" t="str">
        <v>40.65375,-74.13476</v>
      </c>
      <c r="O91" t="str">
        <v>40.654011,-74.134041</v>
      </c>
      <c r="P91" t="str">
        <v>40.654</v>
      </c>
      <c r="AI91" t="str" cm="1">
        <f t="array" ref="AI91:AJ91">_xlfn.TEXTSPLIT(D91,",")</f>
        <v>40.6309004</v>
      </c>
      <c r="AJ91" t="str">
        <v>-74.14569</v>
      </c>
      <c r="AK91" t="str" cm="1">
        <f t="array" ref="AK91:AL91">_xlfn.TEXTSPLIT(E91,",")</f>
        <v>40.63259</v>
      </c>
      <c r="AL91" t="str">
        <v>-74.145531</v>
      </c>
      <c r="AM91" t="str" cm="1">
        <f t="array" ref="AM91:AN91">_xlfn.TEXTSPLIT(F91,",")</f>
        <v>40.6343505</v>
      </c>
      <c r="AN91" t="str">
        <v>-74.145131</v>
      </c>
      <c r="AO91" t="str" cm="1">
        <f t="array" ref="AO91:AP91">_xlfn.TEXTSPLIT(G91,",")</f>
        <v>40.6352905</v>
      </c>
      <c r="AP91" t="str">
        <v>-74.144911</v>
      </c>
      <c r="AQ91" t="str" cm="1">
        <f t="array" ref="AQ91:AR91">_xlfn.TEXTSPLIT(H91,",")</f>
        <v>40.6395205</v>
      </c>
      <c r="AR91" t="str">
        <v>-74.143161</v>
      </c>
      <c r="AS91" t="str" cm="1">
        <f t="array" ref="AS91:AT91">_xlfn.TEXTSPLIT(I91,",")</f>
        <v>40.64452</v>
      </c>
      <c r="AT91" t="str">
        <v>-74.141111</v>
      </c>
      <c r="AU91" t="str" cm="1">
        <f t="array" ref="AU91:AV91">_xlfn.TEXTSPLIT(J91,",")</f>
        <v>40.64672</v>
      </c>
      <c r="AV91" t="str">
        <v>-74.140171</v>
      </c>
      <c r="AW91" t="str" cm="1">
        <f t="array" ref="AW91:AX91">_xlfn.TEXTSPLIT(K91,",")</f>
        <v>40.6474905</v>
      </c>
      <c r="AX91" t="str">
        <v>-74.13978</v>
      </c>
      <c r="AY91" t="str" cm="1">
        <f t="array" ref="AY91:AZ91">_xlfn.TEXTSPLIT(L91,",")</f>
        <v>40.65243</v>
      </c>
      <c r="AZ91" t="str">
        <v>-74.136261</v>
      </c>
      <c r="BA91" t="str" cm="1">
        <f t="array" ref="BA91:BB91">_xlfn.TEXTSPLIT(M91,",")</f>
        <v>40.6532706</v>
      </c>
      <c r="BB91" t="str">
        <v>-74.13549</v>
      </c>
      <c r="BC91" t="str" cm="1">
        <f t="array" ref="BC91:BD91">_xlfn.TEXTSPLIT(N91,",")</f>
        <v>40.65375</v>
      </c>
      <c r="BD91" t="str">
        <v>-74.13476</v>
      </c>
      <c r="BE91" t="str" cm="1">
        <f t="array" ref="BE91:BF91">_xlfn.TEXTSPLIT(O91,",")</f>
        <v>40.654011</v>
      </c>
      <c r="BF91" t="str">
        <v>-74.134041</v>
      </c>
      <c r="BG91" t="str" cm="1">
        <f t="array" ref="BG91">_xlfn.TEXTSPLIT(P91,",")</f>
        <v>40.654</v>
      </c>
      <c r="BJ91" t="str" cm="1">
        <f t="array" ref="BJ91:BK91">_xlfn.ANCHORARRAY(BE91)</f>
        <v>40.654011</v>
      </c>
      <c r="BK91" t="str">
        <v>-74.134041</v>
      </c>
      <c r="BL91" t="str">
        <f t="shared" si="7"/>
        <v>40.6309004</v>
      </c>
      <c r="BM91" t="str">
        <f t="shared" si="8"/>
        <v>-74.14569</v>
      </c>
      <c r="BN91">
        <f t="shared" si="9"/>
        <v>1.1039104475796244</v>
      </c>
      <c r="BO91">
        <f t="shared" si="10"/>
        <v>63.249409606710181</v>
      </c>
      <c r="BP91">
        <f t="shared" si="11"/>
        <v>1</v>
      </c>
      <c r="BQ91">
        <f t="shared" si="12"/>
        <v>1</v>
      </c>
      <c r="BR91" t="str">
        <f t="shared" si="13"/>
        <v>NE</v>
      </c>
    </row>
    <row r="92" spans="1:70" x14ac:dyDescent="0.2">
      <c r="A92">
        <v>350</v>
      </c>
      <c r="B92">
        <v>431710</v>
      </c>
      <c r="C92" t="s">
        <v>90</v>
      </c>
      <c r="D92" t="str" cm="1">
        <f t="array" ref="D92:P92">_xlfn.TEXTSPLIT(C92, " ")</f>
        <v>40.63092,-74.14592</v>
      </c>
      <c r="E92" t="str">
        <v>40.62975,-74.14593</v>
      </c>
      <c r="F92" t="str">
        <v>40.62877,-74.14579</v>
      </c>
      <c r="G92" t="str">
        <v>40.6279506,-74.145671</v>
      </c>
      <c r="H92" t="str">
        <v>40.62713,-74.145681</v>
      </c>
      <c r="I92" t="str">
        <v>40.62637,-74.14586</v>
      </c>
      <c r="J92" t="str">
        <v>40.6254205,-74.14618</v>
      </c>
      <c r="K92" t="str">
        <v>40.6247506,-74.146381</v>
      </c>
      <c r="L92" t="str">
        <v>40.6241006,-74.146661</v>
      </c>
      <c r="M92" t="str">
        <v>40.6234004,-74.14704</v>
      </c>
      <c r="N92" t="str">
        <v>40.6226006,-74.147501</v>
      </c>
      <c r="O92" t="str">
        <v>40.6217506,-74.148181</v>
      </c>
      <c r="P92" t="str">
        <v>40.6208</v>
      </c>
      <c r="AI92" t="str" cm="1">
        <f t="array" ref="AI92:AJ92">_xlfn.TEXTSPLIT(D92,",")</f>
        <v>40.63092</v>
      </c>
      <c r="AJ92" t="str">
        <v>-74.14592</v>
      </c>
      <c r="AK92" t="str" cm="1">
        <f t="array" ref="AK92:AL92">_xlfn.TEXTSPLIT(E92,",")</f>
        <v>40.62975</v>
      </c>
      <c r="AL92" t="str">
        <v>-74.14593</v>
      </c>
      <c r="AM92" t="str" cm="1">
        <f t="array" ref="AM92:AN92">_xlfn.TEXTSPLIT(F92,",")</f>
        <v>40.62877</v>
      </c>
      <c r="AN92" t="str">
        <v>-74.14579</v>
      </c>
      <c r="AO92" t="str" cm="1">
        <f t="array" ref="AO92:AP92">_xlfn.TEXTSPLIT(G92,",")</f>
        <v>40.6279506</v>
      </c>
      <c r="AP92" t="str">
        <v>-74.145671</v>
      </c>
      <c r="AQ92" t="str" cm="1">
        <f t="array" ref="AQ92:AR92">_xlfn.TEXTSPLIT(H92,",")</f>
        <v>40.62713</v>
      </c>
      <c r="AR92" t="str">
        <v>-74.145681</v>
      </c>
      <c r="AS92" t="str" cm="1">
        <f t="array" ref="AS92:AT92">_xlfn.TEXTSPLIT(I92,",")</f>
        <v>40.62637</v>
      </c>
      <c r="AT92" t="str">
        <v>-74.14586</v>
      </c>
      <c r="AU92" t="str" cm="1">
        <f t="array" ref="AU92:AV92">_xlfn.TEXTSPLIT(J92,",")</f>
        <v>40.6254205</v>
      </c>
      <c r="AV92" t="str">
        <v>-74.14618</v>
      </c>
      <c r="AW92" t="str" cm="1">
        <f t="array" ref="AW92:AX92">_xlfn.TEXTSPLIT(K92,",")</f>
        <v>40.6247506</v>
      </c>
      <c r="AX92" t="str">
        <v>-74.146381</v>
      </c>
      <c r="AY92" t="str" cm="1">
        <f t="array" ref="AY92:AZ92">_xlfn.TEXTSPLIT(L92,",")</f>
        <v>40.6241006</v>
      </c>
      <c r="AZ92" t="str">
        <v>-74.146661</v>
      </c>
      <c r="BA92" t="str" cm="1">
        <f t="array" ref="BA92:BB92">_xlfn.TEXTSPLIT(M92,",")</f>
        <v>40.6234004</v>
      </c>
      <c r="BB92" t="str">
        <v>-74.14704</v>
      </c>
      <c r="BC92" t="str" cm="1">
        <f t="array" ref="BC92:BD92">_xlfn.TEXTSPLIT(N92,",")</f>
        <v>40.6226006</v>
      </c>
      <c r="BD92" t="str">
        <v>-74.147501</v>
      </c>
      <c r="BE92" t="str" cm="1">
        <f t="array" ref="BE92:BF92">_xlfn.TEXTSPLIT(O92,",")</f>
        <v>40.6217506</v>
      </c>
      <c r="BF92" t="str">
        <v>-74.148181</v>
      </c>
      <c r="BG92" t="str" cm="1">
        <f t="array" ref="BG92">_xlfn.TEXTSPLIT(P92,",")</f>
        <v>40.6208</v>
      </c>
      <c r="BJ92" t="str" cm="1">
        <f t="array" ref="BJ92:BK92">_xlfn.ANCHORARRAY(BE92)</f>
        <v>40.6217506</v>
      </c>
      <c r="BK92" t="str">
        <v>-74.148181</v>
      </c>
      <c r="BL92" t="str">
        <f t="shared" si="7"/>
        <v>40.63092</v>
      </c>
      <c r="BM92" t="str">
        <f t="shared" si="8"/>
        <v>-74.14592</v>
      </c>
      <c r="BN92">
        <f t="shared" si="9"/>
        <v>-1.8125545462867694</v>
      </c>
      <c r="BO92">
        <f t="shared" si="10"/>
        <v>-103.8517256394817</v>
      </c>
      <c r="BP92">
        <f t="shared" si="11"/>
        <v>-2</v>
      </c>
      <c r="BQ92">
        <f t="shared" si="12"/>
        <v>6</v>
      </c>
      <c r="BR92" t="str">
        <f t="shared" si="13"/>
        <v>S</v>
      </c>
    </row>
    <row r="93" spans="1:70" x14ac:dyDescent="0.2">
      <c r="A93">
        <v>351</v>
      </c>
      <c r="B93">
        <v>436313</v>
      </c>
      <c r="C93" t="s">
        <v>90</v>
      </c>
      <c r="D93" t="str" cm="1">
        <f t="array" ref="D93:P93">_xlfn.TEXTSPLIT(C93, " ")</f>
        <v>40.63092,-74.14592</v>
      </c>
      <c r="E93" t="str">
        <v>40.62975,-74.14593</v>
      </c>
      <c r="F93" t="str">
        <v>40.62877,-74.14579</v>
      </c>
      <c r="G93" t="str">
        <v>40.6279506,-74.145671</v>
      </c>
      <c r="H93" t="str">
        <v>40.62713,-74.145681</v>
      </c>
      <c r="I93" t="str">
        <v>40.62637,-74.14586</v>
      </c>
      <c r="J93" t="str">
        <v>40.6254205,-74.14618</v>
      </c>
      <c r="K93" t="str">
        <v>40.6247506,-74.146381</v>
      </c>
      <c r="L93" t="str">
        <v>40.6241006,-74.146661</v>
      </c>
      <c r="M93" t="str">
        <v>40.6234004,-74.14704</v>
      </c>
      <c r="N93" t="str">
        <v>40.6226006,-74.147501</v>
      </c>
      <c r="O93" t="str">
        <v>40.6217506,-74.148181</v>
      </c>
      <c r="P93" t="str">
        <v>40.6208</v>
      </c>
      <c r="AI93" t="str" cm="1">
        <f t="array" ref="AI93:AJ93">_xlfn.TEXTSPLIT(D93,",")</f>
        <v>40.63092</v>
      </c>
      <c r="AJ93" t="str">
        <v>-74.14592</v>
      </c>
      <c r="AK93" t="str" cm="1">
        <f t="array" ref="AK93:AL93">_xlfn.TEXTSPLIT(E93,",")</f>
        <v>40.62975</v>
      </c>
      <c r="AL93" t="str">
        <v>-74.14593</v>
      </c>
      <c r="AM93" t="str" cm="1">
        <f t="array" ref="AM93:AN93">_xlfn.TEXTSPLIT(F93,",")</f>
        <v>40.62877</v>
      </c>
      <c r="AN93" t="str">
        <v>-74.14579</v>
      </c>
      <c r="AO93" t="str" cm="1">
        <f t="array" ref="AO93:AP93">_xlfn.TEXTSPLIT(G93,",")</f>
        <v>40.6279506</v>
      </c>
      <c r="AP93" t="str">
        <v>-74.145671</v>
      </c>
      <c r="AQ93" t="str" cm="1">
        <f t="array" ref="AQ93:AR93">_xlfn.TEXTSPLIT(H93,",")</f>
        <v>40.62713</v>
      </c>
      <c r="AR93" t="str">
        <v>-74.145681</v>
      </c>
      <c r="AS93" t="str" cm="1">
        <f t="array" ref="AS93:AT93">_xlfn.TEXTSPLIT(I93,",")</f>
        <v>40.62637</v>
      </c>
      <c r="AT93" t="str">
        <v>-74.14586</v>
      </c>
      <c r="AU93" t="str" cm="1">
        <f t="array" ref="AU93:AV93">_xlfn.TEXTSPLIT(J93,",")</f>
        <v>40.6254205</v>
      </c>
      <c r="AV93" t="str">
        <v>-74.14618</v>
      </c>
      <c r="AW93" t="str" cm="1">
        <f t="array" ref="AW93:AX93">_xlfn.TEXTSPLIT(K93,",")</f>
        <v>40.6247506</v>
      </c>
      <c r="AX93" t="str">
        <v>-74.146381</v>
      </c>
      <c r="AY93" t="str" cm="1">
        <f t="array" ref="AY93:AZ93">_xlfn.TEXTSPLIT(L93,",")</f>
        <v>40.6241006</v>
      </c>
      <c r="AZ93" t="str">
        <v>-74.146661</v>
      </c>
      <c r="BA93" t="str" cm="1">
        <f t="array" ref="BA93:BB93">_xlfn.TEXTSPLIT(M93,",")</f>
        <v>40.6234004</v>
      </c>
      <c r="BB93" t="str">
        <v>-74.14704</v>
      </c>
      <c r="BC93" t="str" cm="1">
        <f t="array" ref="BC93:BD93">_xlfn.TEXTSPLIT(N93,",")</f>
        <v>40.6226006</v>
      </c>
      <c r="BD93" t="str">
        <v>-74.147501</v>
      </c>
      <c r="BE93" t="str" cm="1">
        <f t="array" ref="BE93:BF93">_xlfn.TEXTSPLIT(O93,",")</f>
        <v>40.6217506</v>
      </c>
      <c r="BF93" t="str">
        <v>-74.148181</v>
      </c>
      <c r="BG93" t="str" cm="1">
        <f t="array" ref="BG93">_xlfn.TEXTSPLIT(P93,",")</f>
        <v>40.6208</v>
      </c>
      <c r="BJ93" t="str" cm="1">
        <f t="array" ref="BJ93:BK93">_xlfn.ANCHORARRAY(BE93)</f>
        <v>40.6217506</v>
      </c>
      <c r="BK93" t="str">
        <v>-74.148181</v>
      </c>
      <c r="BL93" t="str">
        <f t="shared" si="7"/>
        <v>40.63092</v>
      </c>
      <c r="BM93" t="str">
        <f t="shared" si="8"/>
        <v>-74.14592</v>
      </c>
      <c r="BN93">
        <f t="shared" si="9"/>
        <v>-1.8125545462867694</v>
      </c>
      <c r="BO93">
        <f t="shared" si="10"/>
        <v>-103.8517256394817</v>
      </c>
      <c r="BP93">
        <f t="shared" si="11"/>
        <v>-2</v>
      </c>
      <c r="BQ93">
        <f t="shared" si="12"/>
        <v>6</v>
      </c>
      <c r="BR93" t="str">
        <f t="shared" si="13"/>
        <v>S</v>
      </c>
    </row>
    <row r="94" spans="1:70" x14ac:dyDescent="0.2">
      <c r="A94">
        <v>354</v>
      </c>
      <c r="B94">
        <v>430959</v>
      </c>
      <c r="C94" t="s">
        <v>91</v>
      </c>
      <c r="D94" t="str" cm="1">
        <f t="array" ref="D94:P94">_xlfn.TEXTSPLIT(C94, " ")</f>
        <v>40.8859405,-73.89676</v>
      </c>
      <c r="E94" t="str">
        <v>40.88698,-73.89528</v>
      </c>
      <c r="F94" t="str">
        <v>40.8876205,-73.89407</v>
      </c>
      <c r="G94" t="str">
        <v>40.8884506,-73.89185</v>
      </c>
      <c r="H94" t="str">
        <v>40.8891906,-73.889041</v>
      </c>
      <c r="I94" t="str">
        <v>40.88976,-73.88773</v>
      </c>
      <c r="J94" t="str">
        <v>40.8907504,-73.886441</v>
      </c>
      <c r="K94" t="str">
        <v>40.8938205,-73.883351</v>
      </c>
      <c r="L94" t="str">
        <v>40.8966206,-73.88065</v>
      </c>
      <c r="M94" t="str">
        <v>40.8978505,-73.879821</v>
      </c>
      <c r="N94" t="str">
        <v>40.8992805,-73.879331</v>
      </c>
      <c r="O94" t="str">
        <v>40.90706,-73.87806</v>
      </c>
      <c r="P94" t="str">
        <v>40.9</v>
      </c>
      <c r="AI94" t="str" cm="1">
        <f t="array" ref="AI94:AJ94">_xlfn.TEXTSPLIT(D94,",")</f>
        <v>40.8859405</v>
      </c>
      <c r="AJ94" t="str">
        <v>-73.89676</v>
      </c>
      <c r="AK94" t="str" cm="1">
        <f t="array" ref="AK94:AL94">_xlfn.TEXTSPLIT(E94,",")</f>
        <v>40.88698</v>
      </c>
      <c r="AL94" t="str">
        <v>-73.89528</v>
      </c>
      <c r="AM94" t="str" cm="1">
        <f t="array" ref="AM94:AN94">_xlfn.TEXTSPLIT(F94,",")</f>
        <v>40.8876205</v>
      </c>
      <c r="AN94" t="str">
        <v>-73.89407</v>
      </c>
      <c r="AO94" t="str" cm="1">
        <f t="array" ref="AO94:AP94">_xlfn.TEXTSPLIT(G94,",")</f>
        <v>40.8884506</v>
      </c>
      <c r="AP94" t="str">
        <v>-73.89185</v>
      </c>
      <c r="AQ94" t="str" cm="1">
        <f t="array" ref="AQ94:AR94">_xlfn.TEXTSPLIT(H94,",")</f>
        <v>40.8891906</v>
      </c>
      <c r="AR94" t="str">
        <v>-73.889041</v>
      </c>
      <c r="AS94" t="str" cm="1">
        <f t="array" ref="AS94:AT94">_xlfn.TEXTSPLIT(I94,",")</f>
        <v>40.88976</v>
      </c>
      <c r="AT94" t="str">
        <v>-73.88773</v>
      </c>
      <c r="AU94" t="str" cm="1">
        <f t="array" ref="AU94:AV94">_xlfn.TEXTSPLIT(J94,",")</f>
        <v>40.8907504</v>
      </c>
      <c r="AV94" t="str">
        <v>-73.886441</v>
      </c>
      <c r="AW94" t="str" cm="1">
        <f t="array" ref="AW94:AX94">_xlfn.TEXTSPLIT(K94,",")</f>
        <v>40.8938205</v>
      </c>
      <c r="AX94" t="str">
        <v>-73.883351</v>
      </c>
      <c r="AY94" t="str" cm="1">
        <f t="array" ref="AY94:AZ94">_xlfn.TEXTSPLIT(L94,",")</f>
        <v>40.8966206</v>
      </c>
      <c r="AZ94" t="str">
        <v>-73.88065</v>
      </c>
      <c r="BA94" t="str" cm="1">
        <f t="array" ref="BA94:BB94">_xlfn.TEXTSPLIT(M94,",")</f>
        <v>40.8978505</v>
      </c>
      <c r="BB94" t="str">
        <v>-73.879821</v>
      </c>
      <c r="BC94" t="str" cm="1">
        <f t="array" ref="BC94:BD94">_xlfn.TEXTSPLIT(N94,",")</f>
        <v>40.8992805</v>
      </c>
      <c r="BD94" t="str">
        <v>-73.879331</v>
      </c>
      <c r="BE94" t="str" cm="1">
        <f t="array" ref="BE94:BF94">_xlfn.TEXTSPLIT(O94,",")</f>
        <v>40.90706</v>
      </c>
      <c r="BF94" t="str">
        <v>-73.87806</v>
      </c>
      <c r="BG94" t="str" cm="1">
        <f t="array" ref="BG94">_xlfn.TEXTSPLIT(P94,",")</f>
        <v>40.9</v>
      </c>
      <c r="BJ94" t="str" cm="1">
        <f t="array" ref="BJ94:BK94">_xlfn.ANCHORARRAY(BE94)</f>
        <v>40.90706</v>
      </c>
      <c r="BK94" t="str">
        <v>-73.87806</v>
      </c>
      <c r="BL94" t="str">
        <f t="shared" si="7"/>
        <v>40.8859405</v>
      </c>
      <c r="BM94" t="str">
        <f t="shared" si="8"/>
        <v>-73.89676</v>
      </c>
      <c r="BN94">
        <f t="shared" si="9"/>
        <v>0.8460852386895511</v>
      </c>
      <c r="BO94">
        <f t="shared" si="10"/>
        <v>48.477113285230146</v>
      </c>
      <c r="BP94">
        <f t="shared" si="11"/>
        <v>1</v>
      </c>
      <c r="BQ94">
        <f t="shared" si="12"/>
        <v>1</v>
      </c>
      <c r="BR94" t="str">
        <f t="shared" si="13"/>
        <v>NE</v>
      </c>
    </row>
    <row r="95" spans="1:70" x14ac:dyDescent="0.2">
      <c r="A95">
        <v>364</v>
      </c>
      <c r="B95">
        <v>433200</v>
      </c>
      <c r="C95" t="s">
        <v>92</v>
      </c>
      <c r="D95" t="str" cm="1">
        <f t="array" ref="D95:N95">_xlfn.TEXTSPLIT(C95, " ")</f>
        <v>40.745726,-73.97359</v>
      </c>
      <c r="E95" t="str">
        <v>40.745616,-73.97305</v>
      </c>
      <c r="F95" t="str">
        <v>40.745616,-73.97264001</v>
      </c>
      <c r="G95" t="str">
        <v>40.746054,-73.96949001</v>
      </c>
      <c r="H95" t="str">
        <v>40.74586,-73.96844</v>
      </c>
      <c r="I95" t="str">
        <v>40.745365,-73.96643</v>
      </c>
      <c r="J95" t="str">
        <v>40.74304,-73.96157001</v>
      </c>
      <c r="K95" t="str">
        <v>40.74244,-73.95983001</v>
      </c>
      <c r="L95" t="str">
        <v>40.742185,-73.95887</v>
      </c>
      <c r="M95" t="str">
        <v>40.74143,-73.95491001</v>
      </c>
      <c r="N95" t="str">
        <v>40.74136,-73.95378001</v>
      </c>
      <c r="AI95" t="str" cm="1">
        <f t="array" ref="AI95:AJ95">_xlfn.TEXTSPLIT(D95,",")</f>
        <v>40.745726</v>
      </c>
      <c r="AJ95" t="str">
        <v>-73.97359</v>
      </c>
      <c r="AK95" t="str" cm="1">
        <f t="array" ref="AK95:AL95">_xlfn.TEXTSPLIT(E95,",")</f>
        <v>40.745616</v>
      </c>
      <c r="AL95" t="str">
        <v>-73.97305</v>
      </c>
      <c r="AM95" t="str" cm="1">
        <f t="array" ref="AM95:AN95">_xlfn.TEXTSPLIT(F95,",")</f>
        <v>40.745616</v>
      </c>
      <c r="AN95" t="str">
        <v>-73.97264001</v>
      </c>
      <c r="AO95" t="str" cm="1">
        <f t="array" ref="AO95:AP95">_xlfn.TEXTSPLIT(G95,",")</f>
        <v>40.746054</v>
      </c>
      <c r="AP95" t="str">
        <v>-73.96949001</v>
      </c>
      <c r="AQ95" t="str" cm="1">
        <f t="array" ref="AQ95:AR95">_xlfn.TEXTSPLIT(H95,",")</f>
        <v>40.74586</v>
      </c>
      <c r="AR95" t="str">
        <v>-73.96844</v>
      </c>
      <c r="AS95" t="str" cm="1">
        <f t="array" ref="AS95:AT95">_xlfn.TEXTSPLIT(I95,",")</f>
        <v>40.745365</v>
      </c>
      <c r="AT95" t="str">
        <v>-73.96643</v>
      </c>
      <c r="AU95" t="str" cm="1">
        <f t="array" ref="AU95:AV95">_xlfn.TEXTSPLIT(J95,",")</f>
        <v>40.74304</v>
      </c>
      <c r="AV95" t="str">
        <v>-73.96157001</v>
      </c>
      <c r="AW95" t="str" cm="1">
        <f t="array" ref="AW95:AX95">_xlfn.TEXTSPLIT(K95,",")</f>
        <v>40.74244</v>
      </c>
      <c r="AX95" t="str">
        <v>-73.95983001</v>
      </c>
      <c r="AY95" t="str" cm="1">
        <f t="array" ref="AY95:AZ95">_xlfn.TEXTSPLIT(L95,",")</f>
        <v>40.742185</v>
      </c>
      <c r="AZ95" t="str">
        <v>-73.95887</v>
      </c>
      <c r="BA95" t="str" cm="1">
        <f t="array" ref="BA95:BB95">_xlfn.TEXTSPLIT(M95,",")</f>
        <v>40.74143</v>
      </c>
      <c r="BB95" t="str">
        <v>-73.95491001</v>
      </c>
      <c r="BC95" t="str" cm="1">
        <f t="array" ref="BC95:BD95">_xlfn.TEXTSPLIT(N95,",")</f>
        <v>40.74136</v>
      </c>
      <c r="BD95" t="str">
        <v>-73.95378001</v>
      </c>
      <c r="BE95" t="e" cm="1">
        <f t="array" ref="BE95">_xlfn.TEXTSPLIT(O95,",")</f>
        <v>#VALUE!</v>
      </c>
      <c r="BG95" t="e" cm="1">
        <f t="array" ref="BG95">_xlfn.TEXTSPLIT(P95,",")</f>
        <v>#VALUE!</v>
      </c>
      <c r="BJ95" t="str" cm="1">
        <f t="array" ref="BJ95:BK95">_xlfn.ANCHORARRAY(BC95)</f>
        <v>40.74136</v>
      </c>
      <c r="BK95" t="str">
        <v>-73.95378001</v>
      </c>
      <c r="BL95" t="str">
        <f t="shared" si="7"/>
        <v>40.745726</v>
      </c>
      <c r="BM95" t="str">
        <f t="shared" si="8"/>
        <v>-73.97359</v>
      </c>
      <c r="BN95">
        <f t="shared" si="9"/>
        <v>-0.21692594330325168</v>
      </c>
      <c r="BO95">
        <f t="shared" si="10"/>
        <v>-12.428941018170505</v>
      </c>
      <c r="BP95">
        <f t="shared" si="11"/>
        <v>0</v>
      </c>
      <c r="BQ95">
        <f t="shared" si="12"/>
        <v>0</v>
      </c>
      <c r="BR95" t="str">
        <f t="shared" si="13"/>
        <v>E</v>
      </c>
    </row>
    <row r="96" spans="1:70" x14ac:dyDescent="0.2">
      <c r="A96">
        <v>365</v>
      </c>
      <c r="B96">
        <v>427452</v>
      </c>
      <c r="C96" t="s">
        <v>93</v>
      </c>
      <c r="D96" t="str" cm="1">
        <f t="array" ref="D96:T96">_xlfn.TEXTSPLIT(C96, " ")</f>
        <v>40.741534,-73.95406001</v>
      </c>
      <c r="E96" t="str">
        <v/>
      </c>
      <c r="F96" t="str">
        <v>40.7415,-73.95491001</v>
      </c>
      <c r="G96" t="str">
        <v/>
      </c>
      <c r="H96" t="str">
        <v>40.742526,-73.95976</v>
      </c>
      <c r="I96" t="str">
        <v/>
      </c>
      <c r="J96" t="str">
        <v>40.743125,-73.96152001</v>
      </c>
      <c r="K96" t="str">
        <v/>
      </c>
      <c r="L96" t="str">
        <v>40.745436,-73.96631001</v>
      </c>
      <c r="M96" t="str">
        <v/>
      </c>
      <c r="N96" t="str">
        <v>40.746234,-73.96946001</v>
      </c>
      <c r="O96" t="str">
        <v/>
      </c>
      <c r="P96" t="str">
        <v>40.745835,-73.97259001</v>
      </c>
      <c r="Q96" t="str">
        <v/>
      </c>
      <c r="R96" t="str">
        <v>40.74598,-73.97347</v>
      </c>
      <c r="S96" t="str">
        <v/>
      </c>
      <c r="T96" t="str">
        <v>40.746704,-73.97515</v>
      </c>
      <c r="AI96" t="str" cm="1">
        <f t="array" ref="AI96:AJ96">_xlfn.TEXTSPLIT(D96,",")</f>
        <v>40.741534</v>
      </c>
      <c r="AJ96" t="str">
        <v>-73.95406001</v>
      </c>
      <c r="AK96" t="e" cm="1">
        <f t="array" ref="AK96">_xlfn.TEXTSPLIT(E96,",")</f>
        <v>#VALUE!</v>
      </c>
      <c r="AM96" t="str" cm="1">
        <f t="array" ref="AM96:AN96">_xlfn.TEXTSPLIT(F96,",")</f>
        <v>40.7415</v>
      </c>
      <c r="AN96" t="str">
        <v>-73.95491001</v>
      </c>
      <c r="AO96" t="e" cm="1">
        <f t="array" ref="AO96">_xlfn.TEXTSPLIT(G96,",")</f>
        <v>#VALUE!</v>
      </c>
      <c r="AQ96" t="str" cm="1">
        <f t="array" ref="AQ96:AR96">_xlfn.TEXTSPLIT(H96,",")</f>
        <v>40.742526</v>
      </c>
      <c r="AR96" t="str">
        <v>-73.95976</v>
      </c>
      <c r="AS96" t="e" cm="1">
        <f t="array" ref="AS96">_xlfn.TEXTSPLIT(I96,",")</f>
        <v>#VALUE!</v>
      </c>
      <c r="AU96" t="str" cm="1">
        <f t="array" ref="AU96:AV96">_xlfn.TEXTSPLIT(J96,",")</f>
        <v>40.743125</v>
      </c>
      <c r="AV96" t="str">
        <v>-73.96152001</v>
      </c>
      <c r="AW96" t="e" cm="1">
        <f t="array" ref="AW96">_xlfn.TEXTSPLIT(K96,",")</f>
        <v>#VALUE!</v>
      </c>
      <c r="AY96" t="str" cm="1">
        <f t="array" ref="AY96:AZ96">_xlfn.TEXTSPLIT(L96,",")</f>
        <v>40.745436</v>
      </c>
      <c r="AZ96" t="str">
        <v>-73.96631001</v>
      </c>
      <c r="BA96" t="e" cm="1">
        <f t="array" ref="BA96">_xlfn.TEXTSPLIT(M96,",")</f>
        <v>#VALUE!</v>
      </c>
      <c r="BC96" t="str" cm="1">
        <f t="array" ref="BC96:BD96">_xlfn.TEXTSPLIT(N96,",")</f>
        <v>40.746234</v>
      </c>
      <c r="BD96" t="str">
        <v>-73.96946001</v>
      </c>
      <c r="BE96" t="e" cm="1">
        <f t="array" ref="BE96">_xlfn.TEXTSPLIT(O96,",")</f>
        <v>#VALUE!</v>
      </c>
      <c r="BG96" t="str" cm="1">
        <f t="array" ref="BG96:BH96">_xlfn.TEXTSPLIT(P96,",")</f>
        <v>40.745835</v>
      </c>
      <c r="BH96" t="str">
        <v>-73.97259001</v>
      </c>
      <c r="BJ96" t="str" cm="1">
        <f t="array" ref="BJ96:BK96">_xlfn.ANCHORARRAY(BG96)</f>
        <v>40.745835</v>
      </c>
      <c r="BK96" t="str">
        <v>-73.97259001</v>
      </c>
      <c r="BL96" t="str">
        <f t="shared" si="7"/>
        <v>40.741534</v>
      </c>
      <c r="BM96" t="str">
        <f t="shared" si="8"/>
        <v>-73.95406001</v>
      </c>
      <c r="BN96">
        <f t="shared" si="9"/>
        <v>2.9135211154869762</v>
      </c>
      <c r="BO96">
        <f t="shared" si="10"/>
        <v>166.93246343965146</v>
      </c>
      <c r="BP96">
        <f t="shared" si="11"/>
        <v>4</v>
      </c>
      <c r="BQ96">
        <f t="shared" si="12"/>
        <v>4</v>
      </c>
      <c r="BR96" t="str">
        <f t="shared" si="13"/>
        <v>W</v>
      </c>
    </row>
    <row r="97" spans="1:70" x14ac:dyDescent="0.2">
      <c r="A97">
        <v>369</v>
      </c>
      <c r="B97">
        <v>436324</v>
      </c>
      <c r="C97" t="s">
        <v>94</v>
      </c>
      <c r="D97" t="str" cm="1">
        <f t="array" ref="D97:P97">_xlfn.TEXTSPLIT(C97, " ")</f>
        <v>40.65632,-74.11972</v>
      </c>
      <c r="E97" t="str">
        <v>40.655041,-74.12241</v>
      </c>
      <c r="F97" t="str">
        <v>40.6544106,-74.124361</v>
      </c>
      <c r="G97" t="str">
        <v>40.6541206,-74.125881</v>
      </c>
      <c r="H97" t="str">
        <v>40.654011,-74.127141</v>
      </c>
      <c r="I97" t="str">
        <v>40.65429,-74.13302</v>
      </c>
      <c r="J97" t="str">
        <v>40.6542505,-74.133981</v>
      </c>
      <c r="K97" t="str">
        <v>40.65404,-74.134611</v>
      </c>
      <c r="L97" t="str">
        <v>40.6535805,-74.135461</v>
      </c>
      <c r="M97" t="str">
        <v>40.6533,-74.135771</v>
      </c>
      <c r="N97" t="str">
        <v>40.64786,-74.13964</v>
      </c>
      <c r="O97" t="str">
        <v>40.64705,-74.140071</v>
      </c>
      <c r="P97" t="str">
        <v>40.6444705</v>
      </c>
      <c r="AI97" t="str" cm="1">
        <f t="array" ref="AI97:AJ97">_xlfn.TEXTSPLIT(D97,",")</f>
        <v>40.65632</v>
      </c>
      <c r="AJ97" t="str">
        <v>-74.11972</v>
      </c>
      <c r="AK97" t="str" cm="1">
        <f t="array" ref="AK97:AL97">_xlfn.TEXTSPLIT(E97,",")</f>
        <v>40.655041</v>
      </c>
      <c r="AL97" t="str">
        <v>-74.12241</v>
      </c>
      <c r="AM97" t="str" cm="1">
        <f t="array" ref="AM97:AN97">_xlfn.TEXTSPLIT(F97,",")</f>
        <v>40.6544106</v>
      </c>
      <c r="AN97" t="str">
        <v>-74.124361</v>
      </c>
      <c r="AO97" t="str" cm="1">
        <f t="array" ref="AO97:AP97">_xlfn.TEXTSPLIT(G97,",")</f>
        <v>40.6541206</v>
      </c>
      <c r="AP97" t="str">
        <v>-74.125881</v>
      </c>
      <c r="AQ97" t="str" cm="1">
        <f t="array" ref="AQ97:AR97">_xlfn.TEXTSPLIT(H97,",")</f>
        <v>40.654011</v>
      </c>
      <c r="AR97" t="str">
        <v>-74.127141</v>
      </c>
      <c r="AS97" t="str" cm="1">
        <f t="array" ref="AS97:AT97">_xlfn.TEXTSPLIT(I97,",")</f>
        <v>40.65429</v>
      </c>
      <c r="AT97" t="str">
        <v>-74.13302</v>
      </c>
      <c r="AU97" t="str" cm="1">
        <f t="array" ref="AU97:AV97">_xlfn.TEXTSPLIT(J97,",")</f>
        <v>40.6542505</v>
      </c>
      <c r="AV97" t="str">
        <v>-74.133981</v>
      </c>
      <c r="AW97" t="str" cm="1">
        <f t="array" ref="AW97:AX97">_xlfn.TEXTSPLIT(K97,",")</f>
        <v>40.65404</v>
      </c>
      <c r="AX97" t="str">
        <v>-74.134611</v>
      </c>
      <c r="AY97" t="str" cm="1">
        <f t="array" ref="AY97:AZ97">_xlfn.TEXTSPLIT(L97,",")</f>
        <v>40.6535805</v>
      </c>
      <c r="AZ97" t="str">
        <v>-74.135461</v>
      </c>
      <c r="BA97" t="str" cm="1">
        <f t="array" ref="BA97:BB97">_xlfn.TEXTSPLIT(M97,",")</f>
        <v>40.6533</v>
      </c>
      <c r="BB97" t="str">
        <v>-74.135771</v>
      </c>
      <c r="BC97" t="str" cm="1">
        <f t="array" ref="BC97:BD97">_xlfn.TEXTSPLIT(N97,",")</f>
        <v>40.64786</v>
      </c>
      <c r="BD97" t="str">
        <v>-74.13964</v>
      </c>
      <c r="BE97" t="str" cm="1">
        <f t="array" ref="BE97:BF97">_xlfn.TEXTSPLIT(O97,",")</f>
        <v>40.64705</v>
      </c>
      <c r="BF97" t="str">
        <v>-74.140071</v>
      </c>
      <c r="BG97" t="str" cm="1">
        <f t="array" ref="BG97">_xlfn.TEXTSPLIT(P97,",")</f>
        <v>40.6444705</v>
      </c>
      <c r="BJ97" t="str" cm="1">
        <f t="array" ref="BJ97:BK97">_xlfn.ANCHORARRAY(BE97)</f>
        <v>40.64705</v>
      </c>
      <c r="BK97" t="str">
        <v>-74.140071</v>
      </c>
      <c r="BL97" t="str">
        <f t="shared" si="7"/>
        <v>40.65632</v>
      </c>
      <c r="BM97" t="str">
        <f t="shared" si="8"/>
        <v>-74.11972</v>
      </c>
      <c r="BN97">
        <f t="shared" si="9"/>
        <v>-2.7141694861394776</v>
      </c>
      <c r="BO97">
        <f t="shared" si="10"/>
        <v>-155.51045643898345</v>
      </c>
      <c r="BP97">
        <f t="shared" si="11"/>
        <v>-3</v>
      </c>
      <c r="BQ97">
        <f t="shared" si="12"/>
        <v>5</v>
      </c>
      <c r="BR97" t="str">
        <f t="shared" si="13"/>
        <v>SW</v>
      </c>
    </row>
    <row r="98" spans="1:70" x14ac:dyDescent="0.2">
      <c r="A98">
        <v>375</v>
      </c>
      <c r="B98">
        <v>431799</v>
      </c>
      <c r="C98" t="s">
        <v>95</v>
      </c>
      <c r="D98" t="str" cm="1">
        <f t="array" ref="D98:L98">_xlfn.TEXTSPLIT(C98, " ")</f>
        <v>40.61052,-74.09769</v>
      </c>
      <c r="E98" t="str">
        <v>40.6101,-74.10893</v>
      </c>
      <c r="F98" t="str">
        <v>40.61028,-74.1105</v>
      </c>
      <c r="G98" t="str">
        <v>40.61097,-74.113</v>
      </c>
      <c r="H98" t="str">
        <v>40.6110705,-74.115671</v>
      </c>
      <c r="I98" t="str">
        <v>40.61079,-74.11726</v>
      </c>
      <c r="J98" t="str">
        <v>40.60938,-74.12241</v>
      </c>
      <c r="K98" t="str">
        <v>40.6084306,-74.127401</v>
      </c>
      <c r="L98" t="str">
        <v>40.60804,-74.13212</v>
      </c>
      <c r="AI98" t="str" cm="1">
        <f t="array" ref="AI98:AJ98">_xlfn.TEXTSPLIT(D98,",")</f>
        <v>40.61052</v>
      </c>
      <c r="AJ98" t="str">
        <v>-74.09769</v>
      </c>
      <c r="AK98" t="str" cm="1">
        <f t="array" ref="AK98:AL98">_xlfn.TEXTSPLIT(E98,",")</f>
        <v>40.6101</v>
      </c>
      <c r="AL98" t="str">
        <v>-74.10893</v>
      </c>
      <c r="AM98" t="str" cm="1">
        <f t="array" ref="AM98:AN98">_xlfn.TEXTSPLIT(F98,",")</f>
        <v>40.61028</v>
      </c>
      <c r="AN98" t="str">
        <v>-74.1105</v>
      </c>
      <c r="AO98" t="str" cm="1">
        <f t="array" ref="AO98:AP98">_xlfn.TEXTSPLIT(G98,",")</f>
        <v>40.61097</v>
      </c>
      <c r="AP98" t="str">
        <v>-74.113</v>
      </c>
      <c r="AQ98" t="str" cm="1">
        <f t="array" ref="AQ98:AR98">_xlfn.TEXTSPLIT(H98,",")</f>
        <v>40.6110705</v>
      </c>
      <c r="AR98" t="str">
        <v>-74.115671</v>
      </c>
      <c r="AS98" t="str" cm="1">
        <f t="array" ref="AS98:AT98">_xlfn.TEXTSPLIT(I98,",")</f>
        <v>40.61079</v>
      </c>
      <c r="AT98" t="str">
        <v>-74.11726</v>
      </c>
      <c r="AU98" t="str" cm="1">
        <f t="array" ref="AU98:AV98">_xlfn.TEXTSPLIT(J98,",")</f>
        <v>40.60938</v>
      </c>
      <c r="AV98" t="str">
        <v>-74.12241</v>
      </c>
      <c r="AW98" t="str" cm="1">
        <f t="array" ref="AW98:AX98">_xlfn.TEXTSPLIT(K98,",")</f>
        <v>40.6084306</v>
      </c>
      <c r="AX98" t="str">
        <v>-74.127401</v>
      </c>
      <c r="AY98" t="str" cm="1">
        <f t="array" ref="AY98:AZ98">_xlfn.TEXTSPLIT(L98,",")</f>
        <v>40.60804</v>
      </c>
      <c r="AZ98" t="str">
        <v>-74.13212</v>
      </c>
      <c r="BA98" t="e" cm="1">
        <f t="array" ref="BA98">_xlfn.TEXTSPLIT(M98,",")</f>
        <v>#VALUE!</v>
      </c>
      <c r="BC98" t="e" cm="1">
        <f t="array" ref="BC98">_xlfn.TEXTSPLIT(N98,",")</f>
        <v>#VALUE!</v>
      </c>
      <c r="BE98" t="e" cm="1">
        <f t="array" ref="BE98">_xlfn.TEXTSPLIT(O98,",")</f>
        <v>#VALUE!</v>
      </c>
      <c r="BG98" t="e" cm="1">
        <f t="array" ref="BG98">_xlfn.TEXTSPLIT(P98,",")</f>
        <v>#VALUE!</v>
      </c>
      <c r="BJ98" t="str" cm="1">
        <f t="array" ref="BJ98:BK98">_xlfn.ANCHORARRAY(AY98)</f>
        <v>40.60804</v>
      </c>
      <c r="BK98" t="str">
        <v>-74.13212</v>
      </c>
      <c r="BL98" t="str">
        <f t="shared" si="7"/>
        <v>40.61052</v>
      </c>
      <c r="BM98" t="str">
        <f t="shared" si="8"/>
        <v>-74.09769</v>
      </c>
      <c r="BN98">
        <f t="shared" si="9"/>
        <v>-3.0696866336644701</v>
      </c>
      <c r="BO98">
        <f t="shared" si="10"/>
        <v>-175.88008853669538</v>
      </c>
      <c r="BP98">
        <f t="shared" si="11"/>
        <v>-4</v>
      </c>
      <c r="BQ98">
        <f t="shared" si="12"/>
        <v>4</v>
      </c>
      <c r="BR98" t="str">
        <f t="shared" si="13"/>
        <v>W</v>
      </c>
    </row>
    <row r="99" spans="1:70" x14ac:dyDescent="0.2">
      <c r="A99">
        <v>376</v>
      </c>
      <c r="B99">
        <v>431795</v>
      </c>
      <c r="C99" t="s">
        <v>96</v>
      </c>
      <c r="D99" t="str" cm="1">
        <f t="array" ref="D99:M99">_xlfn.TEXTSPLIT(C99, " ")</f>
        <v>40.61052,-74.09769</v>
      </c>
      <c r="E99" t="str">
        <v>40.610561,-74.09586</v>
      </c>
      <c r="F99" t="str">
        <v>40.6102405,-74.093881</v>
      </c>
      <c r="G99" t="str">
        <v>40.60983,-74.09251</v>
      </c>
      <c r="H99" t="str">
        <v>40.60698,-74.08574</v>
      </c>
      <c r="I99" t="str">
        <v>40.6065004,-74.083851</v>
      </c>
      <c r="J99" t="str">
        <v>40.60616,-74.081781</v>
      </c>
      <c r="K99" t="str">
        <v>40.60596,-74.076011</v>
      </c>
      <c r="L99" t="str">
        <v>40.6054704,-74.073421</v>
      </c>
      <c r="M99" t="str">
        <v>40.60389,-74.06922</v>
      </c>
      <c r="AI99" t="str" cm="1">
        <f t="array" ref="AI99:AJ99">_xlfn.TEXTSPLIT(D99,",")</f>
        <v>40.61052</v>
      </c>
      <c r="AJ99" t="str">
        <v>-74.09769</v>
      </c>
      <c r="AK99" t="str" cm="1">
        <f t="array" ref="AK99:AL99">_xlfn.TEXTSPLIT(E99,",")</f>
        <v>40.610561</v>
      </c>
      <c r="AL99" t="str">
        <v>-74.09586</v>
      </c>
      <c r="AM99" t="str" cm="1">
        <f t="array" ref="AM99:AN99">_xlfn.TEXTSPLIT(F99,",")</f>
        <v>40.6102405</v>
      </c>
      <c r="AN99" t="str">
        <v>-74.093881</v>
      </c>
      <c r="AO99" t="str" cm="1">
        <f t="array" ref="AO99:AP99">_xlfn.TEXTSPLIT(G99,",")</f>
        <v>40.60983</v>
      </c>
      <c r="AP99" t="str">
        <v>-74.09251</v>
      </c>
      <c r="AQ99" t="str" cm="1">
        <f t="array" ref="AQ99:AR99">_xlfn.TEXTSPLIT(H99,",")</f>
        <v>40.60698</v>
      </c>
      <c r="AR99" t="str">
        <v>-74.08574</v>
      </c>
      <c r="AS99" t="str" cm="1">
        <f t="array" ref="AS99:AT99">_xlfn.TEXTSPLIT(I99,",")</f>
        <v>40.6065004</v>
      </c>
      <c r="AT99" t="str">
        <v>-74.083851</v>
      </c>
      <c r="AU99" t="str" cm="1">
        <f t="array" ref="AU99:AV99">_xlfn.TEXTSPLIT(J99,",")</f>
        <v>40.60616</v>
      </c>
      <c r="AV99" t="str">
        <v>-74.081781</v>
      </c>
      <c r="AW99" t="str" cm="1">
        <f t="array" ref="AW99:AX99">_xlfn.TEXTSPLIT(K99,",")</f>
        <v>40.60596</v>
      </c>
      <c r="AX99" t="str">
        <v>-74.076011</v>
      </c>
      <c r="AY99" t="str" cm="1">
        <f t="array" ref="AY99:AZ99">_xlfn.TEXTSPLIT(L99,",")</f>
        <v>40.6054704</v>
      </c>
      <c r="AZ99" t="str">
        <v>-74.073421</v>
      </c>
      <c r="BA99" t="str" cm="1">
        <f t="array" ref="BA99:BB99">_xlfn.TEXTSPLIT(M99,",")</f>
        <v>40.60389</v>
      </c>
      <c r="BB99" t="str">
        <v>-74.06922</v>
      </c>
      <c r="BC99" t="e" cm="1">
        <f t="array" ref="BC99">_xlfn.TEXTSPLIT(N99,",")</f>
        <v>#VALUE!</v>
      </c>
      <c r="BE99" t="e" cm="1">
        <f t="array" ref="BE99">_xlfn.TEXTSPLIT(O99,",")</f>
        <v>#VALUE!</v>
      </c>
      <c r="BG99" t="e" cm="1">
        <f t="array" ref="BG99">_xlfn.TEXTSPLIT(P99,",")</f>
        <v>#VALUE!</v>
      </c>
      <c r="BJ99" t="str" cm="1">
        <f t="array" ref="BJ99:BK99">_xlfn.ANCHORARRAY(BA99)</f>
        <v>40.60389</v>
      </c>
      <c r="BK99" t="str">
        <v>-74.06922</v>
      </c>
      <c r="BL99" t="str">
        <f t="shared" si="7"/>
        <v>40.61052</v>
      </c>
      <c r="BM99" t="str">
        <f t="shared" si="8"/>
        <v>-74.09769</v>
      </c>
      <c r="BN99">
        <f t="shared" si="9"/>
        <v>-0.22879884538727749</v>
      </c>
      <c r="BO99">
        <f t="shared" si="10"/>
        <v>-13.109208198157264</v>
      </c>
      <c r="BP99">
        <f t="shared" si="11"/>
        <v>0</v>
      </c>
      <c r="BQ99">
        <f t="shared" si="12"/>
        <v>0</v>
      </c>
      <c r="BR99" t="str">
        <f t="shared" si="13"/>
        <v>E</v>
      </c>
    </row>
    <row r="100" spans="1:70" x14ac:dyDescent="0.2">
      <c r="A100">
        <v>377</v>
      </c>
      <c r="B100">
        <v>431836</v>
      </c>
      <c r="C100" t="s">
        <v>97</v>
      </c>
      <c r="D100" t="str" cm="1">
        <f t="array" ref="D100:J100">_xlfn.TEXTSPLIT(C100, " ")</f>
        <v>40.61486,-74.15738</v>
      </c>
      <c r="E100" t="str">
        <v>40.60931,-74.15012</v>
      </c>
      <c r="F100" t="str">
        <v>40.60846,-74.14847</v>
      </c>
      <c r="G100" t="str">
        <v>40.6079,-74.146831</v>
      </c>
      <c r="H100" t="str">
        <v>40.60764,-74.14555</v>
      </c>
      <c r="I100" t="str">
        <v>40.6074906,-74.14404</v>
      </c>
      <c r="J100" t="str">
        <v>40.60757,-74.1409</v>
      </c>
      <c r="AI100" t="str" cm="1">
        <f t="array" ref="AI100:AJ100">_xlfn.TEXTSPLIT(D100,",")</f>
        <v>40.61486</v>
      </c>
      <c r="AJ100" t="str">
        <v>-74.15738</v>
      </c>
      <c r="AK100" t="str" cm="1">
        <f t="array" ref="AK100:AL100">_xlfn.TEXTSPLIT(E100,",")</f>
        <v>40.60931</v>
      </c>
      <c r="AL100" t="str">
        <v>-74.15012</v>
      </c>
      <c r="AM100" t="str" cm="1">
        <f t="array" ref="AM100:AN100">_xlfn.TEXTSPLIT(F100,",")</f>
        <v>40.60846</v>
      </c>
      <c r="AN100" t="str">
        <v>-74.14847</v>
      </c>
      <c r="AO100" t="str" cm="1">
        <f t="array" ref="AO100:AP100">_xlfn.TEXTSPLIT(G100,",")</f>
        <v>40.6079</v>
      </c>
      <c r="AP100" t="str">
        <v>-74.146831</v>
      </c>
      <c r="AQ100" t="str" cm="1">
        <f t="array" ref="AQ100:AR100">_xlfn.TEXTSPLIT(H100,",")</f>
        <v>40.60764</v>
      </c>
      <c r="AR100" t="str">
        <v>-74.14555</v>
      </c>
      <c r="AS100" t="str" cm="1">
        <f t="array" ref="AS100:AT100">_xlfn.TEXTSPLIT(I100,",")</f>
        <v>40.6074906</v>
      </c>
      <c r="AT100" t="str">
        <v>-74.14404</v>
      </c>
      <c r="AU100" t="str" cm="1">
        <f t="array" ref="AU100:AV100">_xlfn.TEXTSPLIT(J100,",")</f>
        <v>40.60757</v>
      </c>
      <c r="AV100" t="str">
        <v>-74.1409</v>
      </c>
      <c r="AW100" t="e" cm="1">
        <f t="array" ref="AW100">_xlfn.TEXTSPLIT(K100,",")</f>
        <v>#VALUE!</v>
      </c>
      <c r="AY100" t="e" cm="1">
        <f t="array" ref="AY100">_xlfn.TEXTSPLIT(L100,",")</f>
        <v>#VALUE!</v>
      </c>
      <c r="BA100" t="e" cm="1">
        <f t="array" ref="BA100">_xlfn.TEXTSPLIT(M100,",")</f>
        <v>#VALUE!</v>
      </c>
      <c r="BC100" t="e" cm="1">
        <f t="array" ref="BC100">_xlfn.TEXTSPLIT(N100,",")</f>
        <v>#VALUE!</v>
      </c>
      <c r="BE100" t="e" cm="1">
        <f t="array" ref="BE100">_xlfn.TEXTSPLIT(O100,",")</f>
        <v>#VALUE!</v>
      </c>
      <c r="BG100" t="e" cm="1">
        <f t="array" ref="BG100">_xlfn.TEXTSPLIT(P100,",")</f>
        <v>#VALUE!</v>
      </c>
      <c r="BJ100" t="str" cm="1">
        <f t="array" ref="BJ100:BK100">_xlfn.ANCHORARRAY(AU100)</f>
        <v>40.60757</v>
      </c>
      <c r="BK100" t="str">
        <v>-74.1409</v>
      </c>
      <c r="BL100" t="str">
        <f t="shared" si="7"/>
        <v>40.61486</v>
      </c>
      <c r="BM100" t="str">
        <f t="shared" si="8"/>
        <v>-74.15738</v>
      </c>
      <c r="BN100">
        <f t="shared" si="9"/>
        <v>-0.41647765567360179</v>
      </c>
      <c r="BO100">
        <f t="shared" si="10"/>
        <v>-23.862411931600107</v>
      </c>
      <c r="BP100">
        <f t="shared" si="11"/>
        <v>-1</v>
      </c>
      <c r="BQ100">
        <f t="shared" si="12"/>
        <v>7</v>
      </c>
      <c r="BR100" t="str">
        <f t="shared" si="13"/>
        <v>SE</v>
      </c>
    </row>
    <row r="101" spans="1:70" x14ac:dyDescent="0.2">
      <c r="A101">
        <v>378</v>
      </c>
      <c r="B101">
        <v>431833</v>
      </c>
      <c r="C101" t="s">
        <v>98</v>
      </c>
      <c r="D101" t="str" cm="1">
        <f t="array" ref="D101:H101">_xlfn.TEXTSPLIT(C101, " ")</f>
        <v>40.6210105,-74.168861</v>
      </c>
      <c r="E101" t="str">
        <v>40.6207604,-74.168</v>
      </c>
      <c r="F101" t="str">
        <v>40.6182105,-74.162381</v>
      </c>
      <c r="G101" t="str">
        <v>40.6154,-74.15806</v>
      </c>
      <c r="H101" t="str">
        <v>40.6149404,-74.15748</v>
      </c>
      <c r="AI101" t="str" cm="1">
        <f t="array" ref="AI101:AJ101">_xlfn.TEXTSPLIT(D101,",")</f>
        <v>40.6210105</v>
      </c>
      <c r="AJ101" t="str">
        <v>-74.168861</v>
      </c>
      <c r="AK101" t="str" cm="1">
        <f t="array" ref="AK101:AL101">_xlfn.TEXTSPLIT(E101,",")</f>
        <v>40.6207604</v>
      </c>
      <c r="AL101" t="str">
        <v>-74.168</v>
      </c>
      <c r="AM101" t="str" cm="1">
        <f t="array" ref="AM101:AN101">_xlfn.TEXTSPLIT(F101,",")</f>
        <v>40.6182105</v>
      </c>
      <c r="AN101" t="str">
        <v>-74.162381</v>
      </c>
      <c r="AO101" t="str" cm="1">
        <f t="array" ref="AO101:AP101">_xlfn.TEXTSPLIT(G101,",")</f>
        <v>40.6154</v>
      </c>
      <c r="AP101" t="str">
        <v>-74.15806</v>
      </c>
      <c r="AQ101" t="str" cm="1">
        <f t="array" ref="AQ101:AR101">_xlfn.TEXTSPLIT(H101,",")</f>
        <v>40.6149404</v>
      </c>
      <c r="AR101" t="str">
        <v>-74.15748</v>
      </c>
      <c r="AS101" t="e" cm="1">
        <f t="array" ref="AS101">_xlfn.TEXTSPLIT(I101,",")</f>
        <v>#VALUE!</v>
      </c>
      <c r="AU101" t="e" cm="1">
        <f t="array" ref="AU101">_xlfn.TEXTSPLIT(J101,",")</f>
        <v>#VALUE!</v>
      </c>
      <c r="AW101" t="e" cm="1">
        <f t="array" ref="AW101">_xlfn.TEXTSPLIT(K101,",")</f>
        <v>#VALUE!</v>
      </c>
      <c r="AY101" t="e" cm="1">
        <f t="array" ref="AY101">_xlfn.TEXTSPLIT(L101,",")</f>
        <v>#VALUE!</v>
      </c>
      <c r="BA101" t="e" cm="1">
        <f t="array" ref="BA101">_xlfn.TEXTSPLIT(M101,",")</f>
        <v>#VALUE!</v>
      </c>
      <c r="BC101" t="e" cm="1">
        <f t="array" ref="BC101">_xlfn.TEXTSPLIT(N101,",")</f>
        <v>#VALUE!</v>
      </c>
      <c r="BE101" t="e" cm="1">
        <f t="array" ref="BE101">_xlfn.TEXTSPLIT(O101,",")</f>
        <v>#VALUE!</v>
      </c>
      <c r="BG101" t="e" cm="1">
        <f t="array" ref="BG101">_xlfn.TEXTSPLIT(P101,",")</f>
        <v>#VALUE!</v>
      </c>
      <c r="BJ101" t="str" cm="1">
        <f t="array" ref="BJ101:BK101">_xlfn.ANCHORARRAY(AQ101)</f>
        <v>40.6149404</v>
      </c>
      <c r="BK101" t="str">
        <v>-74.15748</v>
      </c>
      <c r="BL101" t="str">
        <f t="shared" si="7"/>
        <v>40.6210105</v>
      </c>
      <c r="BM101" t="str">
        <f t="shared" si="8"/>
        <v>-74.168861</v>
      </c>
      <c r="BN101">
        <f t="shared" si="9"/>
        <v>-0.4899732878871001</v>
      </c>
      <c r="BO101">
        <f t="shared" si="10"/>
        <v>-28.073401470079297</v>
      </c>
      <c r="BP101">
        <f t="shared" si="11"/>
        <v>-1</v>
      </c>
      <c r="BQ101">
        <f t="shared" si="12"/>
        <v>7</v>
      </c>
      <c r="BR101" t="str">
        <f t="shared" si="13"/>
        <v>SE</v>
      </c>
    </row>
    <row r="102" spans="1:70" x14ac:dyDescent="0.2">
      <c r="A102">
        <v>379</v>
      </c>
      <c r="B102">
        <v>401106</v>
      </c>
      <c r="C102" t="s">
        <v>99</v>
      </c>
      <c r="D102" t="str" cm="1">
        <f t="array" ref="D102:P102">_xlfn.TEXTSPLIT(C102, " ")</f>
        <v>40.60408,-74.052241</v>
      </c>
      <c r="E102" t="str">
        <v>40.6036605,-74.05356</v>
      </c>
      <c r="F102" t="str">
        <v>40.6033506,-74.05459</v>
      </c>
      <c r="G102" t="str">
        <v>40.6029905,-74.055641</v>
      </c>
      <c r="H102" t="str">
        <v>40.60213,-74.058271</v>
      </c>
      <c r="I102" t="str">
        <v>40.60186,-74.05915</v>
      </c>
      <c r="J102" t="str">
        <v>40.601741,-74.060121</v>
      </c>
      <c r="K102" t="str">
        <v>40.60172,-74.06095</v>
      </c>
      <c r="L102" t="str">
        <v>40.60179,-74.06175</v>
      </c>
      <c r="M102" t="str">
        <v>40.6018506,-74.062621</v>
      </c>
      <c r="N102" t="str">
        <v>40.60201,-74.063791</v>
      </c>
      <c r="O102" t="str">
        <v>40.6021804,-74.06444</v>
      </c>
      <c r="P102" t="str">
        <v>40.6039305</v>
      </c>
      <c r="AI102" t="str" cm="1">
        <f t="array" ref="AI102:AJ102">_xlfn.TEXTSPLIT(D102,",")</f>
        <v>40.60408</v>
      </c>
      <c r="AJ102" t="str">
        <v>-74.052241</v>
      </c>
      <c r="AK102" t="str" cm="1">
        <f t="array" ref="AK102:AL102">_xlfn.TEXTSPLIT(E102,",")</f>
        <v>40.6036605</v>
      </c>
      <c r="AL102" t="str">
        <v>-74.05356</v>
      </c>
      <c r="AM102" t="str" cm="1">
        <f t="array" ref="AM102:AN102">_xlfn.TEXTSPLIT(F102,",")</f>
        <v>40.6033506</v>
      </c>
      <c r="AN102" t="str">
        <v>-74.05459</v>
      </c>
      <c r="AO102" t="str" cm="1">
        <f t="array" ref="AO102:AP102">_xlfn.TEXTSPLIT(G102,",")</f>
        <v>40.6029905</v>
      </c>
      <c r="AP102" t="str">
        <v>-74.055641</v>
      </c>
      <c r="AQ102" t="str" cm="1">
        <f t="array" ref="AQ102:AR102">_xlfn.TEXTSPLIT(H102,",")</f>
        <v>40.60213</v>
      </c>
      <c r="AR102" t="str">
        <v>-74.058271</v>
      </c>
      <c r="AS102" t="str" cm="1">
        <f t="array" ref="AS102:AT102">_xlfn.TEXTSPLIT(I102,",")</f>
        <v>40.60186</v>
      </c>
      <c r="AT102" t="str">
        <v>-74.05915</v>
      </c>
      <c r="AU102" t="str" cm="1">
        <f t="array" ref="AU102:AV102">_xlfn.TEXTSPLIT(J102,",")</f>
        <v>40.601741</v>
      </c>
      <c r="AV102" t="str">
        <v>-74.060121</v>
      </c>
      <c r="AW102" t="str" cm="1">
        <f t="array" ref="AW102:AX102">_xlfn.TEXTSPLIT(K102,",")</f>
        <v>40.60172</v>
      </c>
      <c r="AX102" t="str">
        <v>-74.06095</v>
      </c>
      <c r="AY102" t="str" cm="1">
        <f t="array" ref="AY102:AZ102">_xlfn.TEXTSPLIT(L102,",")</f>
        <v>40.60179</v>
      </c>
      <c r="AZ102" t="str">
        <v>-74.06175</v>
      </c>
      <c r="BA102" t="str" cm="1">
        <f t="array" ref="BA102:BB102">_xlfn.TEXTSPLIT(M102,",")</f>
        <v>40.6018506</v>
      </c>
      <c r="BB102" t="str">
        <v>-74.062621</v>
      </c>
      <c r="BC102" t="str" cm="1">
        <f t="array" ref="BC102:BD102">_xlfn.TEXTSPLIT(N102,",")</f>
        <v>40.60201</v>
      </c>
      <c r="BD102" t="str">
        <v>-74.063791</v>
      </c>
      <c r="BE102" t="str" cm="1">
        <f t="array" ref="BE102:BF102">_xlfn.TEXTSPLIT(O102,",")</f>
        <v>40.6021804</v>
      </c>
      <c r="BF102" t="str">
        <v>-74.06444</v>
      </c>
      <c r="BG102" t="str" cm="1">
        <f t="array" ref="BG102">_xlfn.TEXTSPLIT(P102,",")</f>
        <v>40.6039305</v>
      </c>
      <c r="BJ102" t="str" cm="1">
        <f t="array" ref="BJ102:BK102">_xlfn.ANCHORARRAY(BE102)</f>
        <v>40.6021804</v>
      </c>
      <c r="BK102" t="str">
        <v>-74.06444</v>
      </c>
      <c r="BL102" t="str">
        <f t="shared" si="7"/>
        <v>40.60408</v>
      </c>
      <c r="BM102" t="str">
        <f t="shared" si="8"/>
        <v>-74.052241</v>
      </c>
      <c r="BN102">
        <f t="shared" si="9"/>
        <v>-2.9871155857098866</v>
      </c>
      <c r="BO102">
        <f t="shared" si="10"/>
        <v>-171.14911597892541</v>
      </c>
      <c r="BP102">
        <f t="shared" si="11"/>
        <v>-4</v>
      </c>
      <c r="BQ102">
        <f t="shared" si="12"/>
        <v>4</v>
      </c>
      <c r="BR102" t="str">
        <f t="shared" si="13"/>
        <v>W</v>
      </c>
    </row>
    <row r="103" spans="1:70" x14ac:dyDescent="0.2">
      <c r="A103">
        <v>380</v>
      </c>
      <c r="B103">
        <v>401902</v>
      </c>
      <c r="C103" t="s">
        <v>100</v>
      </c>
      <c r="D103" t="str" cm="1">
        <f t="array" ref="D103:P103">_xlfn.TEXTSPLIT(C103, " ")</f>
        <v>40.60399,-74.05225</v>
      </c>
      <c r="E103" t="str">
        <v>40.6035506,-74.05359</v>
      </c>
      <c r="F103" t="str">
        <v>40.60322,-74.05463</v>
      </c>
      <c r="G103" t="str">
        <v>40.60289,-74.05566</v>
      </c>
      <c r="H103" t="str">
        <v>40.6019605,-74.058451</v>
      </c>
      <c r="I103" t="str">
        <v>40.6017,-74.05925</v>
      </c>
      <c r="J103" t="str">
        <v>40.60157,-74.06018</v>
      </c>
      <c r="K103" t="str">
        <v>40.6015304,-74.061371</v>
      </c>
      <c r="L103" t="str">
        <v>40.60161,-74.062181</v>
      </c>
      <c r="M103" t="str">
        <v>40.601741,-74.06277</v>
      </c>
      <c r="N103" t="str">
        <v>40.6019406,-74.06386</v>
      </c>
      <c r="O103" t="str">
        <v>40.6021,-74.06449</v>
      </c>
      <c r="P103" t="str">
        <v>40.6037505,-74.06</v>
      </c>
      <c r="AI103" t="str" cm="1">
        <f t="array" ref="AI103:AJ103">_xlfn.TEXTSPLIT(D103,",")</f>
        <v>40.60399</v>
      </c>
      <c r="AJ103" t="str">
        <v>-74.05225</v>
      </c>
      <c r="AK103" t="str" cm="1">
        <f t="array" ref="AK103:AL103">_xlfn.TEXTSPLIT(E103,",")</f>
        <v>40.6035506</v>
      </c>
      <c r="AL103" t="str">
        <v>-74.05359</v>
      </c>
      <c r="AM103" t="str" cm="1">
        <f t="array" ref="AM103:AN103">_xlfn.TEXTSPLIT(F103,",")</f>
        <v>40.60322</v>
      </c>
      <c r="AN103" t="str">
        <v>-74.05463</v>
      </c>
      <c r="AO103" t="str" cm="1">
        <f t="array" ref="AO103:AP103">_xlfn.TEXTSPLIT(G103,",")</f>
        <v>40.60289</v>
      </c>
      <c r="AP103" t="str">
        <v>-74.05566</v>
      </c>
      <c r="AQ103" t="str" cm="1">
        <f t="array" ref="AQ103:AR103">_xlfn.TEXTSPLIT(H103,",")</f>
        <v>40.6019605</v>
      </c>
      <c r="AR103" t="str">
        <v>-74.058451</v>
      </c>
      <c r="AS103" t="str" cm="1">
        <f t="array" ref="AS103:AT103">_xlfn.TEXTSPLIT(I103,",")</f>
        <v>40.6017</v>
      </c>
      <c r="AT103" t="str">
        <v>-74.05925</v>
      </c>
      <c r="AU103" t="str" cm="1">
        <f t="array" ref="AU103:AV103">_xlfn.TEXTSPLIT(J103,",")</f>
        <v>40.60157</v>
      </c>
      <c r="AV103" t="str">
        <v>-74.06018</v>
      </c>
      <c r="AW103" t="str" cm="1">
        <f t="array" ref="AW103:AX103">_xlfn.TEXTSPLIT(K103,",")</f>
        <v>40.6015304</v>
      </c>
      <c r="AX103" t="str">
        <v>-74.061371</v>
      </c>
      <c r="AY103" t="str" cm="1">
        <f t="array" ref="AY103:AZ103">_xlfn.TEXTSPLIT(L103,",")</f>
        <v>40.60161</v>
      </c>
      <c r="AZ103" t="str">
        <v>-74.062181</v>
      </c>
      <c r="BA103" t="str" cm="1">
        <f t="array" ref="BA103:BB103">_xlfn.TEXTSPLIT(M103,",")</f>
        <v>40.601741</v>
      </c>
      <c r="BB103" t="str">
        <v>-74.06277</v>
      </c>
      <c r="BC103" t="str" cm="1">
        <f t="array" ref="BC103:BD103">_xlfn.TEXTSPLIT(N103,",")</f>
        <v>40.6019406</v>
      </c>
      <c r="BD103" t="str">
        <v>-74.06386</v>
      </c>
      <c r="BE103" t="str" cm="1">
        <f t="array" ref="BE103:BF103">_xlfn.TEXTSPLIT(O103,",")</f>
        <v>40.6021</v>
      </c>
      <c r="BF103" t="str">
        <v>-74.06449</v>
      </c>
      <c r="BG103" t="str" cm="1">
        <f t="array" ref="BG103:BH103">_xlfn.TEXTSPLIT(P103,",")</f>
        <v>40.6037505</v>
      </c>
      <c r="BH103" t="str">
        <v>-74.06</v>
      </c>
      <c r="BJ103" t="str" cm="1">
        <f t="array" ref="BJ103:BK103">_xlfn.ANCHORARRAY(BE103)</f>
        <v>40.6021</v>
      </c>
      <c r="BK103" t="str">
        <v>-74.06449</v>
      </c>
      <c r="BL103" t="str">
        <f t="shared" si="7"/>
        <v>40.60399</v>
      </c>
      <c r="BM103" t="str">
        <f t="shared" si="8"/>
        <v>-74.05225</v>
      </c>
      <c r="BN103">
        <f t="shared" si="9"/>
        <v>-2.9883908390627214</v>
      </c>
      <c r="BO103">
        <f t="shared" si="10"/>
        <v>-171.22218261385277</v>
      </c>
      <c r="BP103">
        <f t="shared" si="11"/>
        <v>-4</v>
      </c>
      <c r="BQ103">
        <f t="shared" si="12"/>
        <v>4</v>
      </c>
      <c r="BR103" t="str">
        <f t="shared" si="13"/>
        <v>W</v>
      </c>
    </row>
    <row r="104" spans="1:70" x14ac:dyDescent="0.2">
      <c r="A104">
        <v>381</v>
      </c>
      <c r="B104">
        <v>431801</v>
      </c>
      <c r="C104" t="s">
        <v>101</v>
      </c>
      <c r="D104" t="str" cm="1">
        <f t="array" ref="D104:E104">_xlfn.TEXTSPLIT(C104, " ")</f>
        <v>40.608031,-74.13212</v>
      </c>
      <c r="E104" t="str">
        <v>40.60759,-74.1409</v>
      </c>
      <c r="AI104" t="str" cm="1">
        <f t="array" ref="AI104:AJ104">_xlfn.TEXTSPLIT(D104,",")</f>
        <v>40.608031</v>
      </c>
      <c r="AJ104" t="str">
        <v>-74.13212</v>
      </c>
      <c r="AK104" t="str" cm="1">
        <f t="array" ref="AK104:AL104">_xlfn.TEXTSPLIT(E104,",")</f>
        <v>40.60759</v>
      </c>
      <c r="AL104" t="str">
        <v>-74.1409</v>
      </c>
      <c r="AM104" t="e" cm="1">
        <f t="array" ref="AM104">_xlfn.TEXTSPLIT(F104,",")</f>
        <v>#VALUE!</v>
      </c>
      <c r="AO104" t="e" cm="1">
        <f t="array" ref="AO104">_xlfn.TEXTSPLIT(G104,",")</f>
        <v>#VALUE!</v>
      </c>
      <c r="AQ104" t="e" cm="1">
        <f t="array" ref="AQ104">_xlfn.TEXTSPLIT(H104,",")</f>
        <v>#VALUE!</v>
      </c>
      <c r="AS104" t="e" cm="1">
        <f t="array" ref="AS104">_xlfn.TEXTSPLIT(I104,",")</f>
        <v>#VALUE!</v>
      </c>
      <c r="AU104" t="e" cm="1">
        <f t="array" ref="AU104">_xlfn.TEXTSPLIT(J104,",")</f>
        <v>#VALUE!</v>
      </c>
      <c r="AW104" t="e" cm="1">
        <f t="array" ref="AW104">_xlfn.TEXTSPLIT(K104,",")</f>
        <v>#VALUE!</v>
      </c>
      <c r="AY104" t="e" cm="1">
        <f t="array" ref="AY104">_xlfn.TEXTSPLIT(L104,",")</f>
        <v>#VALUE!</v>
      </c>
      <c r="BA104" t="e" cm="1">
        <f t="array" ref="BA104">_xlfn.TEXTSPLIT(M104,",")</f>
        <v>#VALUE!</v>
      </c>
      <c r="BC104" t="e" cm="1">
        <f t="array" ref="BC104">_xlfn.TEXTSPLIT(N104,",")</f>
        <v>#VALUE!</v>
      </c>
      <c r="BE104" t="e" cm="1">
        <f t="array" ref="BE104">_xlfn.TEXTSPLIT(O104,",")</f>
        <v>#VALUE!</v>
      </c>
      <c r="BG104" t="e" cm="1">
        <f t="array" ref="BG104">_xlfn.TEXTSPLIT(P104,",")</f>
        <v>#VALUE!</v>
      </c>
      <c r="BJ104" t="str" cm="1">
        <f t="array" ref="BJ104:BK104">_xlfn.ANCHORARRAY(AK104)</f>
        <v>40.60759</v>
      </c>
      <c r="BK104" t="str">
        <v>-74.1409</v>
      </c>
      <c r="BL104" t="str">
        <f t="shared" si="7"/>
        <v>40.608031</v>
      </c>
      <c r="BM104" t="str">
        <f t="shared" si="8"/>
        <v>-74.13212</v>
      </c>
      <c r="BN104">
        <f t="shared" si="9"/>
        <v>-3.0914070380769458</v>
      </c>
      <c r="BO104">
        <f t="shared" si="10"/>
        <v>-177.12457603884758</v>
      </c>
      <c r="BP104">
        <f t="shared" si="11"/>
        <v>-4</v>
      </c>
      <c r="BQ104">
        <f t="shared" si="12"/>
        <v>4</v>
      </c>
      <c r="BR104" t="str">
        <f t="shared" si="13"/>
        <v>W</v>
      </c>
    </row>
    <row r="105" spans="1:70" x14ac:dyDescent="0.2">
      <c r="A105">
        <v>382</v>
      </c>
      <c r="B105">
        <v>431375</v>
      </c>
      <c r="C105" t="s">
        <v>102</v>
      </c>
      <c r="D105" t="str" cm="1">
        <f t="array" ref="D105:P105">_xlfn.TEXTSPLIT(C105, " ")</f>
        <v>40.63089,-74.14569</v>
      </c>
      <c r="E105" t="str">
        <v>40.6298,-74.14569</v>
      </c>
      <c r="F105" t="str">
        <v>40.62883,-74.14556</v>
      </c>
      <c r="G105" t="str">
        <v>40.62805,-74.145451</v>
      </c>
      <c r="H105" t="str">
        <v>40.6272105,-74.14546</v>
      </c>
      <c r="I105" t="str">
        <v>40.62642,-74.1456</v>
      </c>
      <c r="J105" t="str">
        <v>40.6255106,-74.14595</v>
      </c>
      <c r="K105" t="str">
        <v>40.6247904,-74.14614</v>
      </c>
      <c r="L105" t="str">
        <v>40.6241404,-74.146441</v>
      </c>
      <c r="M105" t="str">
        <v>40.6234004,-74.146791</v>
      </c>
      <c r="N105" t="str">
        <v>40.6226205,-74.14725</v>
      </c>
      <c r="O105" t="str">
        <v>40.6217004,-74.147961</v>
      </c>
      <c r="P105" t="str">
        <v>40.61916,-7</v>
      </c>
      <c r="AI105" t="str" cm="1">
        <f t="array" ref="AI105:AJ105">_xlfn.TEXTSPLIT(D105,",")</f>
        <v>40.63089</v>
      </c>
      <c r="AJ105" t="str">
        <v>-74.14569</v>
      </c>
      <c r="AK105" t="str" cm="1">
        <f t="array" ref="AK105:AL105">_xlfn.TEXTSPLIT(E105,",")</f>
        <v>40.6298</v>
      </c>
      <c r="AL105" t="str">
        <v>-74.14569</v>
      </c>
      <c r="AM105" t="str" cm="1">
        <f t="array" ref="AM105:AN105">_xlfn.TEXTSPLIT(F105,",")</f>
        <v>40.62883</v>
      </c>
      <c r="AN105" t="str">
        <v>-74.14556</v>
      </c>
      <c r="AO105" t="str" cm="1">
        <f t="array" ref="AO105:AP105">_xlfn.TEXTSPLIT(G105,",")</f>
        <v>40.62805</v>
      </c>
      <c r="AP105" t="str">
        <v>-74.145451</v>
      </c>
      <c r="AQ105" t="str" cm="1">
        <f t="array" ref="AQ105:AR105">_xlfn.TEXTSPLIT(H105,",")</f>
        <v>40.6272105</v>
      </c>
      <c r="AR105" t="str">
        <v>-74.14546</v>
      </c>
      <c r="AS105" t="str" cm="1">
        <f t="array" ref="AS105:AT105">_xlfn.TEXTSPLIT(I105,",")</f>
        <v>40.62642</v>
      </c>
      <c r="AT105" t="str">
        <v>-74.1456</v>
      </c>
      <c r="AU105" t="str" cm="1">
        <f t="array" ref="AU105:AV105">_xlfn.TEXTSPLIT(J105,",")</f>
        <v>40.6255106</v>
      </c>
      <c r="AV105" t="str">
        <v>-74.14595</v>
      </c>
      <c r="AW105" t="str" cm="1">
        <f t="array" ref="AW105:AX105">_xlfn.TEXTSPLIT(K105,",")</f>
        <v>40.6247904</v>
      </c>
      <c r="AX105" t="str">
        <v>-74.14614</v>
      </c>
      <c r="AY105" t="str" cm="1">
        <f t="array" ref="AY105:AZ105">_xlfn.TEXTSPLIT(L105,",")</f>
        <v>40.6241404</v>
      </c>
      <c r="AZ105" t="str">
        <v>-74.146441</v>
      </c>
      <c r="BA105" t="str" cm="1">
        <f t="array" ref="BA105:BB105">_xlfn.TEXTSPLIT(M105,",")</f>
        <v>40.6234004</v>
      </c>
      <c r="BB105" t="str">
        <v>-74.146791</v>
      </c>
      <c r="BC105" t="str" cm="1">
        <f t="array" ref="BC105:BD105">_xlfn.TEXTSPLIT(N105,",")</f>
        <v>40.6226205</v>
      </c>
      <c r="BD105" t="str">
        <v>-74.14725</v>
      </c>
      <c r="BE105" t="str" cm="1">
        <f t="array" ref="BE105:BF105">_xlfn.TEXTSPLIT(O105,",")</f>
        <v>40.6217004</v>
      </c>
      <c r="BF105" t="str">
        <v>-74.147961</v>
      </c>
      <c r="BG105" t="str" cm="1">
        <f t="array" ref="BG105:BH105">_xlfn.TEXTSPLIT(P105,",")</f>
        <v>40.61916</v>
      </c>
      <c r="BH105" t="str">
        <v>-7</v>
      </c>
      <c r="BJ105" t="str" cm="1">
        <f t="array" ref="BJ105:BK105">_xlfn.ANCHORARRAY(BE105)</f>
        <v>40.6217004</v>
      </c>
      <c r="BK105" t="str">
        <v>-74.147961</v>
      </c>
      <c r="BL105" t="str">
        <f t="shared" si="7"/>
        <v>40.63089</v>
      </c>
      <c r="BM105" t="str">
        <f t="shared" si="8"/>
        <v>-74.14569</v>
      </c>
      <c r="BN105">
        <f t="shared" si="9"/>
        <v>-1.8130693438615162</v>
      </c>
      <c r="BO105">
        <f t="shared" si="10"/>
        <v>-103.88122136781827</v>
      </c>
      <c r="BP105">
        <f t="shared" si="11"/>
        <v>-2</v>
      </c>
      <c r="BQ105">
        <f t="shared" si="12"/>
        <v>6</v>
      </c>
      <c r="BR105" t="str">
        <f t="shared" si="13"/>
        <v>S</v>
      </c>
    </row>
    <row r="106" spans="1:70" x14ac:dyDescent="0.2">
      <c r="A106">
        <v>383</v>
      </c>
      <c r="B106">
        <v>430820</v>
      </c>
      <c r="C106" t="s">
        <v>103</v>
      </c>
      <c r="D106" t="str" cm="1">
        <f t="array" ref="D106:J106">_xlfn.TEXTSPLIT(C106, " ")</f>
        <v>40.6167105,-74.15242</v>
      </c>
      <c r="E106" t="str">
        <v>40.61572,-74.15276</v>
      </c>
      <c r="F106" t="str">
        <v>40.6148106,-74.152971</v>
      </c>
      <c r="G106" t="str">
        <v>40.6140506,-74.15282</v>
      </c>
      <c r="H106" t="str">
        <v>40.61301,-74.15227</v>
      </c>
      <c r="I106" t="str">
        <v>40.61034,-74.150871</v>
      </c>
      <c r="J106" t="str">
        <v>40.6096,-74.150101</v>
      </c>
      <c r="AI106" t="str" cm="1">
        <f t="array" ref="AI106:AJ106">_xlfn.TEXTSPLIT(D106,",")</f>
        <v>40.6167105</v>
      </c>
      <c r="AJ106" t="str">
        <v>-74.15242</v>
      </c>
      <c r="AK106" t="str" cm="1">
        <f t="array" ref="AK106:AL106">_xlfn.TEXTSPLIT(E106,",")</f>
        <v>40.61572</v>
      </c>
      <c r="AL106" t="str">
        <v>-74.15276</v>
      </c>
      <c r="AM106" t="str" cm="1">
        <f t="array" ref="AM106:AN106">_xlfn.TEXTSPLIT(F106,",")</f>
        <v>40.6148106</v>
      </c>
      <c r="AN106" t="str">
        <v>-74.152971</v>
      </c>
      <c r="AO106" t="str" cm="1">
        <f t="array" ref="AO106:AP106">_xlfn.TEXTSPLIT(G106,",")</f>
        <v>40.6140506</v>
      </c>
      <c r="AP106" t="str">
        <v>-74.15282</v>
      </c>
      <c r="AQ106" t="str" cm="1">
        <f t="array" ref="AQ106:AR106">_xlfn.TEXTSPLIT(H106,",")</f>
        <v>40.61301</v>
      </c>
      <c r="AR106" t="str">
        <v>-74.15227</v>
      </c>
      <c r="AS106" t="str" cm="1">
        <f t="array" ref="AS106:AT106">_xlfn.TEXTSPLIT(I106,",")</f>
        <v>40.61034</v>
      </c>
      <c r="AT106" t="str">
        <v>-74.150871</v>
      </c>
      <c r="AU106" t="str" cm="1">
        <f t="array" ref="AU106:AV106">_xlfn.TEXTSPLIT(J106,",")</f>
        <v>40.6096</v>
      </c>
      <c r="AV106" t="str">
        <v>-74.150101</v>
      </c>
      <c r="AW106" t="e" cm="1">
        <f t="array" ref="AW106">_xlfn.TEXTSPLIT(K106,",")</f>
        <v>#VALUE!</v>
      </c>
      <c r="AY106" t="e" cm="1">
        <f t="array" ref="AY106">_xlfn.TEXTSPLIT(L106,",")</f>
        <v>#VALUE!</v>
      </c>
      <c r="BA106" t="e" cm="1">
        <f t="array" ref="BA106">_xlfn.TEXTSPLIT(M106,",")</f>
        <v>#VALUE!</v>
      </c>
      <c r="BC106" t="e" cm="1">
        <f t="array" ref="BC106">_xlfn.TEXTSPLIT(N106,",")</f>
        <v>#VALUE!</v>
      </c>
      <c r="BE106" t="e" cm="1">
        <f t="array" ref="BE106">_xlfn.TEXTSPLIT(O106,",")</f>
        <v>#VALUE!</v>
      </c>
      <c r="BG106" t="e" cm="1">
        <f t="array" ref="BG106">_xlfn.TEXTSPLIT(P106,",")</f>
        <v>#VALUE!</v>
      </c>
      <c r="BJ106" t="str" cm="1">
        <f t="array" ref="BJ106:BK106">_xlfn.ANCHORARRAY(AU106)</f>
        <v>40.6096</v>
      </c>
      <c r="BK106" t="str">
        <v>-74.150101</v>
      </c>
      <c r="BL106" t="str">
        <f t="shared" si="7"/>
        <v>40.6167105</v>
      </c>
      <c r="BM106" t="str">
        <f t="shared" si="8"/>
        <v>-74.15242</v>
      </c>
      <c r="BN106">
        <f t="shared" si="9"/>
        <v>-1.2555360303074203</v>
      </c>
      <c r="BO106">
        <f t="shared" si="10"/>
        <v>-71.936915563224602</v>
      </c>
      <c r="BP106">
        <f t="shared" si="11"/>
        <v>-2</v>
      </c>
      <c r="BQ106">
        <f t="shared" si="12"/>
        <v>6</v>
      </c>
      <c r="BR106" t="str">
        <f t="shared" si="13"/>
        <v>S</v>
      </c>
    </row>
    <row r="107" spans="1:70" x14ac:dyDescent="0.2">
      <c r="A107">
        <v>384</v>
      </c>
      <c r="B107">
        <v>431368</v>
      </c>
      <c r="C107" t="s">
        <v>104</v>
      </c>
      <c r="D107" t="str" cm="1">
        <f t="array" ref="D107:P107">_xlfn.TEXTSPLIT(C107, " ")</f>
        <v>40.60213,-74.187981</v>
      </c>
      <c r="E107" t="str">
        <v>40.60504,-74.185</v>
      </c>
      <c r="F107" t="str">
        <v>40.60687,-74.183601</v>
      </c>
      <c r="G107" t="str">
        <v>40.6098,-74.181981</v>
      </c>
      <c r="H107" t="str">
        <v>40.6157705,-74.17837</v>
      </c>
      <c r="I107" t="str">
        <v>40.61719,-74.177821</v>
      </c>
      <c r="J107" t="str">
        <v>40.61921,-74.177141</v>
      </c>
      <c r="K107" t="str">
        <v>40.620791,-74.175571</v>
      </c>
      <c r="L107" t="str">
        <v>40.62154,-74.174191</v>
      </c>
      <c r="M107" t="str">
        <v>40.6218804,-74.17309</v>
      </c>
      <c r="N107" t="str">
        <v>40.6220405,-74.17158</v>
      </c>
      <c r="O107" t="str">
        <v>40.62189,-74.17091</v>
      </c>
      <c r="P107" t="str">
        <v>40.6211906,-74.1</v>
      </c>
      <c r="AI107" t="str" cm="1">
        <f t="array" ref="AI107:AJ107">_xlfn.TEXTSPLIT(D107,",")</f>
        <v>40.60213</v>
      </c>
      <c r="AJ107" t="str">
        <v>-74.187981</v>
      </c>
      <c r="AK107" t="str" cm="1">
        <f t="array" ref="AK107:AL107">_xlfn.TEXTSPLIT(E107,",")</f>
        <v>40.60504</v>
      </c>
      <c r="AL107" t="str">
        <v>-74.185</v>
      </c>
      <c r="AM107" t="str" cm="1">
        <f t="array" ref="AM107:AN107">_xlfn.TEXTSPLIT(F107,",")</f>
        <v>40.60687</v>
      </c>
      <c r="AN107" t="str">
        <v>-74.183601</v>
      </c>
      <c r="AO107" t="str" cm="1">
        <f t="array" ref="AO107:AP107">_xlfn.TEXTSPLIT(G107,",")</f>
        <v>40.6098</v>
      </c>
      <c r="AP107" t="str">
        <v>-74.181981</v>
      </c>
      <c r="AQ107" t="str" cm="1">
        <f t="array" ref="AQ107:AR107">_xlfn.TEXTSPLIT(H107,",")</f>
        <v>40.6157705</v>
      </c>
      <c r="AR107" t="str">
        <v>-74.17837</v>
      </c>
      <c r="AS107" t="str" cm="1">
        <f t="array" ref="AS107:AT107">_xlfn.TEXTSPLIT(I107,",")</f>
        <v>40.61719</v>
      </c>
      <c r="AT107" t="str">
        <v>-74.177821</v>
      </c>
      <c r="AU107" t="str" cm="1">
        <f t="array" ref="AU107:AV107">_xlfn.TEXTSPLIT(J107,",")</f>
        <v>40.61921</v>
      </c>
      <c r="AV107" t="str">
        <v>-74.177141</v>
      </c>
      <c r="AW107" t="str" cm="1">
        <f t="array" ref="AW107:AX107">_xlfn.TEXTSPLIT(K107,",")</f>
        <v>40.620791</v>
      </c>
      <c r="AX107" t="str">
        <v>-74.175571</v>
      </c>
      <c r="AY107" t="str" cm="1">
        <f t="array" ref="AY107:AZ107">_xlfn.TEXTSPLIT(L107,",")</f>
        <v>40.62154</v>
      </c>
      <c r="AZ107" t="str">
        <v>-74.174191</v>
      </c>
      <c r="BA107" t="str" cm="1">
        <f t="array" ref="BA107:BB107">_xlfn.TEXTSPLIT(M107,",")</f>
        <v>40.6218804</v>
      </c>
      <c r="BB107" t="str">
        <v>-74.17309</v>
      </c>
      <c r="BC107" t="str" cm="1">
        <f t="array" ref="BC107:BD107">_xlfn.TEXTSPLIT(N107,",")</f>
        <v>40.6220405</v>
      </c>
      <c r="BD107" t="str">
        <v>-74.17158</v>
      </c>
      <c r="BE107" t="str" cm="1">
        <f t="array" ref="BE107:BF107">_xlfn.TEXTSPLIT(O107,",")</f>
        <v>40.62189</v>
      </c>
      <c r="BF107" t="str">
        <v>-74.17091</v>
      </c>
      <c r="BG107" t="str" cm="1">
        <f t="array" ref="BG107:BH107">_xlfn.TEXTSPLIT(P107,",")</f>
        <v>40.6211906</v>
      </c>
      <c r="BH107" t="str">
        <v>-74.1</v>
      </c>
      <c r="BJ107" t="str" cm="1">
        <f t="array" ref="BJ107:BK107">_xlfn.ANCHORARRAY(BE107)</f>
        <v>40.62189</v>
      </c>
      <c r="BK107" t="str">
        <v>-74.17091</v>
      </c>
      <c r="BL107" t="str">
        <f t="shared" si="7"/>
        <v>40.60213</v>
      </c>
      <c r="BM107" t="str">
        <f t="shared" si="8"/>
        <v>-74.187981</v>
      </c>
      <c r="BN107">
        <f t="shared" si="9"/>
        <v>0.85827800550056144</v>
      </c>
      <c r="BO107">
        <f t="shared" si="10"/>
        <v>49.175707364088225</v>
      </c>
      <c r="BP107">
        <f t="shared" si="11"/>
        <v>1</v>
      </c>
      <c r="BQ107">
        <f t="shared" si="12"/>
        <v>1</v>
      </c>
      <c r="BR107" t="str">
        <f t="shared" si="13"/>
        <v>NE</v>
      </c>
    </row>
    <row r="108" spans="1:70" x14ac:dyDescent="0.2">
      <c r="A108">
        <v>385</v>
      </c>
      <c r="B108">
        <v>437276</v>
      </c>
      <c r="C108" t="s">
        <v>105</v>
      </c>
      <c r="D108" t="str" cm="1">
        <f t="array" ref="D108:E108">_xlfn.TEXTSPLIT(C108, " ")</f>
        <v>40.6077805,-74.14091</v>
      </c>
      <c r="E108" t="str">
        <v>40.60826,-74.132101</v>
      </c>
      <c r="AI108" t="str" cm="1">
        <f t="array" ref="AI108:AJ108">_xlfn.TEXTSPLIT(D108,",")</f>
        <v>40.6077805</v>
      </c>
      <c r="AJ108" t="str">
        <v>-74.14091</v>
      </c>
      <c r="AK108" t="str" cm="1">
        <f t="array" ref="AK108:AL108">_xlfn.TEXTSPLIT(E108,",")</f>
        <v>40.60826</v>
      </c>
      <c r="AL108" t="str">
        <v>-74.132101</v>
      </c>
      <c r="AM108" t="e" cm="1">
        <f t="array" ref="AM108">_xlfn.TEXTSPLIT(F108,",")</f>
        <v>#VALUE!</v>
      </c>
      <c r="AO108" t="e" cm="1">
        <f t="array" ref="AO108">_xlfn.TEXTSPLIT(G108,",")</f>
        <v>#VALUE!</v>
      </c>
      <c r="AQ108" t="e" cm="1">
        <f t="array" ref="AQ108">_xlfn.TEXTSPLIT(H108,",")</f>
        <v>#VALUE!</v>
      </c>
      <c r="AS108" t="e" cm="1">
        <f t="array" ref="AS108">_xlfn.TEXTSPLIT(I108,",")</f>
        <v>#VALUE!</v>
      </c>
      <c r="AU108" t="e" cm="1">
        <f t="array" ref="AU108">_xlfn.TEXTSPLIT(J108,",")</f>
        <v>#VALUE!</v>
      </c>
      <c r="AW108" t="e" cm="1">
        <f t="array" ref="AW108">_xlfn.TEXTSPLIT(K108,",")</f>
        <v>#VALUE!</v>
      </c>
      <c r="AY108" t="e" cm="1">
        <f t="array" ref="AY108">_xlfn.TEXTSPLIT(L108,",")</f>
        <v>#VALUE!</v>
      </c>
      <c r="BA108" t="e" cm="1">
        <f t="array" ref="BA108">_xlfn.TEXTSPLIT(M108,",")</f>
        <v>#VALUE!</v>
      </c>
      <c r="BC108" t="e" cm="1">
        <f t="array" ref="BC108">_xlfn.TEXTSPLIT(N108,",")</f>
        <v>#VALUE!</v>
      </c>
      <c r="BE108" t="e" cm="1">
        <f t="array" ref="BE108">_xlfn.TEXTSPLIT(O108,",")</f>
        <v>#VALUE!</v>
      </c>
      <c r="BG108" t="e" cm="1">
        <f t="array" ref="BG108">_xlfn.TEXTSPLIT(P108,",")</f>
        <v>#VALUE!</v>
      </c>
      <c r="BJ108" t="str" cm="1">
        <f t="array" ref="BJ108:BK108">_xlfn.ANCHORARRAY(AK108)</f>
        <v>40.60826</v>
      </c>
      <c r="BK108" t="str">
        <v>-74.132101</v>
      </c>
      <c r="BL108" t="str">
        <f t="shared" si="7"/>
        <v>40.6077805</v>
      </c>
      <c r="BM108" t="str">
        <f t="shared" si="8"/>
        <v>-74.14091</v>
      </c>
      <c r="BN108">
        <f t="shared" si="9"/>
        <v>5.4379300977660618E-2</v>
      </c>
      <c r="BO108">
        <f t="shared" si="10"/>
        <v>3.1157044388915849</v>
      </c>
      <c r="BP108">
        <f t="shared" si="11"/>
        <v>0</v>
      </c>
      <c r="BQ108">
        <f t="shared" si="12"/>
        <v>0</v>
      </c>
      <c r="BR108" t="str">
        <f t="shared" si="13"/>
        <v>E</v>
      </c>
    </row>
    <row r="109" spans="1:70" x14ac:dyDescent="0.2">
      <c r="A109">
        <v>387</v>
      </c>
      <c r="B109">
        <v>437275</v>
      </c>
      <c r="C109" t="s">
        <v>106</v>
      </c>
      <c r="D109" t="str" cm="1">
        <f t="array" ref="D109:P109">_xlfn.TEXTSPLIT(C109, " ")</f>
        <v>40.61072,-74.097911</v>
      </c>
      <c r="E109" t="str">
        <v>40.61075,-74.09627</v>
      </c>
      <c r="F109" t="str">
        <v>40.61061,-74.09465</v>
      </c>
      <c r="G109" t="str">
        <v>40.61021,-74.09299</v>
      </c>
      <c r="H109" t="str">
        <v>40.6096804,-74.09162</v>
      </c>
      <c r="I109" t="str">
        <v>40.6084106,-74.08862</v>
      </c>
      <c r="J109" t="str">
        <v>40.6072205,-74.08561</v>
      </c>
      <c r="K109" t="str">
        <v>40.6067904,-74.08435</v>
      </c>
      <c r="L109" t="str">
        <v>40.6064805,-74.082591</v>
      </c>
      <c r="M109" t="str">
        <v>40.60636,-74.0809</v>
      </c>
      <c r="N109" t="str">
        <v>40.6062606,-74.07679</v>
      </c>
      <c r="O109" t="str">
        <v>40.60607,-74.07518</v>
      </c>
      <c r="P109" t="str">
        <v>40.6056106,-74</v>
      </c>
      <c r="AI109" t="str" cm="1">
        <f t="array" ref="AI109:AJ109">_xlfn.TEXTSPLIT(D109,",")</f>
        <v>40.61072</v>
      </c>
      <c r="AJ109" t="str">
        <v>-74.097911</v>
      </c>
      <c r="AK109" t="str" cm="1">
        <f t="array" ref="AK109:AL109">_xlfn.TEXTSPLIT(E109,",")</f>
        <v>40.61075</v>
      </c>
      <c r="AL109" t="str">
        <v>-74.09627</v>
      </c>
      <c r="AM109" t="str" cm="1">
        <f t="array" ref="AM109:AN109">_xlfn.TEXTSPLIT(F109,",")</f>
        <v>40.61061</v>
      </c>
      <c r="AN109" t="str">
        <v>-74.09465</v>
      </c>
      <c r="AO109" t="str" cm="1">
        <f t="array" ref="AO109:AP109">_xlfn.TEXTSPLIT(G109,",")</f>
        <v>40.61021</v>
      </c>
      <c r="AP109" t="str">
        <v>-74.09299</v>
      </c>
      <c r="AQ109" t="str" cm="1">
        <f t="array" ref="AQ109:AR109">_xlfn.TEXTSPLIT(H109,",")</f>
        <v>40.6096804</v>
      </c>
      <c r="AR109" t="str">
        <v>-74.09162</v>
      </c>
      <c r="AS109" t="str" cm="1">
        <f t="array" ref="AS109:AT109">_xlfn.TEXTSPLIT(I109,",")</f>
        <v>40.6084106</v>
      </c>
      <c r="AT109" t="str">
        <v>-74.08862</v>
      </c>
      <c r="AU109" t="str" cm="1">
        <f t="array" ref="AU109:AV109">_xlfn.TEXTSPLIT(J109,",")</f>
        <v>40.6072205</v>
      </c>
      <c r="AV109" t="str">
        <v>-74.08561</v>
      </c>
      <c r="AW109" t="str" cm="1">
        <f t="array" ref="AW109:AX109">_xlfn.TEXTSPLIT(K109,",")</f>
        <v>40.6067904</v>
      </c>
      <c r="AX109" t="str">
        <v>-74.08435</v>
      </c>
      <c r="AY109" t="str" cm="1">
        <f t="array" ref="AY109:AZ109">_xlfn.TEXTSPLIT(L109,",")</f>
        <v>40.6064805</v>
      </c>
      <c r="AZ109" t="str">
        <v>-74.082591</v>
      </c>
      <c r="BA109" t="str" cm="1">
        <f t="array" ref="BA109:BB109">_xlfn.TEXTSPLIT(M109,",")</f>
        <v>40.60636</v>
      </c>
      <c r="BB109" t="str">
        <v>-74.0809</v>
      </c>
      <c r="BC109" t="str" cm="1">
        <f t="array" ref="BC109:BD109">_xlfn.TEXTSPLIT(N109,",")</f>
        <v>40.6062606</v>
      </c>
      <c r="BD109" t="str">
        <v>-74.07679</v>
      </c>
      <c r="BE109" t="str" cm="1">
        <f t="array" ref="BE109:BF109">_xlfn.TEXTSPLIT(O109,",")</f>
        <v>40.60607</v>
      </c>
      <c r="BF109" t="str">
        <v>-74.07518</v>
      </c>
      <c r="BG109" t="str" cm="1">
        <f t="array" ref="BG109:BH109">_xlfn.TEXTSPLIT(P109,",")</f>
        <v>40.6056106</v>
      </c>
      <c r="BH109" t="str">
        <v>-74</v>
      </c>
      <c r="BJ109" t="str" cm="1">
        <f t="array" ref="BJ109:BK109">_xlfn.ANCHORARRAY(BE109)</f>
        <v>40.60607</v>
      </c>
      <c r="BK109" t="str">
        <v>-74.07518</v>
      </c>
      <c r="BL109" t="str">
        <f t="shared" si="7"/>
        <v>40.61072</v>
      </c>
      <c r="BM109" t="str">
        <f t="shared" si="8"/>
        <v>-74.097911</v>
      </c>
      <c r="BN109">
        <f t="shared" si="9"/>
        <v>-0.20178249760035102</v>
      </c>
      <c r="BO109">
        <f t="shared" si="10"/>
        <v>-11.561285492108775</v>
      </c>
      <c r="BP109">
        <f t="shared" si="11"/>
        <v>0</v>
      </c>
      <c r="BQ109">
        <f t="shared" si="12"/>
        <v>0</v>
      </c>
      <c r="BR109" t="str">
        <f t="shared" si="13"/>
        <v>E</v>
      </c>
    </row>
    <row r="110" spans="1:70" x14ac:dyDescent="0.2">
      <c r="A110">
        <v>388</v>
      </c>
      <c r="B110">
        <v>436663</v>
      </c>
      <c r="C110" t="s">
        <v>107</v>
      </c>
      <c r="D110" t="str" cm="1">
        <f t="array" ref="D110:I110">_xlfn.TEXTSPLIT(C110, " ")</f>
        <v>40.6151706,-74.15738</v>
      </c>
      <c r="E110" t="str">
        <v>40.61739,-74.16056</v>
      </c>
      <c r="F110" t="str">
        <v>40.6205405,-74.16683</v>
      </c>
      <c r="G110" t="str">
        <v>40.6209604,-74.16791</v>
      </c>
      <c r="H110" t="str">
        <v>40.6210504,-74.168191</v>
      </c>
      <c r="I110" t="str">
        <v>40.6211906,-74.16874</v>
      </c>
      <c r="AI110" t="str" cm="1">
        <f t="array" ref="AI110:AJ110">_xlfn.TEXTSPLIT(D110,",")</f>
        <v>40.6151706</v>
      </c>
      <c r="AJ110" t="str">
        <v>-74.15738</v>
      </c>
      <c r="AK110" t="str" cm="1">
        <f t="array" ref="AK110:AL110">_xlfn.TEXTSPLIT(E110,",")</f>
        <v>40.61739</v>
      </c>
      <c r="AL110" t="str">
        <v>-74.16056</v>
      </c>
      <c r="AM110" t="str" cm="1">
        <f t="array" ref="AM110:AN110">_xlfn.TEXTSPLIT(F110,",")</f>
        <v>40.6205405</v>
      </c>
      <c r="AN110" t="str">
        <v>-74.16683</v>
      </c>
      <c r="AO110" t="str" cm="1">
        <f t="array" ref="AO110:AP110">_xlfn.TEXTSPLIT(G110,",")</f>
        <v>40.6209604</v>
      </c>
      <c r="AP110" t="str">
        <v>-74.16791</v>
      </c>
      <c r="AQ110" t="str" cm="1">
        <f t="array" ref="AQ110:AR110">_xlfn.TEXTSPLIT(H110,",")</f>
        <v>40.6210504</v>
      </c>
      <c r="AR110" t="str">
        <v>-74.168191</v>
      </c>
      <c r="AS110" t="str" cm="1">
        <f t="array" ref="AS110:AT110">_xlfn.TEXTSPLIT(I110,",")</f>
        <v>40.6211906</v>
      </c>
      <c r="AT110" t="str">
        <v>-74.16874</v>
      </c>
      <c r="AU110" t="e" cm="1">
        <f t="array" ref="AU110">_xlfn.TEXTSPLIT(J110,",")</f>
        <v>#VALUE!</v>
      </c>
      <c r="AW110" t="e" cm="1">
        <f t="array" ref="AW110">_xlfn.TEXTSPLIT(K110,",")</f>
        <v>#VALUE!</v>
      </c>
      <c r="AY110" t="e" cm="1">
        <f t="array" ref="AY110">_xlfn.TEXTSPLIT(L110,",")</f>
        <v>#VALUE!</v>
      </c>
      <c r="BA110" t="e" cm="1">
        <f t="array" ref="BA110">_xlfn.TEXTSPLIT(M110,",")</f>
        <v>#VALUE!</v>
      </c>
      <c r="BC110" t="e" cm="1">
        <f t="array" ref="BC110">_xlfn.TEXTSPLIT(N110,",")</f>
        <v>#VALUE!</v>
      </c>
      <c r="BE110" t="e" cm="1">
        <f t="array" ref="BE110">_xlfn.TEXTSPLIT(O110,",")</f>
        <v>#VALUE!</v>
      </c>
      <c r="BG110" t="e" cm="1">
        <f t="array" ref="BG110">_xlfn.TEXTSPLIT(P110,",")</f>
        <v>#VALUE!</v>
      </c>
      <c r="BJ110" t="str" cm="1">
        <f t="array" ref="BJ110:BK110">_xlfn.ANCHORARRAY(AS110)</f>
        <v>40.6211906</v>
      </c>
      <c r="BK110" t="str">
        <v>-74.16874</v>
      </c>
      <c r="BL110" t="str">
        <f t="shared" si="7"/>
        <v>40.6151706</v>
      </c>
      <c r="BM110" t="str">
        <f t="shared" si="8"/>
        <v>-74.15738</v>
      </c>
      <c r="BN110">
        <f t="shared" si="9"/>
        <v>2.6542890546350781</v>
      </c>
      <c r="BO110">
        <f t="shared" si="10"/>
        <v>152.07956043835915</v>
      </c>
      <c r="BP110">
        <f t="shared" si="11"/>
        <v>3</v>
      </c>
      <c r="BQ110">
        <f t="shared" si="12"/>
        <v>3</v>
      </c>
      <c r="BR110" t="str">
        <f t="shared" si="13"/>
        <v>NW</v>
      </c>
    </row>
    <row r="111" spans="1:70" x14ac:dyDescent="0.2">
      <c r="A111">
        <v>389</v>
      </c>
      <c r="B111">
        <v>2</v>
      </c>
      <c r="C111" t="s">
        <v>108</v>
      </c>
      <c r="D111" t="str" cm="1">
        <f t="array" ref="D111:O111">_xlfn.TEXTSPLIT(C111, " ")</f>
        <v>40.6211706,-74.16874</v>
      </c>
      <c r="E111" t="str">
        <v>40.6213905,-74.16988</v>
      </c>
      <c r="F111" t="str">
        <v>40.62163,-74.171911</v>
      </c>
      <c r="G111" t="str">
        <v>40.6219705,-74.173431</v>
      </c>
      <c r="H111" t="str">
        <v>40.6222604,-74.17418</v>
      </c>
      <c r="I111" t="str">
        <v>40.6235,-74.175451</v>
      </c>
      <c r="J111" t="str">
        <v>40.6257105,-74.17843</v>
      </c>
      <c r="K111" t="str">
        <v>40.62641,-74.1794</v>
      </c>
      <c r="L111" t="str">
        <v>40.62711,-74.18058</v>
      </c>
      <c r="M111" t="str">
        <v>40.62834,-74.182701</v>
      </c>
      <c r="N111" t="str">
        <v>40.6297206,-74.18544</v>
      </c>
      <c r="O111" t="str">
        <v>40.63696,-74.199131</v>
      </c>
      <c r="AI111" t="str" cm="1">
        <f t="array" ref="AI111:AJ111">_xlfn.TEXTSPLIT(D111,",")</f>
        <v>40.6211706</v>
      </c>
      <c r="AJ111" t="str">
        <v>-74.16874</v>
      </c>
      <c r="AK111" t="str" cm="1">
        <f t="array" ref="AK111:AL111">_xlfn.TEXTSPLIT(E111,",")</f>
        <v>40.6213905</v>
      </c>
      <c r="AL111" t="str">
        <v>-74.16988</v>
      </c>
      <c r="AM111" t="str" cm="1">
        <f t="array" ref="AM111:AN111">_xlfn.TEXTSPLIT(F111,",")</f>
        <v>40.62163</v>
      </c>
      <c r="AN111" t="str">
        <v>-74.171911</v>
      </c>
      <c r="AO111" t="str" cm="1">
        <f t="array" ref="AO111:AP111">_xlfn.TEXTSPLIT(G111,",")</f>
        <v>40.6219705</v>
      </c>
      <c r="AP111" t="str">
        <v>-74.173431</v>
      </c>
      <c r="AQ111" t="str" cm="1">
        <f t="array" ref="AQ111:AR111">_xlfn.TEXTSPLIT(H111,",")</f>
        <v>40.6222604</v>
      </c>
      <c r="AR111" t="str">
        <v>-74.17418</v>
      </c>
      <c r="AS111" t="str" cm="1">
        <f t="array" ref="AS111:AT111">_xlfn.TEXTSPLIT(I111,",")</f>
        <v>40.6235</v>
      </c>
      <c r="AT111" t="str">
        <v>-74.175451</v>
      </c>
      <c r="AU111" t="str" cm="1">
        <f t="array" ref="AU111:AV111">_xlfn.TEXTSPLIT(J111,",")</f>
        <v>40.6257105</v>
      </c>
      <c r="AV111" t="str">
        <v>-74.17843</v>
      </c>
      <c r="AW111" t="str" cm="1">
        <f t="array" ref="AW111:AX111">_xlfn.TEXTSPLIT(K111,",")</f>
        <v>40.62641</v>
      </c>
      <c r="AX111" t="str">
        <v>-74.1794</v>
      </c>
      <c r="AY111" t="str" cm="1">
        <f t="array" ref="AY111:AZ111">_xlfn.TEXTSPLIT(L111,",")</f>
        <v>40.62711</v>
      </c>
      <c r="AZ111" t="str">
        <v>-74.18058</v>
      </c>
      <c r="BA111" t="str" cm="1">
        <f t="array" ref="BA111:BB111">_xlfn.TEXTSPLIT(M111,",")</f>
        <v>40.62834</v>
      </c>
      <c r="BB111" t="str">
        <v>-74.182701</v>
      </c>
      <c r="BC111" t="str" cm="1">
        <f t="array" ref="BC111:BD111">_xlfn.TEXTSPLIT(N111,",")</f>
        <v>40.6297206</v>
      </c>
      <c r="BD111" t="str">
        <v>-74.18544</v>
      </c>
      <c r="BE111" t="str" cm="1">
        <f t="array" ref="BE111:BF111">_xlfn.TEXTSPLIT(O111,",")</f>
        <v>40.63696</v>
      </c>
      <c r="BF111" t="str">
        <v>-74.199131</v>
      </c>
      <c r="BG111" t="e" cm="1">
        <f t="array" ref="BG111">_xlfn.TEXTSPLIT(P111,",")</f>
        <v>#VALUE!</v>
      </c>
      <c r="BJ111" t="str" cm="1">
        <f t="array" ref="BJ111:BK111">_xlfn.ANCHORARRAY(BE111)</f>
        <v>40.63696</v>
      </c>
      <c r="BK111" t="str">
        <v>-74.199131</v>
      </c>
      <c r="BL111" t="str">
        <f t="shared" si="7"/>
        <v>40.6211706</v>
      </c>
      <c r="BM111" t="str">
        <f t="shared" si="8"/>
        <v>-74.16874</v>
      </c>
      <c r="BN111">
        <f t="shared" si="9"/>
        <v>2.6624339694419268</v>
      </c>
      <c r="BO111">
        <f t="shared" si="10"/>
        <v>152.54622968128518</v>
      </c>
      <c r="BP111">
        <f t="shared" si="11"/>
        <v>3</v>
      </c>
      <c r="BQ111">
        <f t="shared" si="12"/>
        <v>3</v>
      </c>
      <c r="BR111" t="str">
        <f t="shared" si="13"/>
        <v>NW</v>
      </c>
    </row>
    <row r="112" spans="1:70" x14ac:dyDescent="0.2">
      <c r="A112">
        <v>390</v>
      </c>
      <c r="B112">
        <v>434970</v>
      </c>
      <c r="C112" t="s">
        <v>109</v>
      </c>
      <c r="D112" t="str" cm="1">
        <f t="array" ref="D112:K112">_xlfn.TEXTSPLIT(C112, " ")</f>
        <v>40.6152105,-74.157401</v>
      </c>
      <c r="E112" t="str">
        <v>40.61231,-74.15362</v>
      </c>
      <c r="F112" t="str">
        <v>40.60952,-74.149961</v>
      </c>
      <c r="G112" t="str">
        <v>40.60882,-74.14878</v>
      </c>
      <c r="H112" t="str">
        <v>40.6083206,-74.147561</v>
      </c>
      <c r="I112" t="str">
        <v>40.6078705,-74.14574</v>
      </c>
      <c r="J112" t="str">
        <v>40.60772,-74.14416</v>
      </c>
      <c r="K112" t="str">
        <v>40.6077805,-74.14091</v>
      </c>
      <c r="AI112" t="str" cm="1">
        <f t="array" ref="AI112:AJ112">_xlfn.TEXTSPLIT(D112,",")</f>
        <v>40.6152105</v>
      </c>
      <c r="AJ112" t="str">
        <v>-74.157401</v>
      </c>
      <c r="AK112" t="str" cm="1">
        <f t="array" ref="AK112:AL112">_xlfn.TEXTSPLIT(E112,",")</f>
        <v>40.61231</v>
      </c>
      <c r="AL112" t="str">
        <v>-74.15362</v>
      </c>
      <c r="AM112" t="str" cm="1">
        <f t="array" ref="AM112:AN112">_xlfn.TEXTSPLIT(F112,",")</f>
        <v>40.60952</v>
      </c>
      <c r="AN112" t="str">
        <v>-74.149961</v>
      </c>
      <c r="AO112" t="str" cm="1">
        <f t="array" ref="AO112:AP112">_xlfn.TEXTSPLIT(G112,",")</f>
        <v>40.60882</v>
      </c>
      <c r="AP112" t="str">
        <v>-74.14878</v>
      </c>
      <c r="AQ112" t="str" cm="1">
        <f t="array" ref="AQ112:AR112">_xlfn.TEXTSPLIT(H112,",")</f>
        <v>40.6083206</v>
      </c>
      <c r="AR112" t="str">
        <v>-74.147561</v>
      </c>
      <c r="AS112" t="str" cm="1">
        <f t="array" ref="AS112:AT112">_xlfn.TEXTSPLIT(I112,",")</f>
        <v>40.6078705</v>
      </c>
      <c r="AT112" t="str">
        <v>-74.14574</v>
      </c>
      <c r="AU112" t="str" cm="1">
        <f t="array" ref="AU112:AV112">_xlfn.TEXTSPLIT(J112,",")</f>
        <v>40.60772</v>
      </c>
      <c r="AV112" t="str">
        <v>-74.14416</v>
      </c>
      <c r="AW112" t="str" cm="1">
        <f t="array" ref="AW112:AX112">_xlfn.TEXTSPLIT(K112,",")</f>
        <v>40.6077805</v>
      </c>
      <c r="AX112" t="str">
        <v>-74.14091</v>
      </c>
      <c r="AY112" t="e" cm="1">
        <f t="array" ref="AY112">_xlfn.TEXTSPLIT(L112,",")</f>
        <v>#VALUE!</v>
      </c>
      <c r="BA112" t="e" cm="1">
        <f t="array" ref="BA112">_xlfn.TEXTSPLIT(M112,",")</f>
        <v>#VALUE!</v>
      </c>
      <c r="BC112" t="e" cm="1">
        <f t="array" ref="BC112">_xlfn.TEXTSPLIT(N112,",")</f>
        <v>#VALUE!</v>
      </c>
      <c r="BE112" t="e" cm="1">
        <f t="array" ref="BE112">_xlfn.TEXTSPLIT(O112,",")</f>
        <v>#VALUE!</v>
      </c>
      <c r="BG112" t="e" cm="1">
        <f t="array" ref="BG112">_xlfn.TEXTSPLIT(P112,",")</f>
        <v>#VALUE!</v>
      </c>
      <c r="BJ112" t="str" cm="1">
        <f t="array" ref="BJ112:BK112">_xlfn.ANCHORARRAY(AW112)</f>
        <v>40.6077805</v>
      </c>
      <c r="BK112" t="str">
        <v>-74.14091</v>
      </c>
      <c r="BL112" t="str">
        <f t="shared" si="7"/>
        <v>40.6152105</v>
      </c>
      <c r="BM112" t="str">
        <f t="shared" si="8"/>
        <v>-74.157401</v>
      </c>
      <c r="BN112">
        <f t="shared" si="9"/>
        <v>-0.42331020178314316</v>
      </c>
      <c r="BO112">
        <f t="shared" si="10"/>
        <v>-24.253887987005356</v>
      </c>
      <c r="BP112">
        <f t="shared" si="11"/>
        <v>-1</v>
      </c>
      <c r="BQ112">
        <f t="shared" si="12"/>
        <v>7</v>
      </c>
      <c r="BR112" t="str">
        <f t="shared" si="13"/>
        <v>SE</v>
      </c>
    </row>
    <row r="113" spans="1:70" x14ac:dyDescent="0.2">
      <c r="A113">
        <v>394</v>
      </c>
      <c r="B113">
        <v>435382</v>
      </c>
      <c r="C113" t="s">
        <v>110</v>
      </c>
      <c r="D113" t="str" cm="1">
        <f t="array" ref="D113:P113">_xlfn.TEXTSPLIT(C113, " ")</f>
        <v>40.7723304,-73.91979</v>
      </c>
      <c r="E113" t="str">
        <v>40.77384,-73.92192</v>
      </c>
      <c r="F113" t="str">
        <v>40.77445,-73.922581</v>
      </c>
      <c r="G113" t="str">
        <v>40.7754706,-73.923431</v>
      </c>
      <c r="H113" t="str">
        <v>40.7784005,-73.92561</v>
      </c>
      <c r="I113" t="str">
        <v>40.7810604,-73.927591</v>
      </c>
      <c r="J113" t="str">
        <v>40.7836405,-73.929571</v>
      </c>
      <c r="K113" t="str">
        <v>40.7843,-73.92986</v>
      </c>
      <c r="L113" t="str">
        <v>40.7851,-73.929921</v>
      </c>
      <c r="M113" t="str">
        <v>40.7858105,-73.929781</v>
      </c>
      <c r="N113" t="str">
        <v>40.78627,-73.92955</v>
      </c>
      <c r="O113" t="str">
        <v>40.78674,-73.92923</v>
      </c>
      <c r="P113" t="str">
        <v>40.7879605,</v>
      </c>
      <c r="AI113" t="str" cm="1">
        <f t="array" ref="AI113:AJ113">_xlfn.TEXTSPLIT(D113,",")</f>
        <v>40.7723304</v>
      </c>
      <c r="AJ113" t="str">
        <v>-73.91979</v>
      </c>
      <c r="AK113" t="str" cm="1">
        <f t="array" ref="AK113:AL113">_xlfn.TEXTSPLIT(E113,",")</f>
        <v>40.77384</v>
      </c>
      <c r="AL113" t="str">
        <v>-73.92192</v>
      </c>
      <c r="AM113" t="str" cm="1">
        <f t="array" ref="AM113:AN113">_xlfn.TEXTSPLIT(F113,",")</f>
        <v>40.77445</v>
      </c>
      <c r="AN113" t="str">
        <v>-73.922581</v>
      </c>
      <c r="AO113" t="str" cm="1">
        <f t="array" ref="AO113:AP113">_xlfn.TEXTSPLIT(G113,",")</f>
        <v>40.7754706</v>
      </c>
      <c r="AP113" t="str">
        <v>-73.923431</v>
      </c>
      <c r="AQ113" t="str" cm="1">
        <f t="array" ref="AQ113:AR113">_xlfn.TEXTSPLIT(H113,",")</f>
        <v>40.7784005</v>
      </c>
      <c r="AR113" t="str">
        <v>-73.92561</v>
      </c>
      <c r="AS113" t="str" cm="1">
        <f t="array" ref="AS113:AT113">_xlfn.TEXTSPLIT(I113,",")</f>
        <v>40.7810604</v>
      </c>
      <c r="AT113" t="str">
        <v>-73.927591</v>
      </c>
      <c r="AU113" t="str" cm="1">
        <f t="array" ref="AU113:AV113">_xlfn.TEXTSPLIT(J113,",")</f>
        <v>40.7836405</v>
      </c>
      <c r="AV113" t="str">
        <v>-73.929571</v>
      </c>
      <c r="AW113" t="str" cm="1">
        <f t="array" ref="AW113:AX113">_xlfn.TEXTSPLIT(K113,",")</f>
        <v>40.7843</v>
      </c>
      <c r="AX113" t="str">
        <v>-73.92986</v>
      </c>
      <c r="AY113" t="str" cm="1">
        <f t="array" ref="AY113:AZ113">_xlfn.TEXTSPLIT(L113,",")</f>
        <v>40.7851</v>
      </c>
      <c r="AZ113" t="str">
        <v>-73.929921</v>
      </c>
      <c r="BA113" t="str" cm="1">
        <f t="array" ref="BA113:BB113">_xlfn.TEXTSPLIT(M113,",")</f>
        <v>40.7858105</v>
      </c>
      <c r="BB113" t="str">
        <v>-73.929781</v>
      </c>
      <c r="BC113" t="str" cm="1">
        <f t="array" ref="BC113:BD113">_xlfn.TEXTSPLIT(N113,",")</f>
        <v>40.78627</v>
      </c>
      <c r="BD113" t="str">
        <v>-73.92955</v>
      </c>
      <c r="BE113" t="str" cm="1">
        <f t="array" ref="BE113:BF113">_xlfn.TEXTSPLIT(O113,",")</f>
        <v>40.78674</v>
      </c>
      <c r="BF113" t="str">
        <v>-73.92923</v>
      </c>
      <c r="BG113" t="str" cm="1">
        <f t="array" ref="BG113:BH113">_xlfn.TEXTSPLIT(P113,",")</f>
        <v>40.7879605</v>
      </c>
      <c r="BH113" t="str">
        <v/>
      </c>
      <c r="BJ113" t="str" cm="1">
        <f t="array" ref="BJ113:BK113">_xlfn.ANCHORARRAY(BE113)</f>
        <v>40.78674</v>
      </c>
      <c r="BK113" t="str">
        <v>-73.92923</v>
      </c>
      <c r="BL113" t="str">
        <f t="shared" si="7"/>
        <v>40.7723304</v>
      </c>
      <c r="BM113" t="str">
        <f t="shared" si="8"/>
        <v>-73.91979</v>
      </c>
      <c r="BN113">
        <f t="shared" si="9"/>
        <v>2.1507615950417094</v>
      </c>
      <c r="BO113">
        <f t="shared" si="10"/>
        <v>123.22956213471504</v>
      </c>
      <c r="BP113">
        <f t="shared" si="11"/>
        <v>3</v>
      </c>
      <c r="BQ113">
        <f t="shared" si="12"/>
        <v>3</v>
      </c>
      <c r="BR113" t="str">
        <f t="shared" si="13"/>
        <v>NW</v>
      </c>
    </row>
    <row r="114" spans="1:70" x14ac:dyDescent="0.2">
      <c r="A114">
        <v>395</v>
      </c>
      <c r="B114">
        <v>433804</v>
      </c>
      <c r="C114" t="s">
        <v>111</v>
      </c>
      <c r="D114" t="str" cm="1">
        <f t="array" ref="D114:P114">_xlfn.TEXTSPLIT(C114, " ")</f>
        <v>40.7723,-73.91983</v>
      </c>
      <c r="E114" t="str">
        <v>40.7738304,-73.92197</v>
      </c>
      <c r="F114" t="str">
        <v>40.77443,-73.92261</v>
      </c>
      <c r="G114" t="str">
        <v>40.77546,-73.92346</v>
      </c>
      <c r="H114" t="str">
        <v>40.7783806,-73.925631</v>
      </c>
      <c r="I114" t="str">
        <v>40.78103,-73.927631</v>
      </c>
      <c r="J114" t="str">
        <v>40.78363,-73.929611</v>
      </c>
      <c r="K114" t="str">
        <v>40.784271,-73.92989</v>
      </c>
      <c r="L114" t="str">
        <v>40.7851,-73.929971</v>
      </c>
      <c r="M114" t="str">
        <v>40.7858105,-73.929841</v>
      </c>
      <c r="N114" t="str">
        <v>40.78629,-73.929601</v>
      </c>
      <c r="O114" t="str">
        <v>40.786801,-73.92923</v>
      </c>
      <c r="P114" t="str">
        <v>40.78799,-73.92</v>
      </c>
      <c r="AI114" t="str" cm="1">
        <f t="array" ref="AI114:AJ114">_xlfn.TEXTSPLIT(D114,",")</f>
        <v>40.7723</v>
      </c>
      <c r="AJ114" t="str">
        <v>-73.91983</v>
      </c>
      <c r="AK114" t="str" cm="1">
        <f t="array" ref="AK114:AL114">_xlfn.TEXTSPLIT(E114,",")</f>
        <v>40.7738304</v>
      </c>
      <c r="AL114" t="str">
        <v>-73.92197</v>
      </c>
      <c r="AM114" t="str" cm="1">
        <f t="array" ref="AM114:AN114">_xlfn.TEXTSPLIT(F114,",")</f>
        <v>40.77443</v>
      </c>
      <c r="AN114" t="str">
        <v>-73.92261</v>
      </c>
      <c r="AO114" t="str" cm="1">
        <f t="array" ref="AO114:AP114">_xlfn.TEXTSPLIT(G114,",")</f>
        <v>40.77546</v>
      </c>
      <c r="AP114" t="str">
        <v>-73.92346</v>
      </c>
      <c r="AQ114" t="str" cm="1">
        <f t="array" ref="AQ114:AR114">_xlfn.TEXTSPLIT(H114,",")</f>
        <v>40.7783806</v>
      </c>
      <c r="AR114" t="str">
        <v>-73.925631</v>
      </c>
      <c r="AS114" t="str" cm="1">
        <f t="array" ref="AS114:AT114">_xlfn.TEXTSPLIT(I114,",")</f>
        <v>40.78103</v>
      </c>
      <c r="AT114" t="str">
        <v>-73.927631</v>
      </c>
      <c r="AU114" t="str" cm="1">
        <f t="array" ref="AU114:AV114">_xlfn.TEXTSPLIT(J114,",")</f>
        <v>40.78363</v>
      </c>
      <c r="AV114" t="str">
        <v>-73.929611</v>
      </c>
      <c r="AW114" t="str" cm="1">
        <f t="array" ref="AW114:AX114">_xlfn.TEXTSPLIT(K114,",")</f>
        <v>40.784271</v>
      </c>
      <c r="AX114" t="str">
        <v>-73.92989</v>
      </c>
      <c r="AY114" t="str" cm="1">
        <f t="array" ref="AY114:AZ114">_xlfn.TEXTSPLIT(L114,",")</f>
        <v>40.7851</v>
      </c>
      <c r="AZ114" t="str">
        <v>-73.929971</v>
      </c>
      <c r="BA114" t="str" cm="1">
        <f t="array" ref="BA114:BB114">_xlfn.TEXTSPLIT(M114,",")</f>
        <v>40.7858105</v>
      </c>
      <c r="BB114" t="str">
        <v>-73.929841</v>
      </c>
      <c r="BC114" t="str" cm="1">
        <f t="array" ref="BC114:BD114">_xlfn.TEXTSPLIT(N114,",")</f>
        <v>40.78629</v>
      </c>
      <c r="BD114" t="str">
        <v>-73.929601</v>
      </c>
      <c r="BE114" t="str" cm="1">
        <f t="array" ref="BE114:BF114">_xlfn.TEXTSPLIT(O114,",")</f>
        <v>40.786801</v>
      </c>
      <c r="BF114" t="str">
        <v>-73.92923</v>
      </c>
      <c r="BG114" t="str" cm="1">
        <f t="array" ref="BG114:BH114">_xlfn.TEXTSPLIT(P114,",")</f>
        <v>40.78799</v>
      </c>
      <c r="BH114" t="str">
        <v>-73.92</v>
      </c>
      <c r="BJ114" t="str" cm="1">
        <f t="array" ref="BJ114:BK114">_xlfn.ANCHORARRAY(BG114)</f>
        <v>40.78799</v>
      </c>
      <c r="BK114" t="str">
        <v>-73.92</v>
      </c>
      <c r="BL114" t="str">
        <f t="shared" si="7"/>
        <v>40.7723</v>
      </c>
      <c r="BM114" t="str">
        <f t="shared" si="8"/>
        <v>-73.91983</v>
      </c>
      <c r="BN114">
        <f t="shared" si="9"/>
        <v>1.5816308295384434</v>
      </c>
      <c r="BO114">
        <f t="shared" si="10"/>
        <v>90.620771280328142</v>
      </c>
      <c r="BP114">
        <f t="shared" si="11"/>
        <v>2</v>
      </c>
      <c r="BQ114">
        <f t="shared" si="12"/>
        <v>2</v>
      </c>
      <c r="BR114" t="str">
        <f t="shared" si="13"/>
        <v>N</v>
      </c>
    </row>
    <row r="115" spans="1:70" x14ac:dyDescent="0.2">
      <c r="A115">
        <v>398</v>
      </c>
      <c r="B115">
        <v>432064</v>
      </c>
      <c r="C115" t="s">
        <v>88</v>
      </c>
      <c r="D115" t="str" cm="1">
        <f t="array" ref="D115:P115">_xlfn.TEXTSPLIT(C115, " ")</f>
        <v>40.77223,-73.919941</v>
      </c>
      <c r="E115" t="str">
        <v>40.77367,-73.92198</v>
      </c>
      <c r="F115" t="str">
        <v>40.7744206,-73.92278</v>
      </c>
      <c r="G115" t="str">
        <v>40.77714,-73.924911</v>
      </c>
      <c r="H115" t="str">
        <v>40.781071,-73.92788</v>
      </c>
      <c r="I115" t="str">
        <v>40.78311,-73.929421</v>
      </c>
      <c r="J115" t="str">
        <v>40.7837106,-73.929871</v>
      </c>
      <c r="K115" t="str">
        <v>40.7842205,-73.93008</v>
      </c>
      <c r="L115" t="str">
        <v>40.78477,-73.93017</v>
      </c>
      <c r="M115" t="str">
        <v>40.78549,-73.93011</v>
      </c>
      <c r="N115" t="str">
        <v>40.78604,-73.92991</v>
      </c>
      <c r="O115" t="str">
        <v>40.78665,-73.92953</v>
      </c>
      <c r="P115" t="str">
        <v>40.78972,-73.926</v>
      </c>
      <c r="AI115" t="str" cm="1">
        <f t="array" ref="AI115:AJ115">_xlfn.TEXTSPLIT(D115,",")</f>
        <v>40.77223</v>
      </c>
      <c r="AJ115" t="str">
        <v>-73.919941</v>
      </c>
      <c r="AK115" t="str" cm="1">
        <f t="array" ref="AK115:AL115">_xlfn.TEXTSPLIT(E115,",")</f>
        <v>40.77367</v>
      </c>
      <c r="AL115" t="str">
        <v>-73.92198</v>
      </c>
      <c r="AM115" t="str" cm="1">
        <f t="array" ref="AM115:AN115">_xlfn.TEXTSPLIT(F115,",")</f>
        <v>40.7744206</v>
      </c>
      <c r="AN115" t="str">
        <v>-73.92278</v>
      </c>
      <c r="AO115" t="str" cm="1">
        <f t="array" ref="AO115:AP115">_xlfn.TEXTSPLIT(G115,",")</f>
        <v>40.77714</v>
      </c>
      <c r="AP115" t="str">
        <v>-73.924911</v>
      </c>
      <c r="AQ115" t="str" cm="1">
        <f t="array" ref="AQ115:AR115">_xlfn.TEXTSPLIT(H115,",")</f>
        <v>40.781071</v>
      </c>
      <c r="AR115" t="str">
        <v>-73.92788</v>
      </c>
      <c r="AS115" t="str" cm="1">
        <f t="array" ref="AS115:AT115">_xlfn.TEXTSPLIT(I115,",")</f>
        <v>40.78311</v>
      </c>
      <c r="AT115" t="str">
        <v>-73.929421</v>
      </c>
      <c r="AU115" t="str" cm="1">
        <f t="array" ref="AU115:AV115">_xlfn.TEXTSPLIT(J115,",")</f>
        <v>40.7837106</v>
      </c>
      <c r="AV115" t="str">
        <v>-73.929871</v>
      </c>
      <c r="AW115" t="str" cm="1">
        <f t="array" ref="AW115:AX115">_xlfn.TEXTSPLIT(K115,",")</f>
        <v>40.7842205</v>
      </c>
      <c r="AX115" t="str">
        <v>-73.93008</v>
      </c>
      <c r="AY115" t="str" cm="1">
        <f t="array" ref="AY115:AZ115">_xlfn.TEXTSPLIT(L115,",")</f>
        <v>40.78477</v>
      </c>
      <c r="AZ115" t="str">
        <v>-73.93017</v>
      </c>
      <c r="BA115" t="str" cm="1">
        <f t="array" ref="BA115:BB115">_xlfn.TEXTSPLIT(M115,",")</f>
        <v>40.78549</v>
      </c>
      <c r="BB115" t="str">
        <v>-73.93011</v>
      </c>
      <c r="BC115" t="str" cm="1">
        <f t="array" ref="BC115:BD115">_xlfn.TEXTSPLIT(N115,",")</f>
        <v>40.78604</v>
      </c>
      <c r="BD115" t="str">
        <v>-73.92991</v>
      </c>
      <c r="BE115" t="str" cm="1">
        <f t="array" ref="BE115:BF115">_xlfn.TEXTSPLIT(O115,",")</f>
        <v>40.78665</v>
      </c>
      <c r="BF115" t="str">
        <v>-73.92953</v>
      </c>
      <c r="BG115" t="str" cm="1">
        <f t="array" ref="BG115:BH115">_xlfn.TEXTSPLIT(P115,",")</f>
        <v>40.78972</v>
      </c>
      <c r="BH115" t="str">
        <v>-73.926</v>
      </c>
      <c r="BJ115" t="str" cm="1">
        <f t="array" ref="BJ115:BK115">_xlfn.ANCHORARRAY(BG115)</f>
        <v>40.78972</v>
      </c>
      <c r="BK115" t="str">
        <v>-73.926</v>
      </c>
      <c r="BL115" t="str">
        <f t="shared" si="7"/>
        <v>40.77223</v>
      </c>
      <c r="BM115" t="str">
        <f t="shared" si="8"/>
        <v>-73.919941</v>
      </c>
      <c r="BN115">
        <f t="shared" si="9"/>
        <v>1.9042841131977535</v>
      </c>
      <c r="BO115">
        <f t="shared" si="10"/>
        <v>109.10744268004399</v>
      </c>
      <c r="BP115">
        <f t="shared" si="11"/>
        <v>2</v>
      </c>
      <c r="BQ115">
        <f t="shared" si="12"/>
        <v>2</v>
      </c>
      <c r="BR115" t="str">
        <f t="shared" si="13"/>
        <v>N</v>
      </c>
    </row>
    <row r="116" spans="1:70" x14ac:dyDescent="0.2">
      <c r="A116">
        <v>399</v>
      </c>
      <c r="B116">
        <v>436039</v>
      </c>
      <c r="C116" t="s">
        <v>112</v>
      </c>
      <c r="D116" t="str" cm="1">
        <f t="array" ref="D116:P116">_xlfn.TEXTSPLIT(C116, " ")</f>
        <v>40.8011005,-73.92846</v>
      </c>
      <c r="E116" t="str">
        <v>40.80151,-73.93066</v>
      </c>
      <c r="F116" t="str">
        <v>40.8014,-73.93111</v>
      </c>
      <c r="G116" t="str">
        <v>40.8012304,-73.93129</v>
      </c>
      <c r="H116" t="str">
        <v>40.80096,-73.93141</v>
      </c>
      <c r="I116" t="str">
        <v>40.8007405,-73.93133</v>
      </c>
      <c r="J116" t="str">
        <v>40.800501,-73.93106</v>
      </c>
      <c r="K116" t="str">
        <v>40.80026,-73.93057</v>
      </c>
      <c r="L116" t="str">
        <v>40.81,-73.93002</v>
      </c>
      <c r="M116" t="str">
        <v>40.7997606,-73.92972</v>
      </c>
      <c r="N116" t="str">
        <v>40.7994205,-73.929511</v>
      </c>
      <c r="O116" t="str">
        <v>40.79901,-73.92945</v>
      </c>
      <c r="P116" t="str">
        <v>40.79771,-73.929341</v>
      </c>
      <c r="AI116" t="str" cm="1">
        <f t="array" ref="AI116:AJ116">_xlfn.TEXTSPLIT(D116,",")</f>
        <v>40.8011005</v>
      </c>
      <c r="AJ116" t="str">
        <v>-73.92846</v>
      </c>
      <c r="AK116" t="str" cm="1">
        <f t="array" ref="AK116:AL116">_xlfn.TEXTSPLIT(E116,",")</f>
        <v>40.80151</v>
      </c>
      <c r="AL116" t="str">
        <v>-73.93066</v>
      </c>
      <c r="AM116" t="str" cm="1">
        <f t="array" ref="AM116:AN116">_xlfn.TEXTSPLIT(F116,",")</f>
        <v>40.8014</v>
      </c>
      <c r="AN116" t="str">
        <v>-73.93111</v>
      </c>
      <c r="AO116" t="str" cm="1">
        <f t="array" ref="AO116:AP116">_xlfn.TEXTSPLIT(G116,",")</f>
        <v>40.8012304</v>
      </c>
      <c r="AP116" t="str">
        <v>-73.93129</v>
      </c>
      <c r="AQ116" t="str" cm="1">
        <f t="array" ref="AQ116:AR116">_xlfn.TEXTSPLIT(H116,",")</f>
        <v>40.80096</v>
      </c>
      <c r="AR116" t="str">
        <v>-73.93141</v>
      </c>
      <c r="AS116" t="str" cm="1">
        <f t="array" ref="AS116:AT116">_xlfn.TEXTSPLIT(I116,",")</f>
        <v>40.8007405</v>
      </c>
      <c r="AT116" t="str">
        <v>-73.93133</v>
      </c>
      <c r="AU116" t="str" cm="1">
        <f t="array" ref="AU116:AV116">_xlfn.TEXTSPLIT(J116,",")</f>
        <v>40.800501</v>
      </c>
      <c r="AV116" t="str">
        <v>-73.93106</v>
      </c>
      <c r="AW116" t="str" cm="1">
        <f t="array" ref="AW116:AX116">_xlfn.TEXTSPLIT(K116,",")</f>
        <v>40.80026</v>
      </c>
      <c r="AX116" t="str">
        <v>-73.93057</v>
      </c>
      <c r="AY116" t="str" cm="1">
        <f t="array" ref="AY116:AZ116">_xlfn.TEXTSPLIT(L116,",")</f>
        <v>40.81</v>
      </c>
      <c r="AZ116" t="str">
        <v>-73.93002</v>
      </c>
      <c r="BA116" t="str" cm="1">
        <f t="array" ref="BA116:BB116">_xlfn.TEXTSPLIT(M116,",")</f>
        <v>40.7997606</v>
      </c>
      <c r="BB116" t="str">
        <v>-73.92972</v>
      </c>
      <c r="BC116" t="str" cm="1">
        <f t="array" ref="BC116:BD116">_xlfn.TEXTSPLIT(N116,",")</f>
        <v>40.7994205</v>
      </c>
      <c r="BD116" t="str">
        <v>-73.929511</v>
      </c>
      <c r="BE116" t="str" cm="1">
        <f t="array" ref="BE116:BF116">_xlfn.TEXTSPLIT(O116,",")</f>
        <v>40.79901</v>
      </c>
      <c r="BF116" t="str">
        <v>-73.92945</v>
      </c>
      <c r="BG116" t="str" cm="1">
        <f t="array" ref="BG116:BH116">_xlfn.TEXTSPLIT(P116,",")</f>
        <v>40.79771</v>
      </c>
      <c r="BH116" t="str">
        <v>-73.929341</v>
      </c>
      <c r="BJ116" t="str" cm="1">
        <f t="array" ref="BJ116:BK116">_xlfn.ANCHORARRAY(BG116)</f>
        <v>40.79771</v>
      </c>
      <c r="BK116" t="str">
        <v>-73.929341</v>
      </c>
      <c r="BL116" t="str">
        <f t="shared" si="7"/>
        <v>40.8011005</v>
      </c>
      <c r="BM116" t="str">
        <f t="shared" si="8"/>
        <v>-73.92846</v>
      </c>
      <c r="BN116">
        <f t="shared" si="9"/>
        <v>-1.8250179587100448</v>
      </c>
      <c r="BO116">
        <f t="shared" si="10"/>
        <v>-104.5658265696663</v>
      </c>
      <c r="BP116">
        <f t="shared" si="11"/>
        <v>-2</v>
      </c>
      <c r="BQ116">
        <f t="shared" si="12"/>
        <v>6</v>
      </c>
      <c r="BR116" t="str">
        <f t="shared" si="13"/>
        <v>S</v>
      </c>
    </row>
    <row r="117" spans="1:70" x14ac:dyDescent="0.2">
      <c r="A117">
        <v>402</v>
      </c>
      <c r="B117">
        <v>431697</v>
      </c>
      <c r="C117" t="s">
        <v>113</v>
      </c>
      <c r="D117" t="str" cm="1">
        <f t="array" ref="D117:P117">_xlfn.TEXTSPLIT(C117, " ")</f>
        <v>40.797815,-73.79321</v>
      </c>
      <c r="E117" t="str">
        <v>40.80218,-73.79324001</v>
      </c>
      <c r="F117" t="str">
        <v>40.807614,-73.79345</v>
      </c>
      <c r="G117" t="str">
        <v>40.809816,-73.79345</v>
      </c>
      <c r="H117" t="str">
        <v>40.811155,-73.79365</v>
      </c>
      <c r="I117" t="str">
        <v>40.81224,-73.79403</v>
      </c>
      <c r="J117" t="str">
        <v>40.813344,-73.79468</v>
      </c>
      <c r="K117" t="str">
        <v>40.81418,-73.79534001</v>
      </c>
      <c r="L117" t="str">
        <v>40.814734,-73.79586</v>
      </c>
      <c r="M117" t="str">
        <v>40.81535,-73.79655001</v>
      </c>
      <c r="N117" t="str">
        <v>40.816125,-73.79772001</v>
      </c>
      <c r="O117" t="str">
        <v>40.81662,-73.79872</v>
      </c>
      <c r="P117" t="str">
        <v>40.81722</v>
      </c>
      <c r="AI117" t="str" cm="1">
        <f t="array" ref="AI117:AJ117">_xlfn.TEXTSPLIT(D117,",")</f>
        <v>40.797815</v>
      </c>
      <c r="AJ117" t="str">
        <v>-73.79321</v>
      </c>
      <c r="AK117" t="str" cm="1">
        <f t="array" ref="AK117:AL117">_xlfn.TEXTSPLIT(E117,",")</f>
        <v>40.80218</v>
      </c>
      <c r="AL117" t="str">
        <v>-73.79324001</v>
      </c>
      <c r="AM117" t="str" cm="1">
        <f t="array" ref="AM117:AN117">_xlfn.TEXTSPLIT(F117,",")</f>
        <v>40.807614</v>
      </c>
      <c r="AN117" t="str">
        <v>-73.79345</v>
      </c>
      <c r="AO117" t="str" cm="1">
        <f t="array" ref="AO117:AP117">_xlfn.TEXTSPLIT(G117,",")</f>
        <v>40.809816</v>
      </c>
      <c r="AP117" t="str">
        <v>-73.79345</v>
      </c>
      <c r="AQ117" t="str" cm="1">
        <f t="array" ref="AQ117:AR117">_xlfn.TEXTSPLIT(H117,",")</f>
        <v>40.811155</v>
      </c>
      <c r="AR117" t="str">
        <v>-73.79365</v>
      </c>
      <c r="AS117" t="str" cm="1">
        <f t="array" ref="AS117:AT117">_xlfn.TEXTSPLIT(I117,",")</f>
        <v>40.81224</v>
      </c>
      <c r="AT117" t="str">
        <v>-73.79403</v>
      </c>
      <c r="AU117" t="str" cm="1">
        <f t="array" ref="AU117:AV117">_xlfn.TEXTSPLIT(J117,",")</f>
        <v>40.813344</v>
      </c>
      <c r="AV117" t="str">
        <v>-73.79468</v>
      </c>
      <c r="AW117" t="str" cm="1">
        <f t="array" ref="AW117:AX117">_xlfn.TEXTSPLIT(K117,",")</f>
        <v>40.81418</v>
      </c>
      <c r="AX117" t="str">
        <v>-73.79534001</v>
      </c>
      <c r="AY117" t="str" cm="1">
        <f t="array" ref="AY117:AZ117">_xlfn.TEXTSPLIT(L117,",")</f>
        <v>40.814734</v>
      </c>
      <c r="AZ117" t="str">
        <v>-73.79586</v>
      </c>
      <c r="BA117" t="str" cm="1">
        <f t="array" ref="BA117:BB117">_xlfn.TEXTSPLIT(M117,",")</f>
        <v>40.81535</v>
      </c>
      <c r="BB117" t="str">
        <v>-73.79655001</v>
      </c>
      <c r="BC117" t="str" cm="1">
        <f t="array" ref="BC117:BD117">_xlfn.TEXTSPLIT(N117,",")</f>
        <v>40.816125</v>
      </c>
      <c r="BD117" t="str">
        <v>-73.79772001</v>
      </c>
      <c r="BE117" t="str" cm="1">
        <f t="array" ref="BE117:BF117">_xlfn.TEXTSPLIT(O117,",")</f>
        <v>40.81662</v>
      </c>
      <c r="BF117" t="str">
        <v>-73.79872</v>
      </c>
      <c r="BG117" t="str" cm="1">
        <f t="array" ref="BG117">_xlfn.TEXTSPLIT(P117,",")</f>
        <v>40.81722</v>
      </c>
      <c r="BJ117" t="str" cm="1">
        <f t="array" ref="BJ117:BK117">_xlfn.ANCHORARRAY(BE117)</f>
        <v>40.81662</v>
      </c>
      <c r="BK117" t="str">
        <v>-73.79872</v>
      </c>
      <c r="BL117" t="str">
        <f t="shared" si="7"/>
        <v>40.797815</v>
      </c>
      <c r="BM117" t="str">
        <f t="shared" si="8"/>
        <v>-73.79321</v>
      </c>
      <c r="BN117">
        <f t="shared" si="9"/>
        <v>1.8558254064913933</v>
      </c>
      <c r="BO117">
        <f t="shared" si="10"/>
        <v>106.33096330510725</v>
      </c>
      <c r="BP117">
        <f t="shared" si="11"/>
        <v>2</v>
      </c>
      <c r="BQ117">
        <f t="shared" si="12"/>
        <v>2</v>
      </c>
      <c r="BR117" t="str">
        <f t="shared" si="13"/>
        <v>N</v>
      </c>
    </row>
    <row r="118" spans="1:70" x14ac:dyDescent="0.2">
      <c r="A118">
        <v>405</v>
      </c>
      <c r="B118">
        <v>430802</v>
      </c>
      <c r="C118" t="s">
        <v>114</v>
      </c>
      <c r="D118" t="str" cm="1">
        <f t="array" ref="D118:P118">_xlfn.TEXTSPLIT(C118, " ")</f>
        <v>40.79782,-73.79339</v>
      </c>
      <c r="E118" t="str">
        <v>40.793425,-73.79344</v>
      </c>
      <c r="F118" t="str">
        <v>40.792794,-73.79337001</v>
      </c>
      <c r="G118" t="str">
        <v>40.792,-73.79318</v>
      </c>
      <c r="H118" t="str">
        <v>40.79086,-73.79276</v>
      </c>
      <c r="I118" t="str">
        <v>40.79086,-73.79276</v>
      </c>
      <c r="J118" t="str">
        <v>40.7901,-73.79252001</v>
      </c>
      <c r="K118" t="str">
        <v>40.788326,-73.79229001</v>
      </c>
      <c r="L118" t="str">
        <v>40.788055,-73.79212001</v>
      </c>
      <c r="M118" t="str">
        <v>40.78792001,-73.79197</v>
      </c>
      <c r="N118" t="str">
        <v>40.78779,-73.79155</v>
      </c>
      <c r="O118" t="str">
        <v>40.78775,-73.79135001</v>
      </c>
      <c r="P118" t="str">
        <v>40.78776</v>
      </c>
      <c r="AI118" t="str" cm="1">
        <f t="array" ref="AI118:AJ118">_xlfn.TEXTSPLIT(D118,",")</f>
        <v>40.79782</v>
      </c>
      <c r="AJ118" t="str">
        <v>-73.79339</v>
      </c>
      <c r="AK118" t="str" cm="1">
        <f t="array" ref="AK118:AL118">_xlfn.TEXTSPLIT(E118,",")</f>
        <v>40.793425</v>
      </c>
      <c r="AL118" t="str">
        <v>-73.79344</v>
      </c>
      <c r="AM118" t="str" cm="1">
        <f t="array" ref="AM118:AN118">_xlfn.TEXTSPLIT(F118,",")</f>
        <v>40.792794</v>
      </c>
      <c r="AN118" t="str">
        <v>-73.79337001</v>
      </c>
      <c r="AO118" t="str" cm="1">
        <f t="array" ref="AO118:AP118">_xlfn.TEXTSPLIT(G118,",")</f>
        <v>40.792</v>
      </c>
      <c r="AP118" t="str">
        <v>-73.79318</v>
      </c>
      <c r="AQ118" t="str" cm="1">
        <f t="array" ref="AQ118:AR118">_xlfn.TEXTSPLIT(H118,",")</f>
        <v>40.79086</v>
      </c>
      <c r="AR118" t="str">
        <v>-73.79276</v>
      </c>
      <c r="AS118" t="str" cm="1">
        <f t="array" ref="AS118:AT118">_xlfn.TEXTSPLIT(I118,",")</f>
        <v>40.79086</v>
      </c>
      <c r="AT118" t="str">
        <v>-73.79276</v>
      </c>
      <c r="AU118" t="str" cm="1">
        <f t="array" ref="AU118:AV118">_xlfn.TEXTSPLIT(J118,",")</f>
        <v>40.7901</v>
      </c>
      <c r="AV118" t="str">
        <v>-73.79252001</v>
      </c>
      <c r="AW118" t="str" cm="1">
        <f t="array" ref="AW118:AX118">_xlfn.TEXTSPLIT(K118,",")</f>
        <v>40.788326</v>
      </c>
      <c r="AX118" t="str">
        <v>-73.79229001</v>
      </c>
      <c r="AY118" t="str" cm="1">
        <f t="array" ref="AY118:AZ118">_xlfn.TEXTSPLIT(L118,",")</f>
        <v>40.788055</v>
      </c>
      <c r="AZ118" t="str">
        <v>-73.79212001</v>
      </c>
      <c r="BA118" t="str" cm="1">
        <f t="array" ref="BA118:BB118">_xlfn.TEXTSPLIT(M118,",")</f>
        <v>40.78792001</v>
      </c>
      <c r="BB118" t="str">
        <v>-73.79197</v>
      </c>
      <c r="BC118" t="str" cm="1">
        <f t="array" ref="BC118:BD118">_xlfn.TEXTSPLIT(N118,",")</f>
        <v>40.78779</v>
      </c>
      <c r="BD118" t="str">
        <v>-73.79155</v>
      </c>
      <c r="BE118" t="str" cm="1">
        <f t="array" ref="BE118:BF118">_xlfn.TEXTSPLIT(O118,",")</f>
        <v>40.78775</v>
      </c>
      <c r="BF118" t="str">
        <v>-73.79135001</v>
      </c>
      <c r="BG118" t="str" cm="1">
        <f t="array" ref="BG118">_xlfn.TEXTSPLIT(P118,",")</f>
        <v>40.78776</v>
      </c>
      <c r="BJ118" t="str" cm="1">
        <f t="array" ref="BJ118:BK118">_xlfn.ANCHORARRAY(BE118)</f>
        <v>40.78775</v>
      </c>
      <c r="BK118" t="str">
        <v>-73.79135001</v>
      </c>
      <c r="BL118" t="str">
        <f t="shared" si="7"/>
        <v>40.79782</v>
      </c>
      <c r="BM118" t="str">
        <f t="shared" si="8"/>
        <v>-73.79339</v>
      </c>
      <c r="BN118">
        <f t="shared" si="9"/>
        <v>-1.3709203363609643</v>
      </c>
      <c r="BO118">
        <f t="shared" si="10"/>
        <v>-78.547949322138464</v>
      </c>
      <c r="BP118">
        <f t="shared" si="11"/>
        <v>-2</v>
      </c>
      <c r="BQ118">
        <f t="shared" si="12"/>
        <v>6</v>
      </c>
      <c r="BR118" t="str">
        <f t="shared" si="13"/>
        <v>S</v>
      </c>
    </row>
    <row r="119" spans="1:70" x14ac:dyDescent="0.2">
      <c r="A119">
        <v>406</v>
      </c>
      <c r="B119">
        <v>432165</v>
      </c>
      <c r="C119" t="s">
        <v>115</v>
      </c>
      <c r="D119" t="str" cm="1">
        <f t="array" ref="D119:P119">_xlfn.TEXTSPLIT(C119, " ")</f>
        <v>40.81763,-73.80362001</v>
      </c>
      <c r="E119" t="str">
        <v>40.817516,-73.80261</v>
      </c>
      <c r="F119" t="str">
        <v>40.817226,-73.80083</v>
      </c>
      <c r="G119" t="str">
        <v>40.81692,-73.79984</v>
      </c>
      <c r="H119" t="str">
        <v>40.81633,-73.79839001</v>
      </c>
      <c r="I119" t="str">
        <v>40.815835,-73.79751</v>
      </c>
      <c r="J119" t="str">
        <v>40.815185,-73.79659001</v>
      </c>
      <c r="K119" t="str">
        <v>40.81439,-73.79573</v>
      </c>
      <c r="L119" t="str">
        <v>40.81353,-73.79503001</v>
      </c>
      <c r="M119" t="str">
        <v>40.81242,-73.79433</v>
      </c>
      <c r="N119" t="str">
        <v>40.81186,-73.79407</v>
      </c>
      <c r="O119" t="str">
        <v>40.81112,-73.79382001</v>
      </c>
      <c r="P119" t="str">
        <v>40.81,-7</v>
      </c>
      <c r="AI119" t="str" cm="1">
        <f t="array" ref="AI119:AJ119">_xlfn.TEXTSPLIT(D119,",")</f>
        <v>40.81763</v>
      </c>
      <c r="AJ119" t="str">
        <v>-73.80362001</v>
      </c>
      <c r="AK119" t="str" cm="1">
        <f t="array" ref="AK119:AL119">_xlfn.TEXTSPLIT(E119,",")</f>
        <v>40.817516</v>
      </c>
      <c r="AL119" t="str">
        <v>-73.80261</v>
      </c>
      <c r="AM119" t="str" cm="1">
        <f t="array" ref="AM119:AN119">_xlfn.TEXTSPLIT(F119,",")</f>
        <v>40.817226</v>
      </c>
      <c r="AN119" t="str">
        <v>-73.80083</v>
      </c>
      <c r="AO119" t="str" cm="1">
        <f t="array" ref="AO119:AP119">_xlfn.TEXTSPLIT(G119,",")</f>
        <v>40.81692</v>
      </c>
      <c r="AP119" t="str">
        <v>-73.79984</v>
      </c>
      <c r="AQ119" t="str" cm="1">
        <f t="array" ref="AQ119:AR119">_xlfn.TEXTSPLIT(H119,",")</f>
        <v>40.81633</v>
      </c>
      <c r="AR119" t="str">
        <v>-73.79839001</v>
      </c>
      <c r="AS119" t="str" cm="1">
        <f t="array" ref="AS119:AT119">_xlfn.TEXTSPLIT(I119,",")</f>
        <v>40.815835</v>
      </c>
      <c r="AT119" t="str">
        <v>-73.79751</v>
      </c>
      <c r="AU119" t="str" cm="1">
        <f t="array" ref="AU119:AV119">_xlfn.TEXTSPLIT(J119,",")</f>
        <v>40.815185</v>
      </c>
      <c r="AV119" t="str">
        <v>-73.79659001</v>
      </c>
      <c r="AW119" t="str" cm="1">
        <f t="array" ref="AW119:AX119">_xlfn.TEXTSPLIT(K119,",")</f>
        <v>40.81439</v>
      </c>
      <c r="AX119" t="str">
        <v>-73.79573</v>
      </c>
      <c r="AY119" t="str" cm="1">
        <f t="array" ref="AY119:AZ119">_xlfn.TEXTSPLIT(L119,",")</f>
        <v>40.81353</v>
      </c>
      <c r="AZ119" t="str">
        <v>-73.79503001</v>
      </c>
      <c r="BA119" t="str" cm="1">
        <f t="array" ref="BA119:BB119">_xlfn.TEXTSPLIT(M119,",")</f>
        <v>40.81242</v>
      </c>
      <c r="BB119" t="str">
        <v>-73.79433</v>
      </c>
      <c r="BC119" t="str" cm="1">
        <f t="array" ref="BC119:BD119">_xlfn.TEXTSPLIT(N119,",")</f>
        <v>40.81186</v>
      </c>
      <c r="BD119" t="str">
        <v>-73.79407</v>
      </c>
      <c r="BE119" t="str" cm="1">
        <f t="array" ref="BE119:BF119">_xlfn.TEXTSPLIT(O119,",")</f>
        <v>40.81112</v>
      </c>
      <c r="BF119" t="str">
        <v>-73.79382001</v>
      </c>
      <c r="BG119" t="str" cm="1">
        <f t="array" ref="BG119:BH119">_xlfn.TEXTSPLIT(P119,",")</f>
        <v>40.81</v>
      </c>
      <c r="BH119" t="str">
        <v>-7</v>
      </c>
      <c r="BJ119" t="str" cm="1">
        <f t="array" ref="BJ119:BK119">_xlfn.ANCHORARRAY(BE119)</f>
        <v>40.81112</v>
      </c>
      <c r="BK119" t="str">
        <v>-73.79382001</v>
      </c>
      <c r="BL119" t="str">
        <f t="shared" si="7"/>
        <v>40.81763</v>
      </c>
      <c r="BM119" t="str">
        <f t="shared" si="8"/>
        <v>-73.80362001</v>
      </c>
      <c r="BN119">
        <f t="shared" si="9"/>
        <v>-0.58635244002886622</v>
      </c>
      <c r="BO119">
        <f t="shared" si="10"/>
        <v>-33.595520120851745</v>
      </c>
      <c r="BP119">
        <f t="shared" si="11"/>
        <v>-1</v>
      </c>
      <c r="BQ119">
        <f t="shared" si="12"/>
        <v>7</v>
      </c>
      <c r="BR119" t="str">
        <f t="shared" si="13"/>
        <v>SE</v>
      </c>
    </row>
    <row r="120" spans="1:70" x14ac:dyDescent="0.2">
      <c r="A120">
        <v>410</v>
      </c>
      <c r="B120">
        <v>402656</v>
      </c>
      <c r="C120" t="s">
        <v>116</v>
      </c>
      <c r="D120" t="str" cm="1">
        <f t="array" ref="D120:H120">_xlfn.TEXTSPLIT(C120, " ")</f>
        <v>40.6039704,-74.052281</v>
      </c>
      <c r="E120" t="str">
        <v>40.604651,-74.05021</v>
      </c>
      <c r="F120" t="str">
        <v>40.60737,-74.04182</v>
      </c>
      <c r="G120" t="str">
        <v>40.60795,-74.039971</v>
      </c>
      <c r="H120" t="str">
        <v>40.608211,-74.03919</v>
      </c>
      <c r="AI120" t="str" cm="1">
        <f t="array" ref="AI120:AJ120">_xlfn.TEXTSPLIT(D120,",")</f>
        <v>40.6039704</v>
      </c>
      <c r="AJ120" t="str">
        <v>-74.052281</v>
      </c>
      <c r="AK120" t="str" cm="1">
        <f t="array" ref="AK120:AL120">_xlfn.TEXTSPLIT(E120,",")</f>
        <v>40.604651</v>
      </c>
      <c r="AL120" t="str">
        <v>-74.05021</v>
      </c>
      <c r="AM120" t="str" cm="1">
        <f t="array" ref="AM120:AN120">_xlfn.TEXTSPLIT(F120,",")</f>
        <v>40.60737</v>
      </c>
      <c r="AN120" t="str">
        <v>-74.04182</v>
      </c>
      <c r="AO120" t="str" cm="1">
        <f t="array" ref="AO120:AP120">_xlfn.TEXTSPLIT(G120,",")</f>
        <v>40.60795</v>
      </c>
      <c r="AP120" t="str">
        <v>-74.039971</v>
      </c>
      <c r="AQ120" t="str" cm="1">
        <f t="array" ref="AQ120:AR120">_xlfn.TEXTSPLIT(H120,",")</f>
        <v>40.608211</v>
      </c>
      <c r="AR120" t="str">
        <v>-74.03919</v>
      </c>
      <c r="AS120" t="e" cm="1">
        <f t="array" ref="AS120">_xlfn.TEXTSPLIT(I120,",")</f>
        <v>#VALUE!</v>
      </c>
      <c r="AU120" t="e" cm="1">
        <f t="array" ref="AU120">_xlfn.TEXTSPLIT(J120,",")</f>
        <v>#VALUE!</v>
      </c>
      <c r="AW120" t="e" cm="1">
        <f t="array" ref="AW120">_xlfn.TEXTSPLIT(K120,",")</f>
        <v>#VALUE!</v>
      </c>
      <c r="AY120" t="e" cm="1">
        <f t="array" ref="AY120">_xlfn.TEXTSPLIT(L120,",")</f>
        <v>#VALUE!</v>
      </c>
      <c r="BA120" t="e" cm="1">
        <f t="array" ref="BA120">_xlfn.TEXTSPLIT(M120,",")</f>
        <v>#VALUE!</v>
      </c>
      <c r="BC120" t="e" cm="1">
        <f t="array" ref="BC120">_xlfn.TEXTSPLIT(N120,",")</f>
        <v>#VALUE!</v>
      </c>
      <c r="BE120" t="e" cm="1">
        <f t="array" ref="BE120">_xlfn.TEXTSPLIT(O120,",")</f>
        <v>#VALUE!</v>
      </c>
      <c r="BG120" t="e" cm="1">
        <f t="array" ref="BG120">_xlfn.TEXTSPLIT(P120,",")</f>
        <v>#VALUE!</v>
      </c>
      <c r="BJ120" t="str" cm="1">
        <f t="array" ref="BJ120:BK121">AQ120:AR121</f>
        <v>40.608211</v>
      </c>
      <c r="BK120" t="str">
        <v>-74.03919</v>
      </c>
      <c r="BL120" t="str">
        <f t="shared" si="7"/>
        <v>40.6039704</v>
      </c>
      <c r="BM120" t="str">
        <f t="shared" si="8"/>
        <v>-74.052281</v>
      </c>
      <c r="BN120">
        <f t="shared" si="9"/>
        <v>0.3132660543600771</v>
      </c>
      <c r="BO120">
        <f t="shared" si="10"/>
        <v>17.948822779548237</v>
      </c>
      <c r="BP120">
        <f t="shared" si="11"/>
        <v>0</v>
      </c>
      <c r="BQ120">
        <f t="shared" si="12"/>
        <v>0</v>
      </c>
      <c r="BR120" t="str">
        <f t="shared" si="13"/>
        <v>E</v>
      </c>
    </row>
    <row r="121" spans="1:70" x14ac:dyDescent="0.2">
      <c r="A121">
        <v>411</v>
      </c>
      <c r="B121">
        <v>402814</v>
      </c>
      <c r="C121" t="s">
        <v>117</v>
      </c>
      <c r="D121" t="str" cm="1">
        <f t="array" ref="D121:H121">_xlfn.TEXTSPLIT(C121, " ")</f>
        <v>40.6040405,-74.052321</v>
      </c>
      <c r="E121" t="str">
        <v>40.6047,-74.050301</v>
      </c>
      <c r="F121" t="str">
        <v>40.60743,-74.041851</v>
      </c>
      <c r="G121" t="str">
        <v>40.608031,-74.03998</v>
      </c>
      <c r="H121" t="str">
        <v>40.6082705,-74.039211</v>
      </c>
      <c r="AI121" t="str" cm="1">
        <f t="array" ref="AI121:AJ121">_xlfn.TEXTSPLIT(D121,",")</f>
        <v>40.6040405</v>
      </c>
      <c r="AJ121" t="str">
        <v>-74.052321</v>
      </c>
      <c r="AK121" t="str" cm="1">
        <f t="array" ref="AK121:AL121">_xlfn.TEXTSPLIT(E121,",")</f>
        <v>40.6047</v>
      </c>
      <c r="AL121" t="str">
        <v>-74.050301</v>
      </c>
      <c r="AM121" t="str" cm="1">
        <f t="array" ref="AM121:AN121">_xlfn.TEXTSPLIT(F121,",")</f>
        <v>40.60743</v>
      </c>
      <c r="AN121" t="str">
        <v>-74.041851</v>
      </c>
      <c r="AO121" t="str" cm="1">
        <f t="array" ref="AO121:AP121">_xlfn.TEXTSPLIT(G121,",")</f>
        <v>40.608031</v>
      </c>
      <c r="AP121" t="str">
        <v>-74.03998</v>
      </c>
      <c r="AQ121" t="str" cm="1">
        <f t="array" ref="AQ121:AR121">_xlfn.TEXTSPLIT(H121,",")</f>
        <v>40.6082705</v>
      </c>
      <c r="AR121" t="str">
        <v>-74.039211</v>
      </c>
      <c r="AS121" t="e" cm="1">
        <f t="array" ref="AS121">_xlfn.TEXTSPLIT(I121,",")</f>
        <v>#VALUE!</v>
      </c>
      <c r="AU121" t="e" cm="1">
        <f t="array" ref="AU121">_xlfn.TEXTSPLIT(J121,",")</f>
        <v>#VALUE!</v>
      </c>
      <c r="AW121" t="e" cm="1">
        <f t="array" ref="AW121">_xlfn.TEXTSPLIT(K121,",")</f>
        <v>#VALUE!</v>
      </c>
      <c r="AY121" t="e" cm="1">
        <f t="array" ref="AY121">_xlfn.TEXTSPLIT(L121,",")</f>
        <v>#VALUE!</v>
      </c>
      <c r="BA121" t="e" cm="1">
        <f t="array" ref="BA121">_xlfn.TEXTSPLIT(M121,",")</f>
        <v>#VALUE!</v>
      </c>
      <c r="BC121" t="e" cm="1">
        <f t="array" ref="BC121">_xlfn.TEXTSPLIT(N121,",")</f>
        <v>#VALUE!</v>
      </c>
      <c r="BE121" t="e" cm="1">
        <f t="array" ref="BE121">_xlfn.TEXTSPLIT(O121,",")</f>
        <v>#VALUE!</v>
      </c>
      <c r="BG121" t="e" cm="1">
        <f t="array" ref="BG121">_xlfn.TEXTSPLIT(P121,",")</f>
        <v>#VALUE!</v>
      </c>
      <c r="BJ121" t="str">
        <v>40.6082705</v>
      </c>
      <c r="BK121" t="str">
        <v>-74.039211</v>
      </c>
      <c r="BL121" t="str">
        <f t="shared" si="7"/>
        <v>40.6040405</v>
      </c>
      <c r="BM121" t="str">
        <f t="shared" si="8"/>
        <v>-74.052321</v>
      </c>
      <c r="BN121">
        <f t="shared" si="9"/>
        <v>0.31210897988935865</v>
      </c>
      <c r="BO121">
        <f t="shared" si="10"/>
        <v>17.882527295793739</v>
      </c>
      <c r="BP121">
        <f t="shared" si="11"/>
        <v>0</v>
      </c>
      <c r="BQ121">
        <f t="shared" si="12"/>
        <v>0</v>
      </c>
      <c r="BR121" t="str">
        <f t="shared" si="13"/>
        <v>E</v>
      </c>
    </row>
    <row r="122" spans="1:70" x14ac:dyDescent="0.2">
      <c r="A122">
        <v>412</v>
      </c>
      <c r="B122">
        <v>406982</v>
      </c>
      <c r="C122" t="s">
        <v>118</v>
      </c>
      <c r="D122" t="str" cm="1">
        <f t="array" ref="D122:K122">_xlfn.TEXTSPLIT(C122, " ")</f>
        <v>40.60817,-74.039261</v>
      </c>
      <c r="E122" t="str">
        <v>40.610091,-74.03337</v>
      </c>
      <c r="F122" t="str">
        <v>40.61059,-74.03176</v>
      </c>
      <c r="G122" t="str">
        <v>40.61121,-74.03028</v>
      </c>
      <c r="H122" t="str">
        <v>40.61171,-74.0296</v>
      </c>
      <c r="I122" t="str">
        <v>40.6129704,-74.028641</v>
      </c>
      <c r="J122" t="str">
        <v>40.6139,-74.027831</v>
      </c>
      <c r="K122" t="str">
        <v>40.6162006,-74.02602</v>
      </c>
      <c r="AI122" t="str" cm="1">
        <f t="array" ref="AI122:AJ122">_xlfn.TEXTSPLIT(D122,",")</f>
        <v>40.60817</v>
      </c>
      <c r="AJ122" t="str">
        <v>-74.039261</v>
      </c>
      <c r="AK122" t="str" cm="1">
        <f t="array" ref="AK122:AL122">_xlfn.TEXTSPLIT(E122,",")</f>
        <v>40.610091</v>
      </c>
      <c r="AL122" t="str">
        <v>-74.03337</v>
      </c>
      <c r="AM122" t="str" cm="1">
        <f t="array" ref="AM122:AN122">_xlfn.TEXTSPLIT(F122,",")</f>
        <v>40.61059</v>
      </c>
      <c r="AN122" t="str">
        <v>-74.03176</v>
      </c>
      <c r="AO122" t="str" cm="1">
        <f t="array" ref="AO122:AP122">_xlfn.TEXTSPLIT(G122,",")</f>
        <v>40.61121</v>
      </c>
      <c r="AP122" t="str">
        <v>-74.03028</v>
      </c>
      <c r="AQ122" t="str" cm="1">
        <f t="array" ref="AQ122:AR122">_xlfn.TEXTSPLIT(H122,",")</f>
        <v>40.61171</v>
      </c>
      <c r="AR122" t="str">
        <v>-74.0296</v>
      </c>
      <c r="AS122" t="str" cm="1">
        <f t="array" ref="AS122:AT122">_xlfn.TEXTSPLIT(I122,",")</f>
        <v>40.6129704</v>
      </c>
      <c r="AT122" t="str">
        <v>-74.028641</v>
      </c>
      <c r="AU122" t="str" cm="1">
        <f t="array" ref="AU122:AV122">_xlfn.TEXTSPLIT(J122,",")</f>
        <v>40.6139</v>
      </c>
      <c r="AV122" t="str">
        <v>-74.027831</v>
      </c>
      <c r="AW122" t="str" cm="1">
        <f t="array" ref="AW122:AX122">_xlfn.TEXTSPLIT(K122,",")</f>
        <v>40.6162006</v>
      </c>
      <c r="AX122" t="str">
        <v>-74.02602</v>
      </c>
      <c r="AY122" t="e" cm="1">
        <f t="array" ref="AY122">_xlfn.TEXTSPLIT(L122,",")</f>
        <v>#VALUE!</v>
      </c>
      <c r="BA122" t="e" cm="1">
        <f t="array" ref="BA122">_xlfn.TEXTSPLIT(M122,",")</f>
        <v>#VALUE!</v>
      </c>
      <c r="BC122" t="e" cm="1">
        <f t="array" ref="BC122">_xlfn.TEXTSPLIT(N122,",")</f>
        <v>#VALUE!</v>
      </c>
      <c r="BE122" t="e" cm="1">
        <f t="array" ref="BE122">_xlfn.TEXTSPLIT(O122,",")</f>
        <v>#VALUE!</v>
      </c>
      <c r="BG122" t="e" cm="1">
        <f t="array" ref="BG122">_xlfn.TEXTSPLIT(P122,",")</f>
        <v>#VALUE!</v>
      </c>
      <c r="BJ122" t="str" cm="1">
        <f t="array" ref="BJ122:BK123">AW122:AX123</f>
        <v>40.6162006</v>
      </c>
      <c r="BK122" t="str">
        <v>-74.02602</v>
      </c>
      <c r="BL122" t="str">
        <f t="shared" si="7"/>
        <v>40.60817</v>
      </c>
      <c r="BM122" t="str">
        <f t="shared" si="8"/>
        <v>-74.039261</v>
      </c>
      <c r="BN122">
        <f t="shared" si="9"/>
        <v>0.54518153779166645</v>
      </c>
      <c r="BO122">
        <f t="shared" si="10"/>
        <v>31.23660118391448</v>
      </c>
      <c r="BP122">
        <f t="shared" si="11"/>
        <v>1</v>
      </c>
      <c r="BQ122">
        <f t="shared" si="12"/>
        <v>1</v>
      </c>
      <c r="BR122" t="str">
        <f t="shared" si="13"/>
        <v>NE</v>
      </c>
    </row>
    <row r="123" spans="1:70" x14ac:dyDescent="0.2">
      <c r="A123">
        <v>413</v>
      </c>
      <c r="B123">
        <v>406813</v>
      </c>
      <c r="C123" t="s">
        <v>119</v>
      </c>
      <c r="D123" t="str" cm="1">
        <f t="array" ref="D123:K123">_xlfn.TEXTSPLIT(C123, " ")</f>
        <v>40.6082705,-74.039261</v>
      </c>
      <c r="E123" t="str">
        <v>40.610181,-74.03336</v>
      </c>
      <c r="F123" t="str">
        <v>40.6106706,-74.031781</v>
      </c>
      <c r="G123" t="str">
        <v>40.61137,-74.030251</v>
      </c>
      <c r="H123" t="str">
        <v>40.61178,-74.02968</v>
      </c>
      <c r="I123" t="str">
        <v>40.61307,-74.028731</v>
      </c>
      <c r="J123" t="str">
        <v>40.61404,-74.028011</v>
      </c>
      <c r="K123" t="str">
        <v>40.6162405,-74.02615</v>
      </c>
      <c r="AI123" t="str" cm="1">
        <f t="array" ref="AI123:AJ123">_xlfn.TEXTSPLIT(D123,",")</f>
        <v>40.6082705</v>
      </c>
      <c r="AJ123" t="str">
        <v>-74.039261</v>
      </c>
      <c r="AK123" t="str" cm="1">
        <f t="array" ref="AK123:AL123">_xlfn.TEXTSPLIT(E123,",")</f>
        <v>40.610181</v>
      </c>
      <c r="AL123" t="str">
        <v>-74.03336</v>
      </c>
      <c r="AM123" t="str" cm="1">
        <f t="array" ref="AM123:AN123">_xlfn.TEXTSPLIT(F123,",")</f>
        <v>40.6106706</v>
      </c>
      <c r="AN123" t="str">
        <v>-74.031781</v>
      </c>
      <c r="AO123" t="str" cm="1">
        <f t="array" ref="AO123:AP123">_xlfn.TEXTSPLIT(G123,",")</f>
        <v>40.61137</v>
      </c>
      <c r="AP123" t="str">
        <v>-74.030251</v>
      </c>
      <c r="AQ123" t="str" cm="1">
        <f t="array" ref="AQ123:AR123">_xlfn.TEXTSPLIT(H123,",")</f>
        <v>40.61178</v>
      </c>
      <c r="AR123" t="str">
        <v>-74.02968</v>
      </c>
      <c r="AS123" t="str" cm="1">
        <f t="array" ref="AS123:AT123">_xlfn.TEXTSPLIT(I123,",")</f>
        <v>40.61307</v>
      </c>
      <c r="AT123" t="str">
        <v>-74.028731</v>
      </c>
      <c r="AU123" t="str" cm="1">
        <f t="array" ref="AU123:AV123">_xlfn.TEXTSPLIT(J123,",")</f>
        <v>40.61404</v>
      </c>
      <c r="AV123" t="str">
        <v>-74.028011</v>
      </c>
      <c r="AW123" t="str" cm="1">
        <f t="array" ref="AW123:AX123">_xlfn.TEXTSPLIT(K123,",")</f>
        <v>40.6162405</v>
      </c>
      <c r="AX123" t="str">
        <v>-74.02615</v>
      </c>
      <c r="AY123" t="e" cm="1">
        <f t="array" ref="AY123">_xlfn.TEXTSPLIT(L123,",")</f>
        <v>#VALUE!</v>
      </c>
      <c r="BA123" t="e" cm="1">
        <f t="array" ref="BA123">_xlfn.TEXTSPLIT(M123,",")</f>
        <v>#VALUE!</v>
      </c>
      <c r="BC123" t="e" cm="1">
        <f t="array" ref="BC123">_xlfn.TEXTSPLIT(N123,",")</f>
        <v>#VALUE!</v>
      </c>
      <c r="BE123" t="e" cm="1">
        <f t="array" ref="BE123">_xlfn.TEXTSPLIT(O123,",")</f>
        <v>#VALUE!</v>
      </c>
      <c r="BG123" t="e" cm="1">
        <f t="array" ref="BG123">_xlfn.TEXTSPLIT(P123,",")</f>
        <v>#VALUE!</v>
      </c>
      <c r="BJ123" t="str">
        <v>40.6162405</v>
      </c>
      <c r="BK123" t="str">
        <v>-74.02615</v>
      </c>
      <c r="BL123" t="str">
        <f t="shared" si="7"/>
        <v>40.6082705</v>
      </c>
      <c r="BM123" t="str">
        <f t="shared" si="8"/>
        <v>-74.039261</v>
      </c>
      <c r="BN123">
        <f t="shared" si="9"/>
        <v>0.54619823212269158</v>
      </c>
      <c r="BO123">
        <f t="shared" si="10"/>
        <v>31.294853478137096</v>
      </c>
      <c r="BP123">
        <f t="shared" si="11"/>
        <v>1</v>
      </c>
      <c r="BQ123">
        <f t="shared" si="12"/>
        <v>1</v>
      </c>
      <c r="BR123" t="str">
        <f t="shared" si="13"/>
        <v>NE</v>
      </c>
    </row>
    <row r="124" spans="1:70" x14ac:dyDescent="0.2">
      <c r="A124">
        <v>416</v>
      </c>
      <c r="B124">
        <v>402361</v>
      </c>
      <c r="C124" t="s">
        <v>120</v>
      </c>
      <c r="D124" t="str" cm="1">
        <f t="array" ref="D124:I124">_xlfn.TEXTSPLIT(C124, " ")</f>
        <v>40.60425,-74.052331</v>
      </c>
      <c r="E124" t="str">
        <v>40.6048705,-74.05037</v>
      </c>
      <c r="F124" t="str">
        <v>40.6076204,-74.041901</v>
      </c>
      <c r="G124" t="str">
        <v>40.6082306,-74.04004</v>
      </c>
      <c r="H124" t="str">
        <v>40.6083206,-74.03977</v>
      </c>
      <c r="I124" t="str">
        <v>40.60846,-74.03933</v>
      </c>
      <c r="AI124" t="str" cm="1">
        <f t="array" ref="AI124:AJ124">_xlfn.TEXTSPLIT(D124,",")</f>
        <v>40.60425</v>
      </c>
      <c r="AJ124" t="str">
        <v>-74.052331</v>
      </c>
      <c r="AK124" t="str" cm="1">
        <f t="array" ref="AK124:AL124">_xlfn.TEXTSPLIT(E124,",")</f>
        <v>40.6048705</v>
      </c>
      <c r="AL124" t="str">
        <v>-74.05037</v>
      </c>
      <c r="AM124" t="str" cm="1">
        <f t="array" ref="AM124:AN124">_xlfn.TEXTSPLIT(F124,",")</f>
        <v>40.6076204</v>
      </c>
      <c r="AN124" t="str">
        <v>-74.041901</v>
      </c>
      <c r="AO124" t="str" cm="1">
        <f t="array" ref="AO124:AP124">_xlfn.TEXTSPLIT(G124,",")</f>
        <v>40.6082306</v>
      </c>
      <c r="AP124" t="str">
        <v>-74.04004</v>
      </c>
      <c r="AQ124" t="str" cm="1">
        <f t="array" ref="AQ124:AR124">_xlfn.TEXTSPLIT(H124,",")</f>
        <v>40.6083206</v>
      </c>
      <c r="AR124" t="str">
        <v>-74.03977</v>
      </c>
      <c r="AS124" t="str" cm="1">
        <f t="array" ref="AS124:AT124">_xlfn.TEXTSPLIT(I124,",")</f>
        <v>40.60846</v>
      </c>
      <c r="AT124" t="str">
        <v>-74.03933</v>
      </c>
      <c r="AU124" t="e" cm="1">
        <f t="array" ref="AU124">_xlfn.TEXTSPLIT(J124,",")</f>
        <v>#VALUE!</v>
      </c>
      <c r="AW124" t="e" cm="1">
        <f t="array" ref="AW124">_xlfn.TEXTSPLIT(K124,",")</f>
        <v>#VALUE!</v>
      </c>
      <c r="AY124" t="e" cm="1">
        <f t="array" ref="AY124">_xlfn.TEXTSPLIT(L124,",")</f>
        <v>#VALUE!</v>
      </c>
      <c r="BA124" t="e" cm="1">
        <f t="array" ref="BA124">_xlfn.TEXTSPLIT(M124,",")</f>
        <v>#VALUE!</v>
      </c>
      <c r="BC124" t="e" cm="1">
        <f t="array" ref="BC124">_xlfn.TEXTSPLIT(N124,",")</f>
        <v>#VALUE!</v>
      </c>
      <c r="BE124" t="e" cm="1">
        <f t="array" ref="BE124">_xlfn.TEXTSPLIT(O124,",")</f>
        <v>#VALUE!</v>
      </c>
      <c r="BG124" t="e" cm="1">
        <f t="array" ref="BG124">_xlfn.TEXTSPLIT(P124,",")</f>
        <v>#VALUE!</v>
      </c>
      <c r="BJ124" t="str" cm="1">
        <f t="array" ref="BJ124:BK124">_xlfn.ANCHORARRAY(AS124)</f>
        <v>40.60846</v>
      </c>
      <c r="BK124" t="str">
        <v>-74.03933</v>
      </c>
      <c r="BL124" t="str">
        <f t="shared" si="7"/>
        <v>40.60425</v>
      </c>
      <c r="BM124" t="str">
        <f t="shared" si="8"/>
        <v>-74.052331</v>
      </c>
      <c r="BN124">
        <f t="shared" si="9"/>
        <v>0.31316538592705412</v>
      </c>
      <c r="BO124">
        <f t="shared" si="10"/>
        <v>17.943054903205827</v>
      </c>
      <c r="BP124">
        <f t="shared" si="11"/>
        <v>0</v>
      </c>
      <c r="BQ124">
        <f t="shared" si="12"/>
        <v>0</v>
      </c>
      <c r="BR124" t="str">
        <f t="shared" si="13"/>
        <v>E</v>
      </c>
    </row>
    <row r="125" spans="1:70" x14ac:dyDescent="0.2">
      <c r="A125">
        <v>417</v>
      </c>
      <c r="B125">
        <v>402353</v>
      </c>
      <c r="C125" t="s">
        <v>121</v>
      </c>
      <c r="D125" t="str" cm="1">
        <f t="array" ref="D125:H125">_xlfn.TEXTSPLIT(C125, " ")</f>
        <v>40.60414,-74.052411</v>
      </c>
      <c r="E125" t="str">
        <v>40.60479,-74.050351</v>
      </c>
      <c r="F125" t="str">
        <v>40.6075304,-74.041891</v>
      </c>
      <c r="G125" t="str">
        <v>40.6081,-74.040011</v>
      </c>
      <c r="H125" t="str">
        <v>40.6083804,-74.03924</v>
      </c>
      <c r="AI125" t="str" cm="1">
        <f t="array" ref="AI125:AJ125">_xlfn.TEXTSPLIT(D125,",")</f>
        <v>40.60414</v>
      </c>
      <c r="AJ125" t="str">
        <v>-74.052411</v>
      </c>
      <c r="AK125" t="str" cm="1">
        <f t="array" ref="AK125:AL125">_xlfn.TEXTSPLIT(E125,",")</f>
        <v>40.60479</v>
      </c>
      <c r="AL125" t="str">
        <v>-74.050351</v>
      </c>
      <c r="AM125" t="str" cm="1">
        <f t="array" ref="AM125:AN125">_xlfn.TEXTSPLIT(F125,",")</f>
        <v>40.6075304</v>
      </c>
      <c r="AN125" t="str">
        <v>-74.041891</v>
      </c>
      <c r="AO125" t="str" cm="1">
        <f t="array" ref="AO125:AP125">_xlfn.TEXTSPLIT(G125,",")</f>
        <v>40.6081</v>
      </c>
      <c r="AP125" t="str">
        <v>-74.040011</v>
      </c>
      <c r="AQ125" t="str" cm="1">
        <f t="array" ref="AQ125:AR125">_xlfn.TEXTSPLIT(H125,",")</f>
        <v>40.6083804</v>
      </c>
      <c r="AR125" t="str">
        <v>-74.03924</v>
      </c>
      <c r="AS125" t="e" cm="1">
        <f t="array" ref="AS125">_xlfn.TEXTSPLIT(I125,",")</f>
        <v>#VALUE!</v>
      </c>
      <c r="AU125" t="e" cm="1">
        <f t="array" ref="AU125">_xlfn.TEXTSPLIT(J125,",")</f>
        <v>#VALUE!</v>
      </c>
      <c r="AW125" t="e" cm="1">
        <f t="array" ref="AW125">_xlfn.TEXTSPLIT(K125,",")</f>
        <v>#VALUE!</v>
      </c>
      <c r="AY125" t="e" cm="1">
        <f t="array" ref="AY125">_xlfn.TEXTSPLIT(L125,",")</f>
        <v>#VALUE!</v>
      </c>
      <c r="BA125" t="e" cm="1">
        <f t="array" ref="BA125">_xlfn.TEXTSPLIT(M125,",")</f>
        <v>#VALUE!</v>
      </c>
      <c r="BC125" t="e" cm="1">
        <f t="array" ref="BC125">_xlfn.TEXTSPLIT(N125,",")</f>
        <v>#VALUE!</v>
      </c>
      <c r="BE125" t="e" cm="1">
        <f t="array" ref="BE125">_xlfn.TEXTSPLIT(O125,",")</f>
        <v>#VALUE!</v>
      </c>
      <c r="BG125" t="e" cm="1">
        <f t="array" ref="BG125">_xlfn.TEXTSPLIT(P125,",")</f>
        <v>#VALUE!</v>
      </c>
      <c r="BJ125" t="str" cm="1">
        <f t="array" ref="BJ125:BK125">_xlfn.ANCHORARRAY(AQ125)</f>
        <v>40.6083804</v>
      </c>
      <c r="BK125" t="str">
        <v>-74.03924</v>
      </c>
      <c r="BL125" t="str">
        <f t="shared" si="7"/>
        <v>40.60414</v>
      </c>
      <c r="BM125" t="str">
        <f t="shared" si="8"/>
        <v>-74.052411</v>
      </c>
      <c r="BN125">
        <f t="shared" si="9"/>
        <v>0.31147057260715555</v>
      </c>
      <c r="BO125">
        <f t="shared" si="10"/>
        <v>17.845949252913083</v>
      </c>
      <c r="BP125">
        <f t="shared" si="11"/>
        <v>0</v>
      </c>
      <c r="BQ125">
        <f t="shared" si="12"/>
        <v>0</v>
      </c>
      <c r="BR125" t="str">
        <f t="shared" si="13"/>
        <v>E</v>
      </c>
    </row>
    <row r="126" spans="1:70" x14ac:dyDescent="0.2">
      <c r="A126">
        <v>418</v>
      </c>
      <c r="B126">
        <v>406042</v>
      </c>
      <c r="C126" t="s">
        <v>122</v>
      </c>
      <c r="D126" t="str" cm="1">
        <f t="array" ref="D126:P126">_xlfn.TEXTSPLIT(C126, " ")</f>
        <v>40.60425,-74.052321</v>
      </c>
      <c r="E126" t="str">
        <v>40.6038804,-74.053491</v>
      </c>
      <c r="F126" t="str">
        <v>40.6035506,-74.05455</v>
      </c>
      <c r="G126" t="str">
        <v>40.6032,-74.05562</v>
      </c>
      <c r="H126" t="str">
        <v>40.6023804,-74.05813</v>
      </c>
      <c r="I126" t="str">
        <v>40.60213,-74.059001</v>
      </c>
      <c r="J126" t="str">
        <v>40.6020306,-74.05992</v>
      </c>
      <c r="K126" t="str">
        <v>40.6020904,-74.06082</v>
      </c>
      <c r="L126" t="str">
        <v>40.6022704,-74.061781</v>
      </c>
      <c r="M126" t="str">
        <v>40.6025006,-74.06292</v>
      </c>
      <c r="N126" t="str">
        <v>40.6027906,-74.064231</v>
      </c>
      <c r="O126" t="str">
        <v>40.60296,-74.065301</v>
      </c>
      <c r="P126" t="str">
        <v>40.604</v>
      </c>
      <c r="AI126" t="str" cm="1">
        <f t="array" ref="AI126:AJ126">_xlfn.TEXTSPLIT(D126,",")</f>
        <v>40.60425</v>
      </c>
      <c r="AJ126" t="str">
        <v>-74.052321</v>
      </c>
      <c r="AK126" t="str" cm="1">
        <f t="array" ref="AK126:AL126">_xlfn.TEXTSPLIT(E126,",")</f>
        <v>40.6038804</v>
      </c>
      <c r="AL126" t="str">
        <v>-74.053491</v>
      </c>
      <c r="AM126" t="str" cm="1">
        <f t="array" ref="AM126:AN126">_xlfn.TEXTSPLIT(F126,",")</f>
        <v>40.6035506</v>
      </c>
      <c r="AN126" t="str">
        <v>-74.05455</v>
      </c>
      <c r="AO126" t="str" cm="1">
        <f t="array" ref="AO126:AP126">_xlfn.TEXTSPLIT(G126,",")</f>
        <v>40.6032</v>
      </c>
      <c r="AP126" t="str">
        <v>-74.05562</v>
      </c>
      <c r="AQ126" t="str" cm="1">
        <f t="array" ref="AQ126:AR126">_xlfn.TEXTSPLIT(H126,",")</f>
        <v>40.6023804</v>
      </c>
      <c r="AR126" t="str">
        <v>-74.05813</v>
      </c>
      <c r="AS126" t="str" cm="1">
        <f t="array" ref="AS126:AT126">_xlfn.TEXTSPLIT(I126,",")</f>
        <v>40.60213</v>
      </c>
      <c r="AT126" t="str">
        <v>-74.059001</v>
      </c>
      <c r="AU126" t="str" cm="1">
        <f t="array" ref="AU126:AV126">_xlfn.TEXTSPLIT(J126,",")</f>
        <v>40.6020306</v>
      </c>
      <c r="AV126" t="str">
        <v>-74.05992</v>
      </c>
      <c r="AW126" t="str" cm="1">
        <f t="array" ref="AW126:AX126">_xlfn.TEXTSPLIT(K126,",")</f>
        <v>40.6020904</v>
      </c>
      <c r="AX126" t="str">
        <v>-74.06082</v>
      </c>
      <c r="AY126" t="str" cm="1">
        <f t="array" ref="AY126:AZ126">_xlfn.TEXTSPLIT(L126,",")</f>
        <v>40.6022704</v>
      </c>
      <c r="AZ126" t="str">
        <v>-74.061781</v>
      </c>
      <c r="BA126" t="str" cm="1">
        <f t="array" ref="BA126:BB126">_xlfn.TEXTSPLIT(M126,",")</f>
        <v>40.6025006</v>
      </c>
      <c r="BB126" t="str">
        <v>-74.06292</v>
      </c>
      <c r="BC126" t="str" cm="1">
        <f t="array" ref="BC126:BD126">_xlfn.TEXTSPLIT(N126,",")</f>
        <v>40.6027906</v>
      </c>
      <c r="BD126" t="str">
        <v>-74.064231</v>
      </c>
      <c r="BE126" t="str" cm="1">
        <f t="array" ref="BE126:BF126">_xlfn.TEXTSPLIT(O126,",")</f>
        <v>40.60296</v>
      </c>
      <c r="BF126" t="str">
        <v>-74.065301</v>
      </c>
      <c r="BG126" t="str" cm="1">
        <f t="array" ref="BG126">_xlfn.TEXTSPLIT(P126,",")</f>
        <v>40.604</v>
      </c>
      <c r="BJ126" t="str" cm="1">
        <f t="array" ref="BJ126:BK126">_xlfn.ANCHORARRAY(BE126)</f>
        <v>40.60296</v>
      </c>
      <c r="BK126" t="str">
        <v>-74.065301</v>
      </c>
      <c r="BL126" t="str">
        <f t="shared" si="7"/>
        <v>40.60425</v>
      </c>
      <c r="BM126" t="str">
        <f t="shared" si="8"/>
        <v>-74.052321</v>
      </c>
      <c r="BN126">
        <f t="shared" si="9"/>
        <v>-3.0425342687780423</v>
      </c>
      <c r="BO126">
        <f t="shared" si="10"/>
        <v>-174.32437262490387</v>
      </c>
      <c r="BP126">
        <f t="shared" si="11"/>
        <v>-4</v>
      </c>
      <c r="BQ126">
        <f t="shared" si="12"/>
        <v>4</v>
      </c>
      <c r="BR126" t="str">
        <f t="shared" si="13"/>
        <v>W</v>
      </c>
    </row>
    <row r="127" spans="1:70" x14ac:dyDescent="0.2">
      <c r="A127">
        <v>419</v>
      </c>
      <c r="B127">
        <v>406743</v>
      </c>
      <c r="C127" t="s">
        <v>123</v>
      </c>
      <c r="D127" t="str" cm="1">
        <f t="array" ref="D127:P127">_xlfn.TEXTSPLIT(C127, " ")</f>
        <v>40.604181,-74.0523</v>
      </c>
      <c r="E127" t="str">
        <v>40.60376,-74.05356</v>
      </c>
      <c r="F127" t="str">
        <v>40.6034406,-74.05459</v>
      </c>
      <c r="G127" t="str">
        <v>40.6030806,-74.055681</v>
      </c>
      <c r="H127" t="str">
        <v>40.60224,-74.058241</v>
      </c>
      <c r="I127" t="str">
        <v>40.60199,-74.059121</v>
      </c>
      <c r="J127" t="str">
        <v>40.6018705,-74.060121</v>
      </c>
      <c r="K127" t="str">
        <v>40.60193,-74.060961</v>
      </c>
      <c r="L127" t="str">
        <v>40.60208,-74.06202</v>
      </c>
      <c r="M127" t="str">
        <v>40.60233,-74.0631</v>
      </c>
      <c r="N127" t="str">
        <v>40.60266,-74.064411</v>
      </c>
      <c r="O127" t="str">
        <v>40.6029005,-74.06534</v>
      </c>
      <c r="P127" t="str">
        <v>40.60407,-74.0</v>
      </c>
      <c r="AI127" t="str" cm="1">
        <f t="array" ref="AI127:AJ127">_xlfn.TEXTSPLIT(D127,",")</f>
        <v>40.604181</v>
      </c>
      <c r="AJ127" t="str">
        <v>-74.0523</v>
      </c>
      <c r="AK127" t="str" cm="1">
        <f t="array" ref="AK127:AL127">_xlfn.TEXTSPLIT(E127,",")</f>
        <v>40.60376</v>
      </c>
      <c r="AL127" t="str">
        <v>-74.05356</v>
      </c>
      <c r="AM127" t="str" cm="1">
        <f t="array" ref="AM127:AN127">_xlfn.TEXTSPLIT(F127,",")</f>
        <v>40.6034406</v>
      </c>
      <c r="AN127" t="str">
        <v>-74.05459</v>
      </c>
      <c r="AO127" t="str" cm="1">
        <f t="array" ref="AO127:AP127">_xlfn.TEXTSPLIT(G127,",")</f>
        <v>40.6030806</v>
      </c>
      <c r="AP127" t="str">
        <v>-74.055681</v>
      </c>
      <c r="AQ127" t="str" cm="1">
        <f t="array" ref="AQ127:AR127">_xlfn.TEXTSPLIT(H127,",")</f>
        <v>40.60224</v>
      </c>
      <c r="AR127" t="str">
        <v>-74.058241</v>
      </c>
      <c r="AS127" t="str" cm="1">
        <f t="array" ref="AS127:AT127">_xlfn.TEXTSPLIT(I127,",")</f>
        <v>40.60199</v>
      </c>
      <c r="AT127" t="str">
        <v>-74.059121</v>
      </c>
      <c r="AU127" t="str" cm="1">
        <f t="array" ref="AU127:AV127">_xlfn.TEXTSPLIT(J127,",")</f>
        <v>40.6018705</v>
      </c>
      <c r="AV127" t="str">
        <v>-74.060121</v>
      </c>
      <c r="AW127" t="str" cm="1">
        <f t="array" ref="AW127:AX127">_xlfn.TEXTSPLIT(K127,",")</f>
        <v>40.60193</v>
      </c>
      <c r="AX127" t="str">
        <v>-74.060961</v>
      </c>
      <c r="AY127" t="str" cm="1">
        <f t="array" ref="AY127:AZ127">_xlfn.TEXTSPLIT(L127,",")</f>
        <v>40.60208</v>
      </c>
      <c r="AZ127" t="str">
        <v>-74.06202</v>
      </c>
      <c r="BA127" t="str" cm="1">
        <f t="array" ref="BA127:BB127">_xlfn.TEXTSPLIT(M127,",")</f>
        <v>40.60233</v>
      </c>
      <c r="BB127" t="str">
        <v>-74.0631</v>
      </c>
      <c r="BC127" t="str" cm="1">
        <f t="array" ref="BC127:BD127">_xlfn.TEXTSPLIT(N127,",")</f>
        <v>40.60266</v>
      </c>
      <c r="BD127" t="str">
        <v>-74.064411</v>
      </c>
      <c r="BE127" t="str" cm="1">
        <f t="array" ref="BE127:BF127">_xlfn.TEXTSPLIT(O127,",")</f>
        <v>40.6029005</v>
      </c>
      <c r="BF127" t="str">
        <v>-74.06534</v>
      </c>
      <c r="BG127" t="str" cm="1">
        <f t="array" ref="BG127:BH127">_xlfn.TEXTSPLIT(P127,",")</f>
        <v>40.60407</v>
      </c>
      <c r="BH127" t="str">
        <v>-74.0</v>
      </c>
      <c r="BJ127" t="str" cm="1">
        <f t="array" ref="BJ127:BK127">_xlfn.ANCHORARRAY(BE127)</f>
        <v>40.6029005</v>
      </c>
      <c r="BK127" t="str">
        <v>-74.06534</v>
      </c>
      <c r="BL127" t="str">
        <f t="shared" si="7"/>
        <v>40.604181</v>
      </c>
      <c r="BM127" t="str">
        <f t="shared" si="8"/>
        <v>-74.0523</v>
      </c>
      <c r="BN127">
        <f t="shared" si="9"/>
        <v>-3.0437086218323151</v>
      </c>
      <c r="BO127">
        <f t="shared" si="10"/>
        <v>-174.39165809857198</v>
      </c>
      <c r="BP127">
        <f t="shared" si="11"/>
        <v>-4</v>
      </c>
      <c r="BQ127">
        <f t="shared" si="12"/>
        <v>4</v>
      </c>
      <c r="BR127" t="str">
        <f t="shared" si="13"/>
        <v>W</v>
      </c>
    </row>
    <row r="128" spans="1:70" x14ac:dyDescent="0.2">
      <c r="A128">
        <v>422</v>
      </c>
      <c r="B128">
        <v>438308</v>
      </c>
      <c r="C128" t="s">
        <v>124</v>
      </c>
      <c r="D128" t="str" cm="1">
        <f t="array" ref="D128:P128">_xlfn.TEXTSPLIT(C128, " ")</f>
        <v>40.7278806,-73.832761</v>
      </c>
      <c r="E128" t="str">
        <v>40.7270705,-73.83231</v>
      </c>
      <c r="F128" t="str">
        <v>40.7265105,-73.831911</v>
      </c>
      <c r="G128" t="str">
        <v>40.72603,-73.8314</v>
      </c>
      <c r="H128" t="str">
        <v>40.724771,-73.829501</v>
      </c>
      <c r="I128" t="str">
        <v>40.72428,-73.82886</v>
      </c>
      <c r="J128" t="str">
        <v>40.72379,-73.828341</v>
      </c>
      <c r="K128" t="str">
        <v>40.72326,-73.827851</v>
      </c>
      <c r="L128" t="str">
        <v>40.7224605,-73.82729</v>
      </c>
      <c r="M128" t="str">
        <v>40.721951,-73.82696</v>
      </c>
      <c r="N128" t="str">
        <v>40.7215205,-73.826681</v>
      </c>
      <c r="O128" t="str">
        <v>40.7209605,-73.826371</v>
      </c>
      <c r="P128" t="str">
        <v>40.7204</v>
      </c>
      <c r="AI128" t="str" cm="1">
        <f t="array" ref="AI128:AJ128">_xlfn.TEXTSPLIT(D128,",")</f>
        <v>40.7278806</v>
      </c>
      <c r="AJ128" t="str">
        <v>-73.832761</v>
      </c>
      <c r="AK128" t="str" cm="1">
        <f t="array" ref="AK128:AL128">_xlfn.TEXTSPLIT(E128,",")</f>
        <v>40.7270705</v>
      </c>
      <c r="AL128" t="str">
        <v>-73.83231</v>
      </c>
      <c r="AM128" t="str" cm="1">
        <f t="array" ref="AM128:AN128">_xlfn.TEXTSPLIT(F128,",")</f>
        <v>40.7265105</v>
      </c>
      <c r="AN128" t="str">
        <v>-73.831911</v>
      </c>
      <c r="AO128" t="str" cm="1">
        <f t="array" ref="AO128:AP128">_xlfn.TEXTSPLIT(G128,",")</f>
        <v>40.72603</v>
      </c>
      <c r="AP128" t="str">
        <v>-73.8314</v>
      </c>
      <c r="AQ128" t="str" cm="1">
        <f t="array" ref="AQ128:AR128">_xlfn.TEXTSPLIT(H128,",")</f>
        <v>40.724771</v>
      </c>
      <c r="AR128" t="str">
        <v>-73.829501</v>
      </c>
      <c r="AS128" t="str" cm="1">
        <f t="array" ref="AS128:AT128">_xlfn.TEXTSPLIT(I128,",")</f>
        <v>40.72428</v>
      </c>
      <c r="AT128" t="str">
        <v>-73.82886</v>
      </c>
      <c r="AU128" t="str" cm="1">
        <f t="array" ref="AU128:AV128">_xlfn.TEXTSPLIT(J128,",")</f>
        <v>40.72379</v>
      </c>
      <c r="AV128" t="str">
        <v>-73.828341</v>
      </c>
      <c r="AW128" t="str" cm="1">
        <f t="array" ref="AW128:AX128">_xlfn.TEXTSPLIT(K128,",")</f>
        <v>40.72326</v>
      </c>
      <c r="AX128" t="str">
        <v>-73.827851</v>
      </c>
      <c r="AY128" t="str" cm="1">
        <f t="array" ref="AY128:AZ128">_xlfn.TEXTSPLIT(L128,",")</f>
        <v>40.7224605</v>
      </c>
      <c r="AZ128" t="str">
        <v>-73.82729</v>
      </c>
      <c r="BA128" t="str" cm="1">
        <f t="array" ref="BA128:BB128">_xlfn.TEXTSPLIT(M128,",")</f>
        <v>40.721951</v>
      </c>
      <c r="BB128" t="str">
        <v>-73.82696</v>
      </c>
      <c r="BC128" t="str" cm="1">
        <f t="array" ref="BC128:BD128">_xlfn.TEXTSPLIT(N128,",")</f>
        <v>40.7215205</v>
      </c>
      <c r="BD128" t="str">
        <v>-73.826681</v>
      </c>
      <c r="BE128" t="str" cm="1">
        <f t="array" ref="BE128:BF128">_xlfn.TEXTSPLIT(O128,",")</f>
        <v>40.7209605</v>
      </c>
      <c r="BF128" t="str">
        <v>-73.826371</v>
      </c>
      <c r="BG128" t="str" cm="1">
        <f t="array" ref="BG128">_xlfn.TEXTSPLIT(P128,",")</f>
        <v>40.7204</v>
      </c>
      <c r="BJ128" t="str" cm="1">
        <f t="array" ref="BJ128:BK128">_xlfn.ANCHORARRAY(BE128)</f>
        <v>40.7209605</v>
      </c>
      <c r="BK128" t="str">
        <v>-73.826371</v>
      </c>
      <c r="BL128" t="str">
        <f t="shared" si="7"/>
        <v>40.7278806</v>
      </c>
      <c r="BM128" t="str">
        <f t="shared" si="8"/>
        <v>-73.832761</v>
      </c>
      <c r="BN128">
        <f t="shared" si="9"/>
        <v>-0.82520402421764061</v>
      </c>
      <c r="BO128">
        <f t="shared" si="10"/>
        <v>-47.280707824882185</v>
      </c>
      <c r="BP128">
        <f t="shared" si="11"/>
        <v>-1</v>
      </c>
      <c r="BQ128">
        <f t="shared" si="12"/>
        <v>7</v>
      </c>
      <c r="BR128" t="str">
        <f t="shared" si="13"/>
        <v>SE</v>
      </c>
    </row>
    <row r="129" spans="1:70" x14ac:dyDescent="0.2">
      <c r="A129">
        <v>423</v>
      </c>
      <c r="B129">
        <v>437814</v>
      </c>
      <c r="C129" t="s">
        <v>125</v>
      </c>
      <c r="D129" t="str" cm="1">
        <f t="array" ref="D129:P129">_xlfn.TEXTSPLIT(C129, " ")</f>
        <v>40.7624804,-73.839391</v>
      </c>
      <c r="E129" t="str">
        <v>40.76191,-73.839121</v>
      </c>
      <c r="F129" t="str">
        <v>40.76153,-73.83892</v>
      </c>
      <c r="G129" t="str">
        <v>40.76122,-73.83879</v>
      </c>
      <c r="H129" t="str">
        <v>40.7609604,-73.838721</v>
      </c>
      <c r="I129" t="str">
        <v>40.76061,-73.838681</v>
      </c>
      <c r="J129" t="str">
        <v>40.76024,-73.83869</v>
      </c>
      <c r="K129" t="str">
        <v>40.7587705,-73.83884</v>
      </c>
      <c r="L129" t="str">
        <v>40.75845,-73.838811</v>
      </c>
      <c r="M129" t="str">
        <v>40.7581404,-73.838771</v>
      </c>
      <c r="N129" t="str">
        <v>40.7558805,-73.838371</v>
      </c>
      <c r="O129" t="str">
        <v>40.75522,-73.8382</v>
      </c>
      <c r="P129" t="str">
        <v>40.75473,-7</v>
      </c>
      <c r="AI129" t="str" cm="1">
        <f t="array" ref="AI129:AJ129">_xlfn.TEXTSPLIT(D129,",")</f>
        <v>40.7624804</v>
      </c>
      <c r="AJ129" t="str">
        <v>-73.839391</v>
      </c>
      <c r="AK129" t="str" cm="1">
        <f t="array" ref="AK129:AL129">_xlfn.TEXTSPLIT(E129,",")</f>
        <v>40.76191</v>
      </c>
      <c r="AL129" t="str">
        <v>-73.839121</v>
      </c>
      <c r="AM129" t="str" cm="1">
        <f t="array" ref="AM129:AN129">_xlfn.TEXTSPLIT(F129,",")</f>
        <v>40.76153</v>
      </c>
      <c r="AN129" t="str">
        <v>-73.83892</v>
      </c>
      <c r="AO129" t="str" cm="1">
        <f t="array" ref="AO129:AP129">_xlfn.TEXTSPLIT(G129,",")</f>
        <v>40.76122</v>
      </c>
      <c r="AP129" t="str">
        <v>-73.83879</v>
      </c>
      <c r="AQ129" t="str" cm="1">
        <f t="array" ref="AQ129:AR129">_xlfn.TEXTSPLIT(H129,",")</f>
        <v>40.7609604</v>
      </c>
      <c r="AR129" t="str">
        <v>-73.838721</v>
      </c>
      <c r="AS129" t="str" cm="1">
        <f t="array" ref="AS129:AT129">_xlfn.TEXTSPLIT(I129,",")</f>
        <v>40.76061</v>
      </c>
      <c r="AT129" t="str">
        <v>-73.838681</v>
      </c>
      <c r="AU129" t="str" cm="1">
        <f t="array" ref="AU129:AV129">_xlfn.TEXTSPLIT(J129,",")</f>
        <v>40.76024</v>
      </c>
      <c r="AV129" t="str">
        <v>-73.83869</v>
      </c>
      <c r="AW129" t="str" cm="1">
        <f t="array" ref="AW129:AX129">_xlfn.TEXTSPLIT(K129,",")</f>
        <v>40.7587705</v>
      </c>
      <c r="AX129" t="str">
        <v>-73.83884</v>
      </c>
      <c r="AY129" t="str" cm="1">
        <f t="array" ref="AY129:AZ129">_xlfn.TEXTSPLIT(L129,",")</f>
        <v>40.75845</v>
      </c>
      <c r="AZ129" t="str">
        <v>-73.838811</v>
      </c>
      <c r="BA129" t="str" cm="1">
        <f t="array" ref="BA129:BB129">_xlfn.TEXTSPLIT(M129,",")</f>
        <v>40.7581404</v>
      </c>
      <c r="BB129" t="str">
        <v>-73.838771</v>
      </c>
      <c r="BC129" t="str" cm="1">
        <f t="array" ref="BC129:BD129">_xlfn.TEXTSPLIT(N129,",")</f>
        <v>40.7558805</v>
      </c>
      <c r="BD129" t="str">
        <v>-73.838371</v>
      </c>
      <c r="BE129" t="str" cm="1">
        <f t="array" ref="BE129:BF129">_xlfn.TEXTSPLIT(O129,",")</f>
        <v>40.75522</v>
      </c>
      <c r="BF129" t="str">
        <v>-73.8382</v>
      </c>
      <c r="BG129" t="str" cm="1">
        <f t="array" ref="BG129:BH129">_xlfn.TEXTSPLIT(P129,",")</f>
        <v>40.75473</v>
      </c>
      <c r="BH129" t="str">
        <v>-7</v>
      </c>
      <c r="BJ129" t="str" cm="1">
        <f t="array" ref="BJ129:BK129">_xlfn.ANCHORARRAY(BE129)</f>
        <v>40.75522</v>
      </c>
      <c r="BK129" t="str">
        <v>-73.8382</v>
      </c>
      <c r="BL129" t="str">
        <f t="shared" si="7"/>
        <v>40.7624804</v>
      </c>
      <c r="BM129" t="str">
        <f t="shared" si="8"/>
        <v>-73.839391</v>
      </c>
      <c r="BN129">
        <f t="shared" si="9"/>
        <v>-1.4082038741764047</v>
      </c>
      <c r="BO129">
        <f t="shared" si="10"/>
        <v>-80.684138684279603</v>
      </c>
      <c r="BP129">
        <f t="shared" si="11"/>
        <v>-2</v>
      </c>
      <c r="BQ129">
        <f t="shared" si="12"/>
        <v>6</v>
      </c>
      <c r="BR129" t="str">
        <f t="shared" si="13"/>
        <v>S</v>
      </c>
    </row>
    <row r="130" spans="1:70" x14ac:dyDescent="0.2">
      <c r="A130">
        <v>424</v>
      </c>
      <c r="B130">
        <v>437815</v>
      </c>
      <c r="C130" t="s">
        <v>126</v>
      </c>
      <c r="D130" t="str" cm="1">
        <f t="array" ref="D130:P130">_xlfn.TEXTSPLIT(C130, " ")</f>
        <v>40.77125,-73.833351</v>
      </c>
      <c r="E130" t="str">
        <v>40.77065,-73.834421</v>
      </c>
      <c r="F130" t="str">
        <v>40.77006,-73.8354</v>
      </c>
      <c r="G130" t="str">
        <v>40.769341,-73.83641</v>
      </c>
      <c r="H130" t="str">
        <v>40.76874,-73.836931</v>
      </c>
      <c r="I130" t="str">
        <v>40.7679705,-73.837601</v>
      </c>
      <c r="J130" t="str">
        <v>40.7672504,-73.83798</v>
      </c>
      <c r="K130" t="str">
        <v>40.7659105,-73.83889</v>
      </c>
      <c r="L130" t="str">
        <v>40.76558,-73.839031</v>
      </c>
      <c r="M130" t="str">
        <v>40.7650104,-73.83937</v>
      </c>
      <c r="N130" t="str">
        <v>40.7646304,-73.83955</v>
      </c>
      <c r="O130" t="str">
        <v>40.764281,-73.83965</v>
      </c>
      <c r="P130" t="str">
        <v>40.76377,-7</v>
      </c>
      <c r="AI130" t="str" cm="1">
        <f t="array" ref="AI130:AJ130">_xlfn.TEXTSPLIT(D130,",")</f>
        <v>40.77125</v>
      </c>
      <c r="AJ130" t="str">
        <v>-73.833351</v>
      </c>
      <c r="AK130" t="str" cm="1">
        <f t="array" ref="AK130:AL130">_xlfn.TEXTSPLIT(E130,",")</f>
        <v>40.77065</v>
      </c>
      <c r="AL130" t="str">
        <v>-73.834421</v>
      </c>
      <c r="AM130" t="str" cm="1">
        <f t="array" ref="AM130:AN130">_xlfn.TEXTSPLIT(F130,",")</f>
        <v>40.77006</v>
      </c>
      <c r="AN130" t="str">
        <v>-73.8354</v>
      </c>
      <c r="AO130" t="str" cm="1">
        <f t="array" ref="AO130:AP130">_xlfn.TEXTSPLIT(G130,",")</f>
        <v>40.769341</v>
      </c>
      <c r="AP130" t="str">
        <v>-73.83641</v>
      </c>
      <c r="AQ130" t="str" cm="1">
        <f t="array" ref="AQ130:AR130">_xlfn.TEXTSPLIT(H130,",")</f>
        <v>40.76874</v>
      </c>
      <c r="AR130" t="str">
        <v>-73.836931</v>
      </c>
      <c r="AS130" t="str" cm="1">
        <f t="array" ref="AS130:AT130">_xlfn.TEXTSPLIT(I130,",")</f>
        <v>40.7679705</v>
      </c>
      <c r="AT130" t="str">
        <v>-73.837601</v>
      </c>
      <c r="AU130" t="str" cm="1">
        <f t="array" ref="AU130:AV130">_xlfn.TEXTSPLIT(J130,",")</f>
        <v>40.7672504</v>
      </c>
      <c r="AV130" t="str">
        <v>-73.83798</v>
      </c>
      <c r="AW130" t="str" cm="1">
        <f t="array" ref="AW130:AX130">_xlfn.TEXTSPLIT(K130,",")</f>
        <v>40.7659105</v>
      </c>
      <c r="AX130" t="str">
        <v>-73.83889</v>
      </c>
      <c r="AY130" t="str" cm="1">
        <f t="array" ref="AY130:AZ130">_xlfn.TEXTSPLIT(L130,",")</f>
        <v>40.76558</v>
      </c>
      <c r="AZ130" t="str">
        <v>-73.839031</v>
      </c>
      <c r="BA130" t="str" cm="1">
        <f t="array" ref="BA130:BB130">_xlfn.TEXTSPLIT(M130,",")</f>
        <v>40.7650104</v>
      </c>
      <c r="BB130" t="str">
        <v>-73.83937</v>
      </c>
      <c r="BC130" t="str" cm="1">
        <f t="array" ref="BC130:BD130">_xlfn.TEXTSPLIT(N130,",")</f>
        <v>40.7646304</v>
      </c>
      <c r="BD130" t="str">
        <v>-73.83955</v>
      </c>
      <c r="BE130" t="str" cm="1">
        <f t="array" ref="BE130:BF130">_xlfn.TEXTSPLIT(O130,",")</f>
        <v>40.764281</v>
      </c>
      <c r="BF130" t="str">
        <v>-73.83965</v>
      </c>
      <c r="BG130" t="str" cm="1">
        <f t="array" ref="BG130:BH130">_xlfn.TEXTSPLIT(P130,",")</f>
        <v>40.76377</v>
      </c>
      <c r="BH130" t="str">
        <v>-7</v>
      </c>
      <c r="BJ130" t="str" cm="1">
        <f t="array" ref="BJ130:BK130">_xlfn.ANCHORARRAY(BE130)</f>
        <v>40.764281</v>
      </c>
      <c r="BK130" t="str">
        <v>-73.83965</v>
      </c>
      <c r="BL130" t="str">
        <f t="shared" si="7"/>
        <v>40.77125</v>
      </c>
      <c r="BM130" t="str">
        <f t="shared" si="8"/>
        <v>-73.833351</v>
      </c>
      <c r="BN130">
        <f t="shared" si="9"/>
        <v>-2.3057399098709315</v>
      </c>
      <c r="BO130">
        <f t="shared" si="10"/>
        <v>-132.1091654904792</v>
      </c>
      <c r="BP130">
        <f t="shared" si="11"/>
        <v>-3</v>
      </c>
      <c r="BQ130">
        <f t="shared" si="12"/>
        <v>5</v>
      </c>
      <c r="BR130" t="str">
        <f t="shared" si="13"/>
        <v>SW</v>
      </c>
    </row>
    <row r="131" spans="1:70" x14ac:dyDescent="0.2">
      <c r="A131">
        <v>425</v>
      </c>
      <c r="B131">
        <v>437967</v>
      </c>
      <c r="C131" t="s">
        <v>127</v>
      </c>
      <c r="D131" t="str" cm="1">
        <f t="array" ref="D131:P131">_xlfn.TEXTSPLIT(C131, " ")</f>
        <v>40.67445,-73.80181</v>
      </c>
      <c r="E131" t="str">
        <v>40.67374,-73.80154</v>
      </c>
      <c r="F131" t="str">
        <v>40.6726106,-73.801301</v>
      </c>
      <c r="G131" t="str">
        <v>40.6708206,-73.80123</v>
      </c>
      <c r="H131" t="str">
        <v>40.66752,-73.801481</v>
      </c>
      <c r="I131" t="str">
        <v>40.66479,-73.802321</v>
      </c>
      <c r="J131" t="str">
        <v>40.66407,-73.802511</v>
      </c>
      <c r="K131" t="str">
        <v>40.6633405,-73.80229</v>
      </c>
      <c r="L131" t="str">
        <v>40.6627104,-73.80149</v>
      </c>
      <c r="M131" t="str">
        <v>40.66255,-73.800541</v>
      </c>
      <c r="N131" t="str">
        <v>40.6627104,-73.799771</v>
      </c>
      <c r="O131" t="str">
        <v>40.6631406,-73.799051</v>
      </c>
      <c r="P131" t="str">
        <v>40.66481</v>
      </c>
      <c r="AI131" t="str" cm="1">
        <f t="array" ref="AI131:AJ131">_xlfn.TEXTSPLIT(D131,",")</f>
        <v>40.67445</v>
      </c>
      <c r="AJ131" t="str">
        <v>-73.80181</v>
      </c>
      <c r="AK131" t="str" cm="1">
        <f t="array" ref="AK131:AL131">_xlfn.TEXTSPLIT(E131,",")</f>
        <v>40.67374</v>
      </c>
      <c r="AL131" t="str">
        <v>-73.80154</v>
      </c>
      <c r="AM131" t="str" cm="1">
        <f t="array" ref="AM131:AN131">_xlfn.TEXTSPLIT(F131,",")</f>
        <v>40.6726106</v>
      </c>
      <c r="AN131" t="str">
        <v>-73.801301</v>
      </c>
      <c r="AO131" t="str" cm="1">
        <f t="array" ref="AO131:AP131">_xlfn.TEXTSPLIT(G131,",")</f>
        <v>40.6708206</v>
      </c>
      <c r="AP131" t="str">
        <v>-73.80123</v>
      </c>
      <c r="AQ131" t="str" cm="1">
        <f t="array" ref="AQ131:AR131">_xlfn.TEXTSPLIT(H131,",")</f>
        <v>40.66752</v>
      </c>
      <c r="AR131" t="str">
        <v>-73.801481</v>
      </c>
      <c r="AS131" t="str" cm="1">
        <f t="array" ref="AS131:AT131">_xlfn.TEXTSPLIT(I131,",")</f>
        <v>40.66479</v>
      </c>
      <c r="AT131" t="str">
        <v>-73.802321</v>
      </c>
      <c r="AU131" t="str" cm="1">
        <f t="array" ref="AU131:AV131">_xlfn.TEXTSPLIT(J131,",")</f>
        <v>40.66407</v>
      </c>
      <c r="AV131" t="str">
        <v>-73.802511</v>
      </c>
      <c r="AW131" t="str" cm="1">
        <f t="array" ref="AW131:AX131">_xlfn.TEXTSPLIT(K131,",")</f>
        <v>40.6633405</v>
      </c>
      <c r="AX131" t="str">
        <v>-73.80229</v>
      </c>
      <c r="AY131" t="str" cm="1">
        <f t="array" ref="AY131:AZ131">_xlfn.TEXTSPLIT(L131,",")</f>
        <v>40.6627104</v>
      </c>
      <c r="AZ131" t="str">
        <v>-73.80149</v>
      </c>
      <c r="BA131" t="str" cm="1">
        <f t="array" ref="BA131:BB131">_xlfn.TEXTSPLIT(M131,",")</f>
        <v>40.66255</v>
      </c>
      <c r="BB131" t="str">
        <v>-73.800541</v>
      </c>
      <c r="BC131" t="str" cm="1">
        <f t="array" ref="BC131:BD131">_xlfn.TEXTSPLIT(N131,",")</f>
        <v>40.6627104</v>
      </c>
      <c r="BD131" t="str">
        <v>-73.799771</v>
      </c>
      <c r="BE131" t="str" cm="1">
        <f t="array" ref="BE131:BF131">_xlfn.TEXTSPLIT(O131,",")</f>
        <v>40.6631406</v>
      </c>
      <c r="BF131" t="str">
        <v>-73.799051</v>
      </c>
      <c r="BG131" t="str" cm="1">
        <f t="array" ref="BG131">_xlfn.TEXTSPLIT(P131,",")</f>
        <v>40.66481</v>
      </c>
      <c r="BJ131" t="str" cm="1">
        <f t="array" ref="BJ131:BK131">_xlfn.ANCHORARRAY(BE131)</f>
        <v>40.6631406</v>
      </c>
      <c r="BK131" t="str">
        <v>-73.799051</v>
      </c>
      <c r="BL131" t="str">
        <f t="shared" ref="BL131:BL155" si="14">AI131</f>
        <v>40.67445</v>
      </c>
      <c r="BM131" t="str">
        <f t="shared" ref="BM131:BM155" si="15">AJ131</f>
        <v>-73.80181</v>
      </c>
      <c r="BN131">
        <f t="shared" ref="BN131:BN155" si="16">ATAN2(BK131-BM131,BJ131-BL131)</f>
        <v>-1.3315138388774357</v>
      </c>
      <c r="BO131">
        <f t="shared" ref="BO131:BO155" si="17">BN131*(180/PI())</f>
        <v>-76.29012333093938</v>
      </c>
      <c r="BP131">
        <f t="shared" ref="BP131:BP155" si="18">ROUND((BO131/45),0)</f>
        <v>-2</v>
      </c>
      <c r="BQ131">
        <f t="shared" ref="BQ131:BQ155" si="19">IF(BP131&lt;0, BP131+8,BP131)</f>
        <v>6</v>
      </c>
      <c r="BR131" t="str">
        <f t="shared" ref="BR131:BR155" si="20">IF(BQ131=2,"N", IF(BQ131=6,"S", IF(BQ131=5,"SW",IF(BQ131=1,"NE",IF(BQ131=7,"SE",IF(BQ131=4,"W",IF(BQ131=3,"NW",IF(BQ131=0,"E"))))))))</f>
        <v>S</v>
      </c>
    </row>
    <row r="132" spans="1:70" x14ac:dyDescent="0.2">
      <c r="A132">
        <v>426</v>
      </c>
      <c r="B132">
        <v>438345</v>
      </c>
      <c r="C132" t="s">
        <v>128</v>
      </c>
      <c r="D132" t="str" cm="1">
        <f t="array" ref="D132:J132">_xlfn.TEXTSPLIT(C132, " ")</f>
        <v>40.7024204,-73.816481</v>
      </c>
      <c r="E132" t="str">
        <v>40.700841,-73.815751</v>
      </c>
      <c r="F132" t="str">
        <v>40.69726,-73.81382</v>
      </c>
      <c r="G132" t="str">
        <v>40.6959105,-73.812981</v>
      </c>
      <c r="H132" t="str">
        <v>40.68863,-73.808861</v>
      </c>
      <c r="I132" t="str">
        <v>40.6775105,-73.803261</v>
      </c>
      <c r="J132" t="str">
        <v>40.67445,-73.80181</v>
      </c>
      <c r="AI132" t="str" cm="1">
        <f t="array" ref="AI132:AJ132">_xlfn.TEXTSPLIT(D132,",")</f>
        <v>40.7024204</v>
      </c>
      <c r="AJ132" t="str">
        <v>-73.816481</v>
      </c>
      <c r="AK132" t="str" cm="1">
        <f t="array" ref="AK132:AL132">_xlfn.TEXTSPLIT(E132,",")</f>
        <v>40.700841</v>
      </c>
      <c r="AL132" t="str">
        <v>-73.815751</v>
      </c>
      <c r="AM132" t="str" cm="1">
        <f t="array" ref="AM132:AN132">_xlfn.TEXTSPLIT(F132,",")</f>
        <v>40.69726</v>
      </c>
      <c r="AN132" t="str">
        <v>-73.81382</v>
      </c>
      <c r="AO132" t="str" cm="1">
        <f t="array" ref="AO132:AP132">_xlfn.TEXTSPLIT(G132,",")</f>
        <v>40.6959105</v>
      </c>
      <c r="AP132" t="str">
        <v>-73.812981</v>
      </c>
      <c r="AQ132" t="str" cm="1">
        <f t="array" ref="AQ132:AR132">_xlfn.TEXTSPLIT(H132,",")</f>
        <v>40.68863</v>
      </c>
      <c r="AR132" t="str">
        <v>-73.808861</v>
      </c>
      <c r="AS132" t="str" cm="1">
        <f t="array" ref="AS132:AT132">_xlfn.TEXTSPLIT(I132,",")</f>
        <v>40.6775105</v>
      </c>
      <c r="AT132" t="str">
        <v>-73.803261</v>
      </c>
      <c r="AU132" t="str" cm="1">
        <f t="array" ref="AU132:AV132">_xlfn.TEXTSPLIT(J132,",")</f>
        <v>40.67445</v>
      </c>
      <c r="AV132" t="str">
        <v>-73.80181</v>
      </c>
      <c r="AW132" t="e" cm="1">
        <f t="array" ref="AW132">_xlfn.TEXTSPLIT(K132,",")</f>
        <v>#VALUE!</v>
      </c>
      <c r="AY132" t="e" cm="1">
        <f t="array" ref="AY132">_xlfn.TEXTSPLIT(L132,",")</f>
        <v>#VALUE!</v>
      </c>
      <c r="BA132" t="e" cm="1">
        <f t="array" ref="BA132">_xlfn.TEXTSPLIT(M132,",")</f>
        <v>#VALUE!</v>
      </c>
      <c r="BC132" t="e" cm="1">
        <f t="array" ref="BC132">_xlfn.TEXTSPLIT(N132,",")</f>
        <v>#VALUE!</v>
      </c>
      <c r="BE132" t="e" cm="1">
        <f t="array" ref="BE132">_xlfn.TEXTSPLIT(O132,",")</f>
        <v>#VALUE!</v>
      </c>
      <c r="BG132" t="e" cm="1">
        <f t="array" ref="BG132">_xlfn.TEXTSPLIT(P132,",")</f>
        <v>#VALUE!</v>
      </c>
      <c r="BJ132" t="str" cm="1">
        <f t="array" ref="BJ132:BK132">_xlfn.ANCHORARRAY(AU132)</f>
        <v>40.67445</v>
      </c>
      <c r="BK132" t="str">
        <v>-73.80181</v>
      </c>
      <c r="BL132" t="str">
        <f t="shared" si="14"/>
        <v>40.7024204</v>
      </c>
      <c r="BM132" t="str">
        <f t="shared" si="15"/>
        <v>-73.816481</v>
      </c>
      <c r="BN132">
        <f t="shared" si="16"/>
        <v>-1.0877266448250915</v>
      </c>
      <c r="BO132">
        <f t="shared" si="17"/>
        <v>-62.322146012403252</v>
      </c>
      <c r="BP132">
        <f t="shared" si="18"/>
        <v>-1</v>
      </c>
      <c r="BQ132">
        <f t="shared" si="19"/>
        <v>7</v>
      </c>
      <c r="BR132" t="str">
        <f t="shared" si="20"/>
        <v>SE</v>
      </c>
    </row>
    <row r="133" spans="1:70" x14ac:dyDescent="0.2">
      <c r="A133">
        <v>427</v>
      </c>
      <c r="B133">
        <v>438323</v>
      </c>
      <c r="C133" t="s">
        <v>129</v>
      </c>
      <c r="D133" t="str" cm="1">
        <f t="array" ref="D133:P133">_xlfn.TEXTSPLIT(C133, " ")</f>
        <v>40.7279205,-73.83298</v>
      </c>
      <c r="E133" t="str">
        <v>40.7268904,-73.83239</v>
      </c>
      <c r="F133" t="str">
        <v>40.72639,-73.832001</v>
      </c>
      <c r="G133" t="str">
        <v>40.7257505,-73.83126</v>
      </c>
      <c r="H133" t="str">
        <v>40.724951,-73.830031</v>
      </c>
      <c r="I133" t="str">
        <v>40.724301,-73.829141</v>
      </c>
      <c r="J133" t="str">
        <v>40.7236905,-73.82848</v>
      </c>
      <c r="K133" t="str">
        <v>40.7229,-73.827801</v>
      </c>
      <c r="L133" t="str">
        <v>40.7209605,-73.826541</v>
      </c>
      <c r="M133" t="str">
        <v>40.7204005,-73.82634</v>
      </c>
      <c r="N133" t="str">
        <v>40.71958,-73.82621</v>
      </c>
      <c r="O133" t="str">
        <v>40.718861,-73.82634</v>
      </c>
      <c r="P133" t="str">
        <v>40.71746</v>
      </c>
      <c r="AI133" t="str" cm="1">
        <f t="array" ref="AI133:AJ133">_xlfn.TEXTSPLIT(D133,",")</f>
        <v>40.7279205</v>
      </c>
      <c r="AJ133" t="str">
        <v>-73.83298</v>
      </c>
      <c r="AK133" t="str" cm="1">
        <f t="array" ref="AK133:AL133">_xlfn.TEXTSPLIT(E133,",")</f>
        <v>40.7268904</v>
      </c>
      <c r="AL133" t="str">
        <v>-73.83239</v>
      </c>
      <c r="AM133" t="str" cm="1">
        <f t="array" ref="AM133:AN133">_xlfn.TEXTSPLIT(F133,",")</f>
        <v>40.72639</v>
      </c>
      <c r="AN133" t="str">
        <v>-73.832001</v>
      </c>
      <c r="AO133" t="str" cm="1">
        <f t="array" ref="AO133:AP133">_xlfn.TEXTSPLIT(G133,",")</f>
        <v>40.7257505</v>
      </c>
      <c r="AP133" t="str">
        <v>-73.83126</v>
      </c>
      <c r="AQ133" t="str" cm="1">
        <f t="array" ref="AQ133:AR133">_xlfn.TEXTSPLIT(H133,",")</f>
        <v>40.724951</v>
      </c>
      <c r="AR133" t="str">
        <v>-73.830031</v>
      </c>
      <c r="AS133" t="str" cm="1">
        <f t="array" ref="AS133:AT133">_xlfn.TEXTSPLIT(I133,",")</f>
        <v>40.724301</v>
      </c>
      <c r="AT133" t="str">
        <v>-73.829141</v>
      </c>
      <c r="AU133" t="str" cm="1">
        <f t="array" ref="AU133:AV133">_xlfn.TEXTSPLIT(J133,",")</f>
        <v>40.7236905</v>
      </c>
      <c r="AV133" t="str">
        <v>-73.82848</v>
      </c>
      <c r="AW133" t="str" cm="1">
        <f t="array" ref="AW133:AX133">_xlfn.TEXTSPLIT(K133,",")</f>
        <v>40.7229</v>
      </c>
      <c r="AX133" t="str">
        <v>-73.827801</v>
      </c>
      <c r="AY133" t="str" cm="1">
        <f t="array" ref="AY133:AZ133">_xlfn.TEXTSPLIT(L133,",")</f>
        <v>40.7209605</v>
      </c>
      <c r="AZ133" t="str">
        <v>-73.826541</v>
      </c>
      <c r="BA133" t="str" cm="1">
        <f t="array" ref="BA133:BB133">_xlfn.TEXTSPLIT(M133,",")</f>
        <v>40.7204005</v>
      </c>
      <c r="BB133" t="str">
        <v>-73.82634</v>
      </c>
      <c r="BC133" t="str" cm="1">
        <f t="array" ref="BC133:BD133">_xlfn.TEXTSPLIT(N133,",")</f>
        <v>40.71958</v>
      </c>
      <c r="BD133" t="str">
        <v>-73.82621</v>
      </c>
      <c r="BE133" t="str" cm="1">
        <f t="array" ref="BE133:BF133">_xlfn.TEXTSPLIT(O133,",")</f>
        <v>40.718861</v>
      </c>
      <c r="BF133" t="str">
        <v>-73.82634</v>
      </c>
      <c r="BG133" t="str" cm="1">
        <f t="array" ref="BG133">_xlfn.TEXTSPLIT(P133,",")</f>
        <v>40.71746</v>
      </c>
      <c r="BJ133" t="str" cm="1">
        <f t="array" ref="BJ133:BK133">_xlfn.ANCHORARRAY(BE133)</f>
        <v>40.718861</v>
      </c>
      <c r="BK133" t="str">
        <v>-73.82634</v>
      </c>
      <c r="BL133" t="str">
        <f t="shared" si="14"/>
        <v>40.7279205</v>
      </c>
      <c r="BM133" t="str">
        <f t="shared" si="15"/>
        <v>-73.83298</v>
      </c>
      <c r="BN133">
        <f t="shared" si="16"/>
        <v>-0.93830834158280529</v>
      </c>
      <c r="BO133">
        <f t="shared" si="17"/>
        <v>-53.761107854614345</v>
      </c>
      <c r="BP133">
        <f t="shared" si="18"/>
        <v>-1</v>
      </c>
      <c r="BQ133">
        <f t="shared" si="19"/>
        <v>7</v>
      </c>
      <c r="BR133" t="str">
        <f t="shared" si="20"/>
        <v>SE</v>
      </c>
    </row>
    <row r="134" spans="1:70" x14ac:dyDescent="0.2">
      <c r="A134">
        <v>428</v>
      </c>
      <c r="B134">
        <v>438007</v>
      </c>
      <c r="C134" t="s">
        <v>130</v>
      </c>
      <c r="D134" t="str" cm="1">
        <f t="array" ref="D134:O134">_xlfn.TEXTSPLIT(C134, " ")</f>
        <v>40.7626006,-73.839671</v>
      </c>
      <c r="E134" t="str">
        <v>40.7613906,-73.83898</v>
      </c>
      <c r="F134" t="str">
        <v>40.7610504,-73.83887</v>
      </c>
      <c r="G134" t="str">
        <v>40.7605406,-73.83879</v>
      </c>
      <c r="H134" t="str">
        <v>40.76001,-73.838821</v>
      </c>
      <c r="I134" t="str">
        <v>40.75831,-73.83897</v>
      </c>
      <c r="J134" t="str">
        <v>40.75788,-73.8389340.75562,-73.83847</v>
      </c>
      <c r="K134" t="str">
        <v>40.75513,-73.83834</v>
      </c>
      <c r="L134" t="str">
        <v>40.75455,-73.83811</v>
      </c>
      <c r="M134" t="str">
        <v>40.7513,-73.835911</v>
      </c>
      <c r="N134" t="str">
        <v>40.75041,-73.8353</v>
      </c>
      <c r="O134" t="str">
        <v>40.7498406,-73.8350</v>
      </c>
      <c r="AI134" t="str" cm="1">
        <f t="array" ref="AI134:AJ134">_xlfn.TEXTSPLIT(D134,",")</f>
        <v>40.7626006</v>
      </c>
      <c r="AJ134" t="str">
        <v>-73.839671</v>
      </c>
      <c r="AK134" t="str" cm="1">
        <f t="array" ref="AK134:AL134">_xlfn.TEXTSPLIT(E134,",")</f>
        <v>40.7613906</v>
      </c>
      <c r="AL134" t="str">
        <v>-73.83898</v>
      </c>
      <c r="AM134" t="str" cm="1">
        <f t="array" ref="AM134:AN134">_xlfn.TEXTSPLIT(F134,",")</f>
        <v>40.7610504</v>
      </c>
      <c r="AN134" t="str">
        <v>-73.83887</v>
      </c>
      <c r="AO134" t="str" cm="1">
        <f t="array" ref="AO134:AP134">_xlfn.TEXTSPLIT(G134,",")</f>
        <v>40.7605406</v>
      </c>
      <c r="AP134" t="str">
        <v>-73.83879</v>
      </c>
      <c r="AQ134" t="str" cm="1">
        <f t="array" ref="AQ134:AR134">_xlfn.TEXTSPLIT(H134,",")</f>
        <v>40.76001</v>
      </c>
      <c r="AR134" t="str">
        <v>-73.838821</v>
      </c>
      <c r="AS134" t="str" cm="1">
        <f t="array" ref="AS134:AT134">_xlfn.TEXTSPLIT(I134,",")</f>
        <v>40.75831</v>
      </c>
      <c r="AT134" t="str">
        <v>-73.83897</v>
      </c>
      <c r="AU134" t="e" cm="1" vm="2">
        <f t="array" aca="1" ref="AU134" ca="1">_xlfn.TEXTSPLIT(J134,",")</f>
        <v>#VALUE!</v>
      </c>
      <c r="AW134" t="str" cm="1">
        <f t="array" ref="AW134:AX134">_xlfn.TEXTSPLIT(K134,",")</f>
        <v>40.75513</v>
      </c>
      <c r="AX134" t="str">
        <v>-73.83834</v>
      </c>
      <c r="AY134" t="str" cm="1">
        <f t="array" ref="AY134:AZ134">_xlfn.TEXTSPLIT(L134,",")</f>
        <v>40.75455</v>
      </c>
      <c r="AZ134" t="str">
        <v>-73.83811</v>
      </c>
      <c r="BA134" t="str" cm="1">
        <f t="array" ref="BA134:BB134">_xlfn.TEXTSPLIT(M134,",")</f>
        <v>40.7513</v>
      </c>
      <c r="BB134" t="str">
        <v>-73.835911</v>
      </c>
      <c r="BC134" t="str" cm="1">
        <f t="array" ref="BC134:BD134">_xlfn.TEXTSPLIT(N134,",")</f>
        <v>40.75041</v>
      </c>
      <c r="BD134" t="str">
        <v>-73.8353</v>
      </c>
      <c r="BE134" t="str" cm="1">
        <f t="array" ref="BE134:BF134">_xlfn.TEXTSPLIT(O134,",")</f>
        <v>40.7498406</v>
      </c>
      <c r="BF134" t="str">
        <v>-73.8350</v>
      </c>
      <c r="BG134" t="e" cm="1">
        <f t="array" ref="BG134">_xlfn.TEXTSPLIT(P134,",")</f>
        <v>#VALUE!</v>
      </c>
      <c r="BJ134" t="str" cm="1">
        <f t="array" ref="BJ134:BK134">_xlfn.ANCHORARRAY(BE134)</f>
        <v>40.7498406</v>
      </c>
      <c r="BK134" t="str">
        <v>-73.8350</v>
      </c>
      <c r="BL134" t="str">
        <f t="shared" si="14"/>
        <v>40.7626006</v>
      </c>
      <c r="BM134" t="str">
        <f t="shared" si="15"/>
        <v>-73.839671</v>
      </c>
      <c r="BN134">
        <f t="shared" si="16"/>
        <v>-1.2198812657332081</v>
      </c>
      <c r="BO134">
        <f t="shared" si="17"/>
        <v>-69.894048033589684</v>
      </c>
      <c r="BP134">
        <f t="shared" si="18"/>
        <v>-2</v>
      </c>
      <c r="BQ134">
        <f t="shared" si="19"/>
        <v>6</v>
      </c>
      <c r="BR134" t="str">
        <f t="shared" si="20"/>
        <v>S</v>
      </c>
    </row>
    <row r="135" spans="1:70" x14ac:dyDescent="0.2">
      <c r="A135">
        <v>430</v>
      </c>
      <c r="B135">
        <v>437744</v>
      </c>
      <c r="C135" t="s">
        <v>131</v>
      </c>
      <c r="D135" t="str" cm="1">
        <f t="array" ref="D135:L135">_xlfn.TEXTSPLIT(C135, " ")</f>
        <v>40.5902,-74.19332</v>
      </c>
      <c r="E135" t="str">
        <v>40.57748,-74.19046</v>
      </c>
      <c r="F135" t="str">
        <v>40.57623,-74.190181</v>
      </c>
      <c r="G135" t="str">
        <v>40.5742005,-74.1898</v>
      </c>
      <c r="H135" t="str">
        <v>40.57251,-74.189821</v>
      </c>
      <c r="I135" t="str">
        <v>40.57162,-74.18998</v>
      </c>
      <c r="J135" t="str">
        <v>40.5703306,-74.190391</v>
      </c>
      <c r="K135" t="str">
        <v>40.56777,-74.192011</v>
      </c>
      <c r="L135" t="str">
        <v>40.5604,-74.19941</v>
      </c>
      <c r="AI135" t="str" cm="1">
        <f t="array" ref="AI135:AJ135">_xlfn.TEXTSPLIT(D135,",")</f>
        <v>40.5902</v>
      </c>
      <c r="AJ135" t="str">
        <v>-74.19332</v>
      </c>
      <c r="AK135" t="str" cm="1">
        <f t="array" ref="AK135:AL135">_xlfn.TEXTSPLIT(E135,",")</f>
        <v>40.57748</v>
      </c>
      <c r="AL135" t="str">
        <v>-74.19046</v>
      </c>
      <c r="AM135" t="str" cm="1">
        <f t="array" ref="AM135:AN135">_xlfn.TEXTSPLIT(F135,",")</f>
        <v>40.57623</v>
      </c>
      <c r="AN135" t="str">
        <v>-74.190181</v>
      </c>
      <c r="AO135" t="str" cm="1">
        <f t="array" ref="AO135:AP135">_xlfn.TEXTSPLIT(G135,",")</f>
        <v>40.5742005</v>
      </c>
      <c r="AP135" t="str">
        <v>-74.1898</v>
      </c>
      <c r="AQ135" t="str" cm="1">
        <f t="array" ref="AQ135:AR135">_xlfn.TEXTSPLIT(H135,",")</f>
        <v>40.57251</v>
      </c>
      <c r="AR135" t="str">
        <v>-74.189821</v>
      </c>
      <c r="AS135" t="str" cm="1">
        <f t="array" ref="AS135:AT135">_xlfn.TEXTSPLIT(I135,",")</f>
        <v>40.57162</v>
      </c>
      <c r="AT135" t="str">
        <v>-74.18998</v>
      </c>
      <c r="AU135" t="str" cm="1">
        <f t="array" ref="AU135:AV135">_xlfn.TEXTSPLIT(J135,",")</f>
        <v>40.5703306</v>
      </c>
      <c r="AV135" t="str">
        <v>-74.190391</v>
      </c>
      <c r="AW135" t="str" cm="1">
        <f t="array" ref="AW135:AX135">_xlfn.TEXTSPLIT(K135,",")</f>
        <v>40.56777</v>
      </c>
      <c r="AX135" t="str">
        <v>-74.192011</v>
      </c>
      <c r="AY135" t="str" cm="1">
        <f t="array" ref="AY135:AZ135">_xlfn.TEXTSPLIT(L135,",")</f>
        <v>40.5604</v>
      </c>
      <c r="AZ135" t="str">
        <v>-74.19941</v>
      </c>
      <c r="BA135" t="e" cm="1">
        <f t="array" ref="BA135">_xlfn.TEXTSPLIT(M135,",")</f>
        <v>#VALUE!</v>
      </c>
      <c r="BC135" t="e" cm="1">
        <f t="array" ref="BC135">_xlfn.TEXTSPLIT(N135,",")</f>
        <v>#VALUE!</v>
      </c>
      <c r="BE135" t="e" cm="1">
        <f t="array" ref="BE135">_xlfn.TEXTSPLIT(O135,",")</f>
        <v>#VALUE!</v>
      </c>
      <c r="BG135" t="e" cm="1">
        <f t="array" ref="BG135">_xlfn.TEXTSPLIT(P135,",")</f>
        <v>#VALUE!</v>
      </c>
      <c r="BJ135" t="str" cm="1">
        <f t="array" ref="BJ135:BK135">_xlfn.ANCHORARRAY(AY135)</f>
        <v>40.5604</v>
      </c>
      <c r="BK135" t="str">
        <v>-74.19941</v>
      </c>
      <c r="BL135" t="str">
        <f t="shared" si="14"/>
        <v>40.5902</v>
      </c>
      <c r="BM135" t="str">
        <f t="shared" si="15"/>
        <v>-74.19332</v>
      </c>
      <c r="BN135">
        <f t="shared" si="16"/>
        <v>-1.7723829769419868</v>
      </c>
      <c r="BO135">
        <f t="shared" si="17"/>
        <v>-101.55006425960855</v>
      </c>
      <c r="BP135">
        <f t="shared" si="18"/>
        <v>-2</v>
      </c>
      <c r="BQ135">
        <f t="shared" si="19"/>
        <v>6</v>
      </c>
      <c r="BR135" t="str">
        <f t="shared" si="20"/>
        <v>S</v>
      </c>
    </row>
    <row r="136" spans="1:70" x14ac:dyDescent="0.2">
      <c r="A136">
        <v>431</v>
      </c>
      <c r="B136">
        <v>437741</v>
      </c>
      <c r="C136" t="s">
        <v>132</v>
      </c>
      <c r="D136" t="str" cm="1">
        <f t="array" ref="D136:P136">_xlfn.TEXTSPLIT(C136, " ")</f>
        <v>40.56042,-74.199391</v>
      </c>
      <c r="E136" t="str">
        <v>40.55924,-74.20076</v>
      </c>
      <c r="F136" t="str">
        <v>40.5585105,-74.20184</v>
      </c>
      <c r="G136" t="str">
        <v>40.5579004,-74.203061</v>
      </c>
      <c r="H136" t="str">
        <v>40.5571906,-74.204851</v>
      </c>
      <c r="I136" t="str">
        <v>40.55606,-74.20935</v>
      </c>
      <c r="J136" t="str">
        <v>40.5557304,-74.210451</v>
      </c>
      <c r="K136" t="str">
        <v>40.55519,-74.21191</v>
      </c>
      <c r="L136" t="str">
        <v>40.554441,-74.21348</v>
      </c>
      <c r="M136" t="str">
        <v>40.55369,-74.214801</v>
      </c>
      <c r="N136" t="str">
        <v>40.552851,-74.216101</v>
      </c>
      <c r="O136" t="str">
        <v>40.5518206,-74.217341</v>
      </c>
      <c r="P136" t="str">
        <v>40.55086</v>
      </c>
      <c r="AI136" t="str" cm="1">
        <f t="array" ref="AI136:AJ136">_xlfn.TEXTSPLIT(D136,",")</f>
        <v>40.56042</v>
      </c>
      <c r="AJ136" t="str">
        <v>-74.199391</v>
      </c>
      <c r="AK136" t="str" cm="1">
        <f t="array" ref="AK136:AL136">_xlfn.TEXTSPLIT(E136,",")</f>
        <v>40.55924</v>
      </c>
      <c r="AL136" t="str">
        <v>-74.20076</v>
      </c>
      <c r="AM136" t="str" cm="1">
        <f t="array" ref="AM136:AN136">_xlfn.TEXTSPLIT(F136,",")</f>
        <v>40.5585105</v>
      </c>
      <c r="AN136" t="str">
        <v>-74.20184</v>
      </c>
      <c r="AO136" t="str" cm="1">
        <f t="array" ref="AO136:AP136">_xlfn.TEXTSPLIT(G136,",")</f>
        <v>40.5579004</v>
      </c>
      <c r="AP136" t="str">
        <v>-74.203061</v>
      </c>
      <c r="AQ136" t="str" cm="1">
        <f t="array" ref="AQ136:AR136">_xlfn.TEXTSPLIT(H136,",")</f>
        <v>40.5571906</v>
      </c>
      <c r="AR136" t="str">
        <v>-74.204851</v>
      </c>
      <c r="AS136" t="str" cm="1">
        <f t="array" ref="AS136:AT136">_xlfn.TEXTSPLIT(I136,",")</f>
        <v>40.55606</v>
      </c>
      <c r="AT136" t="str">
        <v>-74.20935</v>
      </c>
      <c r="AU136" t="str" cm="1">
        <f t="array" ref="AU136:AV136">_xlfn.TEXTSPLIT(J136,",")</f>
        <v>40.5557304</v>
      </c>
      <c r="AV136" t="str">
        <v>-74.210451</v>
      </c>
      <c r="AW136" t="str" cm="1">
        <f t="array" ref="AW136:AX136">_xlfn.TEXTSPLIT(K136,",")</f>
        <v>40.55519</v>
      </c>
      <c r="AX136" t="str">
        <v>-74.21191</v>
      </c>
      <c r="AY136" t="str" cm="1">
        <f t="array" ref="AY136:AZ136">_xlfn.TEXTSPLIT(L136,",")</f>
        <v>40.554441</v>
      </c>
      <c r="AZ136" t="str">
        <v>-74.21348</v>
      </c>
      <c r="BA136" t="str" cm="1">
        <f t="array" ref="BA136:BB136">_xlfn.TEXTSPLIT(M136,",")</f>
        <v>40.55369</v>
      </c>
      <c r="BB136" t="str">
        <v>-74.214801</v>
      </c>
      <c r="BC136" t="str" cm="1">
        <f t="array" ref="BC136:BD136">_xlfn.TEXTSPLIT(N136,",")</f>
        <v>40.552851</v>
      </c>
      <c r="BD136" t="str">
        <v>-74.216101</v>
      </c>
      <c r="BE136" t="str" cm="1">
        <f t="array" ref="BE136:BF136">_xlfn.TEXTSPLIT(O136,",")</f>
        <v>40.5518206</v>
      </c>
      <c r="BF136" t="str">
        <v>-74.217341</v>
      </c>
      <c r="BG136" t="str" cm="1">
        <f t="array" ref="BG136">_xlfn.TEXTSPLIT(P136,",")</f>
        <v>40.55086</v>
      </c>
      <c r="BJ136" t="str" cm="1">
        <f t="array" ref="BJ136:BK136">_xlfn.ANCHORARRAY(BE136)</f>
        <v>40.5518206</v>
      </c>
      <c r="BK136" t="str">
        <v>-74.217341</v>
      </c>
      <c r="BL136" t="str">
        <f t="shared" si="14"/>
        <v>40.56042</v>
      </c>
      <c r="BM136" t="str">
        <f t="shared" si="15"/>
        <v>-74.199391</v>
      </c>
      <c r="BN136">
        <f t="shared" si="16"/>
        <v>-2.6948245677982405</v>
      </c>
      <c r="BO136">
        <f t="shared" si="17"/>
        <v>-154.40207426300535</v>
      </c>
      <c r="BP136">
        <f t="shared" si="18"/>
        <v>-3</v>
      </c>
      <c r="BQ136">
        <f t="shared" si="19"/>
        <v>5</v>
      </c>
      <c r="BR136" t="str">
        <f t="shared" si="20"/>
        <v>SW</v>
      </c>
    </row>
    <row r="137" spans="1:70" x14ac:dyDescent="0.2">
      <c r="A137">
        <v>432</v>
      </c>
      <c r="B137">
        <v>2</v>
      </c>
      <c r="C137" t="s">
        <v>133</v>
      </c>
      <c r="D137" t="str" cm="1">
        <f t="array" ref="D137:K137">_xlfn.TEXTSPLIT(C137, " ")</f>
        <v>40.61688,-74.17731</v>
      </c>
      <c r="E137" t="str">
        <v>40.6189004,-74.17604</v>
      </c>
      <c r="F137" t="str">
        <v>40.6204505,-74.17537</v>
      </c>
      <c r="G137" t="str">
        <v>40.6219004,-74.17519</v>
      </c>
      <c r="H137" t="str">
        <v>40.623321,-74.175361</v>
      </c>
      <c r="I137" t="str">
        <v>40.62406,-74.17586</v>
      </c>
      <c r="J137" t="str">
        <v>40.62456,-74.17668</v>
      </c>
      <c r="K137" t="str">
        <v>40.6251,-74.177771</v>
      </c>
      <c r="AI137" t="str" cm="1">
        <f t="array" ref="AI137:AJ137">_xlfn.TEXTSPLIT(D137,",")</f>
        <v>40.61688</v>
      </c>
      <c r="AJ137" t="str">
        <v>-74.17731</v>
      </c>
      <c r="AK137" t="str" cm="1">
        <f t="array" ref="AK137:AL137">_xlfn.TEXTSPLIT(E137,",")</f>
        <v>40.6189004</v>
      </c>
      <c r="AL137" t="str">
        <v>-74.17604</v>
      </c>
      <c r="AM137" t="str" cm="1">
        <f t="array" ref="AM137:AN137">_xlfn.TEXTSPLIT(F137,",")</f>
        <v>40.6204505</v>
      </c>
      <c r="AN137" t="str">
        <v>-74.17537</v>
      </c>
      <c r="AO137" t="str" cm="1">
        <f t="array" ref="AO137:AP137">_xlfn.TEXTSPLIT(G137,",")</f>
        <v>40.6219004</v>
      </c>
      <c r="AP137" t="str">
        <v>-74.17519</v>
      </c>
      <c r="AQ137" t="str" cm="1">
        <f t="array" ref="AQ137:AR137">_xlfn.TEXTSPLIT(H137,",")</f>
        <v>40.623321</v>
      </c>
      <c r="AR137" t="str">
        <v>-74.175361</v>
      </c>
      <c r="AS137" t="str" cm="1">
        <f t="array" ref="AS137:AT137">_xlfn.TEXTSPLIT(I137,",")</f>
        <v>40.62406</v>
      </c>
      <c r="AT137" t="str">
        <v>-74.17586</v>
      </c>
      <c r="AU137" t="str" cm="1">
        <f t="array" ref="AU137:AV137">_xlfn.TEXTSPLIT(J137,",")</f>
        <v>40.62456</v>
      </c>
      <c r="AV137" t="str">
        <v>-74.17668</v>
      </c>
      <c r="AW137" t="str" cm="1">
        <f t="array" ref="AW137:AX137">_xlfn.TEXTSPLIT(K137,",")</f>
        <v>40.6251</v>
      </c>
      <c r="AX137" t="str">
        <v>-74.177771</v>
      </c>
      <c r="AY137" t="e" cm="1">
        <f t="array" ref="AY137">_xlfn.TEXTSPLIT(L137,",")</f>
        <v>#VALUE!</v>
      </c>
      <c r="BA137" t="e" cm="1">
        <f t="array" ref="BA137">_xlfn.TEXTSPLIT(M137,",")</f>
        <v>#VALUE!</v>
      </c>
      <c r="BC137" t="e" cm="1">
        <f t="array" ref="BC137">_xlfn.TEXTSPLIT(N137,",")</f>
        <v>#VALUE!</v>
      </c>
      <c r="BE137" t="e" cm="1">
        <f t="array" ref="BE137">_xlfn.TEXTSPLIT(O137,",")</f>
        <v>#VALUE!</v>
      </c>
      <c r="BG137" t="e" cm="1">
        <f t="array" ref="BG137">_xlfn.TEXTSPLIT(P137,",")</f>
        <v>#VALUE!</v>
      </c>
      <c r="BJ137" t="str" cm="1">
        <f t="array" ref="BJ137:BK137">_xlfn.ANCHORARRAY(AW137)</f>
        <v>40.6251</v>
      </c>
      <c r="BK137" t="str">
        <v>-74.177771</v>
      </c>
      <c r="BL137" t="str">
        <f t="shared" si="14"/>
        <v>40.61688</v>
      </c>
      <c r="BM137" t="str">
        <f t="shared" si="15"/>
        <v>-74.17731</v>
      </c>
      <c r="BN137">
        <f t="shared" si="16"/>
        <v>1.6268203640936418</v>
      </c>
      <c r="BO137">
        <f t="shared" si="17"/>
        <v>93.209940888501606</v>
      </c>
      <c r="BP137">
        <f t="shared" si="18"/>
        <v>2</v>
      </c>
      <c r="BQ137">
        <f t="shared" si="19"/>
        <v>2</v>
      </c>
      <c r="BR137" t="str">
        <f t="shared" si="20"/>
        <v>N</v>
      </c>
    </row>
    <row r="138" spans="1:70" x14ac:dyDescent="0.2">
      <c r="A138">
        <v>433</v>
      </c>
      <c r="B138">
        <v>437738</v>
      </c>
      <c r="C138" t="s">
        <v>134</v>
      </c>
      <c r="D138" t="str" cm="1">
        <f t="array" ref="D138:M138">_xlfn.TEXTSPLIT(C138, " ")</f>
        <v>40.52561,-74.23039</v>
      </c>
      <c r="E138" t="str">
        <v>40.5258705,-74.22618</v>
      </c>
      <c r="F138" t="str">
        <v>40.5263604,-74.22336</v>
      </c>
      <c r="G138" t="str">
        <v>40.52734,-74.22338</v>
      </c>
      <c r="H138" t="str">
        <v>40.5371,-74.2243</v>
      </c>
      <c r="I138" t="str">
        <v>40.53931,-74.22418</v>
      </c>
      <c r="J138" t="str">
        <v>40.5407805,-74.223981</v>
      </c>
      <c r="K138" t="str">
        <v>40.54437,-74.22283</v>
      </c>
      <c r="L138" t="str">
        <v>40.5466005,-74.22172</v>
      </c>
      <c r="M138" t="str">
        <v>40.54831,-74.22059</v>
      </c>
      <c r="AI138" t="str" cm="1">
        <f t="array" ref="AI138:AJ138">_xlfn.TEXTSPLIT(D138,",")</f>
        <v>40.52561</v>
      </c>
      <c r="AJ138" t="str">
        <v>-74.23039</v>
      </c>
      <c r="AK138" t="str" cm="1">
        <f t="array" ref="AK138:AL138">_xlfn.TEXTSPLIT(E138,",")</f>
        <v>40.5258705</v>
      </c>
      <c r="AL138" t="str">
        <v>-74.22618</v>
      </c>
      <c r="AM138" t="str" cm="1">
        <f t="array" ref="AM138:AN138">_xlfn.TEXTSPLIT(F138,",")</f>
        <v>40.5263604</v>
      </c>
      <c r="AN138" t="str">
        <v>-74.22336</v>
      </c>
      <c r="AO138" t="str" cm="1">
        <f t="array" ref="AO138:AP138">_xlfn.TEXTSPLIT(G138,",")</f>
        <v>40.52734</v>
      </c>
      <c r="AP138" t="str">
        <v>-74.22338</v>
      </c>
      <c r="AQ138" t="str" cm="1">
        <f t="array" ref="AQ138:AR138">_xlfn.TEXTSPLIT(H138,",")</f>
        <v>40.5371</v>
      </c>
      <c r="AR138" t="str">
        <v>-74.2243</v>
      </c>
      <c r="AS138" t="str" cm="1">
        <f t="array" ref="AS138:AT138">_xlfn.TEXTSPLIT(I138,",")</f>
        <v>40.53931</v>
      </c>
      <c r="AT138" t="str">
        <v>-74.22418</v>
      </c>
      <c r="AU138" t="str" cm="1">
        <f t="array" ref="AU138:AV138">_xlfn.TEXTSPLIT(J138,",")</f>
        <v>40.5407805</v>
      </c>
      <c r="AV138" t="str">
        <v>-74.223981</v>
      </c>
      <c r="AW138" t="str" cm="1">
        <f t="array" ref="AW138:AX138">_xlfn.TEXTSPLIT(K138,",")</f>
        <v>40.54437</v>
      </c>
      <c r="AX138" t="str">
        <v>-74.22283</v>
      </c>
      <c r="AY138" t="str" cm="1">
        <f t="array" ref="AY138:AZ138">_xlfn.TEXTSPLIT(L138,",")</f>
        <v>40.5466005</v>
      </c>
      <c r="AZ138" t="str">
        <v>-74.22172</v>
      </c>
      <c r="BA138" t="str" cm="1">
        <f t="array" ref="BA138:BB138">_xlfn.TEXTSPLIT(M138,",")</f>
        <v>40.54831</v>
      </c>
      <c r="BB138" t="str">
        <v>-74.22059</v>
      </c>
      <c r="BC138" t="e" cm="1">
        <f t="array" ref="BC138">_xlfn.TEXTSPLIT(N138,",")</f>
        <v>#VALUE!</v>
      </c>
      <c r="BE138" t="e" cm="1">
        <f t="array" ref="BE138">_xlfn.TEXTSPLIT(O138,",")</f>
        <v>#VALUE!</v>
      </c>
      <c r="BG138" t="e" cm="1">
        <f t="array" ref="BG138">_xlfn.TEXTSPLIT(P138,",")</f>
        <v>#VALUE!</v>
      </c>
      <c r="BJ138" t="str" cm="1">
        <f t="array" ref="BJ138:BK138">_xlfn.ANCHORARRAY(BA138)</f>
        <v>40.54831</v>
      </c>
      <c r="BK138" t="str">
        <v>-74.22059</v>
      </c>
      <c r="BL138" t="str">
        <f t="shared" si="14"/>
        <v>40.52561</v>
      </c>
      <c r="BM138" t="str">
        <f t="shared" si="15"/>
        <v>-74.23039</v>
      </c>
      <c r="BN138">
        <f t="shared" si="16"/>
        <v>1.1632492095227862</v>
      </c>
      <c r="BO138">
        <f t="shared" si="17"/>
        <v>66.649270227584864</v>
      </c>
      <c r="BP138">
        <f t="shared" si="18"/>
        <v>1</v>
      </c>
      <c r="BQ138">
        <f t="shared" si="19"/>
        <v>1</v>
      </c>
      <c r="BR138" t="str">
        <f t="shared" si="20"/>
        <v>NE</v>
      </c>
    </row>
    <row r="139" spans="1:70" x14ac:dyDescent="0.2">
      <c r="A139">
        <v>434</v>
      </c>
      <c r="B139">
        <v>437739</v>
      </c>
      <c r="C139" t="s">
        <v>135</v>
      </c>
      <c r="D139" t="str" cm="1">
        <f t="array" ref="D139:I139">_xlfn.TEXTSPLIT(C139, " ")</f>
        <v>40.6020904,-74.1877</v>
      </c>
      <c r="E139" t="str">
        <v>40.600331,-74.18943</v>
      </c>
      <c r="F139" t="str">
        <v>40.59783,-74.19099</v>
      </c>
      <c r="G139" t="str">
        <v>40.592071,-74.193131</v>
      </c>
      <c r="H139" t="str">
        <v>40.5907404,-74.19333</v>
      </c>
      <c r="I139" t="str">
        <v>40.5902,-74.19332</v>
      </c>
      <c r="AI139" t="str" cm="1">
        <f t="array" ref="AI139:AJ139">_xlfn.TEXTSPLIT(D139,",")</f>
        <v>40.6020904</v>
      </c>
      <c r="AJ139" t="str">
        <v>-74.1877</v>
      </c>
      <c r="AK139" t="str" cm="1">
        <f t="array" ref="AK139:AL139">_xlfn.TEXTSPLIT(E139,",")</f>
        <v>40.600331</v>
      </c>
      <c r="AL139" t="str">
        <v>-74.18943</v>
      </c>
      <c r="AM139" t="str" cm="1">
        <f t="array" ref="AM139:AN139">_xlfn.TEXTSPLIT(F139,",")</f>
        <v>40.59783</v>
      </c>
      <c r="AN139" t="str">
        <v>-74.19099</v>
      </c>
      <c r="AO139" t="str" cm="1">
        <f t="array" ref="AO139:AP139">_xlfn.TEXTSPLIT(G139,",")</f>
        <v>40.592071</v>
      </c>
      <c r="AP139" t="str">
        <v>-74.193131</v>
      </c>
      <c r="AQ139" t="str" cm="1">
        <f t="array" ref="AQ139:AR139">_xlfn.TEXTSPLIT(H139,",")</f>
        <v>40.5907404</v>
      </c>
      <c r="AR139" t="str">
        <v>-74.19333</v>
      </c>
      <c r="AS139" t="str" cm="1">
        <f t="array" ref="AS139:AT139">_xlfn.TEXTSPLIT(I139,",")</f>
        <v>40.5902</v>
      </c>
      <c r="AT139" t="str">
        <v>-74.19332</v>
      </c>
      <c r="AU139" t="e" cm="1">
        <f t="array" ref="AU139">_xlfn.TEXTSPLIT(J139,",")</f>
        <v>#VALUE!</v>
      </c>
      <c r="AW139" t="e" cm="1">
        <f t="array" ref="AW139">_xlfn.TEXTSPLIT(K139,",")</f>
        <v>#VALUE!</v>
      </c>
      <c r="AY139" t="e" cm="1">
        <f t="array" ref="AY139">_xlfn.TEXTSPLIT(L139,",")</f>
        <v>#VALUE!</v>
      </c>
      <c r="BA139" t="e" cm="1">
        <f t="array" ref="BA139">_xlfn.TEXTSPLIT(M139,",")</f>
        <v>#VALUE!</v>
      </c>
      <c r="BC139" t="e" cm="1">
        <f t="array" ref="BC139">_xlfn.TEXTSPLIT(N139,",")</f>
        <v>#VALUE!</v>
      </c>
      <c r="BE139" t="e" cm="1">
        <f t="array" ref="BE139">_xlfn.TEXTSPLIT(O139,",")</f>
        <v>#VALUE!</v>
      </c>
      <c r="BG139" t="e" cm="1">
        <f t="array" ref="BG139">_xlfn.TEXTSPLIT(P139,",")</f>
        <v>#VALUE!</v>
      </c>
      <c r="BJ139" t="str" cm="1">
        <f t="array" ref="BJ139:BK139">_xlfn.ANCHORARRAY(AS139)</f>
        <v>40.5902</v>
      </c>
      <c r="BK139" t="str">
        <v>-74.19332</v>
      </c>
      <c r="BL139" t="str">
        <f t="shared" si="14"/>
        <v>40.6020904</v>
      </c>
      <c r="BM139" t="str">
        <f t="shared" si="15"/>
        <v>-74.1877</v>
      </c>
      <c r="BN139">
        <f t="shared" si="16"/>
        <v>-2.0123256963460214</v>
      </c>
      <c r="BO139">
        <f t="shared" si="17"/>
        <v>-115.29776940635149</v>
      </c>
      <c r="BP139">
        <f t="shared" si="18"/>
        <v>-3</v>
      </c>
      <c r="BQ139">
        <f t="shared" si="19"/>
        <v>5</v>
      </c>
      <c r="BR139" t="str">
        <f t="shared" si="20"/>
        <v>SW</v>
      </c>
    </row>
    <row r="140" spans="1:70" x14ac:dyDescent="0.2">
      <c r="A140">
        <v>435</v>
      </c>
      <c r="B140">
        <v>431823</v>
      </c>
      <c r="C140" t="s">
        <v>136</v>
      </c>
      <c r="D140" t="str" cm="1">
        <f t="array" ref="D140:M140">_xlfn.TEXTSPLIT(C140, " ")</f>
        <v>40.62102,-74.168861</v>
      </c>
      <c r="E140" t="str">
        <v>40.6212304,-74.16992</v>
      </c>
      <c r="F140" t="str">
        <v>40.6212304,-74.170961</v>
      </c>
      <c r="G140" t="str">
        <v>40.6206306,-74.173561</v>
      </c>
      <c r="H140" t="str">
        <v>40.6197105,-74.175091</v>
      </c>
      <c r="I140" t="str">
        <v>40.6188605,-74.17597</v>
      </c>
      <c r="J140" t="str">
        <v>40.61693,-74.1773</v>
      </c>
      <c r="K140" t="str">
        <v>40.60685,-74.183361</v>
      </c>
      <c r="L140" t="str">
        <v>40.60437,-74.18531</v>
      </c>
      <c r="M140" t="str">
        <v>40.6020904,-74.187711</v>
      </c>
      <c r="AI140" t="str" cm="1">
        <f t="array" ref="AI140:AJ140">_xlfn.TEXTSPLIT(D140,",")</f>
        <v>40.62102</v>
      </c>
      <c r="AJ140" t="str">
        <v>-74.168861</v>
      </c>
      <c r="AK140" t="str" cm="1">
        <f t="array" ref="AK140:AL140">_xlfn.TEXTSPLIT(E140,",")</f>
        <v>40.6212304</v>
      </c>
      <c r="AL140" t="str">
        <v>-74.16992</v>
      </c>
      <c r="AM140" t="str" cm="1">
        <f t="array" ref="AM140:AN140">_xlfn.TEXTSPLIT(F140,",")</f>
        <v>40.6212304</v>
      </c>
      <c r="AN140" t="str">
        <v>-74.170961</v>
      </c>
      <c r="AO140" t="str" cm="1">
        <f t="array" ref="AO140:AP140">_xlfn.TEXTSPLIT(G140,",")</f>
        <v>40.6206306</v>
      </c>
      <c r="AP140" t="str">
        <v>-74.173561</v>
      </c>
      <c r="AQ140" t="str" cm="1">
        <f t="array" ref="AQ140:AR140">_xlfn.TEXTSPLIT(H140,",")</f>
        <v>40.6197105</v>
      </c>
      <c r="AR140" t="str">
        <v>-74.175091</v>
      </c>
      <c r="AS140" t="str" cm="1">
        <f t="array" ref="AS140:AT140">_xlfn.TEXTSPLIT(I140,",")</f>
        <v>40.6188605</v>
      </c>
      <c r="AT140" t="str">
        <v>-74.17597</v>
      </c>
      <c r="AU140" t="str" cm="1">
        <f t="array" ref="AU140:AV140">_xlfn.TEXTSPLIT(J140,",")</f>
        <v>40.61693</v>
      </c>
      <c r="AV140" t="str">
        <v>-74.1773</v>
      </c>
      <c r="AW140" t="str" cm="1">
        <f t="array" ref="AW140:AX140">_xlfn.TEXTSPLIT(K140,",")</f>
        <v>40.60685</v>
      </c>
      <c r="AX140" t="str">
        <v>-74.183361</v>
      </c>
      <c r="AY140" t="str" cm="1">
        <f t="array" ref="AY140:AZ140">_xlfn.TEXTSPLIT(L140,",")</f>
        <v>40.60437</v>
      </c>
      <c r="AZ140" t="str">
        <v>-74.18531</v>
      </c>
      <c r="BA140" t="str" cm="1">
        <f t="array" ref="BA140:BB140">_xlfn.TEXTSPLIT(M140,",")</f>
        <v>40.6020904</v>
      </c>
      <c r="BB140" t="str">
        <v>-74.187711</v>
      </c>
      <c r="BC140" t="e" cm="1">
        <f t="array" ref="BC140">_xlfn.TEXTSPLIT(N140,",")</f>
        <v>#VALUE!</v>
      </c>
      <c r="BE140" t="e" cm="1">
        <f t="array" ref="BE140">_xlfn.TEXTSPLIT(O140,",")</f>
        <v>#VALUE!</v>
      </c>
      <c r="BG140" t="e" cm="1">
        <f t="array" ref="BG140">_xlfn.TEXTSPLIT(P140,",")</f>
        <v>#VALUE!</v>
      </c>
      <c r="BJ140" t="str" cm="1">
        <f t="array" ref="BJ140:BK140">_xlfn.ANCHORARRAY(BA140)</f>
        <v>40.6020904</v>
      </c>
      <c r="BK140" t="str">
        <v>-74.187711</v>
      </c>
      <c r="BL140" t="str">
        <f t="shared" si="14"/>
        <v>40.62102</v>
      </c>
      <c r="BM140" t="str">
        <f t="shared" si="15"/>
        <v>-74.168861</v>
      </c>
      <c r="BN140">
        <f t="shared" si="16"/>
        <v>-2.3540875361159288</v>
      </c>
      <c r="BO140">
        <f t="shared" si="17"/>
        <v>-134.87928042379349</v>
      </c>
      <c r="BP140">
        <f t="shared" si="18"/>
        <v>-3</v>
      </c>
      <c r="BQ140">
        <f t="shared" si="19"/>
        <v>5</v>
      </c>
      <c r="BR140" t="str">
        <f t="shared" si="20"/>
        <v>SW</v>
      </c>
    </row>
    <row r="141" spans="1:70" x14ac:dyDescent="0.2">
      <c r="A141">
        <v>436</v>
      </c>
      <c r="B141">
        <v>431362</v>
      </c>
      <c r="C141" t="s">
        <v>137</v>
      </c>
      <c r="D141" t="str" cm="1">
        <f t="array" ref="D141:P141">_xlfn.TEXTSPLIT(C141, " ")</f>
        <v>40.56058,-74.199581</v>
      </c>
      <c r="E141" t="str">
        <v>40.55926,-74.20113</v>
      </c>
      <c r="F141" t="str">
        <v>40.5584906,-74.202351</v>
      </c>
      <c r="G141" t="str">
        <v>40.55789,-74.20363</v>
      </c>
      <c r="H141" t="str">
        <v>40.55738,-74.20496</v>
      </c>
      <c r="I141" t="str">
        <v>40.5561606,-74.209741</v>
      </c>
      <c r="J141" t="str">
        <v>40.5558905,-74.210551</v>
      </c>
      <c r="K141" t="str">
        <v>40.55516,-74.212471</v>
      </c>
      <c r="L141" t="str">
        <v>40.55443,-74.213991</v>
      </c>
      <c r="M141" t="str">
        <v>40.55386,-74.215</v>
      </c>
      <c r="N141" t="str">
        <v>40.5529104,-74.21635</v>
      </c>
      <c r="O141" t="str">
        <v>40.55187,-74.21765</v>
      </c>
      <c r="P141" t="str">
        <v>40.5509404,-74.</v>
      </c>
      <c r="AI141" t="str" cm="1">
        <f t="array" ref="AI141:AJ141">_xlfn.TEXTSPLIT(D141,",")</f>
        <v>40.56058</v>
      </c>
      <c r="AJ141" t="str">
        <v>-74.199581</v>
      </c>
      <c r="AK141" t="str" cm="1">
        <f t="array" ref="AK141:AL141">_xlfn.TEXTSPLIT(E141,",")</f>
        <v>40.55926</v>
      </c>
      <c r="AL141" t="str">
        <v>-74.20113</v>
      </c>
      <c r="AM141" t="str" cm="1">
        <f t="array" ref="AM141:AN141">_xlfn.TEXTSPLIT(F141,",")</f>
        <v>40.5584906</v>
      </c>
      <c r="AN141" t="str">
        <v>-74.202351</v>
      </c>
      <c r="AO141" t="str" cm="1">
        <f t="array" ref="AO141:AP141">_xlfn.TEXTSPLIT(G141,",")</f>
        <v>40.55789</v>
      </c>
      <c r="AP141" t="str">
        <v>-74.20363</v>
      </c>
      <c r="AQ141" t="str" cm="1">
        <f t="array" ref="AQ141:AR141">_xlfn.TEXTSPLIT(H141,",")</f>
        <v>40.55738</v>
      </c>
      <c r="AR141" t="str">
        <v>-74.20496</v>
      </c>
      <c r="AS141" t="str" cm="1">
        <f t="array" ref="AS141:AT141">_xlfn.TEXTSPLIT(I141,",")</f>
        <v>40.5561606</v>
      </c>
      <c r="AT141" t="str">
        <v>-74.209741</v>
      </c>
      <c r="AU141" t="str" cm="1">
        <f t="array" ref="AU141:AV141">_xlfn.TEXTSPLIT(J141,",")</f>
        <v>40.5558905</v>
      </c>
      <c r="AV141" t="str">
        <v>-74.210551</v>
      </c>
      <c r="AW141" t="str" cm="1">
        <f t="array" ref="AW141:AX141">_xlfn.TEXTSPLIT(K141,",")</f>
        <v>40.55516</v>
      </c>
      <c r="AX141" t="str">
        <v>-74.212471</v>
      </c>
      <c r="AY141" t="str" cm="1">
        <f t="array" ref="AY141:AZ141">_xlfn.TEXTSPLIT(L141,",")</f>
        <v>40.55443</v>
      </c>
      <c r="AZ141" t="str">
        <v>-74.213991</v>
      </c>
      <c r="BA141" t="str" cm="1">
        <f t="array" ref="BA141:BB141">_xlfn.TEXTSPLIT(M141,",")</f>
        <v>40.55386</v>
      </c>
      <c r="BB141" t="str">
        <v>-74.215</v>
      </c>
      <c r="BC141" t="str" cm="1">
        <f t="array" ref="BC141:BD141">_xlfn.TEXTSPLIT(N141,",")</f>
        <v>40.5529104</v>
      </c>
      <c r="BD141" t="str">
        <v>-74.21635</v>
      </c>
      <c r="BE141" t="str" cm="1">
        <f t="array" ref="BE141:BF141">_xlfn.TEXTSPLIT(O141,",")</f>
        <v>40.55187</v>
      </c>
      <c r="BF141" t="str">
        <v>-74.21765</v>
      </c>
      <c r="BG141" t="str" cm="1">
        <f t="array" ref="BG141:BH141">_xlfn.TEXTSPLIT(P141,",")</f>
        <v>40.5509404</v>
      </c>
      <c r="BH141" t="str">
        <v>-74.</v>
      </c>
      <c r="BJ141" t="str" cm="1">
        <f t="array" ref="BJ141:BK141">_xlfn.ANCHORARRAY(BE141)</f>
        <v>40.55187</v>
      </c>
      <c r="BK141" t="str">
        <v>-74.21765</v>
      </c>
      <c r="BL141" t="str">
        <f t="shared" si="14"/>
        <v>40.56058</v>
      </c>
      <c r="BM141" t="str">
        <f t="shared" si="15"/>
        <v>-74.199581</v>
      </c>
      <c r="BN141">
        <f t="shared" si="16"/>
        <v>-2.6924151369616882</v>
      </c>
      <c r="BO141">
        <f t="shared" si="17"/>
        <v>-154.26402404504222</v>
      </c>
      <c r="BP141">
        <f t="shared" si="18"/>
        <v>-3</v>
      </c>
      <c r="BQ141">
        <f t="shared" si="19"/>
        <v>5</v>
      </c>
      <c r="BR141" t="str">
        <f t="shared" si="20"/>
        <v>SW</v>
      </c>
    </row>
    <row r="142" spans="1:70" x14ac:dyDescent="0.2">
      <c r="A142">
        <v>437</v>
      </c>
      <c r="B142">
        <v>431360</v>
      </c>
      <c r="C142" t="s">
        <v>138</v>
      </c>
      <c r="D142" t="str" cm="1">
        <f t="array" ref="D142:P142">_xlfn.TEXTSPLIT(C142, " ")</f>
        <v>40.52581,-74.23039</v>
      </c>
      <c r="E142" t="str">
        <v>40.52593,-74.228371</v>
      </c>
      <c r="F142" t="str">
        <v>40.52611,-74.22745</v>
      </c>
      <c r="G142" t="str">
        <v>40.52653,-74.226761</v>
      </c>
      <c r="H142" t="str">
        <v>40.5271204,-74.226401</v>
      </c>
      <c r="I142" t="str">
        <v>40.529101,-74.22574</v>
      </c>
      <c r="J142" t="str">
        <v>40.5309504,-74.22432</v>
      </c>
      <c r="K142" t="str">
        <v>40.53188,-74.22409</v>
      </c>
      <c r="L142" t="str">
        <v>40.536891,-74.22458</v>
      </c>
      <c r="M142" t="str">
        <v>40.5388504,-74.2245</v>
      </c>
      <c r="N142" t="str">
        <v>40.5418,-74.22405</v>
      </c>
      <c r="O142" t="str">
        <v>40.54379,-74.22338</v>
      </c>
      <c r="P142" t="str">
        <v>40.54589,-74.22241</v>
      </c>
      <c r="AI142" t="str" cm="1">
        <f t="array" ref="AI142:AJ142">_xlfn.TEXTSPLIT(D142,",")</f>
        <v>40.52581</v>
      </c>
      <c r="AJ142" t="str">
        <v>-74.23039</v>
      </c>
      <c r="AK142" t="str" cm="1">
        <f t="array" ref="AK142:AL142">_xlfn.TEXTSPLIT(E142,",")</f>
        <v>40.52593</v>
      </c>
      <c r="AL142" t="str">
        <v>-74.228371</v>
      </c>
      <c r="AM142" t="str" cm="1">
        <f t="array" ref="AM142:AN142">_xlfn.TEXTSPLIT(F142,",")</f>
        <v>40.52611</v>
      </c>
      <c r="AN142" t="str">
        <v>-74.22745</v>
      </c>
      <c r="AO142" t="str" cm="1">
        <f t="array" ref="AO142:AP142">_xlfn.TEXTSPLIT(G142,",")</f>
        <v>40.52653</v>
      </c>
      <c r="AP142" t="str">
        <v>-74.226761</v>
      </c>
      <c r="AQ142" t="str" cm="1">
        <f t="array" ref="AQ142:AR142">_xlfn.TEXTSPLIT(H142,",")</f>
        <v>40.5271204</v>
      </c>
      <c r="AR142" t="str">
        <v>-74.226401</v>
      </c>
      <c r="AS142" t="str" cm="1">
        <f t="array" ref="AS142:AT142">_xlfn.TEXTSPLIT(I142,",")</f>
        <v>40.529101</v>
      </c>
      <c r="AT142" t="str">
        <v>-74.22574</v>
      </c>
      <c r="AU142" t="str" cm="1">
        <f t="array" ref="AU142:AV142">_xlfn.TEXTSPLIT(J142,",")</f>
        <v>40.5309504</v>
      </c>
      <c r="AV142" t="str">
        <v>-74.22432</v>
      </c>
      <c r="AW142" t="str" cm="1">
        <f t="array" ref="AW142:AX142">_xlfn.TEXTSPLIT(K142,",")</f>
        <v>40.53188</v>
      </c>
      <c r="AX142" t="str">
        <v>-74.22409</v>
      </c>
      <c r="AY142" t="str" cm="1">
        <f t="array" ref="AY142:AZ142">_xlfn.TEXTSPLIT(L142,",")</f>
        <v>40.536891</v>
      </c>
      <c r="AZ142" t="str">
        <v>-74.22458</v>
      </c>
      <c r="BA142" t="str" cm="1">
        <f t="array" ref="BA142:BB142">_xlfn.TEXTSPLIT(M142,",")</f>
        <v>40.5388504</v>
      </c>
      <c r="BB142" t="str">
        <v>-74.2245</v>
      </c>
      <c r="BC142" t="str" cm="1">
        <f t="array" ref="BC142:BD142">_xlfn.TEXTSPLIT(N142,",")</f>
        <v>40.5418</v>
      </c>
      <c r="BD142" t="str">
        <v>-74.22405</v>
      </c>
      <c r="BE142" t="str" cm="1">
        <f t="array" ref="BE142:BF142">_xlfn.TEXTSPLIT(O142,",")</f>
        <v>40.54379</v>
      </c>
      <c r="BF142" t="str">
        <v>-74.22338</v>
      </c>
      <c r="BG142" t="str" cm="1">
        <f t="array" ref="BG142:BH142">_xlfn.TEXTSPLIT(P142,",")</f>
        <v>40.54589</v>
      </c>
      <c r="BH142" t="str">
        <v>-74.22241</v>
      </c>
      <c r="BJ142" t="str" cm="1">
        <f t="array" ref="BJ142:BK142">_xlfn.ANCHORARRAY(BG142)</f>
        <v>40.54589</v>
      </c>
      <c r="BK142" t="str">
        <v>-74.22241</v>
      </c>
      <c r="BL142" t="str">
        <f t="shared" si="14"/>
        <v>40.52581</v>
      </c>
      <c r="BM142" t="str">
        <f t="shared" si="15"/>
        <v>-74.23039</v>
      </c>
      <c r="BN142">
        <f t="shared" si="16"/>
        <v>1.1925243907901277</v>
      </c>
      <c r="BO142">
        <f t="shared" si="17"/>
        <v>68.326614558683971</v>
      </c>
      <c r="BP142">
        <f t="shared" si="18"/>
        <v>2</v>
      </c>
      <c r="BQ142">
        <f t="shared" si="19"/>
        <v>2</v>
      </c>
      <c r="BR142" t="str">
        <f t="shared" si="20"/>
        <v>N</v>
      </c>
    </row>
    <row r="143" spans="1:70" x14ac:dyDescent="0.2">
      <c r="A143">
        <v>439</v>
      </c>
      <c r="B143">
        <v>431363</v>
      </c>
      <c r="C143" t="s">
        <v>139</v>
      </c>
      <c r="D143" t="str" cm="1">
        <f t="array" ref="D143:J143">_xlfn.TEXTSPLIT(C143, " ")</f>
        <v>40.5900505,-74.19356</v>
      </c>
      <c r="E143" t="str">
        <v>40.59141,-74.19352</v>
      </c>
      <c r="F143" t="str">
        <v>40.59413,-74.19266</v>
      </c>
      <c r="G143" t="str">
        <v>40.5984005,-74.19099</v>
      </c>
      <c r="H143" t="str">
        <v>40.59978,-74.19014</v>
      </c>
      <c r="I143" t="str">
        <v>40.60139,-74.188741</v>
      </c>
      <c r="J143" t="str">
        <v>40.60213,-74.187981</v>
      </c>
      <c r="AI143" t="str" cm="1">
        <f t="array" ref="AI143:AJ143">_xlfn.TEXTSPLIT(D143,",")</f>
        <v>40.5900505</v>
      </c>
      <c r="AJ143" t="str">
        <v>-74.19356</v>
      </c>
      <c r="AK143" t="str" cm="1">
        <f t="array" ref="AK143:AL143">_xlfn.TEXTSPLIT(E143,",")</f>
        <v>40.59141</v>
      </c>
      <c r="AL143" t="str">
        <v>-74.19352</v>
      </c>
      <c r="AM143" t="str" cm="1">
        <f t="array" ref="AM143:AN143">_xlfn.TEXTSPLIT(F143,",")</f>
        <v>40.59413</v>
      </c>
      <c r="AN143" t="str">
        <v>-74.19266</v>
      </c>
      <c r="AO143" t="str" cm="1">
        <f t="array" ref="AO143:AP143">_xlfn.TEXTSPLIT(G143,",")</f>
        <v>40.5984005</v>
      </c>
      <c r="AP143" t="str">
        <v>-74.19099</v>
      </c>
      <c r="AQ143" t="str" cm="1">
        <f t="array" ref="AQ143:AR143">_xlfn.TEXTSPLIT(H143,",")</f>
        <v>40.59978</v>
      </c>
      <c r="AR143" t="str">
        <v>-74.19014</v>
      </c>
      <c r="AS143" t="str" cm="1">
        <f t="array" ref="AS143:AT143">_xlfn.TEXTSPLIT(I143,",")</f>
        <v>40.60139</v>
      </c>
      <c r="AT143" t="str">
        <v>-74.188741</v>
      </c>
      <c r="AU143" t="str" cm="1">
        <f t="array" ref="AU143:AV143">_xlfn.TEXTSPLIT(J143,",")</f>
        <v>40.60213</v>
      </c>
      <c r="AV143" t="str">
        <v>-74.187981</v>
      </c>
      <c r="AW143" t="e" cm="1">
        <f t="array" ref="AW143">_xlfn.TEXTSPLIT(K143,",")</f>
        <v>#VALUE!</v>
      </c>
      <c r="AY143" t="e" cm="1">
        <f t="array" ref="AY143">_xlfn.TEXTSPLIT(L143,",")</f>
        <v>#VALUE!</v>
      </c>
      <c r="BA143" t="e" cm="1">
        <f t="array" ref="BA143">_xlfn.TEXTSPLIT(M143,",")</f>
        <v>#VALUE!</v>
      </c>
      <c r="BC143" t="e" cm="1">
        <f t="array" ref="BC143">_xlfn.TEXTSPLIT(N143,",")</f>
        <v>#VALUE!</v>
      </c>
      <c r="BE143" t="e" cm="1">
        <f t="array" ref="BE143">_xlfn.TEXTSPLIT(O143,",")</f>
        <v>#VALUE!</v>
      </c>
      <c r="BG143" t="e" cm="1">
        <f t="array" ref="BG143">_xlfn.TEXTSPLIT(P143,",")</f>
        <v>#VALUE!</v>
      </c>
      <c r="BJ143" t="str" cm="1">
        <f t="array" ref="BJ143:BK143">_xlfn.ANCHORARRAY(AU143)</f>
        <v>40.60213</v>
      </c>
      <c r="BK143" t="str">
        <v>-74.187981</v>
      </c>
      <c r="BL143" t="str">
        <f t="shared" si="14"/>
        <v>40.5900505</v>
      </c>
      <c r="BM143" t="str">
        <f t="shared" si="15"/>
        <v>-74.19356</v>
      </c>
      <c r="BN143">
        <f t="shared" si="16"/>
        <v>1.138126094371126</v>
      </c>
      <c r="BO143">
        <f t="shared" si="17"/>
        <v>65.209821761173558</v>
      </c>
      <c r="BP143">
        <f t="shared" si="18"/>
        <v>1</v>
      </c>
      <c r="BQ143">
        <f t="shared" si="19"/>
        <v>1</v>
      </c>
      <c r="BR143" t="str">
        <f t="shared" si="20"/>
        <v>NE</v>
      </c>
    </row>
    <row r="144" spans="1:70" x14ac:dyDescent="0.2">
      <c r="A144">
        <v>440</v>
      </c>
      <c r="B144">
        <v>432700</v>
      </c>
      <c r="C144" t="s">
        <v>140</v>
      </c>
      <c r="D144" t="str" cm="1">
        <f t="array" ref="D144:P144">_xlfn.TEXTSPLIT(C144, " ")</f>
        <v>40.5264504,-74.27001</v>
      </c>
      <c r="E144" t="str">
        <v>40.52568,-74.267851</v>
      </c>
      <c r="F144" t="str">
        <v>40.52528,-74.26585</v>
      </c>
      <c r="G144" t="str">
        <v>40.52492,-74.26286</v>
      </c>
      <c r="H144" t="str">
        <v>40.5246206,-74.260011</v>
      </c>
      <c r="I144" t="str">
        <v>40.5243004,-74.25713</v>
      </c>
      <c r="J144" t="str">
        <v>40.52432,-74.254681</v>
      </c>
      <c r="K144" t="str">
        <v>40.5243904,-74.253171</v>
      </c>
      <c r="L144" t="str">
        <v>40.5245704,-74.25105</v>
      </c>
      <c r="M144" t="str">
        <v>40.5256,-74.243941</v>
      </c>
      <c r="N144" t="str">
        <v>40.52514,-74.24127</v>
      </c>
      <c r="O144" t="str">
        <v>40.5253105,-74.237981</v>
      </c>
      <c r="P144" t="str">
        <v>40.5254706</v>
      </c>
      <c r="AI144" t="str" cm="1">
        <f t="array" ref="AI144:AJ144">_xlfn.TEXTSPLIT(D144,",")</f>
        <v>40.5264504</v>
      </c>
      <c r="AJ144" t="str">
        <v>-74.27001</v>
      </c>
      <c r="AK144" t="str" cm="1">
        <f t="array" ref="AK144:AL144">_xlfn.TEXTSPLIT(E144,",")</f>
        <v>40.52568</v>
      </c>
      <c r="AL144" t="str">
        <v>-74.267851</v>
      </c>
      <c r="AM144" t="str" cm="1">
        <f t="array" ref="AM144:AN144">_xlfn.TEXTSPLIT(F144,",")</f>
        <v>40.52528</v>
      </c>
      <c r="AN144" t="str">
        <v>-74.26585</v>
      </c>
      <c r="AO144" t="str" cm="1">
        <f t="array" ref="AO144:AP144">_xlfn.TEXTSPLIT(G144,",")</f>
        <v>40.52492</v>
      </c>
      <c r="AP144" t="str">
        <v>-74.26286</v>
      </c>
      <c r="AQ144" t="str" cm="1">
        <f t="array" ref="AQ144:AR144">_xlfn.TEXTSPLIT(H144,",")</f>
        <v>40.5246206</v>
      </c>
      <c r="AR144" t="str">
        <v>-74.260011</v>
      </c>
      <c r="AS144" t="str" cm="1">
        <f t="array" ref="AS144:AT144">_xlfn.TEXTSPLIT(I144,",")</f>
        <v>40.5243004</v>
      </c>
      <c r="AT144" t="str">
        <v>-74.25713</v>
      </c>
      <c r="AU144" t="str" cm="1">
        <f t="array" ref="AU144:AV144">_xlfn.TEXTSPLIT(J144,",")</f>
        <v>40.52432</v>
      </c>
      <c r="AV144" t="str">
        <v>-74.254681</v>
      </c>
      <c r="AW144" t="str" cm="1">
        <f t="array" ref="AW144:AX144">_xlfn.TEXTSPLIT(K144,",")</f>
        <v>40.5243904</v>
      </c>
      <c r="AX144" t="str">
        <v>-74.253171</v>
      </c>
      <c r="AY144" t="str" cm="1">
        <f t="array" ref="AY144:AZ144">_xlfn.TEXTSPLIT(L144,",")</f>
        <v>40.5245704</v>
      </c>
      <c r="AZ144" t="str">
        <v>-74.25105</v>
      </c>
      <c r="BA144" t="str" cm="1">
        <f t="array" ref="BA144:BB144">_xlfn.TEXTSPLIT(M144,",")</f>
        <v>40.5256</v>
      </c>
      <c r="BB144" t="str">
        <v>-74.243941</v>
      </c>
      <c r="BC144" t="str" cm="1">
        <f t="array" ref="BC144:BD144">_xlfn.TEXTSPLIT(N144,",")</f>
        <v>40.52514</v>
      </c>
      <c r="BD144" t="str">
        <v>-74.24127</v>
      </c>
      <c r="BE144" t="str" cm="1">
        <f t="array" ref="BE144:BF144">_xlfn.TEXTSPLIT(O144,",")</f>
        <v>40.5253105</v>
      </c>
      <c r="BF144" t="str">
        <v>-74.237981</v>
      </c>
      <c r="BG144" t="str" cm="1">
        <f t="array" ref="BG144">_xlfn.TEXTSPLIT(P144,",")</f>
        <v>40.5254706</v>
      </c>
      <c r="BJ144" t="str" cm="1">
        <f t="array" ref="BJ144:BK144">_xlfn.ANCHORARRAY(BE144)</f>
        <v>40.5253105</v>
      </c>
      <c r="BK144" t="str">
        <v>-74.237981</v>
      </c>
      <c r="BL144" t="str">
        <f t="shared" si="14"/>
        <v>40.5264504</v>
      </c>
      <c r="BM144" t="str">
        <f t="shared" si="15"/>
        <v>-74.27001</v>
      </c>
      <c r="BN144">
        <f t="shared" si="16"/>
        <v>-3.5574607124556436E-2</v>
      </c>
      <c r="BO144">
        <f t="shared" si="17"/>
        <v>-2.0382748460731133</v>
      </c>
      <c r="BP144">
        <f t="shared" si="18"/>
        <v>0</v>
      </c>
      <c r="BQ144">
        <f t="shared" si="19"/>
        <v>0</v>
      </c>
      <c r="BR144" t="str">
        <f t="shared" si="20"/>
        <v>E</v>
      </c>
    </row>
    <row r="145" spans="1:70" x14ac:dyDescent="0.2">
      <c r="A145">
        <v>441</v>
      </c>
      <c r="B145">
        <v>431359</v>
      </c>
      <c r="C145" t="s">
        <v>141</v>
      </c>
      <c r="D145" t="str" cm="1">
        <f t="array" ref="D145:L145">_xlfn.TEXTSPLIT(C145, " ")</f>
        <v>40.56058,-74.199581</v>
      </c>
      <c r="E145" t="str">
        <v>40.568141,-74.192011</v>
      </c>
      <c r="F145" t="str">
        <v>40.5700804,-74.190751</v>
      </c>
      <c r="G145" t="str">
        <v>40.571991,-74.19015</v>
      </c>
      <c r="H145" t="str">
        <v>40.5737105,-74.190041</v>
      </c>
      <c r="I145" t="str">
        <v>40.5751205,-74.19029</v>
      </c>
      <c r="J145" t="str">
        <v>40.5763306,-74.190571</v>
      </c>
      <c r="K145" t="str">
        <v>40.5777,-74.19088</v>
      </c>
      <c r="L145" t="str">
        <v>40.5899804,-74.19356</v>
      </c>
      <c r="AI145" t="str" cm="1">
        <f t="array" ref="AI145:AJ145">_xlfn.TEXTSPLIT(D145,",")</f>
        <v>40.56058</v>
      </c>
      <c r="AJ145" t="str">
        <v>-74.199581</v>
      </c>
      <c r="AK145" t="str" cm="1">
        <f t="array" ref="AK145:AL145">_xlfn.TEXTSPLIT(E145,",")</f>
        <v>40.568141</v>
      </c>
      <c r="AL145" t="str">
        <v>-74.192011</v>
      </c>
      <c r="AM145" t="str" cm="1">
        <f t="array" ref="AM145:AN145">_xlfn.TEXTSPLIT(F145,",")</f>
        <v>40.5700804</v>
      </c>
      <c r="AN145" t="str">
        <v>-74.190751</v>
      </c>
      <c r="AO145" t="str" cm="1">
        <f t="array" ref="AO145:AP145">_xlfn.TEXTSPLIT(G145,",")</f>
        <v>40.571991</v>
      </c>
      <c r="AP145" t="str">
        <v>-74.19015</v>
      </c>
      <c r="AQ145" t="str" cm="1">
        <f t="array" ref="AQ145:AR145">_xlfn.TEXTSPLIT(H145,",")</f>
        <v>40.5737105</v>
      </c>
      <c r="AR145" t="str">
        <v>-74.190041</v>
      </c>
      <c r="AS145" t="str" cm="1">
        <f t="array" ref="AS145:AT145">_xlfn.TEXTSPLIT(I145,",")</f>
        <v>40.5751205</v>
      </c>
      <c r="AT145" t="str">
        <v>-74.19029</v>
      </c>
      <c r="AU145" t="str" cm="1">
        <f t="array" ref="AU145:AV145">_xlfn.TEXTSPLIT(J145,",")</f>
        <v>40.5763306</v>
      </c>
      <c r="AV145" t="str">
        <v>-74.190571</v>
      </c>
      <c r="AW145" t="str" cm="1">
        <f t="array" ref="AW145:AX145">_xlfn.TEXTSPLIT(K145,",")</f>
        <v>40.5777</v>
      </c>
      <c r="AX145" t="str">
        <v>-74.19088</v>
      </c>
      <c r="AY145" t="str" cm="1">
        <f t="array" ref="AY145:AZ145">_xlfn.TEXTSPLIT(L145,",")</f>
        <v>40.5899804</v>
      </c>
      <c r="AZ145" t="str">
        <v>-74.19356</v>
      </c>
      <c r="BA145" t="e" cm="1">
        <f t="array" ref="BA145">_xlfn.TEXTSPLIT(M145,",")</f>
        <v>#VALUE!</v>
      </c>
      <c r="BC145" t="e" cm="1">
        <f t="array" ref="BC145">_xlfn.TEXTSPLIT(N145,",")</f>
        <v>#VALUE!</v>
      </c>
      <c r="BE145" t="e" cm="1">
        <f t="array" ref="BE145">_xlfn.TEXTSPLIT(O145,",")</f>
        <v>#VALUE!</v>
      </c>
      <c r="BG145" t="e" cm="1">
        <f t="array" ref="BG145">_xlfn.TEXTSPLIT(P145,",")</f>
        <v>#VALUE!</v>
      </c>
      <c r="BJ145" t="str" cm="1">
        <f t="array" ref="BJ145:BK145">_xlfn.ANCHORARRAY(AY145)</f>
        <v>40.5899804</v>
      </c>
      <c r="BK145" t="str">
        <v>-74.19356</v>
      </c>
      <c r="BL145" t="str">
        <f t="shared" si="14"/>
        <v>40.56058</v>
      </c>
      <c r="BM145" t="str">
        <f t="shared" si="15"/>
        <v>-74.199581</v>
      </c>
      <c r="BN145">
        <f t="shared" si="16"/>
        <v>1.3687962629134227</v>
      </c>
      <c r="BO145">
        <f t="shared" si="17"/>
        <v>78.42624887821853</v>
      </c>
      <c r="BP145">
        <f t="shared" si="18"/>
        <v>2</v>
      </c>
      <c r="BQ145">
        <f t="shared" si="19"/>
        <v>2</v>
      </c>
      <c r="BR145" t="str">
        <f t="shared" si="20"/>
        <v>N</v>
      </c>
    </row>
    <row r="146" spans="1:70" x14ac:dyDescent="0.2">
      <c r="A146">
        <v>442</v>
      </c>
      <c r="B146">
        <v>2</v>
      </c>
      <c r="C146" t="s">
        <v>142</v>
      </c>
      <c r="D146" t="str" cm="1">
        <f t="array" ref="D146:P146">_xlfn.TEXTSPLIT(C146, " ")</f>
        <v>40.701401,-74.012481</v>
      </c>
      <c r="E146" t="str">
        <v>40.70129,-74.013061</v>
      </c>
      <c r="F146" t="str">
        <v>40.7014206,-74.01399</v>
      </c>
      <c r="G146" t="str">
        <v>40.70163,-74.014801</v>
      </c>
      <c r="H146" t="str">
        <v>40.70205,-74.015431</v>
      </c>
      <c r="I146" t="str">
        <v>40.7026306,-74.015881</v>
      </c>
      <c r="J146" t="str">
        <v>40.70353,-74.01634</v>
      </c>
      <c r="K146" t="str">
        <v>40.704311,-74.01654</v>
      </c>
      <c r="L146" t="str">
        <v>40.7055,-74.01657</v>
      </c>
      <c r="M146" t="str">
        <v>40.70568,-74.01634</v>
      </c>
      <c r="N146" t="str">
        <v>40.7064,-74.01607</v>
      </c>
      <c r="O146" t="str">
        <v>40.70669,-74.0159</v>
      </c>
      <c r="P146" t="str">
        <v>40.70794,-74.01546</v>
      </c>
      <c r="AI146" t="str" cm="1">
        <f t="array" ref="AI146:AJ146">_xlfn.TEXTSPLIT(D146,",")</f>
        <v>40.701401</v>
      </c>
      <c r="AJ146" t="str">
        <v>-74.012481</v>
      </c>
      <c r="AK146" t="str" cm="1">
        <f t="array" ref="AK146:AL146">_xlfn.TEXTSPLIT(E146,",")</f>
        <v>40.70129</v>
      </c>
      <c r="AL146" t="str">
        <v>-74.013061</v>
      </c>
      <c r="AM146" t="str" cm="1">
        <f t="array" ref="AM146:AN146">_xlfn.TEXTSPLIT(F146,",")</f>
        <v>40.7014206</v>
      </c>
      <c r="AN146" t="str">
        <v>-74.01399</v>
      </c>
      <c r="AO146" t="str" cm="1">
        <f t="array" ref="AO146:AP146">_xlfn.TEXTSPLIT(G146,",")</f>
        <v>40.70163</v>
      </c>
      <c r="AP146" t="str">
        <v>-74.014801</v>
      </c>
      <c r="AQ146" t="str" cm="1">
        <f t="array" ref="AQ146:AR146">_xlfn.TEXTSPLIT(H146,",")</f>
        <v>40.70205</v>
      </c>
      <c r="AR146" t="str">
        <v>-74.015431</v>
      </c>
      <c r="AS146" t="str" cm="1">
        <f t="array" ref="AS146:AT146">_xlfn.TEXTSPLIT(I146,",")</f>
        <v>40.7026306</v>
      </c>
      <c r="AT146" t="str">
        <v>-74.015881</v>
      </c>
      <c r="AU146" t="str" cm="1">
        <f t="array" ref="AU146:AV146">_xlfn.TEXTSPLIT(J146,",")</f>
        <v>40.70353</v>
      </c>
      <c r="AV146" t="str">
        <v>-74.01634</v>
      </c>
      <c r="AW146" t="str" cm="1">
        <f t="array" ref="AW146:AX146">_xlfn.TEXTSPLIT(K146,",")</f>
        <v>40.704311</v>
      </c>
      <c r="AX146" t="str">
        <v>-74.01654</v>
      </c>
      <c r="AY146" t="str" cm="1">
        <f t="array" ref="AY146:AZ146">_xlfn.TEXTSPLIT(L146,",")</f>
        <v>40.7055</v>
      </c>
      <c r="AZ146" t="str">
        <v>-74.01657</v>
      </c>
      <c r="BA146" t="str" cm="1">
        <f t="array" ref="BA146:BB146">_xlfn.TEXTSPLIT(M146,",")</f>
        <v>40.70568</v>
      </c>
      <c r="BB146" t="str">
        <v>-74.01634</v>
      </c>
      <c r="BC146" t="str" cm="1">
        <f t="array" ref="BC146:BD146">_xlfn.TEXTSPLIT(N146,",")</f>
        <v>40.7064</v>
      </c>
      <c r="BD146" t="str">
        <v>-74.01607</v>
      </c>
      <c r="BE146" t="str" cm="1">
        <f t="array" ref="BE146:BF146">_xlfn.TEXTSPLIT(O146,",")</f>
        <v>40.70669</v>
      </c>
      <c r="BF146" t="str">
        <v>-74.0159</v>
      </c>
      <c r="BG146" t="str" cm="1">
        <f t="array" ref="BG146:BH146">_xlfn.TEXTSPLIT(P146,",")</f>
        <v>40.70794</v>
      </c>
      <c r="BH146" t="str">
        <v>-74.01546</v>
      </c>
      <c r="BJ146" t="str" cm="1">
        <f t="array" ref="BJ146:BK146">_xlfn.ANCHORARRAY(BG146)</f>
        <v>40.70794</v>
      </c>
      <c r="BK146" t="str">
        <v>-74.01546</v>
      </c>
      <c r="BL146" t="str">
        <f t="shared" si="14"/>
        <v>40.701401</v>
      </c>
      <c r="BM146" t="str">
        <f t="shared" si="15"/>
        <v>-74.012481</v>
      </c>
      <c r="BN146">
        <f t="shared" si="16"/>
        <v>1.9982761186200486</v>
      </c>
      <c r="BO146">
        <f t="shared" si="17"/>
        <v>114.49278789871224</v>
      </c>
      <c r="BP146">
        <f t="shared" si="18"/>
        <v>3</v>
      </c>
      <c r="BQ146">
        <f t="shared" si="19"/>
        <v>3</v>
      </c>
      <c r="BR146" t="str">
        <f t="shared" si="20"/>
        <v>NW</v>
      </c>
    </row>
    <row r="147" spans="1:70" x14ac:dyDescent="0.2">
      <c r="A147">
        <v>443</v>
      </c>
      <c r="B147">
        <v>2</v>
      </c>
      <c r="C147" t="s">
        <v>143</v>
      </c>
      <c r="D147" t="str" cm="1">
        <f t="array" ref="D147:Q147">_xlfn.TEXTSPLIT(C147, " ")</f>
        <v>40.7047504,-74.0167</v>
      </c>
      <c r="E147" t="str">
        <v>40.7043,-74.01667</v>
      </c>
      <c r="F147" t="str">
        <v>40.70387,-74.01661</v>
      </c>
      <c r="G147" t="str">
        <v>40.7029206,-74.016231</v>
      </c>
      <c r="H147" t="str">
        <v>40.70221,-74.015801</v>
      </c>
      <c r="I147" t="str">
        <v>40.70179,-74.01542</v>
      </c>
      <c r="J147" t="str">
        <v>40.7014206,-74.01484</v>
      </c>
      <c r="K147" t="str">
        <v>40.70127,-74.01394</v>
      </c>
      <c r="L147" t="str">
        <v>40.7012,-74.01316</v>
      </c>
      <c r="M147" t="str">
        <v>40.70138,-74.01219</v>
      </c>
      <c r="N147" t="str">
        <v>40.7018404,-74.01016</v>
      </c>
      <c r="O147" t="str">
        <v>40.7025,-74.00958</v>
      </c>
      <c r="P147" t="str">
        <v>40.70244,-74.008811</v>
      </c>
      <c r="Q147" t="str">
        <v>4</v>
      </c>
      <c r="AI147" t="str" cm="1">
        <f t="array" ref="AI147:AJ147">_xlfn.TEXTSPLIT(D147,",")</f>
        <v>40.7047504</v>
      </c>
      <c r="AJ147" t="str">
        <v>-74.0167</v>
      </c>
      <c r="AK147" t="str" cm="1">
        <f t="array" ref="AK147:AL147">_xlfn.TEXTSPLIT(E147,",")</f>
        <v>40.7043</v>
      </c>
      <c r="AL147" t="str">
        <v>-74.01667</v>
      </c>
      <c r="AM147" t="str" cm="1">
        <f t="array" ref="AM147:AN147">_xlfn.TEXTSPLIT(F147,",")</f>
        <v>40.70387</v>
      </c>
      <c r="AN147" t="str">
        <v>-74.01661</v>
      </c>
      <c r="AO147" t="str" cm="1">
        <f t="array" ref="AO147:AP147">_xlfn.TEXTSPLIT(G147,",")</f>
        <v>40.7029206</v>
      </c>
      <c r="AP147" t="str">
        <v>-74.016231</v>
      </c>
      <c r="AQ147" t="str" cm="1">
        <f t="array" ref="AQ147:AR147">_xlfn.TEXTSPLIT(H147,",")</f>
        <v>40.70221</v>
      </c>
      <c r="AR147" t="str">
        <v>-74.015801</v>
      </c>
      <c r="AS147" t="str" cm="1">
        <f t="array" ref="AS147:AT147">_xlfn.TEXTSPLIT(I147,",")</f>
        <v>40.70179</v>
      </c>
      <c r="AT147" t="str">
        <v>-74.01542</v>
      </c>
      <c r="AU147" t="str" cm="1">
        <f t="array" ref="AU147:AV147">_xlfn.TEXTSPLIT(J147,",")</f>
        <v>40.7014206</v>
      </c>
      <c r="AV147" t="str">
        <v>-74.01484</v>
      </c>
      <c r="AW147" t="str" cm="1">
        <f t="array" ref="AW147:AX147">_xlfn.TEXTSPLIT(K147,",")</f>
        <v>40.70127</v>
      </c>
      <c r="AX147" t="str">
        <v>-74.01394</v>
      </c>
      <c r="AY147" t="str" cm="1">
        <f t="array" ref="AY147:AZ147">_xlfn.TEXTSPLIT(L147,",")</f>
        <v>40.7012</v>
      </c>
      <c r="AZ147" t="str">
        <v>-74.01316</v>
      </c>
      <c r="BA147" t="str" cm="1">
        <f t="array" ref="BA147:BB147">_xlfn.TEXTSPLIT(M147,",")</f>
        <v>40.70138</v>
      </c>
      <c r="BB147" t="str">
        <v>-74.01219</v>
      </c>
      <c r="BC147" t="str" cm="1">
        <f t="array" ref="BC147:BD147">_xlfn.TEXTSPLIT(N147,",")</f>
        <v>40.7018404</v>
      </c>
      <c r="BD147" t="str">
        <v>-74.01016</v>
      </c>
      <c r="BE147" t="str" cm="1">
        <f t="array" ref="BE147:BF147">_xlfn.TEXTSPLIT(O147,",")</f>
        <v>40.7025</v>
      </c>
      <c r="BF147" t="str">
        <v>-74.00958</v>
      </c>
      <c r="BG147" t="str" cm="1">
        <f t="array" ref="BG147:BH147">_xlfn.TEXTSPLIT(P147,",")</f>
        <v>40.70244</v>
      </c>
      <c r="BH147" t="str">
        <v>-74.008811</v>
      </c>
      <c r="BJ147" t="str" cm="1">
        <f t="array" ref="BJ147:BK147">_xlfn.ANCHORARRAY(BG147)</f>
        <v>40.70244</v>
      </c>
      <c r="BK147" t="str">
        <v>-74.008811</v>
      </c>
      <c r="BL147" t="str">
        <f t="shared" si="14"/>
        <v>40.7047504</v>
      </c>
      <c r="BM147" t="str">
        <f t="shared" si="15"/>
        <v>-74.0167</v>
      </c>
      <c r="BN147">
        <f t="shared" si="16"/>
        <v>-0.28489673794296577</v>
      </c>
      <c r="BO147">
        <f t="shared" si="17"/>
        <v>-16.323380681176562</v>
      </c>
      <c r="BP147">
        <f t="shared" si="18"/>
        <v>0</v>
      </c>
      <c r="BQ147">
        <f t="shared" si="19"/>
        <v>0</v>
      </c>
      <c r="BR147" t="str">
        <f t="shared" si="20"/>
        <v>E</v>
      </c>
    </row>
    <row r="148" spans="1:70" x14ac:dyDescent="0.2">
      <c r="A148">
        <v>444</v>
      </c>
      <c r="B148">
        <v>2</v>
      </c>
      <c r="C148" t="s">
        <v>144</v>
      </c>
      <c r="D148" t="str" cm="1">
        <f t="array" ref="D148:P148">_xlfn.TEXTSPLIT(C148, " ")</f>
        <v>40.7051105,-74.01663</v>
      </c>
      <c r="E148" t="str">
        <v>40.70432,-74.01667</v>
      </c>
      <c r="F148" t="str">
        <v>40.7035205,-74.016561</v>
      </c>
      <c r="G148" t="str">
        <v>40.70224,-74.015841</v>
      </c>
      <c r="H148" t="str">
        <v>40.7016205,-74.01527</v>
      </c>
      <c r="I148" t="str">
        <v>40.701401,-74.01473</v>
      </c>
      <c r="J148" t="str">
        <v>40.7012804,-74.01399</v>
      </c>
      <c r="K148" t="str">
        <v>40.7012,-74.01327</v>
      </c>
      <c r="L148" t="str">
        <v>40.701401,-74.012031</v>
      </c>
      <c r="M148" t="str">
        <v>40.7018906,-74.00995</v>
      </c>
      <c r="N148" t="str">
        <v>40.70306,-74.007731</v>
      </c>
      <c r="O148" t="str">
        <v>40.70481,-74.004951</v>
      </c>
      <c r="P148" t="str">
        <v>40.70656,-7</v>
      </c>
      <c r="AI148" t="str" cm="1">
        <f t="array" ref="AI148:AJ148">_xlfn.TEXTSPLIT(D148,",")</f>
        <v>40.7051105</v>
      </c>
      <c r="AJ148" t="str">
        <v>-74.01663</v>
      </c>
      <c r="AK148" t="str" cm="1">
        <f t="array" ref="AK148:AL148">_xlfn.TEXTSPLIT(E148,",")</f>
        <v>40.70432</v>
      </c>
      <c r="AL148" t="str">
        <v>-74.01667</v>
      </c>
      <c r="AM148" t="str" cm="1">
        <f t="array" ref="AM148:AN148">_xlfn.TEXTSPLIT(F148,",")</f>
        <v>40.7035205</v>
      </c>
      <c r="AN148" t="str">
        <v>-74.016561</v>
      </c>
      <c r="AO148" t="str" cm="1">
        <f t="array" ref="AO148:AP148">_xlfn.TEXTSPLIT(G148,",")</f>
        <v>40.70224</v>
      </c>
      <c r="AP148" t="str">
        <v>-74.015841</v>
      </c>
      <c r="AQ148" t="str" cm="1">
        <f t="array" ref="AQ148:AR148">_xlfn.TEXTSPLIT(H148,",")</f>
        <v>40.7016205</v>
      </c>
      <c r="AR148" t="str">
        <v>-74.01527</v>
      </c>
      <c r="AS148" t="str" cm="1">
        <f t="array" ref="AS148:AT148">_xlfn.TEXTSPLIT(I148,",")</f>
        <v>40.701401</v>
      </c>
      <c r="AT148" t="str">
        <v>-74.01473</v>
      </c>
      <c r="AU148" t="str" cm="1">
        <f t="array" ref="AU148:AV148">_xlfn.TEXTSPLIT(J148,",")</f>
        <v>40.7012804</v>
      </c>
      <c r="AV148" t="str">
        <v>-74.01399</v>
      </c>
      <c r="AW148" t="str" cm="1">
        <f t="array" ref="AW148:AX148">_xlfn.TEXTSPLIT(K148,",")</f>
        <v>40.7012</v>
      </c>
      <c r="AX148" t="str">
        <v>-74.01327</v>
      </c>
      <c r="AY148" t="str" cm="1">
        <f t="array" ref="AY148:AZ148">_xlfn.TEXTSPLIT(L148,",")</f>
        <v>40.701401</v>
      </c>
      <c r="AZ148" t="str">
        <v>-74.012031</v>
      </c>
      <c r="BA148" t="str" cm="1">
        <f t="array" ref="BA148:BB148">_xlfn.TEXTSPLIT(M148,",")</f>
        <v>40.7018906</v>
      </c>
      <c r="BB148" t="str">
        <v>-74.00995</v>
      </c>
      <c r="BC148" t="str" cm="1">
        <f t="array" ref="BC148:BD148">_xlfn.TEXTSPLIT(N148,",")</f>
        <v>40.70306</v>
      </c>
      <c r="BD148" t="str">
        <v>-74.007731</v>
      </c>
      <c r="BE148" t="str" cm="1">
        <f t="array" ref="BE148:BF148">_xlfn.TEXTSPLIT(O148,",")</f>
        <v>40.70481</v>
      </c>
      <c r="BF148" t="str">
        <v>-74.004951</v>
      </c>
      <c r="BG148" t="str" cm="1">
        <f t="array" ref="BG148:BH148">_xlfn.TEXTSPLIT(P148,",")</f>
        <v>40.70656</v>
      </c>
      <c r="BH148" t="str">
        <v>-7</v>
      </c>
      <c r="BJ148" t="str" cm="1">
        <f t="array" ref="BJ148:BK148">_xlfn.ANCHORARRAY(BE148)</f>
        <v>40.70481</v>
      </c>
      <c r="BK148" t="str">
        <v>-74.004951</v>
      </c>
      <c r="BL148" t="str">
        <f t="shared" si="14"/>
        <v>40.7051105</v>
      </c>
      <c r="BM148" t="str">
        <f t="shared" si="15"/>
        <v>-74.01663</v>
      </c>
      <c r="BN148">
        <f t="shared" si="16"/>
        <v>-2.5724266889019236E-2</v>
      </c>
      <c r="BO148">
        <f t="shared" si="17"/>
        <v>-1.4738919238089303</v>
      </c>
      <c r="BP148">
        <f t="shared" si="18"/>
        <v>0</v>
      </c>
      <c r="BQ148">
        <f t="shared" si="19"/>
        <v>0</v>
      </c>
      <c r="BR148" t="str">
        <f t="shared" si="20"/>
        <v>E</v>
      </c>
    </row>
    <row r="149" spans="1:70" x14ac:dyDescent="0.2">
      <c r="A149">
        <v>445</v>
      </c>
      <c r="B149">
        <v>429684</v>
      </c>
      <c r="C149" t="s">
        <v>145</v>
      </c>
      <c r="D149" t="str" cm="1">
        <f t="array" ref="D149:N149">_xlfn.TEXTSPLIT(C149, " ")</f>
        <v>40.7262006,-74.01112</v>
      </c>
      <c r="E149" t="str">
        <v>40.7252805,-74.01128</v>
      </c>
      <c r="F149" t="str">
        <v>40.7218105,-74.011981</v>
      </c>
      <c r="G149" t="str">
        <v>40.7195505,-74.012471</v>
      </c>
      <c r="H149" t="str">
        <v>40.71654,-74.013231</v>
      </c>
      <c r="I149" t="str">
        <v>40.714451,-74.01376</v>
      </c>
      <c r="J149" t="str">
        <v>40.71251,-74.01429</v>
      </c>
      <c r="K149" t="str">
        <v>40.7108405,-74.014721</v>
      </c>
      <c r="L149" t="str">
        <v>40.7086904,-74.01542</v>
      </c>
      <c r="M149" t="str">
        <v>40.7079305,-74.01572</v>
      </c>
      <c r="N149" t="str">
        <v>40.7072,-74.01598</v>
      </c>
      <c r="AI149" t="str" cm="1">
        <f t="array" ref="AI149:AJ149">_xlfn.TEXTSPLIT(D149,",")</f>
        <v>40.7262006</v>
      </c>
      <c r="AJ149" t="str">
        <v>-74.01112</v>
      </c>
      <c r="AK149" t="str" cm="1">
        <f t="array" ref="AK149:AL149">_xlfn.TEXTSPLIT(E149,",")</f>
        <v>40.7252805</v>
      </c>
      <c r="AL149" t="str">
        <v>-74.01128</v>
      </c>
      <c r="AM149" t="str" cm="1">
        <f t="array" ref="AM149:AN149">_xlfn.TEXTSPLIT(F149,",")</f>
        <v>40.7218105</v>
      </c>
      <c r="AN149" t="str">
        <v>-74.011981</v>
      </c>
      <c r="AO149" t="str" cm="1">
        <f t="array" ref="AO149:AP149">_xlfn.TEXTSPLIT(G149,",")</f>
        <v>40.7195505</v>
      </c>
      <c r="AP149" t="str">
        <v>-74.012471</v>
      </c>
      <c r="AQ149" t="str" cm="1">
        <f t="array" ref="AQ149:AR149">_xlfn.TEXTSPLIT(H149,",")</f>
        <v>40.71654</v>
      </c>
      <c r="AR149" t="str">
        <v>-74.013231</v>
      </c>
      <c r="AS149" t="str" cm="1">
        <f t="array" ref="AS149:AT149">_xlfn.TEXTSPLIT(I149,",")</f>
        <v>40.714451</v>
      </c>
      <c r="AT149" t="str">
        <v>-74.01376</v>
      </c>
      <c r="AU149" t="str" cm="1">
        <f t="array" ref="AU149:AV149">_xlfn.TEXTSPLIT(J149,",")</f>
        <v>40.71251</v>
      </c>
      <c r="AV149" t="str">
        <v>-74.01429</v>
      </c>
      <c r="AW149" t="str" cm="1">
        <f t="array" ref="AW149:AX149">_xlfn.TEXTSPLIT(K149,",")</f>
        <v>40.7108405</v>
      </c>
      <c r="AX149" t="str">
        <v>-74.014721</v>
      </c>
      <c r="AY149" t="str" cm="1">
        <f t="array" ref="AY149:AZ149">_xlfn.TEXTSPLIT(L149,",")</f>
        <v>40.7086904</v>
      </c>
      <c r="AZ149" t="str">
        <v>-74.01542</v>
      </c>
      <c r="BA149" t="str" cm="1">
        <f t="array" ref="BA149:BB149">_xlfn.TEXTSPLIT(M149,",")</f>
        <v>40.7079305</v>
      </c>
      <c r="BB149" t="str">
        <v>-74.01572</v>
      </c>
      <c r="BC149" t="str" cm="1">
        <f t="array" ref="BC149:BD149">_xlfn.TEXTSPLIT(N149,",")</f>
        <v>40.7072</v>
      </c>
      <c r="BD149" t="str">
        <v>-74.01598</v>
      </c>
      <c r="BE149" t="e" cm="1">
        <f t="array" ref="BE149">_xlfn.TEXTSPLIT(O149,",")</f>
        <v>#VALUE!</v>
      </c>
      <c r="BG149" t="e" cm="1">
        <f t="array" ref="BG149">_xlfn.TEXTSPLIT(P149,",")</f>
        <v>#VALUE!</v>
      </c>
      <c r="BJ149" t="str" cm="1">
        <f t="array" ref="BJ149:BK149">_xlfn.ANCHORARRAY(BC149)</f>
        <v>40.7072</v>
      </c>
      <c r="BK149" t="str">
        <v>-74.01598</v>
      </c>
      <c r="BL149" t="str">
        <f t="shared" si="14"/>
        <v>40.7262006</v>
      </c>
      <c r="BM149" t="str">
        <f t="shared" si="15"/>
        <v>-74.01112</v>
      </c>
      <c r="BN149">
        <f t="shared" si="16"/>
        <v>-1.821208858756433</v>
      </c>
      <c r="BO149">
        <f t="shared" si="17"/>
        <v>-104.34758121858087</v>
      </c>
      <c r="BP149">
        <f t="shared" si="18"/>
        <v>-2</v>
      </c>
      <c r="BQ149">
        <f t="shared" si="19"/>
        <v>6</v>
      </c>
      <c r="BR149" t="str">
        <f t="shared" si="20"/>
        <v>S</v>
      </c>
    </row>
    <row r="150" spans="1:70" x14ac:dyDescent="0.2">
      <c r="A150">
        <v>446</v>
      </c>
      <c r="B150">
        <v>2</v>
      </c>
      <c r="C150" t="s">
        <v>146</v>
      </c>
      <c r="D150" t="str" cm="1">
        <f t="array" ref="D150:I150">_xlfn.TEXTSPLIT(C150, " ")</f>
        <v>40.72619,-74.011131</v>
      </c>
      <c r="E150" t="str">
        <v>40.72037,-74.012261</v>
      </c>
      <c r="F150" t="str">
        <v>40.71206,-74.01443</v>
      </c>
      <c r="G150" t="str">
        <v>40.70976,-74.01511</v>
      </c>
      <c r="H150" t="str">
        <v>40.7068606,-74.016141</v>
      </c>
      <c r="I150" t="str">
        <v>40.7050706,-74.01644</v>
      </c>
      <c r="AI150" t="str" cm="1">
        <f t="array" ref="AI150:AJ150">_xlfn.TEXTSPLIT(D150,",")</f>
        <v>40.72619</v>
      </c>
      <c r="AJ150" t="str">
        <v>-74.011131</v>
      </c>
      <c r="AK150" t="str" cm="1">
        <f t="array" ref="AK150:AL150">_xlfn.TEXTSPLIT(E150,",")</f>
        <v>40.72037</v>
      </c>
      <c r="AL150" t="str">
        <v>-74.012261</v>
      </c>
      <c r="AM150" t="str" cm="1">
        <f t="array" ref="AM150:AN150">_xlfn.TEXTSPLIT(F150,",")</f>
        <v>40.71206</v>
      </c>
      <c r="AN150" t="str">
        <v>-74.01443</v>
      </c>
      <c r="AO150" t="str" cm="1">
        <f t="array" ref="AO150:AP150">_xlfn.TEXTSPLIT(G150,",")</f>
        <v>40.70976</v>
      </c>
      <c r="AP150" t="str">
        <v>-74.01511</v>
      </c>
      <c r="AQ150" t="str" cm="1">
        <f t="array" ref="AQ150:AR150">_xlfn.TEXTSPLIT(H150,",")</f>
        <v>40.7068606</v>
      </c>
      <c r="AR150" t="str">
        <v>-74.016141</v>
      </c>
      <c r="AS150" t="str" cm="1">
        <f t="array" ref="AS150:AT150">_xlfn.TEXTSPLIT(I150,",")</f>
        <v>40.7050706</v>
      </c>
      <c r="AT150" t="str">
        <v>-74.01644</v>
      </c>
      <c r="AU150" t="e" cm="1">
        <f t="array" ref="AU150">_xlfn.TEXTSPLIT(J150,",")</f>
        <v>#VALUE!</v>
      </c>
      <c r="AW150" t="e" cm="1">
        <f t="array" ref="AW150">_xlfn.TEXTSPLIT(K150,",")</f>
        <v>#VALUE!</v>
      </c>
      <c r="AY150" t="e" cm="1">
        <f t="array" ref="AY150">_xlfn.TEXTSPLIT(L150,",")</f>
        <v>#VALUE!</v>
      </c>
      <c r="BA150" t="e" cm="1">
        <f t="array" ref="BA150">_xlfn.TEXTSPLIT(M150,",")</f>
        <v>#VALUE!</v>
      </c>
      <c r="BC150" t="e" cm="1">
        <f t="array" ref="BC150">_xlfn.TEXTSPLIT(N150,",")</f>
        <v>#VALUE!</v>
      </c>
      <c r="BE150" t="e" cm="1">
        <f t="array" ref="BE150">_xlfn.TEXTSPLIT(O150,",")</f>
        <v>#VALUE!</v>
      </c>
      <c r="BG150" t="e" cm="1">
        <f t="array" ref="BG150">_xlfn.TEXTSPLIT(P150,",")</f>
        <v>#VALUE!</v>
      </c>
      <c r="BJ150" t="str" cm="1">
        <f t="array" ref="BJ150:BK150">_xlfn.ANCHORARRAY(AS150)</f>
        <v>40.7050706</v>
      </c>
      <c r="BK150" t="str">
        <v>-74.01644</v>
      </c>
      <c r="BL150" t="str">
        <f t="shared" si="14"/>
        <v>40.72619</v>
      </c>
      <c r="BM150" t="str">
        <f t="shared" si="15"/>
        <v>-74.011131</v>
      </c>
      <c r="BN150">
        <f t="shared" si="16"/>
        <v>-1.8170736239544272</v>
      </c>
      <c r="BO150">
        <f t="shared" si="17"/>
        <v>-104.11064971713031</v>
      </c>
      <c r="BP150">
        <f t="shared" si="18"/>
        <v>-2</v>
      </c>
      <c r="BQ150">
        <f t="shared" si="19"/>
        <v>6</v>
      </c>
      <c r="BR150" t="str">
        <f t="shared" si="20"/>
        <v>S</v>
      </c>
    </row>
    <row r="151" spans="1:70" x14ac:dyDescent="0.2">
      <c r="A151">
        <v>447</v>
      </c>
      <c r="B151">
        <v>2</v>
      </c>
      <c r="C151" t="s">
        <v>147</v>
      </c>
      <c r="D151" t="str" cm="1">
        <f t="array" ref="D151:K151">_xlfn.TEXTSPLIT(C151, " ")</f>
        <v>40.7242306,-74.01124</v>
      </c>
      <c r="E151" t="str">
        <v>40.72686,-74.0108</v>
      </c>
      <c r="F151" t="str">
        <v>40.7302704,-74.01043</v>
      </c>
      <c r="G151" t="str">
        <v>40.7338,-74.01008</v>
      </c>
      <c r="H151" t="str">
        <v>40.7376104,-74.00985</v>
      </c>
      <c r="I151" t="str">
        <v>40.73897,-74.00994</v>
      </c>
      <c r="J151" t="str">
        <v>40.73975,-74.00967</v>
      </c>
      <c r="K151" t="str">
        <v>40.7405004,-74.00923</v>
      </c>
      <c r="AI151" t="str" cm="1">
        <f t="array" ref="AI151:AJ151">_xlfn.TEXTSPLIT(D151,",")</f>
        <v>40.7242306</v>
      </c>
      <c r="AJ151" t="str">
        <v>-74.01124</v>
      </c>
      <c r="AK151" t="str" cm="1">
        <f t="array" ref="AK151:AL151">_xlfn.TEXTSPLIT(E151,",")</f>
        <v>40.72686</v>
      </c>
      <c r="AL151" t="str">
        <v>-74.0108</v>
      </c>
      <c r="AM151" t="str" cm="1">
        <f t="array" ref="AM151:AN151">_xlfn.TEXTSPLIT(F151,",")</f>
        <v>40.7302704</v>
      </c>
      <c r="AN151" t="str">
        <v>-74.01043</v>
      </c>
      <c r="AO151" t="str" cm="1">
        <f t="array" ref="AO151:AP151">_xlfn.TEXTSPLIT(G151,",")</f>
        <v>40.7338</v>
      </c>
      <c r="AP151" t="str">
        <v>-74.01008</v>
      </c>
      <c r="AQ151" t="str" cm="1">
        <f t="array" ref="AQ151:AR151">_xlfn.TEXTSPLIT(H151,",")</f>
        <v>40.7376104</v>
      </c>
      <c r="AR151" t="str">
        <v>-74.00985</v>
      </c>
      <c r="AS151" t="str" cm="1">
        <f t="array" ref="AS151:AT151">_xlfn.TEXTSPLIT(I151,",")</f>
        <v>40.73897</v>
      </c>
      <c r="AT151" t="str">
        <v>-74.00994</v>
      </c>
      <c r="AU151" t="str" cm="1">
        <f t="array" ref="AU151:AV151">_xlfn.TEXTSPLIT(J151,",")</f>
        <v>40.73975</v>
      </c>
      <c r="AV151" t="str">
        <v>-74.00967</v>
      </c>
      <c r="AW151" t="str" cm="1">
        <f t="array" ref="AW151:AX151">_xlfn.TEXTSPLIT(K151,",")</f>
        <v>40.7405004</v>
      </c>
      <c r="AX151" t="str">
        <v>-74.00923</v>
      </c>
      <c r="AY151" t="e" cm="1">
        <f t="array" ref="AY151">_xlfn.TEXTSPLIT(L151,",")</f>
        <v>#VALUE!</v>
      </c>
      <c r="BA151" t="e" cm="1">
        <f t="array" ref="BA151">_xlfn.TEXTSPLIT(M151,",")</f>
        <v>#VALUE!</v>
      </c>
      <c r="BC151" t="e" cm="1">
        <f t="array" ref="BC151">_xlfn.TEXTSPLIT(N151,",")</f>
        <v>#VALUE!</v>
      </c>
      <c r="BE151" t="e" cm="1">
        <f t="array" ref="BE151">_xlfn.TEXTSPLIT(O151,",")</f>
        <v>#VALUE!</v>
      </c>
      <c r="BG151" t="e" cm="1">
        <f t="array" ref="BG151">_xlfn.TEXTSPLIT(P151,",")</f>
        <v>#VALUE!</v>
      </c>
      <c r="BJ151" t="str" cm="1">
        <f t="array" ref="BJ151:BK151">_xlfn.ANCHORARRAY(AW151)</f>
        <v>40.7405004</v>
      </c>
      <c r="BK151" t="str">
        <v>-74.00923</v>
      </c>
      <c r="BL151" t="str">
        <f t="shared" si="14"/>
        <v>40.7242306</v>
      </c>
      <c r="BM151" t="str">
        <f t="shared" si="15"/>
        <v>-74.01124</v>
      </c>
      <c r="BN151">
        <f t="shared" si="16"/>
        <v>1.4478773780014698</v>
      </c>
      <c r="BO151">
        <f t="shared" si="17"/>
        <v>82.957263011951966</v>
      </c>
      <c r="BP151">
        <f t="shared" si="18"/>
        <v>2</v>
      </c>
      <c r="BQ151">
        <f t="shared" si="19"/>
        <v>2</v>
      </c>
      <c r="BR151" t="str">
        <f t="shared" si="20"/>
        <v>N</v>
      </c>
    </row>
    <row r="152" spans="1:70" x14ac:dyDescent="0.2">
      <c r="A152">
        <v>448</v>
      </c>
      <c r="B152">
        <v>433421</v>
      </c>
      <c r="C152" t="s">
        <v>148</v>
      </c>
      <c r="D152" t="str" cm="1">
        <f t="array" ref="D152:P152">_xlfn.TEXTSPLIT(C152, " ")</f>
        <v>40.77149,-73.99423</v>
      </c>
      <c r="E152" t="str">
        <v>40.7719,-73.99401</v>
      </c>
      <c r="F152" t="str">
        <v>40.77481,-73.99196</v>
      </c>
      <c r="G152" t="str">
        <v>40.77839,-73.989341</v>
      </c>
      <c r="H152" t="str">
        <v>40.77996,-73.988171</v>
      </c>
      <c r="I152" t="str">
        <v>40.78128,-73.987011</v>
      </c>
      <c r="J152" t="str">
        <v>40.7841305,-73.98492</v>
      </c>
      <c r="K152" t="str">
        <v>40.78593,-73.98366</v>
      </c>
      <c r="L152" t="str">
        <v>40.78773,-73.98286</v>
      </c>
      <c r="M152" t="str">
        <v>40.7894805,-73.982121</v>
      </c>
      <c r="N152" t="str">
        <v>40.79086,-73.981361</v>
      </c>
      <c r="O152" t="str">
        <v>40.7923506,-73.98027</v>
      </c>
      <c r="P152" t="str">
        <v>40.79319,-73.9795</v>
      </c>
      <c r="AI152" t="str" cm="1">
        <f t="array" ref="AI152:AJ152">_xlfn.TEXTSPLIT(D152,",")</f>
        <v>40.77149</v>
      </c>
      <c r="AJ152" t="str">
        <v>-73.99423</v>
      </c>
      <c r="AK152" t="str" cm="1">
        <f t="array" ref="AK152:AL152">_xlfn.TEXTSPLIT(E152,",")</f>
        <v>40.7719</v>
      </c>
      <c r="AL152" t="str">
        <v>-73.99401</v>
      </c>
      <c r="AM152" t="str" cm="1">
        <f t="array" ref="AM152:AN152">_xlfn.TEXTSPLIT(F152,",")</f>
        <v>40.77481</v>
      </c>
      <c r="AN152" t="str">
        <v>-73.99196</v>
      </c>
      <c r="AO152" t="str" cm="1">
        <f t="array" ref="AO152:AP152">_xlfn.TEXTSPLIT(G152,",")</f>
        <v>40.77839</v>
      </c>
      <c r="AP152" t="str">
        <v>-73.989341</v>
      </c>
      <c r="AQ152" t="str" cm="1">
        <f t="array" ref="AQ152:AR152">_xlfn.TEXTSPLIT(H152,",")</f>
        <v>40.77996</v>
      </c>
      <c r="AR152" t="str">
        <v>-73.988171</v>
      </c>
      <c r="AS152" t="str" cm="1">
        <f t="array" ref="AS152:AT152">_xlfn.TEXTSPLIT(I152,",")</f>
        <v>40.78128</v>
      </c>
      <c r="AT152" t="str">
        <v>-73.987011</v>
      </c>
      <c r="AU152" t="str" cm="1">
        <f t="array" ref="AU152:AV152">_xlfn.TEXTSPLIT(J152,",")</f>
        <v>40.7841305</v>
      </c>
      <c r="AV152" t="str">
        <v>-73.98492</v>
      </c>
      <c r="AW152" t="str" cm="1">
        <f t="array" ref="AW152:AX152">_xlfn.TEXTSPLIT(K152,",")</f>
        <v>40.78593</v>
      </c>
      <c r="AX152" t="str">
        <v>-73.98366</v>
      </c>
      <c r="AY152" t="str" cm="1">
        <f t="array" ref="AY152:AZ152">_xlfn.TEXTSPLIT(L152,",")</f>
        <v>40.78773</v>
      </c>
      <c r="AZ152" t="str">
        <v>-73.98286</v>
      </c>
      <c r="BA152" t="str" cm="1">
        <f t="array" ref="BA152:BB152">_xlfn.TEXTSPLIT(M152,",")</f>
        <v>40.7894805</v>
      </c>
      <c r="BB152" t="str">
        <v>-73.982121</v>
      </c>
      <c r="BC152" t="str" cm="1">
        <f t="array" ref="BC152:BD152">_xlfn.TEXTSPLIT(N152,",")</f>
        <v>40.79086</v>
      </c>
      <c r="BD152" t="str">
        <v>-73.981361</v>
      </c>
      <c r="BE152" t="str" cm="1">
        <f t="array" ref="BE152:BF152">_xlfn.TEXTSPLIT(O152,",")</f>
        <v>40.7923506</v>
      </c>
      <c r="BF152" t="str">
        <v>-73.98027</v>
      </c>
      <c r="BG152" t="str" cm="1">
        <f t="array" ref="BG152:BH152">_xlfn.TEXTSPLIT(P152,",")</f>
        <v>40.79319</v>
      </c>
      <c r="BH152" t="str">
        <v>-73.9795</v>
      </c>
      <c r="BJ152" t="str" cm="1">
        <f t="array" ref="BJ152:BK152">_xlfn.ANCHORARRAY(BG152)</f>
        <v>40.79319</v>
      </c>
      <c r="BK152" t="str">
        <v>-73.9795</v>
      </c>
      <c r="BL152" t="str">
        <f t="shared" si="14"/>
        <v>40.77149</v>
      </c>
      <c r="BM152" t="str">
        <f t="shared" si="15"/>
        <v>-73.99423</v>
      </c>
      <c r="BN152">
        <f t="shared" si="16"/>
        <v>0.97443943368745023</v>
      </c>
      <c r="BO152">
        <f t="shared" si="17"/>
        <v>55.831266941408948</v>
      </c>
      <c r="BP152">
        <f t="shared" si="18"/>
        <v>1</v>
      </c>
      <c r="BQ152">
        <f t="shared" si="19"/>
        <v>1</v>
      </c>
      <c r="BR152" t="str">
        <f t="shared" si="20"/>
        <v>NE</v>
      </c>
    </row>
    <row r="153" spans="1:70" x14ac:dyDescent="0.2">
      <c r="A153">
        <v>450</v>
      </c>
      <c r="B153">
        <v>437983</v>
      </c>
      <c r="C153" t="s">
        <v>149</v>
      </c>
      <c r="D153" t="str" cm="1">
        <f t="array" ref="D153:P153">_xlfn.TEXTSPLIT(C153, " ")</f>
        <v>40.8500304,-73.944831</v>
      </c>
      <c r="E153" t="str">
        <v>40.8492,-73.945241</v>
      </c>
      <c r="F153" t="str">
        <v>40.84835,-73.945271</v>
      </c>
      <c r="G153" t="str">
        <v>40.84443,-73.945051</v>
      </c>
      <c r="H153" t="str">
        <v>40.84353,-73.94511</v>
      </c>
      <c r="I153" t="str">
        <v>40.84261,-73.945271</v>
      </c>
      <c r="J153" t="str">
        <v>40.8412805,-73.94574</v>
      </c>
      <c r="K153" t="str">
        <v>40.8401804,-73.946311</v>
      </c>
      <c r="L153" t="str">
        <v>40.839541,-73.94677</v>
      </c>
      <c r="M153" t="str">
        <v>40.83856,-73.947611</v>
      </c>
      <c r="N153" t="str">
        <v>40.8376105,-73.94856</v>
      </c>
      <c r="O153" t="str">
        <v>40.8373205,-73.94883</v>
      </c>
      <c r="P153" t="str">
        <v>40.83661,-</v>
      </c>
      <c r="AI153" t="str" cm="1">
        <f t="array" ref="AI153:AJ153">_xlfn.TEXTSPLIT(D153,",")</f>
        <v>40.8500304</v>
      </c>
      <c r="AJ153" t="str">
        <v>-73.944831</v>
      </c>
      <c r="AK153" t="str" cm="1">
        <f t="array" ref="AK153:AL153">_xlfn.TEXTSPLIT(E153,",")</f>
        <v>40.8492</v>
      </c>
      <c r="AL153" t="str">
        <v>-73.945241</v>
      </c>
      <c r="AM153" t="str" cm="1">
        <f t="array" ref="AM153:AN153">_xlfn.TEXTSPLIT(F153,",")</f>
        <v>40.84835</v>
      </c>
      <c r="AN153" t="str">
        <v>-73.945271</v>
      </c>
      <c r="AO153" t="str" cm="1">
        <f t="array" ref="AO153:AP153">_xlfn.TEXTSPLIT(G153,",")</f>
        <v>40.84443</v>
      </c>
      <c r="AP153" t="str">
        <v>-73.945051</v>
      </c>
      <c r="AQ153" t="str" cm="1">
        <f t="array" ref="AQ153:AR153">_xlfn.TEXTSPLIT(H153,",")</f>
        <v>40.84353</v>
      </c>
      <c r="AR153" t="str">
        <v>-73.94511</v>
      </c>
      <c r="AS153" t="str" cm="1">
        <f t="array" ref="AS153:AT153">_xlfn.TEXTSPLIT(I153,",")</f>
        <v>40.84261</v>
      </c>
      <c r="AT153" t="str">
        <v>-73.945271</v>
      </c>
      <c r="AU153" t="str" cm="1">
        <f t="array" ref="AU153:AV153">_xlfn.TEXTSPLIT(J153,",")</f>
        <v>40.8412805</v>
      </c>
      <c r="AV153" t="str">
        <v>-73.94574</v>
      </c>
      <c r="AW153" t="str" cm="1">
        <f t="array" ref="AW153:AX153">_xlfn.TEXTSPLIT(K153,",")</f>
        <v>40.8401804</v>
      </c>
      <c r="AX153" t="str">
        <v>-73.946311</v>
      </c>
      <c r="AY153" t="str" cm="1">
        <f t="array" ref="AY153:AZ153">_xlfn.TEXTSPLIT(L153,",")</f>
        <v>40.839541</v>
      </c>
      <c r="AZ153" t="str">
        <v>-73.94677</v>
      </c>
      <c r="BA153" t="str" cm="1">
        <f t="array" ref="BA153:BB153">_xlfn.TEXTSPLIT(M153,",")</f>
        <v>40.83856</v>
      </c>
      <c r="BB153" t="str">
        <v>-73.947611</v>
      </c>
      <c r="BC153" t="str" cm="1">
        <f t="array" ref="BC153:BD153">_xlfn.TEXTSPLIT(N153,",")</f>
        <v>40.8376105</v>
      </c>
      <c r="BD153" t="str">
        <v>-73.94856</v>
      </c>
      <c r="BE153" t="str" cm="1">
        <f t="array" ref="BE153:BF153">_xlfn.TEXTSPLIT(O153,",")</f>
        <v>40.8373205</v>
      </c>
      <c r="BF153" t="str">
        <v>-73.94883</v>
      </c>
      <c r="BG153" t="str" cm="1">
        <f t="array" ref="BG153:BH153">_xlfn.TEXTSPLIT(P153,",")</f>
        <v>40.83661</v>
      </c>
      <c r="BH153" t="str">
        <v>-</v>
      </c>
      <c r="BJ153" t="str" cm="1">
        <f t="array" ref="BJ153:BK155">BE153:BF155</f>
        <v>40.8373205</v>
      </c>
      <c r="BK153" t="str">
        <v>-73.94883</v>
      </c>
      <c r="BL153" t="str">
        <f t="shared" si="14"/>
        <v>40.8500304</v>
      </c>
      <c r="BM153" t="str">
        <f t="shared" si="15"/>
        <v>-73.944831</v>
      </c>
      <c r="BN153">
        <f t="shared" si="16"/>
        <v>-1.8756265403134555</v>
      </c>
      <c r="BO153">
        <f t="shared" si="17"/>
        <v>-107.46548470268516</v>
      </c>
      <c r="BP153">
        <f t="shared" si="18"/>
        <v>-2</v>
      </c>
      <c r="BQ153">
        <f t="shared" si="19"/>
        <v>6</v>
      </c>
      <c r="BR153" t="str">
        <f t="shared" si="20"/>
        <v>S</v>
      </c>
    </row>
    <row r="154" spans="1:70" x14ac:dyDescent="0.2">
      <c r="A154">
        <v>451</v>
      </c>
      <c r="B154">
        <v>433720</v>
      </c>
      <c r="C154" t="s">
        <v>150</v>
      </c>
      <c r="D154" t="str" cm="1">
        <f t="array" ref="D154:P154">_xlfn.TEXTSPLIT(C154, " ")</f>
        <v>40.7712605,-73.833311</v>
      </c>
      <c r="E154" t="str">
        <v>40.7727804,-73.83087</v>
      </c>
      <c r="F154" t="str">
        <v>40.77333,-73.83015</v>
      </c>
      <c r="G154" t="str">
        <v>40.7742104,-73.829271</v>
      </c>
      <c r="H154" t="str">
        <v>40.77584,-73.82814</v>
      </c>
      <c r="I154" t="str">
        <v>40.77868,-73.82651</v>
      </c>
      <c r="J154" t="str">
        <v>40.78087,-73.82537</v>
      </c>
      <c r="K154" t="str">
        <v>40.7818904,-73.824941</v>
      </c>
      <c r="L154" t="str">
        <v>40.78298,-73.824621</v>
      </c>
      <c r="M154" t="str">
        <v>40.7870604,-73.82379</v>
      </c>
      <c r="N154" t="str">
        <v>40.7881605,-73.82321</v>
      </c>
      <c r="O154" t="str">
        <v>40.78889,-73.822701</v>
      </c>
      <c r="P154" t="str">
        <v>40.78929,-</v>
      </c>
      <c r="AI154" t="str" cm="1">
        <f t="array" ref="AI154:AJ154">_xlfn.TEXTSPLIT(D154,",")</f>
        <v>40.7712605</v>
      </c>
      <c r="AJ154" t="str">
        <v>-73.833311</v>
      </c>
      <c r="AK154" t="str" cm="1">
        <f t="array" ref="AK154:AL154">_xlfn.TEXTSPLIT(E154,",")</f>
        <v>40.7727804</v>
      </c>
      <c r="AL154" t="str">
        <v>-73.83087</v>
      </c>
      <c r="AM154" t="str" cm="1">
        <f t="array" ref="AM154:AN154">_xlfn.TEXTSPLIT(F154,",")</f>
        <v>40.77333</v>
      </c>
      <c r="AN154" t="str">
        <v>-73.83015</v>
      </c>
      <c r="AO154" t="str" cm="1">
        <f t="array" ref="AO154:AP154">_xlfn.TEXTSPLIT(G154,",")</f>
        <v>40.7742104</v>
      </c>
      <c r="AP154" t="str">
        <v>-73.829271</v>
      </c>
      <c r="AQ154" t="str" cm="1">
        <f t="array" ref="AQ154:AR154">_xlfn.TEXTSPLIT(H154,",")</f>
        <v>40.77584</v>
      </c>
      <c r="AR154" t="str">
        <v>-73.82814</v>
      </c>
      <c r="AS154" t="str" cm="1">
        <f t="array" ref="AS154:AT154">_xlfn.TEXTSPLIT(I154,",")</f>
        <v>40.77868</v>
      </c>
      <c r="AT154" t="str">
        <v>-73.82651</v>
      </c>
      <c r="AU154" t="str" cm="1">
        <f t="array" ref="AU154:AV154">_xlfn.TEXTSPLIT(J154,",")</f>
        <v>40.78087</v>
      </c>
      <c r="AV154" t="str">
        <v>-73.82537</v>
      </c>
      <c r="AW154" t="str" cm="1">
        <f t="array" ref="AW154:AX154">_xlfn.TEXTSPLIT(K154,",")</f>
        <v>40.7818904</v>
      </c>
      <c r="AX154" t="str">
        <v>-73.824941</v>
      </c>
      <c r="AY154" t="str" cm="1">
        <f t="array" ref="AY154:AZ154">_xlfn.TEXTSPLIT(L154,",")</f>
        <v>40.78298</v>
      </c>
      <c r="AZ154" t="str">
        <v>-73.824621</v>
      </c>
      <c r="BA154" t="str" cm="1">
        <f t="array" ref="BA154:BB154">_xlfn.TEXTSPLIT(M154,",")</f>
        <v>40.7870604</v>
      </c>
      <c r="BB154" t="str">
        <v>-73.82379</v>
      </c>
      <c r="BC154" t="str" cm="1">
        <f t="array" ref="BC154:BD154">_xlfn.TEXTSPLIT(N154,",")</f>
        <v>40.7881605</v>
      </c>
      <c r="BD154" t="str">
        <v>-73.82321</v>
      </c>
      <c r="BE154" t="str" cm="1">
        <f t="array" ref="BE154:BF154">_xlfn.TEXTSPLIT(O154,",")</f>
        <v>40.78889</v>
      </c>
      <c r="BF154" t="str">
        <v>-73.822701</v>
      </c>
      <c r="BG154" t="str" cm="1">
        <f t="array" ref="BG154:BH154">_xlfn.TEXTSPLIT(P154,",")</f>
        <v>40.78929</v>
      </c>
      <c r="BH154" t="str">
        <v>-</v>
      </c>
      <c r="BJ154" t="str">
        <v>40.78889</v>
      </c>
      <c r="BK154" t="str">
        <v>-73.822701</v>
      </c>
      <c r="BL154" t="str">
        <f t="shared" si="14"/>
        <v>40.7712605</v>
      </c>
      <c r="BM154" t="str">
        <f t="shared" si="15"/>
        <v>-73.833311</v>
      </c>
      <c r="BN154">
        <f t="shared" si="16"/>
        <v>1.0290307416130584</v>
      </c>
      <c r="BO154">
        <f t="shared" si="17"/>
        <v>58.959118483645383</v>
      </c>
      <c r="BP154">
        <f t="shared" si="18"/>
        <v>1</v>
      </c>
      <c r="BQ154">
        <f t="shared" si="19"/>
        <v>1</v>
      </c>
      <c r="BR154" t="str">
        <f t="shared" si="20"/>
        <v>NE</v>
      </c>
    </row>
    <row r="155" spans="1:70" x14ac:dyDescent="0.2">
      <c r="A155">
        <v>453</v>
      </c>
      <c r="B155">
        <v>437969</v>
      </c>
      <c r="C155" t="s">
        <v>151</v>
      </c>
      <c r="D155" t="str" cm="1">
        <f t="array" ref="D155:O155">_xlfn.TEXTSPLIT(C155, " ")</f>
        <v>40.7714206,-73.83345</v>
      </c>
      <c r="E155" t="str">
        <v>40.7702704,-73.8354</v>
      </c>
      <c r="F155" t="str">
        <v>40.76924,-73.836711</v>
      </c>
      <c r="G155" t="str">
        <v>40.7675005,-73.838271</v>
      </c>
      <c r="H155" t="str">
        <v>40.76592,-73.839261</v>
      </c>
      <c r="I155" t="str">
        <v>40.7654804,-73.83954</v>
      </c>
      <c r="J155" t="str">
        <v>40.7649004,-73.839841</v>
      </c>
      <c r="K155" t="str">
        <v>40.76456,-73.83995</v>
      </c>
      <c r="L155" t="str">
        <v>40.76418,-73.84001</v>
      </c>
      <c r="M155" t="str">
        <v>40.7636705,-73.84</v>
      </c>
      <c r="N155" t="str">
        <v>40.7633,-73.839941</v>
      </c>
      <c r="O155" t="str">
        <v>40.7626006,-73.839671</v>
      </c>
      <c r="AI155" t="str" cm="1">
        <f t="array" ref="AI155:AJ155">_xlfn.TEXTSPLIT(D155,",")</f>
        <v>40.7714206</v>
      </c>
      <c r="AJ155" t="str">
        <v>-73.83345</v>
      </c>
      <c r="AK155" t="str" cm="1">
        <f t="array" ref="AK155:AL155">_xlfn.TEXTSPLIT(E155,",")</f>
        <v>40.7702704</v>
      </c>
      <c r="AL155" t="str">
        <v>-73.8354</v>
      </c>
      <c r="AM155" t="str" cm="1">
        <f t="array" ref="AM155:AN155">_xlfn.TEXTSPLIT(F155,",")</f>
        <v>40.76924</v>
      </c>
      <c r="AN155" t="str">
        <v>-73.836711</v>
      </c>
      <c r="AO155" t="str" cm="1">
        <f t="array" ref="AO155:AP155">_xlfn.TEXTSPLIT(G155,",")</f>
        <v>40.7675005</v>
      </c>
      <c r="AP155" t="str">
        <v>-73.838271</v>
      </c>
      <c r="AQ155" t="str" cm="1">
        <f t="array" ref="AQ155:AR155">_xlfn.TEXTSPLIT(H155,",")</f>
        <v>40.76592</v>
      </c>
      <c r="AR155" t="str">
        <v>-73.839261</v>
      </c>
      <c r="AS155" t="str" cm="1">
        <f t="array" ref="AS155:AT155">_xlfn.TEXTSPLIT(I155,",")</f>
        <v>40.7654804</v>
      </c>
      <c r="AT155" t="str">
        <v>-73.83954</v>
      </c>
      <c r="AU155" t="str" cm="1">
        <f t="array" ref="AU155:AV155">_xlfn.TEXTSPLIT(J155,",")</f>
        <v>40.7649004</v>
      </c>
      <c r="AV155" t="str">
        <v>-73.839841</v>
      </c>
      <c r="AW155" t="str" cm="1">
        <f t="array" ref="AW155:AX155">_xlfn.TEXTSPLIT(K155,",")</f>
        <v>40.76456</v>
      </c>
      <c r="AX155" t="str">
        <v>-73.83995</v>
      </c>
      <c r="AY155" t="str" cm="1">
        <f t="array" ref="AY155:AZ155">_xlfn.TEXTSPLIT(L155,",")</f>
        <v>40.76418</v>
      </c>
      <c r="AZ155" t="str">
        <v>-73.84001</v>
      </c>
      <c r="BA155" t="str" cm="1">
        <f t="array" ref="BA155:BB155">_xlfn.TEXTSPLIT(M155,",")</f>
        <v>40.7636705</v>
      </c>
      <c r="BB155" t="str">
        <v>-73.84</v>
      </c>
      <c r="BC155" t="str" cm="1">
        <f t="array" ref="BC155:BD155">_xlfn.TEXTSPLIT(N155,",")</f>
        <v>40.7633</v>
      </c>
      <c r="BD155" t="str">
        <v>-73.839941</v>
      </c>
      <c r="BE155" t="str" cm="1">
        <f t="array" ref="BE155:BF155">_xlfn.TEXTSPLIT(O155,",")</f>
        <v>40.7626006</v>
      </c>
      <c r="BF155" t="str">
        <v>-73.839671</v>
      </c>
      <c r="BG155" t="e" cm="1">
        <f t="array" ref="BG155">_xlfn.TEXTSPLIT(P155,",")</f>
        <v>#VALUE!</v>
      </c>
      <c r="BJ155" t="str">
        <v>40.7626006</v>
      </c>
      <c r="BK155" t="str">
        <v>-73.839671</v>
      </c>
      <c r="BL155" t="str">
        <f t="shared" si="14"/>
        <v>40.7714206</v>
      </c>
      <c r="BM155" t="str">
        <f t="shared" si="15"/>
        <v>-73.83345</v>
      </c>
      <c r="BN155">
        <f t="shared" si="16"/>
        <v>-2.1850897197110335</v>
      </c>
      <c r="BO155">
        <f t="shared" si="17"/>
        <v>-125.19641879686623</v>
      </c>
      <c r="BP155">
        <f t="shared" si="18"/>
        <v>-3</v>
      </c>
      <c r="BQ155">
        <f t="shared" si="19"/>
        <v>5</v>
      </c>
      <c r="BR155" t="str">
        <f t="shared" si="20"/>
        <v>SW</v>
      </c>
    </row>
  </sheetData>
  <autoFilter ref="BJ1:BR155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Ewin Hong</dc:creator>
  <cp:lastModifiedBy>Ewin Hong</cp:lastModifiedBy>
  <dcterms:created xsi:type="dcterms:W3CDTF">2022-04-02T06:29:02Z</dcterms:created>
  <dcterms:modified xsi:type="dcterms:W3CDTF">2022-04-02T06:41:29Z</dcterms:modified>
</cp:coreProperties>
</file>