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McGill/winter 2021/COMP 421/project 2/project 2/"/>
    </mc:Choice>
  </mc:AlternateContent>
  <xr:revisionPtr revIDLastSave="0" documentId="13_ncr:1_{D81A547C-FE02-A343-A47C-1AB28C4D0A93}" xr6:coauthVersionLast="46" xr6:coauthVersionMax="46" xr10:uidLastSave="{00000000-0000-0000-0000-000000000000}"/>
  <bookViews>
    <workbookView xWindow="7600" yWindow="1500" windowWidth="28240" windowHeight="17440" xr2:uid="{CC7FFEC1-384D-E846-8F72-48C762761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" i="1" l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13" i="1"/>
  <c r="L190" i="1"/>
  <c r="L189" i="1"/>
  <c r="D177" i="1"/>
  <c r="D176" i="1"/>
  <c r="D175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23" i="1"/>
  <c r="G22" i="1"/>
  <c r="G21" i="1"/>
  <c r="G20" i="1"/>
  <c r="E241" i="1"/>
  <c r="E242" i="1"/>
  <c r="E243" i="1"/>
  <c r="E244" i="1"/>
  <c r="E245" i="1"/>
  <c r="E246" i="1"/>
  <c r="E247" i="1"/>
  <c r="E248" i="1"/>
  <c r="E249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E114" i="1"/>
  <c r="E113" i="1"/>
  <c r="E106" i="1"/>
  <c r="E107" i="1"/>
  <c r="L188" i="1"/>
  <c r="L187" i="1"/>
  <c r="E235" i="1"/>
  <c r="E236" i="1"/>
  <c r="E237" i="1"/>
  <c r="E238" i="1"/>
  <c r="E239" i="1"/>
  <c r="E240" i="1"/>
  <c r="E250" i="1"/>
  <c r="E251" i="1"/>
  <c r="E252" i="1"/>
  <c r="E253" i="1"/>
  <c r="E254" i="1"/>
  <c r="E255" i="1"/>
  <c r="E256" i="1"/>
  <c r="E257" i="1"/>
  <c r="E258" i="1"/>
  <c r="E259" i="1"/>
  <c r="E234" i="1"/>
  <c r="D167" i="1"/>
  <c r="D168" i="1"/>
  <c r="D169" i="1"/>
  <c r="D170" i="1"/>
  <c r="D171" i="1"/>
  <c r="D172" i="1"/>
  <c r="D173" i="1"/>
  <c r="D174" i="1"/>
  <c r="D166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49" i="1"/>
  <c r="C140" i="1"/>
  <c r="C141" i="1"/>
  <c r="C142" i="1"/>
  <c r="C143" i="1"/>
  <c r="C144" i="1"/>
  <c r="G7" i="1"/>
  <c r="E122" i="1"/>
  <c r="E98" i="1"/>
  <c r="E99" i="1"/>
  <c r="E100" i="1"/>
  <c r="E101" i="1"/>
  <c r="E102" i="1"/>
  <c r="E103" i="1"/>
  <c r="E104" i="1"/>
  <c r="E105" i="1"/>
  <c r="E108" i="1"/>
  <c r="E109" i="1"/>
  <c r="E110" i="1"/>
  <c r="E111" i="1"/>
  <c r="E112" i="1"/>
  <c r="E115" i="1"/>
  <c r="E116" i="1"/>
  <c r="E117" i="1"/>
  <c r="E118" i="1"/>
  <c r="E119" i="1"/>
  <c r="E120" i="1"/>
  <c r="E121" i="1"/>
  <c r="E97" i="1"/>
  <c r="G2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6" i="1"/>
  <c r="G13" i="1"/>
  <c r="G14" i="1"/>
  <c r="G15" i="1"/>
  <c r="G16" i="1"/>
  <c r="G17" i="1"/>
  <c r="G18" i="1"/>
  <c r="G19" i="1"/>
  <c r="G12" i="1"/>
  <c r="G3" i="1"/>
  <c r="G4" i="1"/>
  <c r="G5" i="1"/>
  <c r="G6" i="1"/>
  <c r="G8" i="1"/>
  <c r="G9" i="1"/>
</calcChain>
</file>

<file path=xl/sharedStrings.xml><?xml version="1.0" encoding="utf-8"?>
<sst xmlns="http://schemas.openxmlformats.org/spreadsheetml/2006/main" count="845" uniqueCount="264">
  <si>
    <t>vname</t>
    <phoneticPr fontId="1" type="noConversion"/>
  </si>
  <si>
    <t>waitperiod</t>
    <phoneticPr fontId="1" type="noConversion"/>
  </si>
  <si>
    <t>doses</t>
    <phoneticPr fontId="1" type="noConversion"/>
  </si>
  <si>
    <t>Pfizer- BioNTech</t>
    <phoneticPr fontId="1" type="noConversion"/>
  </si>
  <si>
    <t>Moderna</t>
    <phoneticPr fontId="1" type="noConversion"/>
  </si>
  <si>
    <t>locname</t>
    <phoneticPr fontId="1" type="noConversion"/>
  </si>
  <si>
    <t>lcity</t>
    <phoneticPr fontId="1" type="noConversion"/>
  </si>
  <si>
    <t>lpostalcd</t>
    <phoneticPr fontId="1" type="noConversion"/>
  </si>
  <si>
    <t>lstreetaddr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</si>
  <si>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</si>
  <si>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</si>
  <si>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</si>
  <si>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Jewish General</t>
    <phoneticPr fontId="1" type="noConversion"/>
  </si>
  <si>
    <t>Montreal</t>
    <phoneticPr fontId="1" type="noConversion"/>
  </si>
  <si>
    <t>4590 Papineau Avenue</t>
    <phoneticPr fontId="1" type="noConversion"/>
  </si>
  <si>
    <t>H2K 4J5</t>
    <phoneticPr fontId="1" type="noConversion"/>
  </si>
  <si>
    <t>DDD</t>
  </si>
  <si>
    <t>DDD</t>
    <phoneticPr fontId="1" type="noConversion"/>
  </si>
  <si>
    <t>EEE</t>
  </si>
  <si>
    <t>EEE</t>
    <phoneticPr fontId="1" type="noConversion"/>
  </si>
  <si>
    <t>FFF</t>
    <phoneticPr fontId="1" type="noConversion"/>
  </si>
  <si>
    <t>H3C 5K4</t>
    <phoneticPr fontId="1" type="noConversion"/>
  </si>
  <si>
    <t>1901 Duke Street</t>
    <phoneticPr fontId="1" type="noConversion"/>
  </si>
  <si>
    <t>location 1</t>
    <phoneticPr fontId="1" type="noConversion"/>
  </si>
  <si>
    <t>741 Papineau Avenue</t>
    <phoneticPr fontId="1" type="noConversion"/>
  </si>
  <si>
    <t>St Lambert</t>
    <phoneticPr fontId="1" type="noConversion"/>
  </si>
  <si>
    <t>1763 chemin du Lac</t>
    <phoneticPr fontId="1" type="noConversion"/>
  </si>
  <si>
    <t>J4P 1W3</t>
    <phoneticPr fontId="1" type="noConversion"/>
  </si>
  <si>
    <t>Sherbrooke</t>
    <phoneticPr fontId="1" type="noConversion"/>
  </si>
  <si>
    <t>4953 Rue King</t>
    <phoneticPr fontId="1" type="noConversion"/>
  </si>
  <si>
    <t>J1H 1R4</t>
    <phoneticPr fontId="1" type="noConversion"/>
  </si>
  <si>
    <t>755 rue de la Gauchetière</t>
    <phoneticPr fontId="1" type="noConversion"/>
  </si>
  <si>
    <t>H3B 2M3</t>
    <phoneticPr fontId="1" type="noConversion"/>
  </si>
  <si>
    <t>H4J 1M9</t>
  </si>
  <si>
    <t>2088 chemin Hudson</t>
    <phoneticPr fontId="1" type="noConversion"/>
  </si>
  <si>
    <t>Les Escoumins</t>
    <phoneticPr fontId="1" type="noConversion"/>
  </si>
  <si>
    <t>4149 St Jean Baptiste St</t>
    <phoneticPr fontId="1" type="noConversion"/>
  </si>
  <si>
    <t>G0T 1K0</t>
    <phoneticPr fontId="1" type="noConversion"/>
  </si>
  <si>
    <t>batchno</t>
    <phoneticPr fontId="1" type="noConversion"/>
  </si>
  <si>
    <t>mfgdate</t>
    <phoneticPr fontId="1" type="noConversion"/>
  </si>
  <si>
    <t>exprydate</t>
    <phoneticPr fontId="1" type="noConversion"/>
  </si>
  <si>
    <t>numdoses</t>
    <phoneticPr fontId="1" type="noConversion"/>
  </si>
  <si>
    <t>McGill General</t>
    <phoneticPr fontId="1" type="noConversion"/>
  </si>
  <si>
    <t>location 2</t>
    <phoneticPr fontId="1" type="noConversion"/>
  </si>
  <si>
    <t>Sherbrooke Hospital</t>
    <phoneticPr fontId="1" type="noConversion"/>
  </si>
  <si>
    <t>2020-12-19</t>
  </si>
  <si>
    <t>2020-12-12</t>
  </si>
  <si>
    <t>2020-12-30</t>
  </si>
  <si>
    <t>2020-12-18</t>
  </si>
  <si>
    <t>2020-12-07</t>
  </si>
  <si>
    <t>2021-01-06</t>
  </si>
  <si>
    <t>2021-01-11</t>
  </si>
  <si>
    <t>2020-12-20</t>
  </si>
  <si>
    <t>2021-01-08</t>
  </si>
  <si>
    <t>2020-12-06</t>
  </si>
  <si>
    <t>2021-01-16</t>
  </si>
  <si>
    <t>2021-01-25</t>
  </si>
  <si>
    <t>2021-06-17</t>
  </si>
  <si>
    <t>2021-06-10</t>
  </si>
  <si>
    <t>2021-06-28</t>
  </si>
  <si>
    <t>2021-06-16</t>
  </si>
  <si>
    <t>2021-06-05</t>
  </si>
  <si>
    <t>2021-07-05</t>
  </si>
  <si>
    <t>2021-07-10</t>
  </si>
  <si>
    <t>2021-06-18</t>
  </si>
  <si>
    <t>2021-07-07</t>
  </si>
  <si>
    <t>2021-06-04</t>
  </si>
  <si>
    <t>2021-07-15</t>
  </si>
  <si>
    <t>2021-07-24</t>
  </si>
  <si>
    <t>2021-07-05</t>
    <phoneticPr fontId="1" type="noConversion"/>
  </si>
  <si>
    <t>vialid</t>
    <phoneticPr fontId="1" type="noConversion"/>
  </si>
  <si>
    <t>Pfizer-BioNTech</t>
  </si>
  <si>
    <t>Pfizer-BioNTech</t>
    <phoneticPr fontId="1" type="noConversion"/>
  </si>
  <si>
    <t>Lambert Hospital</t>
    <phoneticPr fontId="1" type="noConversion"/>
  </si>
  <si>
    <t>Escoumins Hospital</t>
    <phoneticPr fontId="1" type="noConversion"/>
  </si>
  <si>
    <t>location 3</t>
    <phoneticPr fontId="1" type="noConversion"/>
  </si>
  <si>
    <t>licensenum</t>
    <phoneticPr fontId="1" type="noConversion"/>
  </si>
  <si>
    <t>name</t>
    <phoneticPr fontId="1" type="noConversion"/>
  </si>
  <si>
    <t>Sharon S Fowler</t>
    <phoneticPr fontId="1" type="noConversion"/>
  </si>
  <si>
    <t>Bob R Bobby</t>
    <phoneticPr fontId="1" type="noConversion"/>
  </si>
  <si>
    <t>Joshua L Brewer</t>
    <phoneticPr fontId="1" type="noConversion"/>
  </si>
  <si>
    <t>Violet C Alfonso</t>
    <phoneticPr fontId="1" type="noConversion"/>
  </si>
  <si>
    <t>Janet W Huynh</t>
    <phoneticPr fontId="1" type="noConversion"/>
  </si>
  <si>
    <t>Annie A Zambrano</t>
    <phoneticPr fontId="1" type="noConversion"/>
  </si>
  <si>
    <t>Sarah W West</t>
    <phoneticPr fontId="1" type="noConversion"/>
  </si>
  <si>
    <t>Anne D Stoddard</t>
    <phoneticPr fontId="1" type="noConversion"/>
  </si>
  <si>
    <t>Sheila G King</t>
    <phoneticPr fontId="1" type="noConversion"/>
  </si>
  <si>
    <t>Vanessa J Parker</t>
    <phoneticPr fontId="1" type="noConversion"/>
  </si>
  <si>
    <t>Kitty M Nelson</t>
    <phoneticPr fontId="1" type="noConversion"/>
  </si>
  <si>
    <t>Kenneth M Thompson</t>
    <phoneticPr fontId="1" type="noConversion"/>
  </si>
  <si>
    <t>William M Furst</t>
    <phoneticPr fontId="1" type="noConversion"/>
  </si>
  <si>
    <t>Pauline J McCoy</t>
    <phoneticPr fontId="1" type="noConversion"/>
  </si>
  <si>
    <t>vdate</t>
    <phoneticPr fontId="1" type="noConversion"/>
  </si>
  <si>
    <t>2021-03-20</t>
    <phoneticPr fontId="1" type="noConversion"/>
  </si>
  <si>
    <t>vtime</t>
    <phoneticPr fontId="1" type="noConversion"/>
  </si>
  <si>
    <t>vslot</t>
    <phoneticPr fontId="1" type="noConversion"/>
  </si>
  <si>
    <t>hinsurnum</t>
    <phoneticPr fontId="1" type="noConversion"/>
  </si>
  <si>
    <t>asgndate</t>
    <phoneticPr fontId="1" type="noConversion"/>
  </si>
  <si>
    <t>669770976</t>
    <phoneticPr fontId="1" type="noConversion"/>
  </si>
  <si>
    <t>279142244</t>
    <phoneticPr fontId="1" type="noConversion"/>
  </si>
  <si>
    <t>360583785</t>
    <phoneticPr fontId="1" type="noConversion"/>
  </si>
  <si>
    <t>399167626</t>
    <phoneticPr fontId="1" type="noConversion"/>
  </si>
  <si>
    <t>229294707</t>
    <phoneticPr fontId="1" type="noConversion"/>
  </si>
  <si>
    <t>180637621</t>
    <phoneticPr fontId="1" type="noConversion"/>
  </si>
  <si>
    <t>455215467</t>
    <phoneticPr fontId="1" type="noConversion"/>
  </si>
  <si>
    <t>704263052</t>
    <phoneticPr fontId="1" type="noConversion"/>
  </si>
  <si>
    <t>567672779</t>
    <phoneticPr fontId="1" type="noConversion"/>
  </si>
  <si>
    <t>484684576</t>
    <phoneticPr fontId="1" type="noConversion"/>
  </si>
  <si>
    <t>218084424</t>
    <phoneticPr fontId="1" type="noConversion"/>
  </si>
  <si>
    <t>192166445</t>
    <phoneticPr fontId="1" type="noConversion"/>
  </si>
  <si>
    <t>116018441</t>
    <phoneticPr fontId="1" type="noConversion"/>
  </si>
  <si>
    <t>NULL</t>
    <phoneticPr fontId="1" type="noConversion"/>
  </si>
  <si>
    <t>675308522</t>
    <phoneticPr fontId="1" type="noConversion"/>
  </si>
  <si>
    <t>2021-02-06</t>
    <phoneticPr fontId="1" type="noConversion"/>
  </si>
  <si>
    <t>2021-01-18</t>
    <phoneticPr fontId="1" type="noConversion"/>
  </si>
  <si>
    <t>784343162</t>
    <phoneticPr fontId="1" type="noConversion"/>
  </si>
  <si>
    <t>2021-01-16</t>
    <phoneticPr fontId="1" type="noConversion"/>
  </si>
  <si>
    <t>2021-02-03</t>
    <phoneticPr fontId="1" type="noConversion"/>
  </si>
  <si>
    <t>1001</t>
    <phoneticPr fontId="1" type="noConversion"/>
  </si>
  <si>
    <t>1002</t>
    <phoneticPr fontId="1" type="noConversion"/>
  </si>
  <si>
    <t>1003</t>
  </si>
  <si>
    <t>1004</t>
  </si>
  <si>
    <t>2001</t>
    <phoneticPr fontId="1" type="noConversion"/>
  </si>
  <si>
    <t>2002</t>
    <phoneticPr fontId="1" type="noConversion"/>
  </si>
  <si>
    <t>4001</t>
    <phoneticPr fontId="1" type="noConversion"/>
  </si>
  <si>
    <t>6001</t>
    <phoneticPr fontId="1" type="noConversion"/>
  </si>
  <si>
    <t>6002</t>
    <phoneticPr fontId="1" type="noConversion"/>
  </si>
  <si>
    <t>7001</t>
    <phoneticPr fontId="1" type="noConversion"/>
  </si>
  <si>
    <t>7002</t>
    <phoneticPr fontId="1" type="noConversion"/>
  </si>
  <si>
    <t>7003</t>
    <phoneticPr fontId="1" type="noConversion"/>
  </si>
  <si>
    <t>9001</t>
    <phoneticPr fontId="1" type="noConversion"/>
  </si>
  <si>
    <t>9002</t>
    <phoneticPr fontId="1" type="noConversion"/>
  </si>
  <si>
    <t>10001</t>
    <phoneticPr fontId="1" type="noConversion"/>
  </si>
  <si>
    <t>10002</t>
    <phoneticPr fontId="1" type="noConversion"/>
  </si>
  <si>
    <t>10003</t>
  </si>
  <si>
    <t>10004</t>
  </si>
  <si>
    <t>11001</t>
    <phoneticPr fontId="1" type="noConversion"/>
  </si>
  <si>
    <t>11002</t>
    <phoneticPr fontId="1" type="noConversion"/>
  </si>
  <si>
    <t>14001</t>
    <phoneticPr fontId="1" type="noConversion"/>
  </si>
  <si>
    <t>14002</t>
    <phoneticPr fontId="1" type="noConversion"/>
  </si>
  <si>
    <t>16:59</t>
  </si>
  <si>
    <t>15:32</t>
  </si>
  <si>
    <t>14:55</t>
  </si>
  <si>
    <t>13:34</t>
  </si>
  <si>
    <t>11:57</t>
  </si>
  <si>
    <t>17:02</t>
  </si>
  <si>
    <t>15:53</t>
  </si>
  <si>
    <t>16:41</t>
  </si>
  <si>
    <t>14:52</t>
  </si>
  <si>
    <t>10:07</t>
  </si>
  <si>
    <t>12:59</t>
  </si>
  <si>
    <t>10:02</t>
  </si>
  <si>
    <t>12:54</t>
  </si>
  <si>
    <t>10:45</t>
  </si>
  <si>
    <t>10:18</t>
  </si>
  <si>
    <t>16:31</t>
  </si>
  <si>
    <t>10:19</t>
  </si>
  <si>
    <t>10:15</t>
  </si>
  <si>
    <t>12:17</t>
  </si>
  <si>
    <t>11:59</t>
  </si>
  <si>
    <t>11:13</t>
  </si>
  <si>
    <t>13:47</t>
  </si>
  <si>
    <t>JG001</t>
    <phoneticPr fontId="1" type="noConversion"/>
  </si>
  <si>
    <t>JG002</t>
    <phoneticPr fontId="1" type="noConversion"/>
  </si>
  <si>
    <t>JG003</t>
  </si>
  <si>
    <t>JG003</t>
    <phoneticPr fontId="1" type="noConversion"/>
  </si>
  <si>
    <t>JG004</t>
  </si>
  <si>
    <t>JG004</t>
    <phoneticPr fontId="1" type="noConversion"/>
  </si>
  <si>
    <t>L1001</t>
    <phoneticPr fontId="1" type="noConversion"/>
  </si>
  <si>
    <t>L1002</t>
    <phoneticPr fontId="1" type="noConversion"/>
  </si>
  <si>
    <t>L2001</t>
    <phoneticPr fontId="1" type="noConversion"/>
  </si>
  <si>
    <t>SH001</t>
    <phoneticPr fontId="1" type="noConversion"/>
  </si>
  <si>
    <t>SH002</t>
    <phoneticPr fontId="1" type="noConversion"/>
  </si>
  <si>
    <t>L3001</t>
    <phoneticPr fontId="1" type="noConversion"/>
  </si>
  <si>
    <t>L3002</t>
    <phoneticPr fontId="1" type="noConversion"/>
  </si>
  <si>
    <t>L3003</t>
    <phoneticPr fontId="1" type="noConversion"/>
  </si>
  <si>
    <t>L1003</t>
    <phoneticPr fontId="1" type="noConversion"/>
  </si>
  <si>
    <t>L1004</t>
    <phoneticPr fontId="1" type="noConversion"/>
  </si>
  <si>
    <t>MG001</t>
    <phoneticPr fontId="1" type="noConversion"/>
  </si>
  <si>
    <t>MG002</t>
    <phoneticPr fontId="1" type="noConversion"/>
  </si>
  <si>
    <t>341772598</t>
    <phoneticPr fontId="1" type="noConversion"/>
  </si>
  <si>
    <t>2021-02-27</t>
    <phoneticPr fontId="1" type="noConversion"/>
  </si>
  <si>
    <t>2021-02-17</t>
    <phoneticPr fontId="1" type="noConversion"/>
  </si>
  <si>
    <t>2021-02-09</t>
    <phoneticPr fontId="1" type="noConversion"/>
  </si>
  <si>
    <t>364885731</t>
    <phoneticPr fontId="1" type="noConversion"/>
  </si>
  <si>
    <t>2021-02-24</t>
    <phoneticPr fontId="1" type="noConversion"/>
  </si>
  <si>
    <t>2021-02-23</t>
    <phoneticPr fontId="1" type="noConversion"/>
  </si>
  <si>
    <t>2021-02-14</t>
    <phoneticPr fontId="1" type="noConversion"/>
  </si>
  <si>
    <t>2021-02-28</t>
    <phoneticPr fontId="1" type="noConversion"/>
  </si>
  <si>
    <t>9003</t>
  </si>
  <si>
    <t>9004</t>
  </si>
  <si>
    <t>10:00</t>
    <phoneticPr fontId="1" type="noConversion"/>
  </si>
  <si>
    <t>11:00</t>
    <phoneticPr fontId="1" type="noConversion"/>
  </si>
  <si>
    <t>6003</t>
  </si>
  <si>
    <t>6004</t>
  </si>
  <si>
    <t>2021-02-25</t>
    <phoneticPr fontId="1" type="noConversion"/>
  </si>
  <si>
    <t>459085841</t>
    <phoneticPr fontId="1" type="noConversion"/>
  </si>
  <si>
    <t>529781924</t>
    <phoneticPr fontId="1" type="noConversion"/>
  </si>
  <si>
    <t>219956390</t>
    <phoneticPr fontId="1" type="noConversion"/>
  </si>
  <si>
    <t>446047177</t>
    <phoneticPr fontId="1" type="noConversion"/>
  </si>
  <si>
    <t>SH003</t>
  </si>
  <si>
    <t>SH004</t>
  </si>
  <si>
    <t>H3H 2S1</t>
    <phoneticPr fontId="1" type="noConversion"/>
  </si>
  <si>
    <t>NewLoc1</t>
    <phoneticPr fontId="1" type="noConversion"/>
  </si>
  <si>
    <t>A1A A1A</t>
    <phoneticPr fontId="1" type="noConversion"/>
  </si>
  <si>
    <t>100 New Street</t>
    <phoneticPr fontId="1" type="noConversion"/>
  </si>
  <si>
    <t>NewLoc2</t>
  </si>
  <si>
    <t>NewLoc3</t>
  </si>
  <si>
    <t>B2B B2B</t>
    <phoneticPr fontId="1" type="noConversion"/>
  </si>
  <si>
    <t>C2C C2C</t>
    <phoneticPr fontId="1" type="noConversion"/>
  </si>
  <si>
    <t>200 New Street</t>
    <phoneticPr fontId="1" type="noConversion"/>
  </si>
  <si>
    <t>300 New Street</t>
    <phoneticPr fontId="1" type="noConversion"/>
  </si>
  <si>
    <t>12001</t>
    <phoneticPr fontId="1" type="noConversion"/>
  </si>
  <si>
    <t>12002</t>
  </si>
  <si>
    <t>12003</t>
  </si>
  <si>
    <t>12004</t>
  </si>
  <si>
    <t>12005</t>
  </si>
  <si>
    <t>13001</t>
    <phoneticPr fontId="1" type="noConversion"/>
  </si>
  <si>
    <t>13002</t>
  </si>
  <si>
    <t>13003</t>
  </si>
  <si>
    <t>13004</t>
  </si>
  <si>
    <t>15001</t>
    <phoneticPr fontId="1" type="noConversion"/>
  </si>
  <si>
    <t>15002</t>
  </si>
  <si>
    <t>15003</t>
  </si>
  <si>
    <t>15004</t>
  </si>
  <si>
    <t>15005</t>
  </si>
  <si>
    <t>2021-03-22</t>
    <phoneticPr fontId="1" type="noConversion"/>
  </si>
  <si>
    <t>2021-04-01</t>
    <phoneticPr fontId="1" type="noConversion"/>
  </si>
  <si>
    <t>2021-03-30</t>
    <phoneticPr fontId="1" type="noConversion"/>
  </si>
  <si>
    <t>12:00</t>
    <phoneticPr fontId="1" type="noConversion"/>
  </si>
  <si>
    <t>13:00</t>
    <phoneticPr fontId="1" type="noConversion"/>
  </si>
  <si>
    <t>14:00</t>
    <phoneticPr fontId="1" type="noConversion"/>
  </si>
  <si>
    <t>13:30</t>
    <phoneticPr fontId="1" type="noConversion"/>
  </si>
  <si>
    <t>16:00</t>
    <phoneticPr fontId="1" type="noConversion"/>
  </si>
  <si>
    <t>18:00</t>
    <phoneticPr fontId="1" type="noConversion"/>
  </si>
  <si>
    <t>N1001</t>
    <phoneticPr fontId="1" type="noConversion"/>
  </si>
  <si>
    <t>N1002</t>
  </si>
  <si>
    <t>N1003</t>
  </si>
  <si>
    <t>N1004</t>
  </si>
  <si>
    <t>N1005</t>
    <phoneticPr fontId="1" type="noConversion"/>
  </si>
  <si>
    <t>N2001</t>
    <phoneticPr fontId="1" type="noConversion"/>
  </si>
  <si>
    <t>N2002</t>
  </si>
  <si>
    <t>N2003</t>
  </si>
  <si>
    <t>N2004</t>
  </si>
  <si>
    <t>N3001</t>
    <phoneticPr fontId="1" type="noConversion"/>
  </si>
  <si>
    <t>N3002</t>
  </si>
  <si>
    <t>N3003</t>
  </si>
  <si>
    <t>N3004</t>
  </si>
  <si>
    <t>N3005</t>
  </si>
  <si>
    <t>2021-01-26</t>
  </si>
  <si>
    <t>2021-07-25</t>
  </si>
  <si>
    <t>2021-01-27</t>
  </si>
  <si>
    <t>2021-07-26</t>
  </si>
  <si>
    <t>2021-01-28</t>
  </si>
  <si>
    <t>2021-07-27</t>
  </si>
  <si>
    <t>2021-01-29</t>
  </si>
  <si>
    <t>2021-07-28</t>
  </si>
  <si>
    <t>2021-01-30</t>
  </si>
  <si>
    <t>2021-07-29</t>
  </si>
  <si>
    <t>2021-01-31</t>
  </si>
  <si>
    <t>2021-07-30</t>
  </si>
  <si>
    <t>2020-12-21</t>
  </si>
  <si>
    <t>2021-06-19</t>
  </si>
  <si>
    <t>NewLoc2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</si>
</sst>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9AFD-230F-2443-ACE2-B86FB57A6341}">
  <dimension ref="A1:V273"/>
  <sheetViews>
    <sheetView tabSelected="1" topLeftCell="A201" zoomScale="91" workbookViewId="0">
      <selection activeCell="H42" sqref="H42:H73"/>
    </sheetView>
  </sheetViews>
  <sheetFormatPr baseColWidth="10" defaultRowHeight="16"/>
  <cols>
    <col min="3" max="3" width="11.6640625" bestFit="1" customWidth="1"/>
    <col min="4" max="4" width="12" bestFit="1" customWidth="1"/>
    <col min="13" max="13" width="12" bestFit="1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t="s">
        <v>3</v>
      </c>
      <c r="B2">
        <v>30</v>
      </c>
      <c r="C2">
        <v>2</v>
      </c>
      <c r="G2" t="str">
        <f>"INSERT INTO Vaccine VALUES('"&amp;A2&amp;"',"&amp;B2&amp;","&amp;C2&amp;");"</f>
        <v>INSERT INTO Vaccine VALUES('Pfizer- BioNTech',30,2);</v>
      </c>
    </row>
    <row r="3" spans="1:17">
      <c r="A3" t="s">
        <v>4</v>
      </c>
      <c r="B3">
        <v>30</v>
      </c>
      <c r="C3">
        <v>2</v>
      </c>
      <c r="G3" t="str">
        <f t="shared" ref="G3:G9" si="0">"INSERT INTO Vaccine VALUES('"&amp;A3&amp;"',"&amp;B3&amp;","&amp;C3&amp;");"</f>
        <v>INSERT INTO Vaccine VALUES('Moderna',30,2);</v>
      </c>
    </row>
    <row r="4" spans="1:17">
      <c r="A4" t="s">
        <v>9</v>
      </c>
      <c r="B4">
        <v>45</v>
      </c>
      <c r="C4">
        <v>2</v>
      </c>
      <c r="G4" t="str">
        <f t="shared" si="0"/>
        <v>INSERT INTO Vaccine VALUES('AAA',45,2);</v>
      </c>
    </row>
    <row r="5" spans="1:17">
      <c r="A5" t="s">
        <v>10</v>
      </c>
      <c r="B5">
        <v>20</v>
      </c>
      <c r="C5">
        <v>3</v>
      </c>
      <c r="G5" t="str">
        <f t="shared" si="0"/>
        <v>INSERT INTO Vaccine VALUES('BBB',20,3);</v>
      </c>
      <c r="H5" s="1"/>
    </row>
    <row r="6" spans="1:17">
      <c r="A6" t="s">
        <v>11</v>
      </c>
      <c r="B6">
        <v>15</v>
      </c>
      <c r="C6">
        <v>4</v>
      </c>
      <c r="G6" t="str">
        <f t="shared" si="0"/>
        <v>INSERT INTO Vaccine VALUES('CCC',15,4);</v>
      </c>
      <c r="Q6" s="1"/>
    </row>
    <row r="7" spans="1:17">
      <c r="A7" t="s">
        <v>17</v>
      </c>
      <c r="B7">
        <v>20</v>
      </c>
      <c r="C7">
        <v>3</v>
      </c>
      <c r="G7" t="str">
        <f>"INSERT INTO Vaccine VALUES('"&amp;A7&amp;"',"&amp;B7&amp;","&amp;C7&amp;");"</f>
        <v>INSERT INTO Vaccine VALUES('DDD',20,3);</v>
      </c>
    </row>
    <row r="8" spans="1:17">
      <c r="A8" t="s">
        <v>19</v>
      </c>
      <c r="B8">
        <v>10</v>
      </c>
      <c r="C8">
        <v>4</v>
      </c>
      <c r="G8" t="str">
        <f t="shared" si="0"/>
        <v>INSERT INTO Vaccine VALUES('EEE',10,4);</v>
      </c>
    </row>
    <row r="9" spans="1:17">
      <c r="A9" t="s">
        <v>20</v>
      </c>
      <c r="B9">
        <v>21</v>
      </c>
      <c r="C9">
        <v>3</v>
      </c>
      <c r="G9" t="str">
        <f t="shared" si="0"/>
        <v>INSERT INTO Vaccine VALUES('FFF',21,3);</v>
      </c>
    </row>
    <row r="11" spans="1:17">
      <c r="A11" t="s">
        <v>5</v>
      </c>
      <c r="B11" t="s">
        <v>6</v>
      </c>
      <c r="C11" t="s">
        <v>7</v>
      </c>
      <c r="D11" t="s">
        <v>8</v>
      </c>
    </row>
    <row r="12" spans="1:17">
      <c r="A12" t="s">
        <v>12</v>
      </c>
      <c r="B12" t="s">
        <v>13</v>
      </c>
      <c r="C12" t="s">
        <v>15</v>
      </c>
      <c r="D12" t="s">
        <v>14</v>
      </c>
      <c r="G12" t="str">
        <f>"INSERT INTO VaccLocation VALUES('"&amp;A12&amp;"','"&amp;B12&amp;"','"&amp;C12&amp;"', '"&amp;D12&amp;"');"</f>
        <v>INSERT INTO VaccLocation VALUES('Jewish General','Montreal','H2K 4J5', '4590 Papineau Avenue');</v>
      </c>
    </row>
    <row r="13" spans="1:17">
      <c r="A13" t="s">
        <v>23</v>
      </c>
      <c r="B13" t="s">
        <v>13</v>
      </c>
      <c r="C13" t="s">
        <v>21</v>
      </c>
      <c r="D13" t="s">
        <v>22</v>
      </c>
      <c r="G13" t="str">
        <f t="shared" ref="G13:G22" si="1">"INSERT INTO VaccLocation VALUES('"&amp;A13&amp;"','"&amp;B13&amp;"','"&amp;C13&amp;"', '"&amp;D13&amp;"');"</f>
        <v>INSERT INTO VaccLocation VALUES('location 1','Montreal','H3C 5K4', '1901 Duke Street');</v>
      </c>
    </row>
    <row r="14" spans="1:17">
      <c r="A14" t="s">
        <v>42</v>
      </c>
      <c r="B14" t="s">
        <v>13</v>
      </c>
      <c r="C14" t="s">
        <v>202</v>
      </c>
      <c r="D14" t="s">
        <v>24</v>
      </c>
      <c r="G14" t="str">
        <f t="shared" si="1"/>
        <v>INSERT INTO VaccLocation VALUES('McGill General','Montreal','H3H 2S1', '741 Papineau Avenue');</v>
      </c>
    </row>
    <row r="15" spans="1:17">
      <c r="A15" t="s">
        <v>43</v>
      </c>
      <c r="B15" t="s">
        <v>13</v>
      </c>
      <c r="C15" t="s">
        <v>32</v>
      </c>
      <c r="D15" t="s">
        <v>31</v>
      </c>
      <c r="G15" t="str">
        <f t="shared" si="1"/>
        <v>INSERT INTO VaccLocation VALUES('location 2','Montreal','H3B 2M3', '755 rue de la Gauchetière');</v>
      </c>
    </row>
    <row r="16" spans="1:17">
      <c r="A16" t="s">
        <v>73</v>
      </c>
      <c r="B16" t="s">
        <v>25</v>
      </c>
      <c r="C16" t="s">
        <v>27</v>
      </c>
      <c r="D16" t="s">
        <v>26</v>
      </c>
      <c r="G16" t="str">
        <f t="shared" si="1"/>
        <v>INSERT INTO VaccLocation VALUES('Lambert Hospital','St Lambert','J4P 1W3', '1763 chemin du Lac');</v>
      </c>
    </row>
    <row r="17" spans="1:8">
      <c r="A17" t="s">
        <v>44</v>
      </c>
      <c r="B17" t="s">
        <v>28</v>
      </c>
      <c r="C17" t="s">
        <v>30</v>
      </c>
      <c r="D17" t="s">
        <v>29</v>
      </c>
      <c r="G17" t="str">
        <f t="shared" si="1"/>
        <v>INSERT INTO VaccLocation VALUES('Sherbrooke Hospital','Sherbrooke','J1H 1R4', '4953 Rue King');</v>
      </c>
    </row>
    <row r="18" spans="1:8">
      <c r="A18" t="s">
        <v>75</v>
      </c>
      <c r="B18" t="s">
        <v>13</v>
      </c>
      <c r="C18" t="s">
        <v>33</v>
      </c>
      <c r="D18" t="s">
        <v>34</v>
      </c>
      <c r="G18" t="str">
        <f t="shared" si="1"/>
        <v>INSERT INTO VaccLocation VALUES('location 3','Montreal','H4J 1M9', '2088 chemin Hudson');</v>
      </c>
    </row>
    <row r="19" spans="1:8">
      <c r="A19" t="s">
        <v>74</v>
      </c>
      <c r="B19" t="s">
        <v>35</v>
      </c>
      <c r="C19" t="s">
        <v>37</v>
      </c>
      <c r="D19" t="s">
        <v>36</v>
      </c>
      <c r="G19" t="str">
        <f t="shared" si="1"/>
        <v>INSERT INTO VaccLocation VALUES('Escoumins Hospital','Les Escoumins','G0T 1K0', '4149 St Jean Baptiste St');</v>
      </c>
    </row>
    <row r="20" spans="1:8">
      <c r="A20" t="s">
        <v>203</v>
      </c>
      <c r="B20" t="s">
        <v>13</v>
      </c>
      <c r="C20" t="s">
        <v>204</v>
      </c>
      <c r="D20" t="s">
        <v>205</v>
      </c>
      <c r="G20" t="str">
        <f t="shared" si="1"/>
        <v>INSERT INTO VaccLocation VALUES('NewLoc1','Montreal','A1A A1A', '100 New Street');</v>
      </c>
    </row>
    <row r="21" spans="1:8">
      <c r="A21" t="s">
        <v>206</v>
      </c>
      <c r="B21" t="s">
        <v>13</v>
      </c>
      <c r="C21" t="s">
        <v>208</v>
      </c>
      <c r="D21" t="s">
        <v>210</v>
      </c>
      <c r="G21" t="str">
        <f t="shared" si="1"/>
        <v>INSERT INTO VaccLocation VALUES('NewLoc2','Montreal','B2B B2B', '200 New Street');</v>
      </c>
    </row>
    <row r="22" spans="1:8">
      <c r="A22" t="s">
        <v>207</v>
      </c>
      <c r="B22" t="s">
        <v>13</v>
      </c>
      <c r="C22" t="s">
        <v>209</v>
      </c>
      <c r="D22" t="s">
        <v>211</v>
      </c>
      <c r="G22" t="str">
        <f t="shared" si="1"/>
        <v>INSERT INTO VaccLocation VALUES('NewLoc3','Montreal','C2C C2C', '300 New Street');</v>
      </c>
    </row>
    <row r="25" spans="1:8">
      <c r="A25" t="s">
        <v>0</v>
      </c>
      <c r="B25" t="s">
        <v>38</v>
      </c>
      <c r="C25" t="s">
        <v>39</v>
      </c>
      <c r="D25" t="s">
        <v>40</v>
      </c>
      <c r="E25" t="s">
        <v>41</v>
      </c>
      <c r="F25" t="s">
        <v>5</v>
      </c>
    </row>
    <row r="26" spans="1:8">
      <c r="A26" t="s">
        <v>72</v>
      </c>
      <c r="B26">
        <v>1</v>
      </c>
      <c r="C26" s="1" t="s">
        <v>45</v>
      </c>
      <c r="D26" s="1" t="s">
        <v>57</v>
      </c>
      <c r="E26">
        <v>13</v>
      </c>
      <c r="F26" t="s">
        <v>12</v>
      </c>
      <c r="H26" t="str">
        <f>"INSERT INTO VaccineBatch VALUES('"&amp;A26&amp;"', "&amp;B26&amp;",'"&amp;C26&amp;"','"&amp;D26&amp;"', "&amp;E26&amp;", '"&amp;F26&amp;"');"</f>
        <v>INSERT INTO VaccineBatch VALUES('Pfizer-BioNTech', 1,'2020-12-19','2021-06-17', 13, 'Jewish General');</v>
      </c>
    </row>
    <row r="27" spans="1:8">
      <c r="A27" t="s">
        <v>4</v>
      </c>
      <c r="B27">
        <v>2</v>
      </c>
      <c r="C27" s="1" t="s">
        <v>46</v>
      </c>
      <c r="D27" s="1" t="s">
        <v>58</v>
      </c>
      <c r="E27">
        <v>15</v>
      </c>
      <c r="F27" t="s">
        <v>23</v>
      </c>
      <c r="H27" t="str">
        <f t="shared" ref="H27:H73" si="2">"INSERT INTO VaccineBatch VALUES('"&amp;A27&amp;"', "&amp;B27&amp;",'"&amp;C27&amp;"','"&amp;D27&amp;"', "&amp;E27&amp;", '"&amp;F27&amp;"');"</f>
        <v>INSERT INTO VaccineBatch VALUES('Moderna', 2,'2020-12-12','2021-06-10', 15, 'location 1');</v>
      </c>
    </row>
    <row r="28" spans="1:8">
      <c r="A28" t="s">
        <v>10</v>
      </c>
      <c r="B28">
        <v>3</v>
      </c>
      <c r="C28" s="1" t="s">
        <v>47</v>
      </c>
      <c r="D28" s="1" t="s">
        <v>59</v>
      </c>
      <c r="E28">
        <v>12</v>
      </c>
      <c r="F28" t="s">
        <v>12</v>
      </c>
      <c r="H28" t="str">
        <f t="shared" si="2"/>
        <v>INSERT INTO VaccineBatch VALUES('BBB', 3,'2020-12-30','2021-06-28', 12, 'Jewish General');</v>
      </c>
    </row>
    <row r="29" spans="1:8">
      <c r="A29" t="s">
        <v>10</v>
      </c>
      <c r="B29">
        <v>4</v>
      </c>
      <c r="C29" s="1" t="s">
        <v>48</v>
      </c>
      <c r="D29" s="1" t="s">
        <v>60</v>
      </c>
      <c r="E29">
        <v>10</v>
      </c>
      <c r="F29" t="s">
        <v>43</v>
      </c>
      <c r="H29" t="str">
        <f t="shared" si="2"/>
        <v>INSERT INTO VaccineBatch VALUES('BBB', 4,'2020-12-18','2021-06-16', 10, 'location 2');</v>
      </c>
    </row>
    <row r="30" spans="1:8">
      <c r="A30" t="s">
        <v>11</v>
      </c>
      <c r="B30">
        <v>5</v>
      </c>
      <c r="C30" s="1" t="s">
        <v>49</v>
      </c>
      <c r="D30" s="1" t="s">
        <v>61</v>
      </c>
      <c r="E30">
        <v>18</v>
      </c>
      <c r="F30" t="s">
        <v>42</v>
      </c>
      <c r="H30" t="str">
        <f t="shared" si="2"/>
        <v>INSERT INTO VaccineBatch VALUES('CCC', 5,'2020-12-07','2021-06-05', 18, 'McGill General');</v>
      </c>
    </row>
    <row r="31" spans="1:8">
      <c r="A31" t="s">
        <v>17</v>
      </c>
      <c r="B31">
        <v>6</v>
      </c>
      <c r="C31" s="1" t="s">
        <v>50</v>
      </c>
      <c r="D31" s="1" t="s">
        <v>62</v>
      </c>
      <c r="E31">
        <v>20</v>
      </c>
      <c r="F31" t="s">
        <v>44</v>
      </c>
      <c r="H31" t="str">
        <f t="shared" si="2"/>
        <v>INSERT INTO VaccineBatch VALUES('DDD', 6,'2021-01-06','2021-07-05', 20, 'Sherbrooke Hospital');</v>
      </c>
    </row>
    <row r="32" spans="1:8">
      <c r="A32" t="s">
        <v>19</v>
      </c>
      <c r="B32">
        <v>7</v>
      </c>
      <c r="C32" s="1" t="s">
        <v>51</v>
      </c>
      <c r="D32" s="1" t="s">
        <v>63</v>
      </c>
      <c r="E32">
        <v>15</v>
      </c>
      <c r="F32" t="s">
        <v>75</v>
      </c>
      <c r="H32" t="str">
        <f t="shared" si="2"/>
        <v>INSERT INTO VaccineBatch VALUES('EEE', 7,'2021-01-11','2021-07-10', 15, 'location 3');</v>
      </c>
    </row>
    <row r="33" spans="1:8">
      <c r="A33" s="3" t="s">
        <v>71</v>
      </c>
      <c r="B33">
        <v>8</v>
      </c>
      <c r="C33" s="1" t="s">
        <v>52</v>
      </c>
      <c r="D33" s="1" t="s">
        <v>64</v>
      </c>
      <c r="E33">
        <v>12</v>
      </c>
      <c r="F33" t="s">
        <v>44</v>
      </c>
      <c r="H33" t="str">
        <f t="shared" si="2"/>
        <v>INSERT INTO VaccineBatch VALUES('Pfizer-BioNTech', 8,'2020-12-20','2021-06-18', 12, 'Sherbrooke Hospital');</v>
      </c>
    </row>
    <row r="34" spans="1:8">
      <c r="A34" t="s">
        <v>72</v>
      </c>
      <c r="B34">
        <v>9</v>
      </c>
      <c r="C34" s="1" t="s">
        <v>53</v>
      </c>
      <c r="D34" s="1" t="s">
        <v>65</v>
      </c>
      <c r="E34">
        <v>15</v>
      </c>
      <c r="F34" t="s">
        <v>12</v>
      </c>
      <c r="H34" t="str">
        <f t="shared" si="2"/>
        <v>INSERT INTO VaccineBatch VALUES('Pfizer-BioNTech', 9,'2021-01-08','2021-07-07', 15, 'Jewish General');</v>
      </c>
    </row>
    <row r="35" spans="1:8">
      <c r="A35" t="s">
        <v>72</v>
      </c>
      <c r="B35">
        <v>10</v>
      </c>
      <c r="C35" s="1" t="s">
        <v>54</v>
      </c>
      <c r="D35" s="1" t="s">
        <v>66</v>
      </c>
      <c r="E35">
        <v>10</v>
      </c>
      <c r="F35" t="s">
        <v>23</v>
      </c>
      <c r="H35" t="str">
        <f t="shared" si="2"/>
        <v>INSERT INTO VaccineBatch VALUES('Pfizer-BioNTech', 10,'2020-12-06','2021-06-04', 10, 'location 1');</v>
      </c>
    </row>
    <row r="36" spans="1:8">
      <c r="A36" t="s">
        <v>4</v>
      </c>
      <c r="B36">
        <v>11</v>
      </c>
      <c r="C36" s="1" t="s">
        <v>52</v>
      </c>
      <c r="D36" s="1" t="s">
        <v>64</v>
      </c>
      <c r="E36">
        <v>20</v>
      </c>
      <c r="F36" t="s">
        <v>42</v>
      </c>
      <c r="H36" t="str">
        <f t="shared" si="2"/>
        <v>INSERT INTO VaccineBatch VALUES('Moderna', 11,'2020-12-20','2021-06-18', 20, 'McGill General');</v>
      </c>
    </row>
    <row r="37" spans="1:8">
      <c r="A37" t="s">
        <v>11</v>
      </c>
      <c r="B37">
        <v>12</v>
      </c>
      <c r="C37" s="1" t="s">
        <v>55</v>
      </c>
      <c r="D37" s="1" t="s">
        <v>67</v>
      </c>
      <c r="E37">
        <v>15</v>
      </c>
      <c r="F37" t="s">
        <v>203</v>
      </c>
      <c r="H37" t="str">
        <f t="shared" si="2"/>
        <v>INSERT INTO VaccineBatch VALUES('CCC', 12,'2021-01-16','2021-07-15', 15, 'NewLoc1');</v>
      </c>
    </row>
    <row r="38" spans="1:8">
      <c r="A38" t="s">
        <v>20</v>
      </c>
      <c r="B38">
        <v>13</v>
      </c>
      <c r="C38" s="1" t="s">
        <v>55</v>
      </c>
      <c r="D38" s="1" t="s">
        <v>67</v>
      </c>
      <c r="E38">
        <v>12</v>
      </c>
      <c r="F38" t="s">
        <v>206</v>
      </c>
      <c r="H38" t="str">
        <f t="shared" si="2"/>
        <v>INSERT INTO VaccineBatch VALUES('FFF', 13,'2021-01-16','2021-07-15', 12, 'NewLoc2');</v>
      </c>
    </row>
    <row r="39" spans="1:8">
      <c r="A39" t="s">
        <v>19</v>
      </c>
      <c r="B39">
        <v>14</v>
      </c>
      <c r="C39" s="1" t="s">
        <v>50</v>
      </c>
      <c r="D39" s="1" t="s">
        <v>69</v>
      </c>
      <c r="E39">
        <v>15</v>
      </c>
      <c r="F39" t="s">
        <v>44</v>
      </c>
      <c r="H39" t="str">
        <f t="shared" si="2"/>
        <v>INSERT INTO VaccineBatch VALUES('EEE', 14,'2021-01-06','2021-07-05', 15, 'Sherbrooke Hospital');</v>
      </c>
    </row>
    <row r="40" spans="1:8">
      <c r="A40" t="s">
        <v>4</v>
      </c>
      <c r="B40">
        <v>15</v>
      </c>
      <c r="C40" s="1" t="s">
        <v>56</v>
      </c>
      <c r="D40" s="1" t="s">
        <v>68</v>
      </c>
      <c r="E40">
        <v>10</v>
      </c>
      <c r="F40" t="s">
        <v>207</v>
      </c>
      <c r="H40" t="str">
        <f t="shared" si="2"/>
        <v>INSERT INTO VaccineBatch VALUES('Moderna', 15,'2021-01-25','2021-07-24', 10, 'NewLoc3');</v>
      </c>
    </row>
    <row r="41" spans="1:8">
      <c r="C41" s="1"/>
      <c r="D41" s="1"/>
    </row>
    <row r="42" spans="1:8">
      <c r="A42" t="s">
        <v>4</v>
      </c>
      <c r="B42">
        <v>16</v>
      </c>
      <c r="C42" s="1" t="s">
        <v>56</v>
      </c>
      <c r="D42" s="1" t="s">
        <v>68</v>
      </c>
      <c r="E42">
        <v>12</v>
      </c>
      <c r="F42" t="s">
        <v>12</v>
      </c>
      <c r="H42" t="str">
        <f t="shared" si="2"/>
        <v>INSERT INTO VaccineBatch VALUES('Moderna', 16,'2021-01-25','2021-07-24', 12, 'Jewish General');</v>
      </c>
    </row>
    <row r="43" spans="1:8">
      <c r="A43" t="s">
        <v>11</v>
      </c>
      <c r="B43">
        <v>17</v>
      </c>
      <c r="C43" s="1" t="s">
        <v>249</v>
      </c>
      <c r="D43" s="1" t="s">
        <v>250</v>
      </c>
      <c r="E43">
        <v>12</v>
      </c>
      <c r="F43" t="s">
        <v>12</v>
      </c>
      <c r="H43" t="str">
        <f t="shared" si="2"/>
        <v>INSERT INTO VaccineBatch VALUES('CCC', 17,'2021-01-26','2021-07-25', 12, 'Jewish General');</v>
      </c>
    </row>
    <row r="44" spans="1:8">
      <c r="A44" t="s">
        <v>17</v>
      </c>
      <c r="B44">
        <v>18</v>
      </c>
      <c r="C44" s="1" t="s">
        <v>251</v>
      </c>
      <c r="D44" s="1" t="s">
        <v>252</v>
      </c>
      <c r="E44">
        <v>12</v>
      </c>
      <c r="F44" t="s">
        <v>12</v>
      </c>
      <c r="H44" t="str">
        <f t="shared" si="2"/>
        <v>INSERT INTO VaccineBatch VALUES('DDD', 18,'2021-01-27','2021-07-26', 12, 'Jewish General');</v>
      </c>
    </row>
    <row r="45" spans="1:8">
      <c r="A45" t="s">
        <v>19</v>
      </c>
      <c r="B45">
        <v>19</v>
      </c>
      <c r="C45" s="1" t="s">
        <v>253</v>
      </c>
      <c r="D45" s="1" t="s">
        <v>254</v>
      </c>
      <c r="E45">
        <v>12</v>
      </c>
      <c r="F45" t="s">
        <v>12</v>
      </c>
      <c r="H45" t="str">
        <f t="shared" si="2"/>
        <v>INSERT INTO VaccineBatch VALUES('EEE', 19,'2021-01-28','2021-07-27', 12, 'Jewish General');</v>
      </c>
    </row>
    <row r="46" spans="1:8">
      <c r="A46" t="s">
        <v>20</v>
      </c>
      <c r="B46">
        <v>20</v>
      </c>
      <c r="C46" s="1" t="s">
        <v>255</v>
      </c>
      <c r="D46" s="1" t="s">
        <v>256</v>
      </c>
      <c r="E46">
        <v>12</v>
      </c>
      <c r="F46" t="s">
        <v>12</v>
      </c>
      <c r="H46" t="str">
        <f t="shared" si="2"/>
        <v>INSERT INTO VaccineBatch VALUES('FFF', 20,'2021-01-29','2021-07-28', 12, 'Jewish General');</v>
      </c>
    </row>
    <row r="47" spans="1:8">
      <c r="A47" t="s">
        <v>4</v>
      </c>
      <c r="B47">
        <v>21</v>
      </c>
      <c r="C47" s="1" t="s">
        <v>257</v>
      </c>
      <c r="D47" s="1" t="s">
        <v>258</v>
      </c>
      <c r="E47">
        <v>13</v>
      </c>
      <c r="F47" t="s">
        <v>44</v>
      </c>
      <c r="H47" t="str">
        <f t="shared" si="2"/>
        <v>INSERT INTO VaccineBatch VALUES('Moderna', 21,'2021-01-30','2021-07-29', 13, 'Sherbrooke Hospital');</v>
      </c>
    </row>
    <row r="48" spans="1:8">
      <c r="A48" t="s">
        <v>10</v>
      </c>
      <c r="B48">
        <v>22</v>
      </c>
      <c r="C48" s="1" t="s">
        <v>259</v>
      </c>
      <c r="D48" s="1" t="s">
        <v>260</v>
      </c>
      <c r="E48">
        <v>14</v>
      </c>
      <c r="F48" t="s">
        <v>44</v>
      </c>
      <c r="H48" t="str">
        <f t="shared" si="2"/>
        <v>INSERT INTO VaccineBatch VALUES('BBB', 22,'2021-01-31','2021-07-30', 14, 'Sherbrooke Hospital');</v>
      </c>
    </row>
    <row r="49" spans="1:8">
      <c r="A49" t="s">
        <v>11</v>
      </c>
      <c r="B49">
        <v>23</v>
      </c>
      <c r="C49" s="1" t="s">
        <v>52</v>
      </c>
      <c r="D49" s="1" t="s">
        <v>64</v>
      </c>
      <c r="E49">
        <v>15</v>
      </c>
      <c r="F49" t="s">
        <v>44</v>
      </c>
      <c r="H49" t="str">
        <f t="shared" si="2"/>
        <v>INSERT INTO VaccineBatch VALUES('CCC', 23,'2020-12-20','2021-06-18', 15, 'Sherbrooke Hospital');</v>
      </c>
    </row>
    <row r="50" spans="1:8">
      <c r="A50" t="s">
        <v>20</v>
      </c>
      <c r="B50">
        <v>24</v>
      </c>
      <c r="C50" s="1" t="s">
        <v>261</v>
      </c>
      <c r="D50" s="1" t="s">
        <v>262</v>
      </c>
      <c r="E50">
        <v>16</v>
      </c>
      <c r="F50" t="s">
        <v>44</v>
      </c>
      <c r="H50" t="str">
        <f t="shared" si="2"/>
        <v>INSERT INTO VaccineBatch VALUES('FFF', 24,'2020-12-21','2021-06-19', 16, 'Sherbrooke Hospital');</v>
      </c>
    </row>
    <row r="51" spans="1:8">
      <c r="A51" t="s">
        <v>10</v>
      </c>
      <c r="B51">
        <v>25</v>
      </c>
      <c r="C51" s="1" t="s">
        <v>261</v>
      </c>
      <c r="D51" s="1" t="s">
        <v>262</v>
      </c>
      <c r="E51">
        <v>17</v>
      </c>
      <c r="F51" t="s">
        <v>203</v>
      </c>
      <c r="H51" t="str">
        <f t="shared" si="2"/>
        <v>INSERT INTO VaccineBatch VALUES('BBB', 25,'2020-12-21','2021-06-19', 17, 'NewLoc1');</v>
      </c>
    </row>
    <row r="52" spans="1:8">
      <c r="A52" t="s">
        <v>17</v>
      </c>
      <c r="B52">
        <v>26</v>
      </c>
      <c r="C52" s="1" t="s">
        <v>261</v>
      </c>
      <c r="D52" s="1" t="s">
        <v>262</v>
      </c>
      <c r="E52">
        <v>18</v>
      </c>
      <c r="F52" t="s">
        <v>203</v>
      </c>
      <c r="H52" t="str">
        <f t="shared" si="2"/>
        <v>INSERT INTO VaccineBatch VALUES('DDD', 26,'2020-12-21','2021-06-19', 18, 'NewLoc1');</v>
      </c>
    </row>
    <row r="53" spans="1:8">
      <c r="A53" t="s">
        <v>19</v>
      </c>
      <c r="B53">
        <v>27</v>
      </c>
      <c r="C53" s="1" t="s">
        <v>261</v>
      </c>
      <c r="D53" s="1" t="s">
        <v>262</v>
      </c>
      <c r="E53">
        <v>19</v>
      </c>
      <c r="F53" t="s">
        <v>203</v>
      </c>
      <c r="H53" t="str">
        <f t="shared" si="2"/>
        <v>INSERT INTO VaccineBatch VALUES('EEE', 27,'2020-12-21','2021-06-19', 19, 'NewLoc1');</v>
      </c>
    </row>
    <row r="54" spans="1:8">
      <c r="A54" t="s">
        <v>20</v>
      </c>
      <c r="B54">
        <v>28</v>
      </c>
      <c r="C54" s="1" t="s">
        <v>261</v>
      </c>
      <c r="D54" s="1" t="s">
        <v>262</v>
      </c>
      <c r="E54">
        <v>20</v>
      </c>
      <c r="F54" t="s">
        <v>203</v>
      </c>
      <c r="H54" t="str">
        <f t="shared" si="2"/>
        <v>INSERT INTO VaccineBatch VALUES('FFF', 28,'2020-12-21','2021-06-19', 20, 'NewLoc1');</v>
      </c>
    </row>
    <row r="55" spans="1:8">
      <c r="A55" t="s">
        <v>72</v>
      </c>
      <c r="B55">
        <v>29</v>
      </c>
      <c r="C55" s="1" t="s">
        <v>261</v>
      </c>
      <c r="D55" s="1" t="s">
        <v>262</v>
      </c>
      <c r="E55">
        <v>21</v>
      </c>
      <c r="F55" t="s">
        <v>203</v>
      </c>
      <c r="H55" t="str">
        <f t="shared" si="2"/>
        <v>INSERT INTO VaccineBatch VALUES('Pfizer-BioNTech', 29,'2020-12-21','2021-06-19', 21, 'NewLoc1');</v>
      </c>
    </row>
    <row r="56" spans="1:8">
      <c r="A56" t="s">
        <v>4</v>
      </c>
      <c r="B56">
        <v>30</v>
      </c>
      <c r="C56" s="1" t="s">
        <v>261</v>
      </c>
      <c r="D56" s="1" t="s">
        <v>262</v>
      </c>
      <c r="E56">
        <v>22</v>
      </c>
      <c r="F56" t="s">
        <v>203</v>
      </c>
      <c r="H56" t="str">
        <f t="shared" si="2"/>
        <v>INSERT INTO VaccineBatch VALUES('Moderna', 30,'2020-12-21','2021-06-19', 22, 'NewLoc1');</v>
      </c>
    </row>
    <row r="57" spans="1:8">
      <c r="A57" t="s">
        <v>10</v>
      </c>
      <c r="B57">
        <v>31</v>
      </c>
      <c r="C57" s="1" t="s">
        <v>261</v>
      </c>
      <c r="D57" s="1" t="s">
        <v>262</v>
      </c>
      <c r="E57">
        <v>23</v>
      </c>
      <c r="F57" t="s">
        <v>263</v>
      </c>
      <c r="H57" t="str">
        <f t="shared" si="2"/>
        <v>INSERT INTO VaccineBatch VALUES('BBB', 31,'2020-12-21','2021-06-19', 23, 'NewLoc2');</v>
      </c>
    </row>
    <row r="58" spans="1:8">
      <c r="A58" t="s">
        <v>11</v>
      </c>
      <c r="B58">
        <v>32</v>
      </c>
      <c r="C58" s="1" t="s">
        <v>261</v>
      </c>
      <c r="D58" s="1" t="s">
        <v>262</v>
      </c>
      <c r="E58">
        <v>24</v>
      </c>
      <c r="F58" t="s">
        <v>263</v>
      </c>
      <c r="H58" t="str">
        <f t="shared" si="2"/>
        <v>INSERT INTO VaccineBatch VALUES('CCC', 32,'2020-12-21','2021-06-19', 24, 'NewLoc2');</v>
      </c>
    </row>
    <row r="59" spans="1:8">
      <c r="A59" t="s">
        <v>17</v>
      </c>
      <c r="B59">
        <v>33</v>
      </c>
      <c r="C59" s="1" t="s">
        <v>261</v>
      </c>
      <c r="D59" s="1" t="s">
        <v>262</v>
      </c>
      <c r="E59">
        <v>25</v>
      </c>
      <c r="F59" t="s">
        <v>263</v>
      </c>
      <c r="H59" t="str">
        <f t="shared" si="2"/>
        <v>INSERT INTO VaccineBatch VALUES('DDD', 33,'2020-12-21','2021-06-19', 25, 'NewLoc2');</v>
      </c>
    </row>
    <row r="60" spans="1:8">
      <c r="A60" t="s">
        <v>19</v>
      </c>
      <c r="B60">
        <v>34</v>
      </c>
      <c r="C60" s="1" t="s">
        <v>261</v>
      </c>
      <c r="D60" s="1" t="s">
        <v>262</v>
      </c>
      <c r="E60">
        <v>26</v>
      </c>
      <c r="F60" t="s">
        <v>263</v>
      </c>
      <c r="H60" t="str">
        <f t="shared" si="2"/>
        <v>INSERT INTO VaccineBatch VALUES('EEE', 34,'2020-12-21','2021-06-19', 26, 'NewLoc2');</v>
      </c>
    </row>
    <row r="61" spans="1:8">
      <c r="A61" t="s">
        <v>72</v>
      </c>
      <c r="B61">
        <v>35</v>
      </c>
      <c r="C61" s="1" t="s">
        <v>261</v>
      </c>
      <c r="D61" s="1" t="s">
        <v>262</v>
      </c>
      <c r="E61">
        <v>27</v>
      </c>
      <c r="F61" t="s">
        <v>263</v>
      </c>
      <c r="H61" t="str">
        <f t="shared" si="2"/>
        <v>INSERT INTO VaccineBatch VALUES('Pfizer-BioNTech', 35,'2020-12-21','2021-06-19', 27, 'NewLoc2');</v>
      </c>
    </row>
    <row r="62" spans="1:8">
      <c r="A62" t="s">
        <v>4</v>
      </c>
      <c r="B62">
        <v>36</v>
      </c>
      <c r="C62" s="1" t="s">
        <v>261</v>
      </c>
      <c r="D62" s="1" t="s">
        <v>262</v>
      </c>
      <c r="E62">
        <v>28</v>
      </c>
      <c r="F62" t="s">
        <v>263</v>
      </c>
      <c r="H62" t="str">
        <f t="shared" si="2"/>
        <v>INSERT INTO VaccineBatch VALUES('Moderna', 36,'2020-12-21','2021-06-19', 28, 'NewLoc2');</v>
      </c>
    </row>
    <row r="63" spans="1:8">
      <c r="A63" t="s">
        <v>72</v>
      </c>
      <c r="B63">
        <v>37</v>
      </c>
      <c r="C63" s="1" t="s">
        <v>261</v>
      </c>
      <c r="D63" s="1" t="s">
        <v>262</v>
      </c>
      <c r="E63">
        <v>29</v>
      </c>
      <c r="F63" t="s">
        <v>207</v>
      </c>
      <c r="H63" t="str">
        <f t="shared" si="2"/>
        <v>INSERT INTO VaccineBatch VALUES('Pfizer-BioNTech', 37,'2020-12-21','2021-06-19', 29, 'NewLoc3');</v>
      </c>
    </row>
    <row r="64" spans="1:8">
      <c r="A64" t="s">
        <v>10</v>
      </c>
      <c r="B64">
        <v>38</v>
      </c>
      <c r="C64" s="1" t="s">
        <v>261</v>
      </c>
      <c r="D64" s="1" t="s">
        <v>262</v>
      </c>
      <c r="E64">
        <v>30</v>
      </c>
      <c r="F64" t="s">
        <v>207</v>
      </c>
      <c r="H64" t="str">
        <f t="shared" si="2"/>
        <v>INSERT INTO VaccineBatch VALUES('BBB', 38,'2020-12-21','2021-06-19', 30, 'NewLoc3');</v>
      </c>
    </row>
    <row r="65" spans="1:8">
      <c r="A65" t="s">
        <v>11</v>
      </c>
      <c r="B65">
        <v>39</v>
      </c>
      <c r="C65" s="1" t="s">
        <v>261</v>
      </c>
      <c r="D65" s="1" t="s">
        <v>262</v>
      </c>
      <c r="E65">
        <v>31</v>
      </c>
      <c r="F65" t="s">
        <v>207</v>
      </c>
      <c r="H65" t="str">
        <f t="shared" si="2"/>
        <v>INSERT INTO VaccineBatch VALUES('CCC', 39,'2020-12-21','2021-06-19', 31, 'NewLoc3');</v>
      </c>
    </row>
    <row r="66" spans="1:8">
      <c r="A66" t="s">
        <v>17</v>
      </c>
      <c r="B66">
        <v>40</v>
      </c>
      <c r="C66" s="1" t="s">
        <v>261</v>
      </c>
      <c r="D66" s="1" t="s">
        <v>262</v>
      </c>
      <c r="E66">
        <v>32</v>
      </c>
      <c r="F66" t="s">
        <v>207</v>
      </c>
      <c r="H66" t="str">
        <f t="shared" si="2"/>
        <v>INSERT INTO VaccineBatch VALUES('DDD', 40,'2020-12-21','2021-06-19', 32, 'NewLoc3');</v>
      </c>
    </row>
    <row r="67" spans="1:8">
      <c r="A67" t="s">
        <v>19</v>
      </c>
      <c r="B67">
        <v>41</v>
      </c>
      <c r="C67" s="1" t="s">
        <v>261</v>
      </c>
      <c r="D67" s="1" t="s">
        <v>262</v>
      </c>
      <c r="E67">
        <v>33</v>
      </c>
      <c r="F67" t="s">
        <v>207</v>
      </c>
      <c r="H67" t="str">
        <f t="shared" si="2"/>
        <v>INSERT INTO VaccineBatch VALUES('EEE', 41,'2020-12-21','2021-06-19', 33, 'NewLoc3');</v>
      </c>
    </row>
    <row r="68" spans="1:8">
      <c r="A68" t="s">
        <v>20</v>
      </c>
      <c r="B68">
        <v>42</v>
      </c>
      <c r="C68" s="1" t="s">
        <v>261</v>
      </c>
      <c r="D68" s="1" t="s">
        <v>262</v>
      </c>
      <c r="E68">
        <v>34</v>
      </c>
      <c r="F68" t="s">
        <v>207</v>
      </c>
      <c r="H68" t="str">
        <f t="shared" si="2"/>
        <v>INSERT INTO VaccineBatch VALUES('FFF', 42,'2020-12-21','2021-06-19', 34, 'NewLoc3');</v>
      </c>
    </row>
    <row r="69" spans="1:8">
      <c r="A69" t="s">
        <v>72</v>
      </c>
      <c r="B69">
        <v>43</v>
      </c>
      <c r="C69" s="1" t="s">
        <v>261</v>
      </c>
      <c r="D69" s="1" t="s">
        <v>262</v>
      </c>
      <c r="E69">
        <v>35</v>
      </c>
      <c r="F69" t="s">
        <v>42</v>
      </c>
      <c r="H69" t="str">
        <f t="shared" si="2"/>
        <v>INSERT INTO VaccineBatch VALUES('Pfizer-BioNTech', 43,'2020-12-21','2021-06-19', 35, 'McGill General');</v>
      </c>
    </row>
    <row r="70" spans="1:8">
      <c r="A70" t="s">
        <v>10</v>
      </c>
      <c r="B70">
        <v>44</v>
      </c>
      <c r="C70" s="1" t="s">
        <v>261</v>
      </c>
      <c r="D70" s="1" t="s">
        <v>262</v>
      </c>
      <c r="E70">
        <v>36</v>
      </c>
      <c r="F70" t="s">
        <v>42</v>
      </c>
      <c r="H70" t="str">
        <f t="shared" si="2"/>
        <v>INSERT INTO VaccineBatch VALUES('BBB', 44,'2020-12-21','2021-06-19', 36, 'McGill General');</v>
      </c>
    </row>
    <row r="71" spans="1:8">
      <c r="A71" t="s">
        <v>17</v>
      </c>
      <c r="B71">
        <v>45</v>
      </c>
      <c r="C71" s="1" t="s">
        <v>261</v>
      </c>
      <c r="D71" s="1" t="s">
        <v>262</v>
      </c>
      <c r="E71">
        <v>37</v>
      </c>
      <c r="F71" t="s">
        <v>42</v>
      </c>
      <c r="H71" t="str">
        <f t="shared" si="2"/>
        <v>INSERT INTO VaccineBatch VALUES('DDD', 45,'2020-12-21','2021-06-19', 37, 'McGill General');</v>
      </c>
    </row>
    <row r="72" spans="1:8">
      <c r="A72" t="s">
        <v>19</v>
      </c>
      <c r="B72">
        <v>46</v>
      </c>
      <c r="C72" s="1" t="s">
        <v>261</v>
      </c>
      <c r="D72" s="1" t="s">
        <v>262</v>
      </c>
      <c r="E72">
        <v>38</v>
      </c>
      <c r="F72" t="s">
        <v>42</v>
      </c>
      <c r="H72" t="str">
        <f t="shared" si="2"/>
        <v>INSERT INTO VaccineBatch VALUES('EEE', 46,'2020-12-21','2021-06-19', 38, 'McGill General');</v>
      </c>
    </row>
    <row r="73" spans="1:8">
      <c r="A73" t="s">
        <v>20</v>
      </c>
      <c r="B73">
        <v>47</v>
      </c>
      <c r="C73" s="1" t="s">
        <v>261</v>
      </c>
      <c r="D73" s="1" t="s">
        <v>262</v>
      </c>
      <c r="E73">
        <v>39</v>
      </c>
      <c r="F73" t="s">
        <v>42</v>
      </c>
      <c r="H73" t="str">
        <f t="shared" si="2"/>
        <v>INSERT INTO VaccineBatch VALUES('FFF', 47,'2020-12-21','2021-06-19', 39, 'McGill General');</v>
      </c>
    </row>
    <row r="96" spans="1:3">
      <c r="A96" t="s">
        <v>0</v>
      </c>
      <c r="B96" t="s">
        <v>38</v>
      </c>
      <c r="C96" s="1" t="s">
        <v>70</v>
      </c>
    </row>
    <row r="97" spans="1:5">
      <c r="A97" t="s">
        <v>72</v>
      </c>
      <c r="B97">
        <v>1</v>
      </c>
      <c r="C97" s="1" t="s">
        <v>118</v>
      </c>
      <c r="E97" t="str">
        <f>"INSERT INTO Vial VALUES('"&amp;A97&amp;"',"&amp;B97&amp;","&amp;C97&amp;");"</f>
        <v>INSERT INTO Vial VALUES('Pfizer-BioNTech',1,1001);</v>
      </c>
    </row>
    <row r="98" spans="1:5">
      <c r="A98" t="s">
        <v>72</v>
      </c>
      <c r="B98">
        <v>1</v>
      </c>
      <c r="C98" s="1" t="s">
        <v>119</v>
      </c>
      <c r="E98" t="str">
        <f t="shared" ref="E98:E121" si="3">"INSERT INTO Vial VALUES('"&amp;A98&amp;"',"&amp;B98&amp;","&amp;C98&amp;");"</f>
        <v>INSERT INTO Vial VALUES('Pfizer-BioNTech',1,1002);</v>
      </c>
    </row>
    <row r="99" spans="1:5">
      <c r="A99" t="s">
        <v>72</v>
      </c>
      <c r="B99">
        <v>1</v>
      </c>
      <c r="C99" s="1" t="s">
        <v>120</v>
      </c>
      <c r="E99" t="str">
        <f t="shared" si="3"/>
        <v>INSERT INTO Vial VALUES('Pfizer-BioNTech',1,1003);</v>
      </c>
    </row>
    <row r="100" spans="1:5">
      <c r="A100" t="s">
        <v>72</v>
      </c>
      <c r="B100">
        <v>1</v>
      </c>
      <c r="C100" s="1" t="s">
        <v>121</v>
      </c>
      <c r="E100" t="str">
        <f t="shared" si="3"/>
        <v>INSERT INTO Vial VALUES('Pfizer-BioNTech',1,1004);</v>
      </c>
    </row>
    <row r="101" spans="1:5">
      <c r="A101" t="s">
        <v>4</v>
      </c>
      <c r="B101">
        <v>2</v>
      </c>
      <c r="C101" s="1" t="s">
        <v>122</v>
      </c>
      <c r="E101" t="str">
        <f t="shared" si="3"/>
        <v>INSERT INTO Vial VALUES('Moderna',2,2001);</v>
      </c>
    </row>
    <row r="102" spans="1:5">
      <c r="A102" t="s">
        <v>4</v>
      </c>
      <c r="B102">
        <v>2</v>
      </c>
      <c r="C102" s="1" t="s">
        <v>123</v>
      </c>
      <c r="E102" t="str">
        <f t="shared" si="3"/>
        <v>INSERT INTO Vial VALUES('Moderna',2,2002);</v>
      </c>
    </row>
    <row r="103" spans="1:5">
      <c r="A103" t="s">
        <v>10</v>
      </c>
      <c r="B103">
        <v>4</v>
      </c>
      <c r="C103" s="1" t="s">
        <v>124</v>
      </c>
      <c r="E103" t="str">
        <f t="shared" si="3"/>
        <v>INSERT INTO Vial VALUES('BBB',4,4001);</v>
      </c>
    </row>
    <row r="104" spans="1:5">
      <c r="A104" t="s">
        <v>17</v>
      </c>
      <c r="B104">
        <v>6</v>
      </c>
      <c r="C104" s="1" t="s">
        <v>125</v>
      </c>
      <c r="E104" t="str">
        <f t="shared" si="3"/>
        <v>INSERT INTO Vial VALUES('DDD',6,6001);</v>
      </c>
    </row>
    <row r="105" spans="1:5">
      <c r="A105" s="3" t="s">
        <v>16</v>
      </c>
      <c r="B105" s="3">
        <v>6</v>
      </c>
      <c r="C105" s="1" t="s">
        <v>126</v>
      </c>
      <c r="E105" t="str">
        <f t="shared" si="3"/>
        <v>INSERT INTO Vial VALUES('DDD',6,6002);</v>
      </c>
    </row>
    <row r="106" spans="1:5">
      <c r="A106" s="3" t="s">
        <v>16</v>
      </c>
      <c r="B106" s="3">
        <v>6</v>
      </c>
      <c r="C106" s="1" t="s">
        <v>193</v>
      </c>
      <c r="E106" t="str">
        <f t="shared" si="3"/>
        <v>INSERT INTO Vial VALUES('DDD',6,6003);</v>
      </c>
    </row>
    <row r="107" spans="1:5">
      <c r="A107" s="3" t="s">
        <v>16</v>
      </c>
      <c r="B107" s="3">
        <v>6</v>
      </c>
      <c r="C107" s="1" t="s">
        <v>194</v>
      </c>
      <c r="E107" t="str">
        <f t="shared" si="3"/>
        <v>INSERT INTO Vial VALUES('DDD',6,6004);</v>
      </c>
    </row>
    <row r="108" spans="1:5">
      <c r="A108" t="s">
        <v>19</v>
      </c>
      <c r="B108">
        <v>7</v>
      </c>
      <c r="C108" s="1" t="s">
        <v>127</v>
      </c>
      <c r="E108" t="str">
        <f t="shared" si="3"/>
        <v>INSERT INTO Vial VALUES('EEE',7,7001);</v>
      </c>
    </row>
    <row r="109" spans="1:5">
      <c r="A109" s="3" t="s">
        <v>18</v>
      </c>
      <c r="B109" s="3">
        <v>7</v>
      </c>
      <c r="C109" s="1" t="s">
        <v>128</v>
      </c>
      <c r="E109" t="str">
        <f t="shared" si="3"/>
        <v>INSERT INTO Vial VALUES('EEE',7,7002);</v>
      </c>
    </row>
    <row r="110" spans="1:5">
      <c r="A110" s="3" t="s">
        <v>18</v>
      </c>
      <c r="B110" s="3">
        <v>7</v>
      </c>
      <c r="C110" s="1" t="s">
        <v>129</v>
      </c>
      <c r="E110" t="str">
        <f t="shared" si="3"/>
        <v>INSERT INTO Vial VALUES('EEE',7,7003);</v>
      </c>
    </row>
    <row r="111" spans="1:5">
      <c r="A111" t="s">
        <v>72</v>
      </c>
      <c r="B111">
        <v>9</v>
      </c>
      <c r="C111" s="1" t="s">
        <v>130</v>
      </c>
      <c r="E111" t="str">
        <f t="shared" si="3"/>
        <v>INSERT INTO Vial VALUES('Pfizer-BioNTech',9,9001);</v>
      </c>
    </row>
    <row r="112" spans="1:5">
      <c r="A112" s="3" t="s">
        <v>71</v>
      </c>
      <c r="B112" s="3">
        <v>9</v>
      </c>
      <c r="C112" s="1" t="s">
        <v>131</v>
      </c>
      <c r="E112" t="str">
        <f t="shared" si="3"/>
        <v>INSERT INTO Vial VALUES('Pfizer-BioNTech',9,9002);</v>
      </c>
    </row>
    <row r="113" spans="1:5">
      <c r="A113" s="3" t="s">
        <v>71</v>
      </c>
      <c r="B113" s="3">
        <v>9</v>
      </c>
      <c r="C113" s="1" t="s">
        <v>189</v>
      </c>
      <c r="E113" t="str">
        <f t="shared" si="3"/>
        <v>INSERT INTO Vial VALUES('Pfizer-BioNTech',9,9003);</v>
      </c>
    </row>
    <row r="114" spans="1:5">
      <c r="A114" s="3" t="s">
        <v>71</v>
      </c>
      <c r="B114" s="3">
        <v>9</v>
      </c>
      <c r="C114" s="1" t="s">
        <v>190</v>
      </c>
      <c r="E114" t="str">
        <f t="shared" si="3"/>
        <v>INSERT INTO Vial VALUES('Pfizer-BioNTech',9,9004);</v>
      </c>
    </row>
    <row r="115" spans="1:5">
      <c r="A115" t="s">
        <v>72</v>
      </c>
      <c r="B115">
        <v>10</v>
      </c>
      <c r="C115" s="1" t="s">
        <v>132</v>
      </c>
      <c r="E115" t="str">
        <f t="shared" si="3"/>
        <v>INSERT INTO Vial VALUES('Pfizer-BioNTech',10,10001);</v>
      </c>
    </row>
    <row r="116" spans="1:5">
      <c r="A116" t="s">
        <v>72</v>
      </c>
      <c r="B116">
        <v>10</v>
      </c>
      <c r="C116" s="1" t="s">
        <v>133</v>
      </c>
      <c r="E116" t="str">
        <f t="shared" si="3"/>
        <v>INSERT INTO Vial VALUES('Pfizer-BioNTech',10,10002);</v>
      </c>
    </row>
    <row r="117" spans="1:5">
      <c r="A117" t="s">
        <v>72</v>
      </c>
      <c r="B117">
        <v>10</v>
      </c>
      <c r="C117" s="1" t="s">
        <v>134</v>
      </c>
      <c r="E117" t="str">
        <f t="shared" si="3"/>
        <v>INSERT INTO Vial VALUES('Pfizer-BioNTech',10,10003);</v>
      </c>
    </row>
    <row r="118" spans="1:5">
      <c r="A118" s="3" t="s">
        <v>71</v>
      </c>
      <c r="B118" s="3">
        <v>10</v>
      </c>
      <c r="C118" s="1" t="s">
        <v>135</v>
      </c>
      <c r="E118" t="str">
        <f t="shared" si="3"/>
        <v>INSERT INTO Vial VALUES('Pfizer-BioNTech',10,10004);</v>
      </c>
    </row>
    <row r="119" spans="1:5">
      <c r="A119" t="s">
        <v>4</v>
      </c>
      <c r="B119">
        <v>11</v>
      </c>
      <c r="C119" s="1" t="s">
        <v>136</v>
      </c>
      <c r="E119" t="str">
        <f t="shared" si="3"/>
        <v>INSERT INTO Vial VALUES('Moderna',11,11001);</v>
      </c>
    </row>
    <row r="120" spans="1:5">
      <c r="A120" t="s">
        <v>4</v>
      </c>
      <c r="B120">
        <v>11</v>
      </c>
      <c r="C120" s="1" t="s">
        <v>137</v>
      </c>
      <c r="E120" t="str">
        <f t="shared" si="3"/>
        <v>INSERT INTO Vial VALUES('Moderna',11,11002);</v>
      </c>
    </row>
    <row r="121" spans="1:5">
      <c r="A121" t="s">
        <v>19</v>
      </c>
      <c r="B121">
        <v>14</v>
      </c>
      <c r="C121" s="1" t="s">
        <v>138</v>
      </c>
      <c r="E121" t="str">
        <f t="shared" si="3"/>
        <v>INSERT INTO Vial VALUES('EEE',14,14001);</v>
      </c>
    </row>
    <row r="122" spans="1:5">
      <c r="A122" t="s">
        <v>19</v>
      </c>
      <c r="B122">
        <v>14</v>
      </c>
      <c r="C122" s="1" t="s">
        <v>139</v>
      </c>
      <c r="E122" t="str">
        <f>"INSERT INTO Vial VALUES('"&amp;A122&amp;"',"&amp;B122&amp;","&amp;C122&amp;");"</f>
        <v>INSERT INTO Vial VALUES('EEE',14,14002);</v>
      </c>
    </row>
    <row r="123" spans="1:5">
      <c r="A123" t="s">
        <v>11</v>
      </c>
      <c r="B123">
        <v>12</v>
      </c>
      <c r="C123" s="1" t="s">
        <v>212</v>
      </c>
      <c r="E123" t="str">
        <f>"INSERT INTO Vial VALUES('"&amp;A123&amp;"',"&amp;B123&amp;","&amp;C123&amp;");"</f>
        <v>INSERT INTO Vial VALUES('CCC',12,12001);</v>
      </c>
    </row>
    <row r="124" spans="1:5">
      <c r="A124" t="s">
        <v>11</v>
      </c>
      <c r="B124">
        <v>12</v>
      </c>
      <c r="C124" s="1" t="s">
        <v>213</v>
      </c>
      <c r="E124" t="str">
        <f t="shared" ref="E124:E136" si="4">"INSERT INTO Vial VALUES('"&amp;A124&amp;"',"&amp;B124&amp;","&amp;C124&amp;");"</f>
        <v>INSERT INTO Vial VALUES('CCC',12,12002);</v>
      </c>
    </row>
    <row r="125" spans="1:5">
      <c r="A125" t="s">
        <v>11</v>
      </c>
      <c r="B125">
        <v>12</v>
      </c>
      <c r="C125" s="1" t="s">
        <v>214</v>
      </c>
      <c r="E125" t="str">
        <f t="shared" si="4"/>
        <v>INSERT INTO Vial VALUES('CCC',12,12003);</v>
      </c>
    </row>
    <row r="126" spans="1:5">
      <c r="A126" t="s">
        <v>11</v>
      </c>
      <c r="B126">
        <v>12</v>
      </c>
      <c r="C126" s="1" t="s">
        <v>215</v>
      </c>
      <c r="E126" t="str">
        <f t="shared" si="4"/>
        <v>INSERT INTO Vial VALUES('CCC',12,12004);</v>
      </c>
    </row>
    <row r="127" spans="1:5">
      <c r="A127" t="s">
        <v>11</v>
      </c>
      <c r="B127">
        <v>12</v>
      </c>
      <c r="C127" s="1" t="s">
        <v>216</v>
      </c>
      <c r="E127" t="str">
        <f t="shared" si="4"/>
        <v>INSERT INTO Vial VALUES('CCC',12,12005);</v>
      </c>
    </row>
    <row r="128" spans="1:5">
      <c r="A128" t="s">
        <v>20</v>
      </c>
      <c r="B128">
        <v>13</v>
      </c>
      <c r="C128" s="1" t="s">
        <v>217</v>
      </c>
      <c r="E128" t="str">
        <f t="shared" si="4"/>
        <v>INSERT INTO Vial VALUES('FFF',13,13001);</v>
      </c>
    </row>
    <row r="129" spans="1:5">
      <c r="A129" t="s">
        <v>20</v>
      </c>
      <c r="B129">
        <v>13</v>
      </c>
      <c r="C129" s="1" t="s">
        <v>218</v>
      </c>
      <c r="E129" t="str">
        <f t="shared" si="4"/>
        <v>INSERT INTO Vial VALUES('FFF',13,13002);</v>
      </c>
    </row>
    <row r="130" spans="1:5">
      <c r="A130" t="s">
        <v>20</v>
      </c>
      <c r="B130">
        <v>13</v>
      </c>
      <c r="C130" s="1" t="s">
        <v>219</v>
      </c>
      <c r="E130" t="str">
        <f t="shared" si="4"/>
        <v>INSERT INTO Vial VALUES('FFF',13,13003);</v>
      </c>
    </row>
    <row r="131" spans="1:5">
      <c r="A131" t="s">
        <v>20</v>
      </c>
      <c r="B131">
        <v>13</v>
      </c>
      <c r="C131" s="1" t="s">
        <v>220</v>
      </c>
      <c r="E131" t="str">
        <f t="shared" si="4"/>
        <v>INSERT INTO Vial VALUES('FFF',13,13004);</v>
      </c>
    </row>
    <row r="132" spans="1:5">
      <c r="A132" t="s">
        <v>4</v>
      </c>
      <c r="B132">
        <v>15</v>
      </c>
      <c r="C132" s="1" t="s">
        <v>221</v>
      </c>
      <c r="E132" t="str">
        <f t="shared" si="4"/>
        <v>INSERT INTO Vial VALUES('Moderna',15,15001);</v>
      </c>
    </row>
    <row r="133" spans="1:5">
      <c r="A133" t="s">
        <v>4</v>
      </c>
      <c r="B133">
        <v>15</v>
      </c>
      <c r="C133" s="1" t="s">
        <v>222</v>
      </c>
      <c r="E133" t="str">
        <f t="shared" si="4"/>
        <v>INSERT INTO Vial VALUES('Moderna',15,15002);</v>
      </c>
    </row>
    <row r="134" spans="1:5">
      <c r="A134" t="s">
        <v>4</v>
      </c>
      <c r="B134">
        <v>15</v>
      </c>
      <c r="C134" s="1" t="s">
        <v>223</v>
      </c>
      <c r="E134" t="str">
        <f t="shared" si="4"/>
        <v>INSERT INTO Vial VALUES('Moderna',15,15003);</v>
      </c>
    </row>
    <row r="135" spans="1:5">
      <c r="A135" t="s">
        <v>4</v>
      </c>
      <c r="B135">
        <v>15</v>
      </c>
      <c r="C135" s="1" t="s">
        <v>224</v>
      </c>
      <c r="E135" t="str">
        <f t="shared" si="4"/>
        <v>INSERT INTO Vial VALUES('Moderna',15,15004);</v>
      </c>
    </row>
    <row r="136" spans="1:5">
      <c r="A136" t="s">
        <v>4</v>
      </c>
      <c r="B136">
        <v>15</v>
      </c>
      <c r="C136" s="1" t="s">
        <v>225</v>
      </c>
      <c r="E136" t="str">
        <f t="shared" si="4"/>
        <v>INSERT INTO Vial VALUES('Moderna',15,15005);</v>
      </c>
    </row>
    <row r="137" spans="1:5">
      <c r="C137" s="1"/>
    </row>
    <row r="138" spans="1:5">
      <c r="C138" s="1"/>
    </row>
    <row r="139" spans="1:5">
      <c r="A139" t="s">
        <v>5</v>
      </c>
      <c r="C139" s="1"/>
    </row>
    <row r="140" spans="1:5">
      <c r="A140" t="s">
        <v>12</v>
      </c>
      <c r="C140" s="5" t="str">
        <f>"INSERT INTO Hospital Values('"&amp;A140&amp;"');"</f>
        <v>INSERT INTO Hospital Values('Jewish General');</v>
      </c>
    </row>
    <row r="141" spans="1:5">
      <c r="A141" t="s">
        <v>42</v>
      </c>
      <c r="C141" s="5" t="str">
        <f t="shared" ref="C141:C144" si="5">"INSERT INTO Hospital Values('"&amp;A141&amp;"');"</f>
        <v>INSERT INTO Hospital Values('McGill General');</v>
      </c>
    </row>
    <row r="142" spans="1:5">
      <c r="A142" t="s">
        <v>73</v>
      </c>
      <c r="C142" s="5" t="str">
        <f t="shared" si="5"/>
        <v>INSERT INTO Hospital Values('Lambert Hospital');</v>
      </c>
    </row>
    <row r="143" spans="1:5">
      <c r="A143" t="s">
        <v>44</v>
      </c>
      <c r="C143" s="5" t="str">
        <f t="shared" si="5"/>
        <v>INSERT INTO Hospital Values('Sherbrooke Hospital');</v>
      </c>
    </row>
    <row r="144" spans="1:5">
      <c r="A144" t="s">
        <v>74</v>
      </c>
      <c r="C144" s="5" t="str">
        <f t="shared" si="5"/>
        <v>INSERT INTO Hospital Values('Escoumins Hospital');</v>
      </c>
    </row>
    <row r="148" spans="1:12">
      <c r="A148" t="s">
        <v>76</v>
      </c>
      <c r="B148" t="s">
        <v>77</v>
      </c>
      <c r="C148" t="s">
        <v>5</v>
      </c>
    </row>
    <row r="149" spans="1:12">
      <c r="A149">
        <v>520757162</v>
      </c>
      <c r="B149" t="s">
        <v>78</v>
      </c>
      <c r="C149" t="s">
        <v>12</v>
      </c>
      <c r="E149" s="5" t="str">
        <f>"INSERT INTO Nurse Values("&amp;A149&amp;", '"&amp;B149&amp;"', '"&amp;C149&amp;"');"</f>
        <v>INSERT INTO Nurse Values(520757162, 'Sharon S Fowler', 'Jewish General');</v>
      </c>
      <c r="L149" s="5"/>
    </row>
    <row r="150" spans="1:12">
      <c r="A150">
        <v>292516754</v>
      </c>
      <c r="B150" t="s">
        <v>79</v>
      </c>
      <c r="C150" t="s">
        <v>12</v>
      </c>
      <c r="E150" s="5" t="str">
        <f t="shared" ref="E150:E162" si="6">"INSERT INTO Nurse Values("&amp;A150&amp;", '"&amp;B150&amp;"', '"&amp;C150&amp;"');"</f>
        <v>INSERT INTO Nurse Values(292516754, 'Bob R Bobby', 'Jewish General');</v>
      </c>
    </row>
    <row r="151" spans="1:12">
      <c r="A151">
        <v>118836246</v>
      </c>
      <c r="B151" t="s">
        <v>80</v>
      </c>
      <c r="C151" t="s">
        <v>12</v>
      </c>
      <c r="E151" s="5" t="str">
        <f t="shared" si="6"/>
        <v>INSERT INTO Nurse Values(118836246, 'Joshua L Brewer', 'Jewish General');</v>
      </c>
    </row>
    <row r="152" spans="1:12">
      <c r="A152">
        <v>701108441</v>
      </c>
      <c r="B152" t="s">
        <v>81</v>
      </c>
      <c r="C152" t="s">
        <v>12</v>
      </c>
      <c r="E152" s="5" t="str">
        <f t="shared" si="6"/>
        <v>INSERT INTO Nurse Values(701108441, 'Violet C Alfonso', 'Jewish General');</v>
      </c>
    </row>
    <row r="153" spans="1:12">
      <c r="A153">
        <v>717627640</v>
      </c>
      <c r="B153" t="s">
        <v>82</v>
      </c>
      <c r="C153" t="s">
        <v>12</v>
      </c>
      <c r="E153" s="5" t="str">
        <f t="shared" si="6"/>
        <v>INSERT INTO Nurse Values(717627640, 'Janet W Huynh', 'Jewish General');</v>
      </c>
    </row>
    <row r="154" spans="1:12">
      <c r="A154">
        <v>177724887</v>
      </c>
      <c r="B154" t="s">
        <v>83</v>
      </c>
      <c r="C154" t="s">
        <v>42</v>
      </c>
      <c r="E154" s="5" t="str">
        <f t="shared" si="6"/>
        <v>INSERT INTO Nurse Values(177724887, 'Annie A Zambrano', 'McGill General');</v>
      </c>
    </row>
    <row r="155" spans="1:12">
      <c r="A155">
        <v>689864957</v>
      </c>
      <c r="B155" t="s">
        <v>84</v>
      </c>
      <c r="C155" t="s">
        <v>42</v>
      </c>
      <c r="E155" s="5" t="str">
        <f t="shared" si="6"/>
        <v>INSERT INTO Nurse Values(689864957, 'Sarah W West', 'McGill General');</v>
      </c>
    </row>
    <row r="156" spans="1:12">
      <c r="A156">
        <v>465045003</v>
      </c>
      <c r="B156" t="s">
        <v>85</v>
      </c>
      <c r="C156" t="s">
        <v>42</v>
      </c>
      <c r="E156" s="5" t="str">
        <f t="shared" si="6"/>
        <v>INSERT INTO Nurse Values(465045003, 'Anne D Stoddard', 'McGill General');</v>
      </c>
    </row>
    <row r="157" spans="1:12">
      <c r="A157">
        <v>593855778</v>
      </c>
      <c r="B157" t="s">
        <v>86</v>
      </c>
      <c r="C157" t="s">
        <v>73</v>
      </c>
      <c r="E157" s="5" t="str">
        <f t="shared" si="6"/>
        <v>INSERT INTO Nurse Values(593855778, 'Sheila G King', 'Lambert Hospital');</v>
      </c>
    </row>
    <row r="158" spans="1:12">
      <c r="A158">
        <v>582973111</v>
      </c>
      <c r="B158" t="s">
        <v>87</v>
      </c>
      <c r="C158" t="s">
        <v>73</v>
      </c>
      <c r="E158" s="5" t="str">
        <f t="shared" si="6"/>
        <v>INSERT INTO Nurse Values(582973111, 'Vanessa J Parker', 'Lambert Hospital');</v>
      </c>
    </row>
    <row r="159" spans="1:12">
      <c r="A159">
        <v>469858070</v>
      </c>
      <c r="B159" t="s">
        <v>88</v>
      </c>
      <c r="C159" t="s">
        <v>44</v>
      </c>
      <c r="E159" s="5" t="str">
        <f t="shared" si="6"/>
        <v>INSERT INTO Nurse Values(469858070, 'Kitty M Nelson', 'Sherbrooke Hospital');</v>
      </c>
    </row>
    <row r="160" spans="1:12">
      <c r="A160">
        <v>257415570</v>
      </c>
      <c r="B160" t="s">
        <v>89</v>
      </c>
      <c r="C160" t="s">
        <v>44</v>
      </c>
      <c r="E160" s="5" t="str">
        <f t="shared" si="6"/>
        <v>INSERT INTO Nurse Values(257415570, 'Kenneth M Thompson', 'Sherbrooke Hospital');</v>
      </c>
    </row>
    <row r="161" spans="1:5">
      <c r="A161">
        <v>490083227</v>
      </c>
      <c r="B161" t="s">
        <v>90</v>
      </c>
      <c r="C161" t="s">
        <v>74</v>
      </c>
      <c r="E161" s="5" t="str">
        <f t="shared" si="6"/>
        <v>INSERT INTO Nurse Values(490083227, 'William M Furst', 'Escoumins Hospital');</v>
      </c>
    </row>
    <row r="162" spans="1:5">
      <c r="A162">
        <v>300672508</v>
      </c>
      <c r="B162" t="s">
        <v>91</v>
      </c>
      <c r="C162" t="s">
        <v>74</v>
      </c>
      <c r="E162" s="5" t="str">
        <f t="shared" si="6"/>
        <v>INSERT INTO Nurse Values(300672508, 'Pauline J McCoy', 'Escoumins Hospital');</v>
      </c>
    </row>
    <row r="165" spans="1:5">
      <c r="A165" t="s">
        <v>5</v>
      </c>
      <c r="B165" t="s">
        <v>92</v>
      </c>
    </row>
    <row r="166" spans="1:5">
      <c r="A166" t="s">
        <v>12</v>
      </c>
      <c r="B166" s="1" t="s">
        <v>93</v>
      </c>
      <c r="D166" s="5" t="str">
        <f>"INSERT INTO VaccDates Values('"&amp;A166&amp;"', '"&amp;B166&amp;"');"</f>
        <v>INSERT INTO VaccDates Values('Jewish General', '2021-03-20');</v>
      </c>
    </row>
    <row r="167" spans="1:5">
      <c r="A167" t="s">
        <v>23</v>
      </c>
      <c r="B167" s="1" t="s">
        <v>195</v>
      </c>
      <c r="D167" s="5" t="str">
        <f t="shared" ref="D167:D177" si="7">"INSERT INTO VaccDates Values('"&amp;A167&amp;"', '"&amp;B167&amp;"');"</f>
        <v>INSERT INTO VaccDates Values('location 1', '2021-02-25');</v>
      </c>
    </row>
    <row r="168" spans="1:5">
      <c r="A168" t="s">
        <v>42</v>
      </c>
      <c r="B168" s="1" t="s">
        <v>195</v>
      </c>
      <c r="D168" s="5" t="str">
        <f t="shared" si="7"/>
        <v>INSERT INTO VaccDates Values('McGill General', '2021-02-25');</v>
      </c>
    </row>
    <row r="169" spans="1:5">
      <c r="A169" t="s">
        <v>43</v>
      </c>
      <c r="B169" s="1" t="s">
        <v>185</v>
      </c>
      <c r="D169" s="5" t="str">
        <f t="shared" si="7"/>
        <v>INSERT INTO VaccDates Values('location 2', '2021-02-24');</v>
      </c>
    </row>
    <row r="170" spans="1:5">
      <c r="A170" t="s">
        <v>44</v>
      </c>
      <c r="B170" s="1" t="s">
        <v>182</v>
      </c>
      <c r="D170" s="5" t="str">
        <f t="shared" si="7"/>
        <v>INSERT INTO VaccDates Values('Sherbrooke Hospital', '2021-02-17');</v>
      </c>
    </row>
    <row r="171" spans="1:5">
      <c r="A171" t="s">
        <v>75</v>
      </c>
      <c r="B171" s="1" t="s">
        <v>183</v>
      </c>
      <c r="D171" s="5" t="str">
        <f t="shared" si="7"/>
        <v>INSERT INTO VaccDates Values('location 3', '2021-02-09');</v>
      </c>
    </row>
    <row r="172" spans="1:5">
      <c r="A172" t="s">
        <v>12</v>
      </c>
      <c r="B172" s="1" t="s">
        <v>113</v>
      </c>
      <c r="D172" s="5" t="str">
        <f t="shared" si="7"/>
        <v>INSERT INTO VaccDates Values('Jewish General', '2021-02-06');</v>
      </c>
    </row>
    <row r="173" spans="1:5">
      <c r="A173" t="s">
        <v>23</v>
      </c>
      <c r="B173" s="1" t="s">
        <v>114</v>
      </c>
      <c r="D173" s="5" t="str">
        <f t="shared" si="7"/>
        <v>INSERT INTO VaccDates Values('location 1', '2021-01-18');</v>
      </c>
    </row>
    <row r="174" spans="1:5">
      <c r="A174" t="s">
        <v>44</v>
      </c>
      <c r="B174" s="1" t="s">
        <v>188</v>
      </c>
      <c r="D174" s="5" t="str">
        <f t="shared" si="7"/>
        <v>INSERT INTO VaccDates Values('Sherbrooke Hospital', '2021-02-28');</v>
      </c>
    </row>
    <row r="175" spans="1:5">
      <c r="A175" t="s">
        <v>203</v>
      </c>
      <c r="B175" s="1" t="s">
        <v>226</v>
      </c>
      <c r="D175" s="5" t="str">
        <f t="shared" si="7"/>
        <v>INSERT INTO VaccDates Values('NewLoc1', '2021-03-22');</v>
      </c>
    </row>
    <row r="176" spans="1:5">
      <c r="A176" t="s">
        <v>206</v>
      </c>
      <c r="B176" s="1" t="s">
        <v>227</v>
      </c>
      <c r="D176" s="5" t="str">
        <f t="shared" si="7"/>
        <v>INSERT INTO VaccDates Values('NewLoc2', '2021-04-01');</v>
      </c>
    </row>
    <row r="177" spans="1:22">
      <c r="A177" t="s">
        <v>207</v>
      </c>
      <c r="B177" s="1" t="s">
        <v>228</v>
      </c>
      <c r="D177" s="5" t="str">
        <f t="shared" si="7"/>
        <v>INSERT INTO VaccDates Values('NewLoc3', '2021-03-30');</v>
      </c>
    </row>
    <row r="178" spans="1:22">
      <c r="B178" s="1"/>
    </row>
    <row r="179" spans="1:22">
      <c r="B179" s="1"/>
    </row>
    <row r="180" spans="1:22">
      <c r="B180" s="1"/>
    </row>
    <row r="181" spans="1:22" s="6" customFormat="1">
      <c r="A181"/>
      <c r="B181" s="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s="6" customFormat="1">
      <c r="A182"/>
      <c r="B182" s="1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s="6" customForma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s="6" customForma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6" spans="1:22">
      <c r="A186" t="s">
        <v>5</v>
      </c>
      <c r="B186" t="s">
        <v>92</v>
      </c>
      <c r="C186" t="s">
        <v>94</v>
      </c>
      <c r="D186" t="s">
        <v>95</v>
      </c>
      <c r="E186" t="s">
        <v>96</v>
      </c>
      <c r="F186" t="s">
        <v>97</v>
      </c>
      <c r="G186" t="s">
        <v>76</v>
      </c>
      <c r="H186" t="s">
        <v>0</v>
      </c>
      <c r="I186" t="s">
        <v>38</v>
      </c>
      <c r="J186" t="s">
        <v>70</v>
      </c>
    </row>
    <row r="187" spans="1:22">
      <c r="A187" t="s">
        <v>12</v>
      </c>
      <c r="B187" s="1" t="s">
        <v>93</v>
      </c>
      <c r="C187" s="1" t="s">
        <v>140</v>
      </c>
      <c r="D187" t="s">
        <v>162</v>
      </c>
      <c r="E187" t="s">
        <v>111</v>
      </c>
      <c r="F187" s="1" t="s">
        <v>111</v>
      </c>
      <c r="G187" t="s">
        <v>111</v>
      </c>
      <c r="H187" s="1" t="s">
        <v>111</v>
      </c>
      <c r="I187" s="1" t="s">
        <v>111</v>
      </c>
      <c r="J187" s="1" t="s">
        <v>111</v>
      </c>
      <c r="L187" s="5" t="str">
        <f>"INSERT INTO VaccSlot Values('"&amp;A187&amp;"', '"&amp;B187&amp;"', '"&amp;C187&amp;"', '"&amp;D187&amp;"', "&amp;E209&amp;", '"&amp;F187&amp;"', "&amp;G187&amp;", '"&amp;H187&amp;"', "&amp;I187&amp;", "&amp;J187&amp;");"</f>
        <v>INSERT INTO VaccSlot Values('Jewish General', '2021-03-20', '16:59', 'JG001', 360583785, 'NULL', NULL, 'NULL', NULL, NULL);</v>
      </c>
      <c r="M187" s="2"/>
    </row>
    <row r="188" spans="1:22">
      <c r="A188" t="s">
        <v>12</v>
      </c>
      <c r="B188" s="1" t="s">
        <v>93</v>
      </c>
      <c r="C188" s="1" t="s">
        <v>141</v>
      </c>
      <c r="D188" t="s">
        <v>163</v>
      </c>
      <c r="E188" t="s">
        <v>111</v>
      </c>
      <c r="F188" s="1" t="s">
        <v>111</v>
      </c>
      <c r="G188" t="s">
        <v>111</v>
      </c>
      <c r="H188" s="1" t="s">
        <v>111</v>
      </c>
      <c r="I188" s="1" t="s">
        <v>111</v>
      </c>
      <c r="J188" s="1" t="s">
        <v>111</v>
      </c>
      <c r="L188" s="5" t="str">
        <f t="shared" ref="L188:L212" si="8">"INSERT INTO VaccSlot Values('"&amp;A188&amp;"', '"&amp;B188&amp;"', '"&amp;C188&amp;"', '"&amp;D188&amp;"', "&amp;E188&amp;", '"&amp;F188&amp;"', "&amp;G188&amp;", '"&amp;H188&amp;"', "&amp;I188&amp;", "&amp;J188&amp;");"</f>
        <v>INSERT INTO VaccSlot Values('Jewish General', '2021-03-20', '15:32', 'JG002', NULL, 'NULL', NULL, 'NULL', NULL, NULL);</v>
      </c>
      <c r="M188" s="2"/>
    </row>
    <row r="189" spans="1:22">
      <c r="A189" t="s">
        <v>12</v>
      </c>
      <c r="B189" s="1" t="s">
        <v>93</v>
      </c>
      <c r="C189" s="1" t="s">
        <v>142</v>
      </c>
      <c r="D189" t="s">
        <v>165</v>
      </c>
      <c r="E189" s="1" t="s">
        <v>198</v>
      </c>
      <c r="F189" s="1" t="s">
        <v>181</v>
      </c>
      <c r="G189" t="s">
        <v>111</v>
      </c>
      <c r="H189" s="1" t="s">
        <v>111</v>
      </c>
      <c r="I189" s="1" t="s">
        <v>111</v>
      </c>
      <c r="J189" s="1" t="s">
        <v>111</v>
      </c>
      <c r="L189" s="5" t="str">
        <f>"INSERT INTO VaccSlot Values('"&amp;A189&amp;"', '"&amp;B189&amp;"', '"&amp;C189&amp;"', '"&amp;D189&amp;"', "&amp;E189&amp;", "&amp;F189&amp;", "&amp;G189&amp;", "&amp;H189&amp;", "&amp;I189&amp;", "&amp;J189&amp;");"</f>
        <v>INSERT INTO VaccSlot Values('Jewish General', '2021-03-20', '14:55', 'JG003', 219956390, 2021-02-27, NULL, NULL, NULL, NULL);</v>
      </c>
      <c r="M189" s="2"/>
    </row>
    <row r="190" spans="1:22">
      <c r="A190" t="s">
        <v>12</v>
      </c>
      <c r="B190" s="1" t="s">
        <v>93</v>
      </c>
      <c r="C190" s="1" t="s">
        <v>143</v>
      </c>
      <c r="D190" t="s">
        <v>167</v>
      </c>
      <c r="E190" s="1" t="s">
        <v>199</v>
      </c>
      <c r="F190" s="1" t="s">
        <v>181</v>
      </c>
      <c r="G190" t="s">
        <v>111</v>
      </c>
      <c r="H190" s="1" t="s">
        <v>111</v>
      </c>
      <c r="I190" s="1" t="s">
        <v>111</v>
      </c>
      <c r="J190" s="1" t="s">
        <v>111</v>
      </c>
      <c r="L190" s="5" t="str">
        <f>"INSERT INTO VaccSlot Values('"&amp;A190&amp;"', '"&amp;B190&amp;"', '"&amp;C190&amp;"', '"&amp;D190&amp;"', "&amp;E190&amp;", "&amp;F190&amp;", "&amp;G190&amp;", "&amp;H190&amp;", "&amp;I190&amp;", "&amp;J190&amp;");"</f>
        <v>INSERT INTO VaccSlot Values('Jewish General', '2021-03-20', '13:34', 'JG004', 446047177, 2021-02-27, NULL, NULL, NULL, NULL);</v>
      </c>
      <c r="M190" s="2"/>
    </row>
    <row r="191" spans="1:22">
      <c r="A191" t="s">
        <v>23</v>
      </c>
      <c r="B191" s="1" t="s">
        <v>195</v>
      </c>
      <c r="C191" s="1" t="s">
        <v>144</v>
      </c>
      <c r="D191" t="s">
        <v>168</v>
      </c>
      <c r="E191" s="1" t="s">
        <v>115</v>
      </c>
      <c r="F191" s="4" t="s">
        <v>185</v>
      </c>
      <c r="G191">
        <v>717627640</v>
      </c>
      <c r="H191" t="s">
        <v>4</v>
      </c>
      <c r="I191">
        <v>2</v>
      </c>
      <c r="J191" s="1" t="s">
        <v>122</v>
      </c>
      <c r="L191" s="5" t="str">
        <f t="shared" si="8"/>
        <v>INSERT INTO VaccSlot Values('location 1', '2021-02-25', '11:57', 'L1001', 784343162, '2021-02-24', 717627640, 'Moderna', 2, 2001);</v>
      </c>
      <c r="M191" s="2"/>
    </row>
    <row r="192" spans="1:22">
      <c r="A192" t="s">
        <v>23</v>
      </c>
      <c r="B192" s="1" t="s">
        <v>195</v>
      </c>
      <c r="C192" s="1" t="s">
        <v>145</v>
      </c>
      <c r="D192" t="s">
        <v>169</v>
      </c>
      <c r="E192" s="1" t="s">
        <v>184</v>
      </c>
      <c r="F192" s="4" t="s">
        <v>185</v>
      </c>
      <c r="G192">
        <v>177724887</v>
      </c>
      <c r="H192" t="s">
        <v>4</v>
      </c>
      <c r="I192">
        <v>2</v>
      </c>
      <c r="J192" s="1" t="s">
        <v>123</v>
      </c>
      <c r="L192" s="5" t="str">
        <f t="shared" si="8"/>
        <v>INSERT INTO VaccSlot Values('location 1', '2021-02-25', '17:02', 'L1002', 364885731, '2021-02-24', 177724887, 'Moderna', 2, 2002);</v>
      </c>
      <c r="M192" s="2"/>
    </row>
    <row r="193" spans="1:13">
      <c r="A193" t="s">
        <v>43</v>
      </c>
      <c r="B193" s="1" t="s">
        <v>185</v>
      </c>
      <c r="C193" s="1" t="s">
        <v>146</v>
      </c>
      <c r="D193" t="s">
        <v>170</v>
      </c>
      <c r="E193" s="1" t="s">
        <v>104</v>
      </c>
      <c r="F193" s="4" t="s">
        <v>186</v>
      </c>
      <c r="G193">
        <v>689864957</v>
      </c>
      <c r="H193" t="s">
        <v>10</v>
      </c>
      <c r="I193">
        <v>4</v>
      </c>
      <c r="J193" s="1" t="s">
        <v>124</v>
      </c>
      <c r="L193" s="5" t="str">
        <f t="shared" si="8"/>
        <v>INSERT INTO VaccSlot Values('location 2', '2021-02-24', '15:53', 'L2001', 455215467, '2021-02-23', 689864957, 'BBB', 4, 4001);</v>
      </c>
      <c r="M193" s="2"/>
    </row>
    <row r="194" spans="1:13">
      <c r="A194" t="s">
        <v>44</v>
      </c>
      <c r="B194" s="1" t="s">
        <v>182</v>
      </c>
      <c r="C194" s="1" t="s">
        <v>191</v>
      </c>
      <c r="D194" t="s">
        <v>171</v>
      </c>
      <c r="E194" s="1" t="s">
        <v>98</v>
      </c>
      <c r="F194" s="4" t="s">
        <v>187</v>
      </c>
      <c r="G194">
        <v>118836246</v>
      </c>
      <c r="H194" t="s">
        <v>17</v>
      </c>
      <c r="I194">
        <v>6</v>
      </c>
      <c r="J194" s="1" t="s">
        <v>125</v>
      </c>
      <c r="L194" s="5" t="str">
        <f t="shared" si="8"/>
        <v>INSERT INTO VaccSlot Values('Sherbrooke Hospital', '2021-02-17', '10:00', 'SH001', 669770976, '2021-02-14', 118836246, 'DDD', 6, 6001);</v>
      </c>
      <c r="M194" s="2"/>
    </row>
    <row r="195" spans="1:13">
      <c r="A195" t="s">
        <v>44</v>
      </c>
      <c r="B195" s="1" t="s">
        <v>182</v>
      </c>
      <c r="C195" s="1" t="s">
        <v>192</v>
      </c>
      <c r="D195" t="s">
        <v>172</v>
      </c>
      <c r="E195" s="1" t="s">
        <v>106</v>
      </c>
      <c r="F195" s="4" t="s">
        <v>187</v>
      </c>
      <c r="G195">
        <v>701108441</v>
      </c>
      <c r="H195" s="3" t="s">
        <v>16</v>
      </c>
      <c r="I195" s="3">
        <v>6</v>
      </c>
      <c r="J195" s="1" t="s">
        <v>126</v>
      </c>
      <c r="L195" s="5" t="str">
        <f t="shared" si="8"/>
        <v>INSERT INTO VaccSlot Values('Sherbrooke Hospital', '2021-02-17', '11:00', 'SH002', 567672779, '2021-02-14', 701108441, 'DDD', 6, 6002);</v>
      </c>
      <c r="M195" s="2"/>
    </row>
    <row r="196" spans="1:13">
      <c r="A196" t="s">
        <v>44</v>
      </c>
      <c r="B196" s="1" t="s">
        <v>182</v>
      </c>
      <c r="C196" s="1" t="s">
        <v>147</v>
      </c>
      <c r="D196" t="s">
        <v>200</v>
      </c>
      <c r="E196" s="1" t="s">
        <v>101</v>
      </c>
      <c r="F196" s="4" t="s">
        <v>187</v>
      </c>
      <c r="G196">
        <v>465045003</v>
      </c>
      <c r="H196" t="s">
        <v>17</v>
      </c>
      <c r="I196">
        <v>6</v>
      </c>
      <c r="J196" s="1" t="s">
        <v>193</v>
      </c>
      <c r="L196" s="5" t="str">
        <f t="shared" si="8"/>
        <v>INSERT INTO VaccSlot Values('Sherbrooke Hospital', '2021-02-17', '16:41', 'SH003', 399167626, '2021-02-14', 465045003, 'DDD', 6, 6003);</v>
      </c>
      <c r="M196" s="2"/>
    </row>
    <row r="197" spans="1:13">
      <c r="A197" t="s">
        <v>44</v>
      </c>
      <c r="B197" s="1" t="s">
        <v>182</v>
      </c>
      <c r="C197" s="1" t="s">
        <v>148</v>
      </c>
      <c r="D197" t="s">
        <v>201</v>
      </c>
      <c r="E197" s="1">
        <v>172814899</v>
      </c>
      <c r="F197" s="4" t="s">
        <v>187</v>
      </c>
      <c r="G197">
        <v>593855778</v>
      </c>
      <c r="H197" s="3" t="s">
        <v>16</v>
      </c>
      <c r="I197" s="3">
        <v>6</v>
      </c>
      <c r="J197" s="1" t="s">
        <v>194</v>
      </c>
      <c r="L197" s="5" t="str">
        <f t="shared" si="8"/>
        <v>INSERT INTO VaccSlot Values('Sherbrooke Hospital', '2021-02-17', '14:52', 'SH004', 172814899, '2021-02-14', 593855778, 'DDD', 6, 6004);</v>
      </c>
      <c r="M197" s="2"/>
    </row>
    <row r="198" spans="1:13">
      <c r="A198" t="s">
        <v>75</v>
      </c>
      <c r="B198" s="1" t="s">
        <v>183</v>
      </c>
      <c r="C198" s="1" t="s">
        <v>149</v>
      </c>
      <c r="D198" t="s">
        <v>173</v>
      </c>
      <c r="E198" s="1" t="s">
        <v>110</v>
      </c>
      <c r="F198" s="4" t="s">
        <v>113</v>
      </c>
      <c r="G198">
        <v>582973111</v>
      </c>
      <c r="H198" t="s">
        <v>19</v>
      </c>
      <c r="I198">
        <v>7</v>
      </c>
      <c r="J198" s="1" t="s">
        <v>127</v>
      </c>
      <c r="L198" s="5" t="str">
        <f t="shared" si="8"/>
        <v>INSERT INTO VaccSlot Values('location 3', '2021-02-09', '10:07', 'L3001', 116018441, '2021-02-06', 582973111, 'EEE', 7, 7001);</v>
      </c>
      <c r="M198" s="2"/>
    </row>
    <row r="199" spans="1:13">
      <c r="A199" t="s">
        <v>75</v>
      </c>
      <c r="B199" s="1" t="s">
        <v>183</v>
      </c>
      <c r="C199" s="1" t="s">
        <v>150</v>
      </c>
      <c r="D199" t="s">
        <v>174</v>
      </c>
      <c r="E199" s="1" t="s">
        <v>102</v>
      </c>
      <c r="F199" s="4" t="s">
        <v>113</v>
      </c>
      <c r="G199">
        <v>469858070</v>
      </c>
      <c r="H199" s="3" t="s">
        <v>18</v>
      </c>
      <c r="I199" s="3">
        <v>7</v>
      </c>
      <c r="J199" s="1" t="s">
        <v>128</v>
      </c>
      <c r="L199" s="5" t="str">
        <f t="shared" si="8"/>
        <v>INSERT INTO VaccSlot Values('location 3', '2021-02-09', '12:59', 'L3002', 229294707, '2021-02-06', 469858070, 'EEE', 7, 7002);</v>
      </c>
      <c r="M199" s="2"/>
    </row>
    <row r="200" spans="1:13">
      <c r="A200" t="s">
        <v>75</v>
      </c>
      <c r="B200" s="1" t="s">
        <v>183</v>
      </c>
      <c r="C200" s="1" t="s">
        <v>151</v>
      </c>
      <c r="D200" t="s">
        <v>175</v>
      </c>
      <c r="E200" s="1" t="s">
        <v>103</v>
      </c>
      <c r="F200" s="1" t="s">
        <v>113</v>
      </c>
      <c r="G200">
        <v>257415570</v>
      </c>
      <c r="H200" s="3" t="s">
        <v>18</v>
      </c>
      <c r="I200" s="3">
        <v>7</v>
      </c>
      <c r="J200" s="1" t="s">
        <v>129</v>
      </c>
      <c r="L200" s="5" t="str">
        <f t="shared" si="8"/>
        <v>INSERT INTO VaccSlot Values('location 3', '2021-02-09', '10:02', 'L3003', 180637621, '2021-02-06', 257415570, 'EEE', 7, 7003);</v>
      </c>
      <c r="M200" s="2"/>
    </row>
    <row r="201" spans="1:13">
      <c r="A201" t="s">
        <v>12</v>
      </c>
      <c r="B201" s="1" t="s">
        <v>113</v>
      </c>
      <c r="C201" s="1" t="s">
        <v>191</v>
      </c>
      <c r="D201" t="s">
        <v>162</v>
      </c>
      <c r="E201" s="1">
        <v>523495554</v>
      </c>
      <c r="F201" s="1" t="s">
        <v>117</v>
      </c>
      <c r="G201">
        <v>689864957</v>
      </c>
      <c r="H201" t="s">
        <v>72</v>
      </c>
      <c r="I201">
        <v>9</v>
      </c>
      <c r="J201" s="1" t="s">
        <v>130</v>
      </c>
      <c r="L201" s="5" t="str">
        <f t="shared" si="8"/>
        <v>INSERT INTO VaccSlot Values('Jewish General', '2021-02-06', '10:00', 'JG001', 523495554, '2021-02-03', 689864957, 'Pfizer-BioNTech', 9, 9001);</v>
      </c>
      <c r="M201" s="2"/>
    </row>
    <row r="202" spans="1:13">
      <c r="A202" t="s">
        <v>12</v>
      </c>
      <c r="B202" s="1" t="s">
        <v>113</v>
      </c>
      <c r="C202" s="1" t="s">
        <v>192</v>
      </c>
      <c r="D202" t="s">
        <v>163</v>
      </c>
      <c r="E202" s="1" t="s">
        <v>107</v>
      </c>
      <c r="F202" s="1" t="s">
        <v>117</v>
      </c>
      <c r="G202">
        <v>465045003</v>
      </c>
      <c r="H202" s="3" t="s">
        <v>71</v>
      </c>
      <c r="I202" s="3">
        <v>9</v>
      </c>
      <c r="J202" s="1" t="s">
        <v>131</v>
      </c>
      <c r="L202" s="5" t="str">
        <f t="shared" si="8"/>
        <v>INSERT INTO VaccSlot Values('Jewish General', '2021-02-06', '11:00', 'JG002', 484684576, '2021-02-03', 465045003, 'Pfizer-BioNTech', 9, 9002);</v>
      </c>
      <c r="M202" s="2"/>
    </row>
    <row r="203" spans="1:13">
      <c r="A203" t="s">
        <v>12</v>
      </c>
      <c r="B203" s="1" t="s">
        <v>113</v>
      </c>
      <c r="C203" s="1" t="s">
        <v>152</v>
      </c>
      <c r="D203" t="s">
        <v>164</v>
      </c>
      <c r="E203" s="1" t="s">
        <v>112</v>
      </c>
      <c r="F203" s="1" t="s">
        <v>117</v>
      </c>
      <c r="G203">
        <v>490083227</v>
      </c>
      <c r="H203" t="s">
        <v>72</v>
      </c>
      <c r="I203">
        <v>9</v>
      </c>
      <c r="J203" s="1" t="s">
        <v>189</v>
      </c>
      <c r="L203" s="5" t="str">
        <f t="shared" si="8"/>
        <v>INSERT INTO VaccSlot Values('Jewish General', '2021-02-06', '12:54', 'JG003', 675308522, '2021-02-03', 490083227, 'Pfizer-BioNTech', 9, 9003);</v>
      </c>
      <c r="M203" s="2"/>
    </row>
    <row r="204" spans="1:13">
      <c r="A204" t="s">
        <v>12</v>
      </c>
      <c r="B204" s="1" t="s">
        <v>113</v>
      </c>
      <c r="C204" s="1" t="s">
        <v>153</v>
      </c>
      <c r="D204" t="s">
        <v>166</v>
      </c>
      <c r="E204" s="1" t="s">
        <v>108</v>
      </c>
      <c r="F204" s="1" t="s">
        <v>117</v>
      </c>
      <c r="G204">
        <v>300672508</v>
      </c>
      <c r="H204" s="3" t="s">
        <v>71</v>
      </c>
      <c r="I204" s="3">
        <v>9</v>
      </c>
      <c r="J204" s="1" t="s">
        <v>190</v>
      </c>
      <c r="L204" s="5" t="str">
        <f t="shared" si="8"/>
        <v>INSERT INTO VaccSlot Values('Jewish General', '2021-02-06', '10:45', 'JG004', 218084424, '2021-02-03', 300672508, 'Pfizer-BioNTech', 9, 9004);</v>
      </c>
      <c r="M204" s="2"/>
    </row>
    <row r="205" spans="1:13">
      <c r="A205" t="s">
        <v>23</v>
      </c>
      <c r="B205" s="1" t="s">
        <v>114</v>
      </c>
      <c r="C205" s="1" t="s">
        <v>154</v>
      </c>
      <c r="D205" t="s">
        <v>168</v>
      </c>
      <c r="E205" s="1">
        <v>680393717</v>
      </c>
      <c r="F205" s="1" t="s">
        <v>116</v>
      </c>
      <c r="G205">
        <v>520757162</v>
      </c>
      <c r="H205" t="s">
        <v>72</v>
      </c>
      <c r="I205">
        <v>10</v>
      </c>
      <c r="J205" s="1" t="s">
        <v>132</v>
      </c>
      <c r="L205" s="5" t="str">
        <f t="shared" si="8"/>
        <v>INSERT INTO VaccSlot Values('location 1', '2021-01-18', '10:18', 'L1001', 680393717, '2021-01-16', 520757162, 'Pfizer-BioNTech', 10, 10001);</v>
      </c>
      <c r="M205" s="2"/>
    </row>
    <row r="206" spans="1:13">
      <c r="A206" t="s">
        <v>23</v>
      </c>
      <c r="B206" s="1" t="s">
        <v>114</v>
      </c>
      <c r="C206" s="1" t="s">
        <v>155</v>
      </c>
      <c r="D206" t="s">
        <v>169</v>
      </c>
      <c r="E206" s="1" t="s">
        <v>105</v>
      </c>
      <c r="F206" s="1" t="s">
        <v>116</v>
      </c>
      <c r="G206">
        <v>292516754</v>
      </c>
      <c r="H206" t="s">
        <v>72</v>
      </c>
      <c r="I206">
        <v>10</v>
      </c>
      <c r="J206" s="1" t="s">
        <v>133</v>
      </c>
      <c r="L206" s="5" t="str">
        <f t="shared" si="8"/>
        <v>INSERT INTO VaccSlot Values('location 1', '2021-01-18', '16:31', 'L1002', 704263052, '2021-01-16', 292516754, 'Pfizer-BioNTech', 10, 10002);</v>
      </c>
      <c r="M206" s="2"/>
    </row>
    <row r="207" spans="1:13">
      <c r="A207" t="s">
        <v>23</v>
      </c>
      <c r="B207" s="1" t="s">
        <v>114</v>
      </c>
      <c r="C207" s="1" t="s">
        <v>156</v>
      </c>
      <c r="D207" t="s">
        <v>176</v>
      </c>
      <c r="E207" s="1" t="s">
        <v>180</v>
      </c>
      <c r="F207" s="1" t="s">
        <v>116</v>
      </c>
      <c r="G207">
        <v>118836246</v>
      </c>
      <c r="H207" t="s">
        <v>72</v>
      </c>
      <c r="I207">
        <v>10</v>
      </c>
      <c r="J207" s="1" t="s">
        <v>134</v>
      </c>
      <c r="L207" s="5" t="str">
        <f t="shared" si="8"/>
        <v>INSERT INTO VaccSlot Values('location 1', '2021-01-18', '10:19', 'L1003', 341772598, '2021-01-16', 118836246, 'Pfizer-BioNTech', 10, 10003);</v>
      </c>
      <c r="M207" s="2"/>
    </row>
    <row r="208" spans="1:13">
      <c r="A208" t="s">
        <v>23</v>
      </c>
      <c r="B208" s="1" t="s">
        <v>114</v>
      </c>
      <c r="C208" s="1" t="s">
        <v>157</v>
      </c>
      <c r="D208" t="s">
        <v>177</v>
      </c>
      <c r="E208" s="1" t="s">
        <v>109</v>
      </c>
      <c r="F208" s="1" t="s">
        <v>116</v>
      </c>
      <c r="G208">
        <v>701108441</v>
      </c>
      <c r="H208" s="3" t="s">
        <v>71</v>
      </c>
      <c r="I208" s="3">
        <v>10</v>
      </c>
      <c r="J208" s="1" t="s">
        <v>135</v>
      </c>
      <c r="L208" s="5" t="str">
        <f t="shared" si="8"/>
        <v>INSERT INTO VaccSlot Values('location 1', '2021-01-18', '10:15', 'L1004', 192166445, '2021-01-16', 701108441, 'Pfizer-BioNTech', 10, 10004);</v>
      </c>
      <c r="M208" s="2"/>
    </row>
    <row r="209" spans="1:22">
      <c r="A209" t="s">
        <v>42</v>
      </c>
      <c r="B209" s="1" t="s">
        <v>195</v>
      </c>
      <c r="C209" s="1" t="s">
        <v>158</v>
      </c>
      <c r="D209" t="s">
        <v>178</v>
      </c>
      <c r="E209" s="1" t="s">
        <v>100</v>
      </c>
      <c r="F209" s="1" t="s">
        <v>185</v>
      </c>
      <c r="G209">
        <v>490083227</v>
      </c>
      <c r="H209" t="s">
        <v>4</v>
      </c>
      <c r="I209">
        <v>11</v>
      </c>
      <c r="J209" s="1" t="s">
        <v>136</v>
      </c>
      <c r="L209" s="5" t="str">
        <f t="shared" si="8"/>
        <v>INSERT INTO VaccSlot Values('McGill General', '2021-02-25', '12:17', 'MG001', 360583785, '2021-02-24', 490083227, 'Moderna', 11, 11001);</v>
      </c>
      <c r="M209" s="2"/>
    </row>
    <row r="210" spans="1:22">
      <c r="A210" t="s">
        <v>42</v>
      </c>
      <c r="B210" s="1" t="s">
        <v>195</v>
      </c>
      <c r="C210" s="1" t="s">
        <v>159</v>
      </c>
      <c r="D210" t="s">
        <v>179</v>
      </c>
      <c r="E210" s="1" t="s">
        <v>99</v>
      </c>
      <c r="F210" s="1" t="s">
        <v>185</v>
      </c>
      <c r="G210">
        <v>300672508</v>
      </c>
      <c r="H210" t="s">
        <v>4</v>
      </c>
      <c r="I210">
        <v>11</v>
      </c>
      <c r="J210" s="1" t="s">
        <v>137</v>
      </c>
      <c r="L210" s="5" t="str">
        <f t="shared" si="8"/>
        <v>INSERT INTO VaccSlot Values('McGill General', '2021-02-25', '11:59', 'MG002', 279142244, '2021-02-24', 300672508, 'Moderna', 11, 11002);</v>
      </c>
      <c r="M210" s="2"/>
      <c r="P210" s="6"/>
      <c r="Q210" s="6"/>
      <c r="R210" s="6"/>
      <c r="S210" s="6"/>
      <c r="T210" s="6"/>
      <c r="U210" s="6"/>
      <c r="V210" s="6"/>
    </row>
    <row r="211" spans="1:22">
      <c r="A211" t="s">
        <v>44</v>
      </c>
      <c r="B211" s="1" t="s">
        <v>188</v>
      </c>
      <c r="C211" s="1" t="s">
        <v>160</v>
      </c>
      <c r="D211" t="s">
        <v>171</v>
      </c>
      <c r="E211" s="1" t="s">
        <v>196</v>
      </c>
      <c r="F211" s="1" t="s">
        <v>181</v>
      </c>
      <c r="G211">
        <v>689864957</v>
      </c>
      <c r="H211" t="s">
        <v>19</v>
      </c>
      <c r="I211">
        <v>14</v>
      </c>
      <c r="J211" s="1" t="s">
        <v>138</v>
      </c>
      <c r="L211" s="5" t="str">
        <f t="shared" si="8"/>
        <v>INSERT INTO VaccSlot Values('Sherbrooke Hospital', '2021-02-28', '11:13', 'SH001', 459085841, '2021-02-27', 689864957, 'EEE', 14, 14001);</v>
      </c>
      <c r="M211" s="2"/>
      <c r="P211" s="6"/>
      <c r="Q211" s="6"/>
      <c r="R211" s="6"/>
      <c r="S211" s="6"/>
      <c r="T211" s="6"/>
      <c r="U211" s="6"/>
      <c r="V211" s="6"/>
    </row>
    <row r="212" spans="1:22">
      <c r="A212" t="s">
        <v>44</v>
      </c>
      <c r="B212" s="1" t="s">
        <v>188</v>
      </c>
      <c r="C212" s="1" t="s">
        <v>161</v>
      </c>
      <c r="D212" t="s">
        <v>172</v>
      </c>
      <c r="E212" s="1" t="s">
        <v>197</v>
      </c>
      <c r="F212" s="1" t="s">
        <v>181</v>
      </c>
      <c r="G212">
        <v>465045003</v>
      </c>
      <c r="H212" t="s">
        <v>19</v>
      </c>
      <c r="I212">
        <v>14</v>
      </c>
      <c r="J212" s="1" t="s">
        <v>139</v>
      </c>
      <c r="L212" s="5" t="str">
        <f t="shared" si="8"/>
        <v>INSERT INTO VaccSlot Values('Sherbrooke Hospital', '2021-02-28', '13:47', 'SH002', 529781924, '2021-02-27', 465045003, 'EEE', 14, 14002);</v>
      </c>
      <c r="M212" s="2"/>
      <c r="P212" s="6"/>
      <c r="Q212" s="6"/>
      <c r="R212" s="6"/>
      <c r="S212" s="6"/>
      <c r="T212" s="6"/>
      <c r="U212" s="6"/>
      <c r="V212" s="6"/>
    </row>
    <row r="213" spans="1:22">
      <c r="A213" t="s">
        <v>203</v>
      </c>
      <c r="B213" s="1" t="s">
        <v>226</v>
      </c>
      <c r="C213" s="1" t="s">
        <v>191</v>
      </c>
      <c r="D213" t="s">
        <v>235</v>
      </c>
      <c r="E213" s="1" t="s">
        <v>111</v>
      </c>
      <c r="F213" s="1" t="s">
        <v>111</v>
      </c>
      <c r="G213" t="s">
        <v>111</v>
      </c>
      <c r="H213" s="1" t="s">
        <v>111</v>
      </c>
      <c r="I213" s="1" t="s">
        <v>111</v>
      </c>
      <c r="J213" s="1" t="s">
        <v>111</v>
      </c>
      <c r="L213" s="5" t="str">
        <f>"INSERT INTO VaccSlot Values('"&amp;A213&amp;"', '"&amp;B213&amp;"', '"&amp;C213&amp;"', '"&amp;D213&amp;"', "&amp;E213&amp;", "&amp;F213&amp;", "&amp;G213&amp;", "&amp;H213&amp;", "&amp;I213&amp;", "&amp;J213&amp;");"</f>
        <v>INSERT INTO VaccSlot Values('NewLoc1', '2021-03-22', '10:00', 'N1001', NULL, NULL, NULL, NULL, NULL, NULL);</v>
      </c>
      <c r="M213" s="2"/>
      <c r="P213" s="6"/>
      <c r="Q213" s="6"/>
      <c r="R213" s="6"/>
      <c r="S213" s="6"/>
      <c r="T213" s="6"/>
      <c r="U213" s="6"/>
      <c r="V213" s="6"/>
    </row>
    <row r="214" spans="1:22">
      <c r="A214" t="s">
        <v>203</v>
      </c>
      <c r="B214" s="1" t="s">
        <v>226</v>
      </c>
      <c r="C214" s="1" t="s">
        <v>192</v>
      </c>
      <c r="D214" t="s">
        <v>236</v>
      </c>
      <c r="E214" s="1" t="s">
        <v>111</v>
      </c>
      <c r="F214" s="1" t="s">
        <v>111</v>
      </c>
      <c r="G214" t="s">
        <v>111</v>
      </c>
      <c r="H214" s="1" t="s">
        <v>111</v>
      </c>
      <c r="I214" s="1" t="s">
        <v>111</v>
      </c>
      <c r="J214" s="1" t="s">
        <v>111</v>
      </c>
      <c r="L214" s="5" t="str">
        <f t="shared" ref="L214:L226" si="9">"INSERT INTO VaccSlot Values('"&amp;A214&amp;"', '"&amp;B214&amp;"', '"&amp;C214&amp;"', '"&amp;D214&amp;"', "&amp;E214&amp;", "&amp;F214&amp;", "&amp;G214&amp;", "&amp;H214&amp;", "&amp;I214&amp;", "&amp;J214&amp;");"</f>
        <v>INSERT INTO VaccSlot Values('NewLoc1', '2021-03-22', '11:00', 'N1002', NULL, NULL, NULL, NULL, NULL, NULL);</v>
      </c>
      <c r="M214" s="2"/>
    </row>
    <row r="215" spans="1:22">
      <c r="A215" t="s">
        <v>203</v>
      </c>
      <c r="B215" s="1" t="s">
        <v>226</v>
      </c>
      <c r="C215" s="1" t="s">
        <v>229</v>
      </c>
      <c r="D215" t="s">
        <v>237</v>
      </c>
      <c r="E215" s="1" t="s">
        <v>111</v>
      </c>
      <c r="F215" s="1" t="s">
        <v>111</v>
      </c>
      <c r="G215" t="s">
        <v>111</v>
      </c>
      <c r="H215" s="1" t="s">
        <v>111</v>
      </c>
      <c r="I215" s="1" t="s">
        <v>111</v>
      </c>
      <c r="J215" s="1" t="s">
        <v>111</v>
      </c>
      <c r="L215" s="5" t="str">
        <f t="shared" si="9"/>
        <v>INSERT INTO VaccSlot Values('NewLoc1', '2021-03-22', '12:00', 'N1003', NULL, NULL, NULL, NULL, NULL, NULL);</v>
      </c>
      <c r="M215" s="2"/>
    </row>
    <row r="216" spans="1:22">
      <c r="A216" t="s">
        <v>203</v>
      </c>
      <c r="B216" s="1" t="s">
        <v>226</v>
      </c>
      <c r="C216" s="1" t="s">
        <v>230</v>
      </c>
      <c r="D216" t="s">
        <v>238</v>
      </c>
      <c r="E216" s="1" t="s">
        <v>111</v>
      </c>
      <c r="F216" s="1" t="s">
        <v>111</v>
      </c>
      <c r="G216" t="s">
        <v>111</v>
      </c>
      <c r="H216" s="1" t="s">
        <v>111</v>
      </c>
      <c r="I216" s="1" t="s">
        <v>111</v>
      </c>
      <c r="J216" s="1" t="s">
        <v>111</v>
      </c>
      <c r="L216" s="5" t="str">
        <f t="shared" si="9"/>
        <v>INSERT INTO VaccSlot Values('NewLoc1', '2021-03-22', '13:00', 'N1004', NULL, NULL, NULL, NULL, NULL, NULL);</v>
      </c>
      <c r="M216" s="2"/>
    </row>
    <row r="217" spans="1:22">
      <c r="A217" t="s">
        <v>203</v>
      </c>
      <c r="B217" s="1" t="s">
        <v>226</v>
      </c>
      <c r="C217" s="1" t="s">
        <v>231</v>
      </c>
      <c r="D217" t="s">
        <v>239</v>
      </c>
      <c r="E217" s="1" t="s">
        <v>111</v>
      </c>
      <c r="F217" s="1" t="s">
        <v>111</v>
      </c>
      <c r="G217" t="s">
        <v>111</v>
      </c>
      <c r="H217" s="1" t="s">
        <v>111</v>
      </c>
      <c r="I217" s="1" t="s">
        <v>111</v>
      </c>
      <c r="J217" s="1" t="s">
        <v>111</v>
      </c>
      <c r="L217" s="5" t="str">
        <f t="shared" si="9"/>
        <v>INSERT INTO VaccSlot Values('NewLoc1', '2021-03-22', '14:00', 'N1005', NULL, NULL, NULL, NULL, NULL, NULL);</v>
      </c>
      <c r="M217" s="2"/>
    </row>
    <row r="218" spans="1:22">
      <c r="A218" t="s">
        <v>206</v>
      </c>
      <c r="B218" s="1" t="s">
        <v>227</v>
      </c>
      <c r="C218" s="1" t="s">
        <v>192</v>
      </c>
      <c r="D218" t="s">
        <v>240</v>
      </c>
      <c r="E218" s="1" t="s">
        <v>111</v>
      </c>
      <c r="F218" s="1" t="s">
        <v>111</v>
      </c>
      <c r="G218" t="s">
        <v>111</v>
      </c>
      <c r="H218" s="1" t="s">
        <v>111</v>
      </c>
      <c r="I218" s="1" t="s">
        <v>111</v>
      </c>
      <c r="J218" s="1" t="s">
        <v>111</v>
      </c>
      <c r="L218" s="5" t="str">
        <f t="shared" si="9"/>
        <v>INSERT INTO VaccSlot Values('NewLoc2', '2021-04-01', '11:00', 'N2001', NULL, NULL, NULL, NULL, NULL, NULL);</v>
      </c>
      <c r="M218" s="2"/>
    </row>
    <row r="219" spans="1:22">
      <c r="A219" t="s">
        <v>206</v>
      </c>
      <c r="B219" s="1" t="s">
        <v>227</v>
      </c>
      <c r="C219" s="1" t="s">
        <v>232</v>
      </c>
      <c r="D219" t="s">
        <v>241</v>
      </c>
      <c r="E219" s="1" t="s">
        <v>111</v>
      </c>
      <c r="F219" s="1" t="s">
        <v>111</v>
      </c>
      <c r="G219" t="s">
        <v>111</v>
      </c>
      <c r="H219" s="1" t="s">
        <v>111</v>
      </c>
      <c r="I219" s="1" t="s">
        <v>111</v>
      </c>
      <c r="J219" s="1" t="s">
        <v>111</v>
      </c>
      <c r="L219" s="5" t="str">
        <f t="shared" si="9"/>
        <v>INSERT INTO VaccSlot Values('NewLoc2', '2021-04-01', '13:30', 'N2002', NULL, NULL, NULL, NULL, NULL, NULL);</v>
      </c>
      <c r="M219" s="2"/>
    </row>
    <row r="220" spans="1:22">
      <c r="A220" t="s">
        <v>206</v>
      </c>
      <c r="B220" s="1" t="s">
        <v>227</v>
      </c>
      <c r="C220" s="1" t="s">
        <v>231</v>
      </c>
      <c r="D220" t="s">
        <v>242</v>
      </c>
      <c r="E220" s="1" t="s">
        <v>111</v>
      </c>
      <c r="F220" s="1" t="s">
        <v>111</v>
      </c>
      <c r="G220" t="s">
        <v>111</v>
      </c>
      <c r="H220" s="1" t="s">
        <v>111</v>
      </c>
      <c r="I220" s="1" t="s">
        <v>111</v>
      </c>
      <c r="J220" s="1" t="s">
        <v>111</v>
      </c>
      <c r="L220" s="5" t="str">
        <f t="shared" si="9"/>
        <v>INSERT INTO VaccSlot Values('NewLoc2', '2021-04-01', '14:00', 'N2003', NULL, NULL, NULL, NULL, NULL, NULL);</v>
      </c>
      <c r="M220" s="2"/>
    </row>
    <row r="221" spans="1:22">
      <c r="A221" t="s">
        <v>206</v>
      </c>
      <c r="B221" s="1" t="s">
        <v>227</v>
      </c>
      <c r="C221" s="1" t="s">
        <v>233</v>
      </c>
      <c r="D221" t="s">
        <v>243</v>
      </c>
      <c r="E221" s="1" t="s">
        <v>111</v>
      </c>
      <c r="F221" s="1" t="s">
        <v>111</v>
      </c>
      <c r="G221" t="s">
        <v>111</v>
      </c>
      <c r="H221" s="1" t="s">
        <v>111</v>
      </c>
      <c r="I221" s="1" t="s">
        <v>111</v>
      </c>
      <c r="J221" s="1" t="s">
        <v>111</v>
      </c>
      <c r="L221" s="5" t="str">
        <f t="shared" si="9"/>
        <v>INSERT INTO VaccSlot Values('NewLoc2', '2021-04-01', '16:00', 'N2004', NULL, NULL, NULL, NULL, NULL, NULL);</v>
      </c>
      <c r="M221" s="2"/>
    </row>
    <row r="222" spans="1:22">
      <c r="A222" t="s">
        <v>207</v>
      </c>
      <c r="B222" s="1" t="s">
        <v>228</v>
      </c>
      <c r="C222" s="1" t="s">
        <v>191</v>
      </c>
      <c r="D222" t="s">
        <v>244</v>
      </c>
      <c r="E222" s="1" t="s">
        <v>111</v>
      </c>
      <c r="F222" s="1" t="s">
        <v>111</v>
      </c>
      <c r="G222" t="s">
        <v>111</v>
      </c>
      <c r="H222" s="1" t="s">
        <v>111</v>
      </c>
      <c r="I222" s="1" t="s">
        <v>111</v>
      </c>
      <c r="J222" s="1" t="s">
        <v>111</v>
      </c>
      <c r="L222" s="5" t="str">
        <f t="shared" si="9"/>
        <v>INSERT INTO VaccSlot Values('NewLoc3', '2021-03-30', '10:00', 'N3001', NULL, NULL, NULL, NULL, NULL, NULL);</v>
      </c>
      <c r="M222" s="2"/>
    </row>
    <row r="223" spans="1:22">
      <c r="A223" t="s">
        <v>207</v>
      </c>
      <c r="B223" s="1" t="s">
        <v>228</v>
      </c>
      <c r="C223" s="1" t="s">
        <v>229</v>
      </c>
      <c r="D223" t="s">
        <v>245</v>
      </c>
      <c r="E223" s="1" t="s">
        <v>111</v>
      </c>
      <c r="F223" s="1" t="s">
        <v>111</v>
      </c>
      <c r="G223" t="s">
        <v>111</v>
      </c>
      <c r="H223" s="1" t="s">
        <v>111</v>
      </c>
      <c r="I223" s="1" t="s">
        <v>111</v>
      </c>
      <c r="J223" s="1" t="s">
        <v>111</v>
      </c>
      <c r="L223" s="5" t="str">
        <f t="shared" si="9"/>
        <v>INSERT INTO VaccSlot Values('NewLoc3', '2021-03-30', '12:00', 'N3002', NULL, NULL, NULL, NULL, NULL, NULL);</v>
      </c>
      <c r="M223" s="2"/>
    </row>
    <row r="224" spans="1:22">
      <c r="A224" t="s">
        <v>207</v>
      </c>
      <c r="B224" s="1" t="s">
        <v>228</v>
      </c>
      <c r="C224" s="1" t="s">
        <v>231</v>
      </c>
      <c r="D224" t="s">
        <v>246</v>
      </c>
      <c r="E224" s="1" t="s">
        <v>111</v>
      </c>
      <c r="F224" s="1" t="s">
        <v>111</v>
      </c>
      <c r="G224" t="s">
        <v>111</v>
      </c>
      <c r="H224" s="1" t="s">
        <v>111</v>
      </c>
      <c r="I224" s="1" t="s">
        <v>111</v>
      </c>
      <c r="J224" s="1" t="s">
        <v>111</v>
      </c>
      <c r="L224" s="5" t="str">
        <f t="shared" si="9"/>
        <v>INSERT INTO VaccSlot Values('NewLoc3', '2021-03-30', '14:00', 'N3003', NULL, NULL, NULL, NULL, NULL, NULL);</v>
      </c>
      <c r="M224" s="2"/>
    </row>
    <row r="225" spans="1:15">
      <c r="A225" t="s">
        <v>207</v>
      </c>
      <c r="B225" s="1" t="s">
        <v>228</v>
      </c>
      <c r="C225" s="1" t="s">
        <v>233</v>
      </c>
      <c r="D225" t="s">
        <v>247</v>
      </c>
      <c r="E225" s="1" t="s">
        <v>111</v>
      </c>
      <c r="F225" s="1" t="s">
        <v>111</v>
      </c>
      <c r="G225" t="s">
        <v>111</v>
      </c>
      <c r="H225" s="1" t="s">
        <v>111</v>
      </c>
      <c r="I225" s="1" t="s">
        <v>111</v>
      </c>
      <c r="J225" s="1" t="s">
        <v>111</v>
      </c>
      <c r="L225" s="5" t="str">
        <f t="shared" si="9"/>
        <v>INSERT INTO VaccSlot Values('NewLoc3', '2021-03-30', '16:00', 'N3004', NULL, NULL, NULL, NULL, NULL, NULL);</v>
      </c>
      <c r="M225" s="2"/>
    </row>
    <row r="226" spans="1:15">
      <c r="A226" t="s">
        <v>207</v>
      </c>
      <c r="B226" s="1" t="s">
        <v>228</v>
      </c>
      <c r="C226" s="1" t="s">
        <v>234</v>
      </c>
      <c r="D226" t="s">
        <v>248</v>
      </c>
      <c r="E226" s="1" t="s">
        <v>111</v>
      </c>
      <c r="F226" s="1" t="s">
        <v>111</v>
      </c>
      <c r="G226" t="s">
        <v>111</v>
      </c>
      <c r="H226" s="1" t="s">
        <v>111</v>
      </c>
      <c r="I226" s="1" t="s">
        <v>111</v>
      </c>
      <c r="J226" s="1" t="s">
        <v>111</v>
      </c>
      <c r="L226" s="5" t="str">
        <f t="shared" si="9"/>
        <v>INSERT INTO VaccSlot Values('NewLoc3', '2021-03-30', '18:00', 'N3005', NULL, NULL, NULL, NULL, NULL, NULL);</v>
      </c>
      <c r="M226" s="2"/>
    </row>
    <row r="227" spans="1:15">
      <c r="B227" s="1"/>
      <c r="C227" s="1"/>
      <c r="E227" s="1"/>
      <c r="F227" s="1"/>
      <c r="J227" s="1"/>
      <c r="L227" s="5"/>
      <c r="M227" s="2"/>
    </row>
    <row r="228" spans="1:15">
      <c r="B228" s="1"/>
      <c r="C228" s="1"/>
      <c r="E228" s="1"/>
      <c r="F228" s="1"/>
      <c r="J228" s="1"/>
      <c r="L228" s="5"/>
      <c r="M228" s="2"/>
    </row>
    <row r="229" spans="1:15">
      <c r="B229" s="1"/>
      <c r="C229" s="1"/>
      <c r="E229" s="1"/>
      <c r="F229" s="1"/>
      <c r="J229" s="1"/>
      <c r="L229" s="5"/>
      <c r="M229" s="2"/>
    </row>
    <row r="230" spans="1:15">
      <c r="B230" s="1"/>
      <c r="C230" s="1"/>
      <c r="E230" s="1"/>
      <c r="F230" s="1"/>
      <c r="J230" s="1"/>
      <c r="L230" s="5"/>
      <c r="M230" s="2"/>
    </row>
    <row r="233" spans="1:15">
      <c r="A233" t="s">
        <v>76</v>
      </c>
      <c r="B233" s="1" t="s">
        <v>5</v>
      </c>
      <c r="C233" t="s">
        <v>92</v>
      </c>
    </row>
    <row r="234" spans="1:15">
      <c r="A234" s="6">
        <v>520757162</v>
      </c>
      <c r="B234" s="6" t="s">
        <v>12</v>
      </c>
      <c r="C234" s="7" t="s">
        <v>93</v>
      </c>
      <c r="D234" s="6"/>
      <c r="E234" s="8" t="str">
        <f>"INSERT INTO NurseAssignments Values("&amp;A234&amp;", '"&amp;B234&amp;"', '"&amp;C234&amp;"');"</f>
        <v>INSERT INTO NurseAssignments Values(520757162, 'Jewish General', '2021-03-20');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>
      <c r="A235" s="6">
        <v>292516754</v>
      </c>
      <c r="B235" s="6" t="s">
        <v>12</v>
      </c>
      <c r="C235" s="7" t="s">
        <v>93</v>
      </c>
      <c r="D235" s="6"/>
      <c r="E235" s="8" t="str">
        <f t="shared" ref="E235:E273" si="10">"INSERT INTO NurseAssignments Values("&amp;A235&amp;", '"&amp;B235&amp;"', '"&amp;C235&amp;"');"</f>
        <v>INSERT INTO NurseAssignments Values(292516754, 'Jewish General', '2021-03-20');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>
      <c r="A236" s="6">
        <v>118836246</v>
      </c>
      <c r="B236" s="6" t="s">
        <v>12</v>
      </c>
      <c r="C236" s="7" t="s">
        <v>93</v>
      </c>
      <c r="D236" s="6"/>
      <c r="E236" s="8" t="str">
        <f t="shared" si="10"/>
        <v>INSERT INTO NurseAssignments Values(118836246, 'Jewish General', '2021-03-20');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>
      <c r="A237" s="6">
        <v>701108441</v>
      </c>
      <c r="B237" s="6" t="s">
        <v>12</v>
      </c>
      <c r="C237" s="7" t="s">
        <v>93</v>
      </c>
      <c r="D237" s="6"/>
      <c r="E237" s="8" t="str">
        <f t="shared" si="10"/>
        <v>INSERT INTO NurseAssignments Values(701108441, 'Jewish General', '2021-03-20');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>
      <c r="A238">
        <v>717627640</v>
      </c>
      <c r="B238" t="s">
        <v>23</v>
      </c>
      <c r="C238" s="1" t="s">
        <v>195</v>
      </c>
      <c r="E238" s="5" t="str">
        <f t="shared" si="10"/>
        <v>INSERT INTO NurseAssignments Values(717627640, 'location 1', '2021-02-25');</v>
      </c>
    </row>
    <row r="239" spans="1:15">
      <c r="A239">
        <v>177724887</v>
      </c>
      <c r="B239" t="s">
        <v>23</v>
      </c>
      <c r="C239" s="1" t="s">
        <v>195</v>
      </c>
      <c r="E239" s="5" t="str">
        <f t="shared" si="10"/>
        <v>INSERT INTO NurseAssignments Values(177724887, 'location 1', '2021-02-25');</v>
      </c>
    </row>
    <row r="240" spans="1:15">
      <c r="A240">
        <v>689864957</v>
      </c>
      <c r="B240" t="s">
        <v>43</v>
      </c>
      <c r="C240" s="1" t="s">
        <v>185</v>
      </c>
      <c r="E240" s="5" t="str">
        <f t="shared" si="10"/>
        <v>INSERT INTO NurseAssignments Values(689864957, 'location 2', '2021-02-24');</v>
      </c>
    </row>
    <row r="241" spans="1:5">
      <c r="A241">
        <v>118836246</v>
      </c>
      <c r="B241" t="s">
        <v>44</v>
      </c>
      <c r="C241" s="1" t="s">
        <v>182</v>
      </c>
      <c r="E241" s="5" t="str">
        <f t="shared" si="10"/>
        <v>INSERT INTO NurseAssignments Values(118836246, 'Sherbrooke Hospital', '2021-02-17');</v>
      </c>
    </row>
    <row r="242" spans="1:5">
      <c r="A242">
        <v>701108441</v>
      </c>
      <c r="B242" t="s">
        <v>44</v>
      </c>
      <c r="C242" s="1" t="s">
        <v>182</v>
      </c>
      <c r="E242" s="5" t="str">
        <f t="shared" si="10"/>
        <v>INSERT INTO NurseAssignments Values(701108441, 'Sherbrooke Hospital', '2021-02-17');</v>
      </c>
    </row>
    <row r="243" spans="1:5">
      <c r="A243">
        <v>465045003</v>
      </c>
      <c r="B243" t="s">
        <v>44</v>
      </c>
      <c r="C243" s="1" t="s">
        <v>182</v>
      </c>
      <c r="E243" s="5" t="str">
        <f t="shared" si="10"/>
        <v>INSERT INTO NurseAssignments Values(465045003, 'Sherbrooke Hospital', '2021-02-17');</v>
      </c>
    </row>
    <row r="244" spans="1:5">
      <c r="A244">
        <v>593855778</v>
      </c>
      <c r="B244" t="s">
        <v>44</v>
      </c>
      <c r="C244" s="1" t="s">
        <v>182</v>
      </c>
      <c r="E244" s="5" t="str">
        <f t="shared" si="10"/>
        <v>INSERT INTO NurseAssignments Values(593855778, 'Sherbrooke Hospital', '2021-02-17');</v>
      </c>
    </row>
    <row r="245" spans="1:5">
      <c r="A245">
        <v>582973111</v>
      </c>
      <c r="B245" t="s">
        <v>75</v>
      </c>
      <c r="C245" s="1" t="s">
        <v>183</v>
      </c>
      <c r="E245" s="5" t="str">
        <f t="shared" si="10"/>
        <v>INSERT INTO NurseAssignments Values(582973111, 'location 3', '2021-02-09');</v>
      </c>
    </row>
    <row r="246" spans="1:5">
      <c r="A246">
        <v>469858070</v>
      </c>
      <c r="B246" t="s">
        <v>75</v>
      </c>
      <c r="C246" s="1" t="s">
        <v>183</v>
      </c>
      <c r="E246" s="5" t="str">
        <f t="shared" si="10"/>
        <v>INSERT INTO NurseAssignments Values(469858070, 'location 3', '2021-02-09');</v>
      </c>
    </row>
    <row r="247" spans="1:5">
      <c r="A247">
        <v>257415570</v>
      </c>
      <c r="B247" t="s">
        <v>75</v>
      </c>
      <c r="C247" s="1" t="s">
        <v>183</v>
      </c>
      <c r="E247" s="5" t="str">
        <f t="shared" si="10"/>
        <v>INSERT INTO NurseAssignments Values(257415570, 'location 3', '2021-02-09');</v>
      </c>
    </row>
    <row r="248" spans="1:5">
      <c r="A248">
        <v>689864957</v>
      </c>
      <c r="B248" t="s">
        <v>12</v>
      </c>
      <c r="C248" s="1" t="s">
        <v>113</v>
      </c>
      <c r="E248" s="5" t="str">
        <f t="shared" si="10"/>
        <v>INSERT INTO NurseAssignments Values(689864957, 'Jewish General', '2021-02-06');</v>
      </c>
    </row>
    <row r="249" spans="1:5">
      <c r="A249">
        <v>465045003</v>
      </c>
      <c r="B249" t="s">
        <v>12</v>
      </c>
      <c r="C249" s="1" t="s">
        <v>113</v>
      </c>
      <c r="E249" s="5" t="str">
        <f t="shared" si="10"/>
        <v>INSERT INTO NurseAssignments Values(465045003, 'Jewish General', '2021-02-06');</v>
      </c>
    </row>
    <row r="250" spans="1:5">
      <c r="A250">
        <v>490083227</v>
      </c>
      <c r="B250" t="s">
        <v>12</v>
      </c>
      <c r="C250" s="1" t="s">
        <v>113</v>
      </c>
      <c r="E250" s="5" t="str">
        <f t="shared" si="10"/>
        <v>INSERT INTO NurseAssignments Values(490083227, 'Jewish General', '2021-02-06');</v>
      </c>
    </row>
    <row r="251" spans="1:5">
      <c r="A251">
        <v>300672508</v>
      </c>
      <c r="B251" t="s">
        <v>12</v>
      </c>
      <c r="C251" s="1" t="s">
        <v>113</v>
      </c>
      <c r="E251" s="5" t="str">
        <f t="shared" si="10"/>
        <v>INSERT INTO NurseAssignments Values(300672508, 'Jewish General', '2021-02-06');</v>
      </c>
    </row>
    <row r="252" spans="1:5">
      <c r="A252">
        <v>520757162</v>
      </c>
      <c r="B252" t="s">
        <v>23</v>
      </c>
      <c r="C252" s="1" t="s">
        <v>114</v>
      </c>
      <c r="E252" s="5" t="str">
        <f t="shared" si="10"/>
        <v>INSERT INTO NurseAssignments Values(520757162, 'location 1', '2021-01-18');</v>
      </c>
    </row>
    <row r="253" spans="1:5">
      <c r="A253">
        <v>292516754</v>
      </c>
      <c r="B253" t="s">
        <v>23</v>
      </c>
      <c r="C253" s="1" t="s">
        <v>114</v>
      </c>
      <c r="E253" s="5" t="str">
        <f t="shared" si="10"/>
        <v>INSERT INTO NurseAssignments Values(292516754, 'location 1', '2021-01-18');</v>
      </c>
    </row>
    <row r="254" spans="1:5">
      <c r="A254">
        <v>118836246</v>
      </c>
      <c r="B254" t="s">
        <v>23</v>
      </c>
      <c r="C254" s="1" t="s">
        <v>114</v>
      </c>
      <c r="E254" s="5" t="str">
        <f t="shared" si="10"/>
        <v>INSERT INTO NurseAssignments Values(118836246, 'location 1', '2021-01-18');</v>
      </c>
    </row>
    <row r="255" spans="1:5">
      <c r="A255">
        <v>701108441</v>
      </c>
      <c r="B255" t="s">
        <v>23</v>
      </c>
      <c r="C255" s="1" t="s">
        <v>114</v>
      </c>
      <c r="E255" s="5" t="str">
        <f t="shared" si="10"/>
        <v>INSERT INTO NurseAssignments Values(701108441, 'location 1', '2021-01-18');</v>
      </c>
    </row>
    <row r="256" spans="1:5">
      <c r="A256">
        <v>490083227</v>
      </c>
      <c r="B256" t="s">
        <v>42</v>
      </c>
      <c r="C256" s="1" t="s">
        <v>195</v>
      </c>
      <c r="E256" s="5" t="str">
        <f t="shared" si="10"/>
        <v>INSERT INTO NurseAssignments Values(490083227, 'McGill General', '2021-02-25');</v>
      </c>
    </row>
    <row r="257" spans="1:5">
      <c r="A257">
        <v>300672508</v>
      </c>
      <c r="B257" t="s">
        <v>42</v>
      </c>
      <c r="C257" s="1" t="s">
        <v>195</v>
      </c>
      <c r="E257" s="5" t="str">
        <f t="shared" si="10"/>
        <v>INSERT INTO NurseAssignments Values(300672508, 'McGill General', '2021-02-25');</v>
      </c>
    </row>
    <row r="258" spans="1:5">
      <c r="A258">
        <v>689864957</v>
      </c>
      <c r="B258" t="s">
        <v>44</v>
      </c>
      <c r="C258" s="1" t="s">
        <v>188</v>
      </c>
      <c r="E258" s="5" t="str">
        <f t="shared" si="10"/>
        <v>INSERT INTO NurseAssignments Values(689864957, 'Sherbrooke Hospital', '2021-02-28');</v>
      </c>
    </row>
    <row r="259" spans="1:5">
      <c r="A259">
        <v>465045003</v>
      </c>
      <c r="B259" t="s">
        <v>44</v>
      </c>
      <c r="C259" s="1" t="s">
        <v>188</v>
      </c>
      <c r="E259" s="5" t="str">
        <f t="shared" si="10"/>
        <v>INSERT INTO NurseAssignments Values(465045003, 'Sherbrooke Hospital', '2021-02-28');</v>
      </c>
    </row>
    <row r="260" spans="1:5">
      <c r="A260">
        <v>118836246</v>
      </c>
      <c r="B260" t="s">
        <v>203</v>
      </c>
      <c r="C260" s="1" t="s">
        <v>226</v>
      </c>
      <c r="E260" s="5" t="str">
        <f t="shared" si="10"/>
        <v>INSERT INTO NurseAssignments Values(118836246, 'NewLoc1', '2021-03-22');</v>
      </c>
    </row>
    <row r="261" spans="1:5">
      <c r="A261">
        <v>701108441</v>
      </c>
      <c r="B261" t="s">
        <v>203</v>
      </c>
      <c r="C261" s="1" t="s">
        <v>226</v>
      </c>
      <c r="E261" s="5" t="str">
        <f t="shared" si="10"/>
        <v>INSERT INTO NurseAssignments Values(701108441, 'NewLoc1', '2021-03-22');</v>
      </c>
    </row>
    <row r="262" spans="1:5">
      <c r="A262">
        <v>465045003</v>
      </c>
      <c r="B262" t="s">
        <v>203</v>
      </c>
      <c r="C262" s="1" t="s">
        <v>226</v>
      </c>
      <c r="E262" s="5" t="str">
        <f t="shared" si="10"/>
        <v>INSERT INTO NurseAssignments Values(465045003, 'NewLoc1', '2021-03-22');</v>
      </c>
    </row>
    <row r="263" spans="1:5">
      <c r="A263">
        <v>593855778</v>
      </c>
      <c r="B263" t="s">
        <v>203</v>
      </c>
      <c r="C263" s="1" t="s">
        <v>226</v>
      </c>
      <c r="E263" s="5" t="str">
        <f t="shared" si="10"/>
        <v>INSERT INTO NurseAssignments Values(593855778, 'NewLoc1', '2021-03-22');</v>
      </c>
    </row>
    <row r="264" spans="1:5">
      <c r="A264">
        <v>582973111</v>
      </c>
      <c r="B264" t="s">
        <v>203</v>
      </c>
      <c r="C264" s="1" t="s">
        <v>226</v>
      </c>
      <c r="E264" s="5" t="str">
        <f t="shared" si="10"/>
        <v>INSERT INTO NurseAssignments Values(582973111, 'NewLoc1', '2021-03-22');</v>
      </c>
    </row>
    <row r="265" spans="1:5">
      <c r="A265">
        <v>300672508</v>
      </c>
      <c r="B265" t="s">
        <v>206</v>
      </c>
      <c r="C265" s="1" t="s">
        <v>227</v>
      </c>
      <c r="E265" s="5" t="str">
        <f t="shared" si="10"/>
        <v>INSERT INTO NurseAssignments Values(300672508, 'NewLoc2', '2021-04-01');</v>
      </c>
    </row>
    <row r="266" spans="1:5">
      <c r="A266">
        <v>520757162</v>
      </c>
      <c r="B266" t="s">
        <v>206</v>
      </c>
      <c r="C266" s="1" t="s">
        <v>227</v>
      </c>
      <c r="E266" s="5" t="str">
        <f t="shared" si="10"/>
        <v>INSERT INTO NurseAssignments Values(520757162, 'NewLoc2', '2021-04-01');</v>
      </c>
    </row>
    <row r="267" spans="1:5">
      <c r="A267">
        <v>292516754</v>
      </c>
      <c r="B267" t="s">
        <v>206</v>
      </c>
      <c r="C267" s="1" t="s">
        <v>227</v>
      </c>
      <c r="E267" s="5" t="str">
        <f t="shared" si="10"/>
        <v>INSERT INTO NurseAssignments Values(292516754, 'NewLoc2', '2021-04-01');</v>
      </c>
    </row>
    <row r="268" spans="1:5">
      <c r="A268">
        <v>118836246</v>
      </c>
      <c r="B268" t="s">
        <v>206</v>
      </c>
      <c r="C268" s="1" t="s">
        <v>227</v>
      </c>
      <c r="E268" s="5" t="str">
        <f t="shared" si="10"/>
        <v>INSERT INTO NurseAssignments Values(118836246, 'NewLoc2', '2021-04-01');</v>
      </c>
    </row>
    <row r="269" spans="1:5">
      <c r="A269">
        <v>701108441</v>
      </c>
      <c r="B269" t="s">
        <v>207</v>
      </c>
      <c r="C269" s="1" t="s">
        <v>228</v>
      </c>
      <c r="E269" s="5" t="str">
        <f t="shared" si="10"/>
        <v>INSERT INTO NurseAssignments Values(701108441, 'NewLoc3', '2021-03-30');</v>
      </c>
    </row>
    <row r="270" spans="1:5">
      <c r="A270">
        <v>490083227</v>
      </c>
      <c r="B270" t="s">
        <v>207</v>
      </c>
      <c r="C270" s="1" t="s">
        <v>228</v>
      </c>
      <c r="E270" s="5" t="str">
        <f t="shared" si="10"/>
        <v>INSERT INTO NurseAssignments Values(490083227, 'NewLoc3', '2021-03-30');</v>
      </c>
    </row>
    <row r="271" spans="1:5">
      <c r="A271">
        <v>300672508</v>
      </c>
      <c r="B271" t="s">
        <v>207</v>
      </c>
      <c r="C271" s="1" t="s">
        <v>228</v>
      </c>
      <c r="E271" s="5" t="str">
        <f t="shared" si="10"/>
        <v>INSERT INTO NurseAssignments Values(300672508, 'NewLoc3', '2021-03-30');</v>
      </c>
    </row>
    <row r="272" spans="1:5">
      <c r="A272">
        <v>689864957</v>
      </c>
      <c r="B272" t="s">
        <v>207</v>
      </c>
      <c r="C272" s="1" t="s">
        <v>228</v>
      </c>
      <c r="E272" s="5" t="str">
        <f t="shared" si="10"/>
        <v>INSERT INTO NurseAssignments Values(689864957, 'NewLoc3', '2021-03-30');</v>
      </c>
    </row>
    <row r="273" spans="1:5">
      <c r="A273">
        <v>465045003</v>
      </c>
      <c r="B273" t="s">
        <v>207</v>
      </c>
      <c r="C273" s="1" t="s">
        <v>228</v>
      </c>
      <c r="E273" s="5" t="str">
        <f t="shared" si="10"/>
        <v>INSERT INTO NurseAssignments Values(465045003, 'NewLoc3', '2021-03-30');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韩天羽</dc:creator>
  <cp:lastModifiedBy>韩天羽</cp:lastModifiedBy>
  <dcterms:created xsi:type="dcterms:W3CDTF">2021-02-24T11:23:01Z</dcterms:created>
  <dcterms:modified xsi:type="dcterms:W3CDTF">2021-03-15T14:37:22Z</dcterms:modified>
</cp:coreProperties>
</file>