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b\Downloads\"/>
    </mc:Choice>
  </mc:AlternateContent>
  <xr:revisionPtr revIDLastSave="0" documentId="13_ncr:1_{AAAEAE3B-1EAE-4660-8733-68C40CDA54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ssion Details" sheetId="1" r:id="rId1"/>
    <sheet name="Channel wise traffic" sheetId="2" r:id="rId2"/>
    <sheet name="Supporting Data" sheetId="3" r:id="rId3"/>
    <sheet name="DIFFERENCE BETWEEN ORDERS" sheetId="4" r:id="rId4"/>
    <sheet name="TRAFFIC INSIGHTS" sheetId="5" r:id="rId5"/>
    <sheet name="OVER ALL CONVERSION" sheetId="6" r:id="rId6"/>
  </sheets>
  <definedNames>
    <definedName name="_xlnm._FilterDatabase" localSheetId="5" hidden="1">'OVER ALL CONVERSION'!$B$3:$I$3</definedName>
    <definedName name="_xlnm._FilterDatabase" localSheetId="0" hidden="1">'Session Details'!$B$2:$O$368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I9" i="1"/>
  <c r="I8" i="1"/>
  <c r="I7" i="1"/>
  <c r="I6" i="1"/>
  <c r="I5" i="1"/>
  <c r="I4" i="1"/>
  <c r="I3" i="1"/>
  <c r="H4" i="1" l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H11" i="1"/>
  <c r="H12" i="1"/>
  <c r="K12" i="1" s="1"/>
  <c r="H13" i="1"/>
  <c r="H14" i="1"/>
  <c r="K14" i="1" s="1"/>
  <c r="H15" i="1"/>
  <c r="H16" i="1"/>
  <c r="K16" i="1" s="1"/>
  <c r="H17" i="1"/>
  <c r="H18" i="1"/>
  <c r="H19" i="1"/>
  <c r="H20" i="1"/>
  <c r="K20" i="1" s="1"/>
  <c r="H21" i="1"/>
  <c r="H22" i="1"/>
  <c r="H23" i="1"/>
  <c r="H24" i="1"/>
  <c r="H25" i="1"/>
  <c r="H26" i="1"/>
  <c r="H27" i="1"/>
  <c r="H28" i="1"/>
  <c r="K28" i="1" s="1"/>
  <c r="H29" i="1"/>
  <c r="H30" i="1"/>
  <c r="H31" i="1"/>
  <c r="H32" i="1"/>
  <c r="K32" i="1" s="1"/>
  <c r="H33" i="1"/>
  <c r="H34" i="1"/>
  <c r="H35" i="1"/>
  <c r="H36" i="1"/>
  <c r="K36" i="1" s="1"/>
  <c r="H37" i="1"/>
  <c r="H38" i="1"/>
  <c r="H39" i="1"/>
  <c r="H40" i="1"/>
  <c r="K40" i="1" s="1"/>
  <c r="H41" i="1"/>
  <c r="H42" i="1"/>
  <c r="H43" i="1"/>
  <c r="H44" i="1"/>
  <c r="K44" i="1" s="1"/>
  <c r="H45" i="1"/>
  <c r="H46" i="1"/>
  <c r="H47" i="1"/>
  <c r="H48" i="1"/>
  <c r="K48" i="1" s="1"/>
  <c r="H49" i="1"/>
  <c r="H50" i="1"/>
  <c r="H51" i="1"/>
  <c r="H52" i="1"/>
  <c r="K52" i="1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K69" i="1" s="1"/>
  <c r="H70" i="1"/>
  <c r="H71" i="1"/>
  <c r="H72" i="1"/>
  <c r="H73" i="1"/>
  <c r="H74" i="1"/>
  <c r="H75" i="1"/>
  <c r="H76" i="1"/>
  <c r="H77" i="1"/>
  <c r="K77" i="1" s="1"/>
  <c r="H78" i="1"/>
  <c r="H79" i="1"/>
  <c r="H80" i="1"/>
  <c r="H81" i="1"/>
  <c r="H82" i="1"/>
  <c r="H83" i="1"/>
  <c r="H84" i="1"/>
  <c r="H85" i="1"/>
  <c r="K85" i="1" s="1"/>
  <c r="H86" i="1"/>
  <c r="H87" i="1"/>
  <c r="H88" i="1"/>
  <c r="H89" i="1"/>
  <c r="K89" i="1" s="1"/>
  <c r="H90" i="1"/>
  <c r="H91" i="1"/>
  <c r="H92" i="1"/>
  <c r="H93" i="1"/>
  <c r="K93" i="1" s="1"/>
  <c r="H94" i="1"/>
  <c r="H95" i="1"/>
  <c r="H96" i="1"/>
  <c r="H97" i="1"/>
  <c r="K97" i="1" s="1"/>
  <c r="H98" i="1"/>
  <c r="H99" i="1"/>
  <c r="H100" i="1"/>
  <c r="H101" i="1"/>
  <c r="K101" i="1" s="1"/>
  <c r="H102" i="1"/>
  <c r="H103" i="1"/>
  <c r="H104" i="1"/>
  <c r="H105" i="1"/>
  <c r="K105" i="1" s="1"/>
  <c r="H106" i="1"/>
  <c r="H107" i="1"/>
  <c r="H108" i="1"/>
  <c r="H109" i="1"/>
  <c r="K109" i="1" s="1"/>
  <c r="H110" i="1"/>
  <c r="H111" i="1"/>
  <c r="H112" i="1"/>
  <c r="H113" i="1"/>
  <c r="K113" i="1" s="1"/>
  <c r="H114" i="1"/>
  <c r="H115" i="1"/>
  <c r="H116" i="1"/>
  <c r="H117" i="1"/>
  <c r="K117" i="1" s="1"/>
  <c r="H118" i="1"/>
  <c r="H119" i="1"/>
  <c r="H120" i="1"/>
  <c r="H121" i="1"/>
  <c r="K121" i="1" s="1"/>
  <c r="H122" i="1"/>
  <c r="H123" i="1"/>
  <c r="H124" i="1"/>
  <c r="H125" i="1"/>
  <c r="K125" i="1" s="1"/>
  <c r="H126" i="1"/>
  <c r="H127" i="1"/>
  <c r="H128" i="1"/>
  <c r="H129" i="1"/>
  <c r="K129" i="1" s="1"/>
  <c r="H130" i="1"/>
  <c r="H131" i="1"/>
  <c r="H132" i="1"/>
  <c r="H133" i="1"/>
  <c r="K133" i="1" s="1"/>
  <c r="H134" i="1"/>
  <c r="H135" i="1"/>
  <c r="H136" i="1"/>
  <c r="H137" i="1"/>
  <c r="K137" i="1" s="1"/>
  <c r="H138" i="1"/>
  <c r="H139" i="1"/>
  <c r="H140" i="1"/>
  <c r="H141" i="1"/>
  <c r="K141" i="1" s="1"/>
  <c r="H142" i="1"/>
  <c r="H143" i="1"/>
  <c r="H144" i="1"/>
  <c r="H145" i="1"/>
  <c r="K145" i="1" s="1"/>
  <c r="H146" i="1"/>
  <c r="H147" i="1"/>
  <c r="H148" i="1"/>
  <c r="H149" i="1"/>
  <c r="K149" i="1" s="1"/>
  <c r="H150" i="1"/>
  <c r="H151" i="1"/>
  <c r="H152" i="1"/>
  <c r="H153" i="1"/>
  <c r="K153" i="1" s="1"/>
  <c r="H154" i="1"/>
  <c r="H155" i="1"/>
  <c r="H156" i="1"/>
  <c r="H157" i="1"/>
  <c r="K157" i="1" s="1"/>
  <c r="H158" i="1"/>
  <c r="H159" i="1"/>
  <c r="H160" i="1"/>
  <c r="H161" i="1"/>
  <c r="K161" i="1" s="1"/>
  <c r="H162" i="1"/>
  <c r="H163" i="1"/>
  <c r="H164" i="1"/>
  <c r="H165" i="1"/>
  <c r="K165" i="1" s="1"/>
  <c r="H166" i="1"/>
  <c r="H167" i="1"/>
  <c r="H168" i="1"/>
  <c r="H169" i="1"/>
  <c r="K169" i="1" s="1"/>
  <c r="H170" i="1"/>
  <c r="H171" i="1"/>
  <c r="H172" i="1"/>
  <c r="H173" i="1"/>
  <c r="K173" i="1" s="1"/>
  <c r="H174" i="1"/>
  <c r="H175" i="1"/>
  <c r="H176" i="1"/>
  <c r="H177" i="1"/>
  <c r="K177" i="1" s="1"/>
  <c r="H178" i="1"/>
  <c r="H179" i="1"/>
  <c r="H180" i="1"/>
  <c r="H181" i="1"/>
  <c r="K181" i="1" s="1"/>
  <c r="H182" i="1"/>
  <c r="H183" i="1"/>
  <c r="H184" i="1"/>
  <c r="H185" i="1"/>
  <c r="K185" i="1" s="1"/>
  <c r="H186" i="1"/>
  <c r="H187" i="1"/>
  <c r="H188" i="1"/>
  <c r="H189" i="1"/>
  <c r="K189" i="1" s="1"/>
  <c r="H190" i="1"/>
  <c r="H191" i="1"/>
  <c r="H192" i="1"/>
  <c r="H193" i="1"/>
  <c r="K193" i="1" s="1"/>
  <c r="H194" i="1"/>
  <c r="H195" i="1"/>
  <c r="H196" i="1"/>
  <c r="H197" i="1"/>
  <c r="K197" i="1" s="1"/>
  <c r="H198" i="1"/>
  <c r="H199" i="1"/>
  <c r="H200" i="1"/>
  <c r="H201" i="1"/>
  <c r="K201" i="1" s="1"/>
  <c r="H202" i="1"/>
  <c r="H203" i="1"/>
  <c r="H204" i="1"/>
  <c r="H205" i="1"/>
  <c r="K205" i="1" s="1"/>
  <c r="H206" i="1"/>
  <c r="H207" i="1"/>
  <c r="H208" i="1"/>
  <c r="H209" i="1"/>
  <c r="K209" i="1" s="1"/>
  <c r="H210" i="1"/>
  <c r="H211" i="1"/>
  <c r="H212" i="1"/>
  <c r="H213" i="1"/>
  <c r="K213" i="1" s="1"/>
  <c r="H214" i="1"/>
  <c r="H215" i="1"/>
  <c r="H216" i="1"/>
  <c r="H217" i="1"/>
  <c r="K217" i="1" s="1"/>
  <c r="H218" i="1"/>
  <c r="H219" i="1"/>
  <c r="H220" i="1"/>
  <c r="H221" i="1"/>
  <c r="K221" i="1" s="1"/>
  <c r="H222" i="1"/>
  <c r="H223" i="1"/>
  <c r="H224" i="1"/>
  <c r="H225" i="1"/>
  <c r="K225" i="1" s="1"/>
  <c r="H226" i="1"/>
  <c r="H227" i="1"/>
  <c r="H228" i="1"/>
  <c r="H229" i="1"/>
  <c r="K229" i="1" s="1"/>
  <c r="H230" i="1"/>
  <c r="H231" i="1"/>
  <c r="H232" i="1"/>
  <c r="H233" i="1"/>
  <c r="K233" i="1" s="1"/>
  <c r="H234" i="1"/>
  <c r="H235" i="1"/>
  <c r="H236" i="1"/>
  <c r="H237" i="1"/>
  <c r="K237" i="1" s="1"/>
  <c r="H238" i="1"/>
  <c r="H239" i="1"/>
  <c r="H240" i="1"/>
  <c r="H241" i="1"/>
  <c r="K241" i="1" s="1"/>
  <c r="H242" i="1"/>
  <c r="H243" i="1"/>
  <c r="H244" i="1"/>
  <c r="H245" i="1"/>
  <c r="K245" i="1" s="1"/>
  <c r="H246" i="1"/>
  <c r="H247" i="1"/>
  <c r="H248" i="1"/>
  <c r="H249" i="1"/>
  <c r="K249" i="1" s="1"/>
  <c r="H250" i="1"/>
  <c r="H251" i="1"/>
  <c r="H252" i="1"/>
  <c r="H253" i="1"/>
  <c r="K253" i="1" s="1"/>
  <c r="H254" i="1"/>
  <c r="H255" i="1"/>
  <c r="H256" i="1"/>
  <c r="H257" i="1"/>
  <c r="K257" i="1" s="1"/>
  <c r="H258" i="1"/>
  <c r="H259" i="1"/>
  <c r="H260" i="1"/>
  <c r="H261" i="1"/>
  <c r="K261" i="1" s="1"/>
  <c r="H262" i="1"/>
  <c r="H263" i="1"/>
  <c r="H264" i="1"/>
  <c r="H265" i="1"/>
  <c r="K265" i="1" s="1"/>
  <c r="H266" i="1"/>
  <c r="H267" i="1"/>
  <c r="H268" i="1"/>
  <c r="H269" i="1"/>
  <c r="K269" i="1" s="1"/>
  <c r="H270" i="1"/>
  <c r="H271" i="1"/>
  <c r="H272" i="1"/>
  <c r="H273" i="1"/>
  <c r="K273" i="1" s="1"/>
  <c r="H274" i="1"/>
  <c r="K274" i="1" s="1"/>
  <c r="H275" i="1"/>
  <c r="H276" i="1"/>
  <c r="H277" i="1"/>
  <c r="K277" i="1" s="1"/>
  <c r="H278" i="1"/>
  <c r="K278" i="1" s="1"/>
  <c r="H279" i="1"/>
  <c r="H280" i="1"/>
  <c r="H281" i="1"/>
  <c r="K281" i="1" s="1"/>
  <c r="H282" i="1"/>
  <c r="K282" i="1" s="1"/>
  <c r="H283" i="1"/>
  <c r="H284" i="1"/>
  <c r="H285" i="1"/>
  <c r="K285" i="1" s="1"/>
  <c r="H286" i="1"/>
  <c r="K286" i="1" s="1"/>
  <c r="H287" i="1"/>
  <c r="H288" i="1"/>
  <c r="H289" i="1"/>
  <c r="K289" i="1" s="1"/>
  <c r="H290" i="1"/>
  <c r="K290" i="1" s="1"/>
  <c r="H291" i="1"/>
  <c r="H292" i="1"/>
  <c r="H293" i="1"/>
  <c r="K293" i="1" s="1"/>
  <c r="H294" i="1"/>
  <c r="K294" i="1" s="1"/>
  <c r="H295" i="1"/>
  <c r="H296" i="1"/>
  <c r="H297" i="1"/>
  <c r="K297" i="1" s="1"/>
  <c r="H298" i="1"/>
  <c r="K298" i="1" s="1"/>
  <c r="H299" i="1"/>
  <c r="H300" i="1"/>
  <c r="H301" i="1"/>
  <c r="K301" i="1" s="1"/>
  <c r="H302" i="1"/>
  <c r="K302" i="1" s="1"/>
  <c r="H303" i="1"/>
  <c r="H304" i="1"/>
  <c r="H305" i="1"/>
  <c r="K305" i="1" s="1"/>
  <c r="H306" i="1"/>
  <c r="K306" i="1" s="1"/>
  <c r="H307" i="1"/>
  <c r="H308" i="1"/>
  <c r="H309" i="1"/>
  <c r="K309" i="1" s="1"/>
  <c r="H310" i="1"/>
  <c r="K310" i="1" s="1"/>
  <c r="H311" i="1"/>
  <c r="H312" i="1"/>
  <c r="H313" i="1"/>
  <c r="K313" i="1" s="1"/>
  <c r="H314" i="1"/>
  <c r="K314" i="1" s="1"/>
  <c r="H315" i="1"/>
  <c r="H316" i="1"/>
  <c r="H317" i="1"/>
  <c r="K317" i="1" s="1"/>
  <c r="H318" i="1"/>
  <c r="K318" i="1" s="1"/>
  <c r="H319" i="1"/>
  <c r="H320" i="1"/>
  <c r="H321" i="1"/>
  <c r="K321" i="1" s="1"/>
  <c r="H322" i="1"/>
  <c r="K322" i="1" s="1"/>
  <c r="H323" i="1"/>
  <c r="H324" i="1"/>
  <c r="H325" i="1"/>
  <c r="K325" i="1" s="1"/>
  <c r="H326" i="1"/>
  <c r="K326" i="1" s="1"/>
  <c r="H327" i="1"/>
  <c r="H328" i="1"/>
  <c r="H329" i="1"/>
  <c r="K329" i="1" s="1"/>
  <c r="H330" i="1"/>
  <c r="K330" i="1" s="1"/>
  <c r="H331" i="1"/>
  <c r="H332" i="1"/>
  <c r="H333" i="1"/>
  <c r="K333" i="1" s="1"/>
  <c r="H334" i="1"/>
  <c r="K334" i="1" s="1"/>
  <c r="H335" i="1"/>
  <c r="H336" i="1"/>
  <c r="H337" i="1"/>
  <c r="K337" i="1" s="1"/>
  <c r="H338" i="1"/>
  <c r="K338" i="1" s="1"/>
  <c r="H339" i="1"/>
  <c r="H340" i="1"/>
  <c r="H341" i="1"/>
  <c r="K341" i="1" s="1"/>
  <c r="H342" i="1"/>
  <c r="K342" i="1" s="1"/>
  <c r="H343" i="1"/>
  <c r="H344" i="1"/>
  <c r="H345" i="1"/>
  <c r="K345" i="1" s="1"/>
  <c r="H346" i="1"/>
  <c r="K346" i="1" s="1"/>
  <c r="H347" i="1"/>
  <c r="H348" i="1"/>
  <c r="H349" i="1"/>
  <c r="K349" i="1" s="1"/>
  <c r="H350" i="1"/>
  <c r="K350" i="1" s="1"/>
  <c r="H351" i="1"/>
  <c r="H352" i="1"/>
  <c r="H353" i="1"/>
  <c r="K353" i="1" s="1"/>
  <c r="H354" i="1"/>
  <c r="K354" i="1" s="1"/>
  <c r="H355" i="1"/>
  <c r="H356" i="1"/>
  <c r="H357" i="1"/>
  <c r="K357" i="1" s="1"/>
  <c r="H358" i="1"/>
  <c r="K358" i="1" s="1"/>
  <c r="H359" i="1"/>
  <c r="H360" i="1"/>
  <c r="H361" i="1"/>
  <c r="K361" i="1" s="1"/>
  <c r="H362" i="1"/>
  <c r="K362" i="1" s="1"/>
  <c r="H363" i="1"/>
  <c r="H364" i="1"/>
  <c r="H365" i="1"/>
  <c r="K365" i="1" s="1"/>
  <c r="H366" i="1"/>
  <c r="K366" i="1" s="1"/>
  <c r="H367" i="1"/>
  <c r="H368" i="1"/>
  <c r="H3" i="1"/>
  <c r="K3" i="1" s="1"/>
  <c r="K65" i="1" l="1"/>
  <c r="K81" i="1"/>
  <c r="K73" i="1"/>
  <c r="K368" i="1"/>
  <c r="K364" i="1"/>
  <c r="K360" i="1"/>
  <c r="K356" i="1"/>
  <c r="K270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24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15" i="1"/>
  <c r="K11" i="1"/>
  <c r="K266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0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</calcChain>
</file>

<file path=xl/sharedStrings.xml><?xml version="1.0" encoding="utf-8"?>
<sst xmlns="http://schemas.openxmlformats.org/spreadsheetml/2006/main" count="199" uniqueCount="110">
  <si>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</si>
  <si>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</si>
  <si>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</si>
  <si>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</si>
  <si>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</si>
  <si>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</si>
  <si>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</si>
  <si>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</si>
  <si>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</si>
  <si>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</si>
  <si>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</si>
  <si>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</si>
  <si>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</si>
  <si>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</si>
  <si>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</si>
  <si>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</si>
  <si>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</si>
  <si>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</si>
  <si>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</si>
  <si>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</si>
  <si>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</si>
  <si>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</si>
  <si>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</si>
  <si>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</si>
  <si>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</si>
  <si>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</si>
  <si>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</si>
  <si>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</si>
  <si>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</si>
  <si>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</si>
  <si>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</si>
  <si>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</si>
  <si>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</si>
  <si>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</si>
  <si>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 Of Year</t>
  </si>
  <si>
    <t>Traffic</t>
  </si>
  <si>
    <t>Day of Year</t>
  </si>
  <si>
    <t>insight</t>
  </si>
  <si>
    <t>Decrease in order with respect of last week same day insights</t>
  </si>
  <si>
    <t xml:space="preserve">Here , number of operationg restaurant is very lower compared to last week same day </t>
  </si>
  <si>
    <t xml:space="preserve">Here , given discount for this date is 10% very low compared to last week same day that has 17 % </t>
  </si>
  <si>
    <t>Here , average cost of meal for two is very high 458 compared to last week same day 388 , so hugh drop is order shows</t>
  </si>
  <si>
    <t>Here , for this day out of stock items increases to 112 on an average compared to last week same day has 34</t>
  </si>
  <si>
    <t>Increase in order with respect to last week same day insights</t>
  </si>
  <si>
    <t xml:space="preserve">Here , number of traffic generated is more 22368860 than last week same day 10641496 and also cost of meal for two is lower in this date </t>
  </si>
  <si>
    <t>*</t>
  </si>
  <si>
    <t>Here , number of restaurants operating last day same week was  only 274777 compared to this date that has 408982</t>
  </si>
  <si>
    <t xml:space="preserve">here out of stock items , average packaging charge &amp; delivery charges are lower than last day same week </t>
  </si>
  <si>
    <t xml:space="preserve">Here , delivery charge is 28 almost half of last week same day that is 56 rs and average cost of meal for two is lower </t>
  </si>
  <si>
    <t>Here , count of operating restaurant is higher 399922 from same day last week 381025 and the % of discount given is also high of 2%</t>
  </si>
  <si>
    <t>Here, the major reason is average cost meal of two is very low 382 compared to last week same day 458 and the discount is given 2% more with less delivery charge</t>
  </si>
  <si>
    <t>Here , number of images per restaurant is 40 more compared to last week same day 31 so traffic is generated more and also packaging charge is also low</t>
  </si>
  <si>
    <t>Here , the ratio of out of stock items is very low that is 37 compared to last week same day has 64 so that increases the order</t>
  </si>
  <si>
    <t>Here , the ratio of out of stock items is very low that is 34 compared to last week same day has 112 so that increases the order</t>
  </si>
  <si>
    <t>-</t>
  </si>
  <si>
    <t>Row Labels</t>
  </si>
  <si>
    <t>Grand Total</t>
  </si>
  <si>
    <t>Column Labels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</si>
  <si>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</si>
  <si>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</si>
  <si>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</si>
  <si>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</si>
  <si>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</si>
  <si>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</si>
  <si>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</si>
  <si>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</si>
  <si>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</si>
  <si>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</si>
  <si>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</si>
  <si>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</si>
  <si>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</si>
  <si>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</si>
  <si>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</si>
  <si>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</si>
  <si>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</si>
  <si>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</si>
  <si>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</si>
  <si>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Order Change with respect to same day last week</t>
  </si>
  <si>
    <t>Increase in traffic insights</t>
  </si>
  <si>
    <t>insights</t>
  </si>
  <si>
    <t>Here , the traffic seems to double [8052789,6039592,2460574]of last week same day[387156,2873204,1170564] from sources facebook,youtube and twitter</t>
  </si>
  <si>
    <t>Here , the traffic seems to increase almost 80% [13525559,19827367]of last week same day[7661877,2341129] from sources facebook and twitter</t>
  </si>
  <si>
    <t>Here , the traffic seems to double [8052789,6039592,2460574,5815903]of last week same day[3674574,2755930,1122786,2653859] from sources facebook,youtube and twitter</t>
  </si>
  <si>
    <t>Decrease in traffic insights</t>
  </si>
  <si>
    <t>Here , traffic is dropping around 50%[387156,2873204,1170564] from sources facebook youtube and twitter from last week same day[7505512,5629134,2293351]</t>
  </si>
  <si>
    <t>Here , traffic is dropping around 50%[8052789,2460574] from sources facebook youtube and twitter from last week same day[13525559,19827367]</t>
  </si>
  <si>
    <t>Here , the difference is 11510189 from last week same day from all the sources dropping</t>
  </si>
  <si>
    <t>Average of Traffic Change with respect to same day last week</t>
  </si>
  <si>
    <t>Increase in overall conversions</t>
  </si>
  <si>
    <t>it may be due to increase conversion due to high L2M(Due to count of operation reastaurant is very high and also more images display)</t>
  </si>
  <si>
    <t>it may be due to increase conversion due to high M2C(Due to number of image is high)</t>
  </si>
  <si>
    <t>it may be due to increase conversion due to high C2P(Due to delivery charge is half(very low) of last week same day)</t>
  </si>
  <si>
    <t>it may be due to increase conversion due to high P2O(Due to avg cost for two is very low)</t>
  </si>
  <si>
    <t>it may be due to increase conversion due to high M2C(Due to discount given is high)</t>
  </si>
  <si>
    <t>it may be due to increase conversion due to high L2M(Due to number of operationg hotels are high)</t>
  </si>
  <si>
    <t>it may be due to increase conversion due to high C2P(Due to average cost for two is low)</t>
  </si>
  <si>
    <t>it may be due to increase conversion due to high M2C(Due to average cost for two is low)</t>
  </si>
  <si>
    <t>it may be due to increase conversion due to high M2C(Due to out of stock items is low)</t>
  </si>
  <si>
    <t>it may be due to increase conversion due to high C2P(Due to discount is high)</t>
  </si>
  <si>
    <t xml:space="preserve">Decrease In overall conversion </t>
  </si>
  <si>
    <t>it may be due to reduce conversion due to low L2M(Due to count of operation reastaurant is low)</t>
  </si>
  <si>
    <t>it may be due to reduce conversion due to low M2C(Due to number of image is low)</t>
  </si>
  <si>
    <t>it may be due to reduce conversion due to low M2C(increase out of stock items)</t>
  </si>
  <si>
    <t>it may be due to reduce conversion due to low P2O(Due to average cost for two is higher)</t>
  </si>
  <si>
    <t>it may be due to reduce conversion due to low M2C(due to low discount on items)</t>
  </si>
  <si>
    <t>it may be due to reduce conversion due to low M2C(due to discount decreases to 12% on items)</t>
  </si>
  <si>
    <t>it may be due to reduce conversion due to low L2M(due to low traffic)</t>
  </si>
  <si>
    <t>it may be due to reduce conversion due to low C2P(due to increase in packaging charges)</t>
  </si>
  <si>
    <t>it may be due to reduce conversion due to low M2C(increase out of stock items that is 64)</t>
  </si>
  <si>
    <t>it may be due to reduce conversion due to low M2C(increase out of stock items that is 112)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</si>
</sst>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4" fontId="2" fillId="2" borderId="3" xfId="0" applyNumberFormat="1" applyFont="1" applyFill="1" applyBorder="1" applyAlignment="1">
      <alignment horizontal="center"/>
    </xf>
    <xf numFmtId="14" fontId="0" fillId="0" borderId="3" xfId="0" applyNumberFormat="1" applyBorder="1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0" fontId="0" fillId="4" borderId="1" xfId="1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0" fontId="3" fillId="4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4" fontId="0" fillId="6" borderId="1" xfId="0" applyNumberFormat="1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1" fontId="0" fillId="6" borderId="1" xfId="0" applyNumberFormat="1" applyFill="1" applyBorder="1" applyAlignment="1">
      <alignment vertical="center" wrapText="1"/>
    </xf>
    <xf numFmtId="10" fontId="0" fillId="0" borderId="1" xfId="1" applyNumberFormat="1" applyFont="1" applyBorder="1" applyAlignment="1">
      <alignment vertical="center"/>
    </xf>
    <xf numFmtId="1" fontId="0" fillId="0" borderId="1" xfId="0" applyNumberFormat="1" applyBorder="1" applyAlignment="1">
      <alignment vertical="center" wrapText="1"/>
    </xf>
    <xf numFmtId="14" fontId="0" fillId="6" borderId="3" xfId="0" applyNumberFormat="1" applyFill="1" applyBorder="1" applyAlignment="1">
      <alignment vertical="center"/>
    </xf>
    <xf numFmtId="14" fontId="0" fillId="0" borderId="3" xfId="0" applyNumberFormat="1" applyBorder="1" applyAlignment="1">
      <alignment vertical="center"/>
    </xf>
    <xf numFmtId="1" fontId="0" fillId="6" borderId="7" xfId="0" applyNumberFormat="1" applyFill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4" fontId="0" fillId="6" borderId="11" xfId="0" applyNumberFormat="1" applyFill="1" applyBorder="1" applyAlignment="1">
      <alignment vertical="center"/>
    </xf>
    <xf numFmtId="10" fontId="0" fillId="6" borderId="4" xfId="1" applyNumberFormat="1" applyFont="1" applyFill="1" applyBorder="1" applyAlignment="1">
      <alignment vertical="center"/>
    </xf>
    <xf numFmtId="1" fontId="0" fillId="6" borderId="12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7">
    <dxf>
      <font>
        <color rgb="FF00B050"/>
      </font>
      <fill>
        <patternFill>
          <bgColor rgb="FF92D050"/>
        </patternFill>
      </fill>
    </dxf>
    <dxf>
      <font>
        <color rgb="FF990033"/>
      </font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90033"/>
      </font>
      <fill>
        <patternFill>
          <bgColor rgb="FFFF0000"/>
        </patternFill>
      </fill>
    </dxf>
    <dxf>
      <font>
        <color rgb="FF990033"/>
      </font>
      <fill>
        <patternFill>
          <bgColor rgb="FFFF0000"/>
        </patternFill>
      </fill>
    </dxf>
    <dxf>
      <font>
        <color rgb="FF00B050"/>
      </font>
      <fill>
        <patternFill>
          <bgColor rgb="FF92D050"/>
        </patternFill>
      </fill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dd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Data.xlsx]DIFFERENCE BETWEEN ORDERS!PivotTable5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'DIFFERENCE BETWEEN ORDERS'!$E$57:$E$58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ORDERS'!$E$59:$E$65</c:f>
              <c:numCache>
                <c:formatCode>General</c:formatCode>
                <c:ptCount val="7"/>
                <c:pt idx="0">
                  <c:v>6.2176678416529109E-2</c:v>
                </c:pt>
                <c:pt idx="1">
                  <c:v>2.0532305260742317E-2</c:v>
                </c:pt>
                <c:pt idx="2">
                  <c:v>1.2301542436996171E-2</c:v>
                </c:pt>
                <c:pt idx="3">
                  <c:v>0.15818001749477228</c:v>
                </c:pt>
                <c:pt idx="4">
                  <c:v>-8.8563789704795282E-3</c:v>
                </c:pt>
                <c:pt idx="5">
                  <c:v>3.5132382972894415E-2</c:v>
                </c:pt>
                <c:pt idx="6">
                  <c:v>4.2264202870776112E-2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904-97C7-474644F6FBE1}"/>
            </c:ext>
          </c:extLst>
        </c:ser>
        <c:ser>
          <c:idx val="1"/>
          <c:order val="1"/>
          <c:tx>
            <c:strRef>
              <c:f>'DIFFERENCE BETWEEN ORDERS'!$F$57:$F$58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ORDERS'!$F$59:$F$65</c:f>
              <c:numCache>
                <c:formatCode>General</c:formatCode>
                <c:ptCount val="7"/>
                <c:pt idx="0">
                  <c:v>-2.7351289557668856E-3</c:v>
                </c:pt>
                <c:pt idx="1">
                  <c:v>0.45755686972742871</c:v>
                </c:pt>
                <c:pt idx="2">
                  <c:v>1.1315680732092631E-2</c:v>
                </c:pt>
                <c:pt idx="3">
                  <c:v>3.4087330099409702E-2</c:v>
                </c:pt>
                <c:pt idx="4">
                  <c:v>2.9193939926255574E-2</c:v>
                </c:pt>
                <c:pt idx="5">
                  <c:v>-3.9319646663879465E-2</c:v>
                </c:pt>
                <c:pt idx="6">
                  <c:v>-1.7464708786913224E-2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904-97C7-474644F6FBE1}"/>
            </c:ext>
          </c:extLst>
        </c:ser>
        <c:ser>
          <c:idx val="2"/>
          <c:order val="2"/>
          <c:tx>
            <c:strRef>
              <c:f>'DIFFERENCE BETWEEN ORDERS'!$G$57:$G$58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ORDERS'!$G$59:$G$65</c:f>
              <c:numCache>
                <c:formatCode>General</c:formatCode>
                <c:ptCount val="7"/>
                <c:pt idx="0">
                  <c:v>1.8527051230124963E-2</c:v>
                </c:pt>
                <c:pt idx="1">
                  <c:v>6.9701838119985454E-2</c:v>
                </c:pt>
                <c:pt idx="2">
                  <c:v>-2.4215614087820192E-2</c:v>
                </c:pt>
                <c:pt idx="3">
                  <c:v>-1.4283513192348329E-2</c:v>
                </c:pt>
                <c:pt idx="4">
                  <c:v>6.9739260804878803E-3</c:v>
                </c:pt>
                <c:pt idx="5">
                  <c:v>0.12142794274056759</c:v>
                </c:pt>
                <c:pt idx="6">
                  <c:v>6.880783827916348E-3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4-4904-97C7-474644F6FBE1}"/>
            </c:ext>
          </c:extLst>
        </c:ser>
        <c:ser>
          <c:idx val="3"/>
          <c:order val="3"/>
          <c:tx>
            <c:strRef>
              <c:f>'DIFFERENCE BETWEEN ORDERS'!$H$57:$H$58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ORDERS'!$H$59:$H$65</c:f>
              <c:numCache>
                <c:formatCode>General</c:formatCode>
                <c:ptCount val="7"/>
                <c:pt idx="0">
                  <c:v>-1.6691502035401172E-2</c:v>
                </c:pt>
                <c:pt idx="1">
                  <c:v>2.6055677202667659E-4</c:v>
                </c:pt>
                <c:pt idx="2">
                  <c:v>6.9234551947916528E-2</c:v>
                </c:pt>
                <c:pt idx="3">
                  <c:v>0.18658709547911689</c:v>
                </c:pt>
                <c:pt idx="4">
                  <c:v>5.4874650329992114E-3</c:v>
                </c:pt>
                <c:pt idx="5">
                  <c:v>3.4895993661719082E-3</c:v>
                </c:pt>
                <c:pt idx="6">
                  <c:v>1.3000656136116229E-2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4-4904-97C7-474644F6FBE1}"/>
            </c:ext>
          </c:extLst>
        </c:ser>
        <c:ser>
          <c:idx val="4"/>
          <c:order val="4"/>
          <c:tx>
            <c:strRef>
              <c:f>'DIFFERENCE BETWEEN ORDERS'!$I$57:$I$58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ORDERS'!$I$59:$I$65</c:f>
              <c:numCache>
                <c:formatCode>General</c:formatCode>
                <c:ptCount val="7"/>
                <c:pt idx="0">
                  <c:v>-1.411937045081868E-2</c:v>
                </c:pt>
                <c:pt idx="1">
                  <c:v>1.2484923848187501E-3</c:v>
                </c:pt>
                <c:pt idx="2">
                  <c:v>-2.4798670932517575E-2</c:v>
                </c:pt>
                <c:pt idx="3">
                  <c:v>-8.72624970138336E-4</c:v>
                </c:pt>
                <c:pt idx="4">
                  <c:v>1.1387402025006433E-3</c:v>
                </c:pt>
                <c:pt idx="5">
                  <c:v>2.0733379247182354E-2</c:v>
                </c:pt>
                <c:pt idx="6">
                  <c:v>9.3955364630568805E-3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64-4904-97C7-474644F6FBE1}"/>
            </c:ext>
          </c:extLst>
        </c:ser>
        <c:ser>
          <c:idx val="5"/>
          <c:order val="5"/>
          <c:tx>
            <c:strRef>
              <c:f>'DIFFERENCE BETWEEN ORDERS'!$J$57:$J$58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ORDERS'!$J$59:$J$65</c:f>
              <c:numCache>
                <c:formatCode>General</c:formatCode>
                <c:ptCount val="7"/>
                <c:pt idx="0">
                  <c:v>2.5831156613509265E-2</c:v>
                </c:pt>
                <c:pt idx="1">
                  <c:v>1.0382948641622508E-2</c:v>
                </c:pt>
                <c:pt idx="2">
                  <c:v>1.4455293354522003E-2</c:v>
                </c:pt>
                <c:pt idx="3">
                  <c:v>0.17227341272336061</c:v>
                </c:pt>
                <c:pt idx="4">
                  <c:v>-1.1082478888492814E-2</c:v>
                </c:pt>
                <c:pt idx="5">
                  <c:v>-6.6298914516026205E-3</c:v>
                </c:pt>
                <c:pt idx="6">
                  <c:v>-1.0203210287551556E-5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64-4904-97C7-474644F6FBE1}"/>
            </c:ext>
          </c:extLst>
        </c:ser>
        <c:ser>
          <c:idx val="6"/>
          <c:order val="6"/>
          <c:tx>
            <c:strRef>
              <c:f>'DIFFERENCE BETWEEN ORDERS'!$K$57:$K$58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ORDERS'!$K$59:$K$65</c:f>
              <c:numCache>
                <c:formatCode>General</c:formatCode>
                <c:ptCount val="7"/>
                <c:pt idx="0">
                  <c:v>1.043262359149375E-2</c:v>
                </c:pt>
                <c:pt idx="1">
                  <c:v>0.16236729845370981</c:v>
                </c:pt>
                <c:pt idx="2">
                  <c:v>3.2043081866258926E-3</c:v>
                </c:pt>
                <c:pt idx="3">
                  <c:v>-2.8251698630773481E-3</c:v>
                </c:pt>
                <c:pt idx="4">
                  <c:v>8.2007840569695289E-3</c:v>
                </c:pt>
                <c:pt idx="5">
                  <c:v>-2.203815344389376E-3</c:v>
                </c:pt>
                <c:pt idx="6">
                  <c:v>4.9792010722665703E-5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64-4904-97C7-474644F6FBE1}"/>
            </c:ext>
          </c:extLst>
        </c:ser>
        <c:ser>
          <c:idx val="7"/>
          <c:order val="7"/>
          <c:tx>
            <c:strRef>
              <c:f>'DIFFERENCE BETWEEN ORDERS'!$L$57:$L$58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ORDERS'!$L$59:$L$65</c:f>
              <c:numCache>
                <c:formatCode>General</c:formatCode>
                <c:ptCount val="7"/>
                <c:pt idx="0">
                  <c:v>-6.6168160767273998E-3</c:v>
                </c:pt>
                <c:pt idx="1">
                  <c:v>-6.78821099671989E-3</c:v>
                </c:pt>
                <c:pt idx="2">
                  <c:v>2.1720504480221448E-2</c:v>
                </c:pt>
                <c:pt idx="3">
                  <c:v>9.4190873053322972E-3</c:v>
                </c:pt>
                <c:pt idx="4">
                  <c:v>-4.6341128854787252E-3</c:v>
                </c:pt>
                <c:pt idx="5">
                  <c:v>-1.8723505593145839E-3</c:v>
                </c:pt>
                <c:pt idx="6">
                  <c:v>0.16521777843751825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64-4904-97C7-474644F6FBE1}"/>
            </c:ext>
          </c:extLst>
        </c:ser>
        <c:ser>
          <c:idx val="8"/>
          <c:order val="8"/>
          <c:tx>
            <c:strRef>
              <c:f>'DIFFERENCE BETWEEN ORDERS'!$M$57:$M$58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ORDERS'!$M$59:$M$65</c:f>
              <c:numCache>
                <c:formatCode>General</c:formatCode>
                <c:ptCount val="7"/>
                <c:pt idx="0">
                  <c:v>8.7254883955802944E-4</c:v>
                </c:pt>
                <c:pt idx="1">
                  <c:v>4.0432222246674976E-2</c:v>
                </c:pt>
                <c:pt idx="2">
                  <c:v>1.7146559240791837E-3</c:v>
                </c:pt>
                <c:pt idx="3">
                  <c:v>5.9228294391052427E-3</c:v>
                </c:pt>
                <c:pt idx="4">
                  <c:v>-2.4356916544937546E-4</c:v>
                </c:pt>
                <c:pt idx="5">
                  <c:v>0.13895224215342122</c:v>
                </c:pt>
                <c:pt idx="6">
                  <c:v>-2.1468023964704284E-2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64-4904-97C7-474644F6FBE1}"/>
            </c:ext>
          </c:extLst>
        </c:ser>
        <c:ser>
          <c:idx val="9"/>
          <c:order val="9"/>
          <c:tx>
            <c:strRef>
              <c:f>'DIFFERENCE BETWEEN ORDERS'!$N$57:$N$58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ORDERS'!$N$59:$N$65</c:f>
              <c:numCache>
                <c:formatCode>General</c:formatCode>
                <c:ptCount val="7"/>
                <c:pt idx="0">
                  <c:v>1.9025669211856305E-2</c:v>
                </c:pt>
                <c:pt idx="1">
                  <c:v>-1.7289856559051776E-2</c:v>
                </c:pt>
                <c:pt idx="2">
                  <c:v>4.5398181091671928E-3</c:v>
                </c:pt>
                <c:pt idx="3">
                  <c:v>-3.7333331054761019E-2</c:v>
                </c:pt>
                <c:pt idx="4">
                  <c:v>1.3345847995770155E-3</c:v>
                </c:pt>
                <c:pt idx="5">
                  <c:v>8.6251070104220728E-4</c:v>
                </c:pt>
                <c:pt idx="6">
                  <c:v>8.8058892923287835E-3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4-4904-97C7-474644F6FBE1}"/>
            </c:ext>
          </c:extLst>
        </c:ser>
        <c:ser>
          <c:idx val="10"/>
          <c:order val="10"/>
          <c:tx>
            <c:strRef>
              <c:f>'DIFFERENCE BETWEEN ORDERS'!$O$57:$O$58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ORDERS'!$O$59:$O$65</c:f>
              <c:numCache>
                <c:formatCode>General</c:formatCode>
                <c:ptCount val="7"/>
                <c:pt idx="0">
                  <c:v>3.6590882824473009E-2</c:v>
                </c:pt>
                <c:pt idx="1">
                  <c:v>1.8729717528504775E-2</c:v>
                </c:pt>
                <c:pt idx="2">
                  <c:v>1.3724286603820635E-3</c:v>
                </c:pt>
                <c:pt idx="3">
                  <c:v>5.2818854287300737E-2</c:v>
                </c:pt>
                <c:pt idx="4">
                  <c:v>3.2066250265294235E-2</c:v>
                </c:pt>
                <c:pt idx="5">
                  <c:v>2.7672966030769675E-2</c:v>
                </c:pt>
                <c:pt idx="6">
                  <c:v>0.1983729075928044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64-4904-97C7-474644F6FBE1}"/>
            </c:ext>
          </c:extLst>
        </c:ser>
        <c:ser>
          <c:idx val="11"/>
          <c:order val="11"/>
          <c:tx>
            <c:strRef>
              <c:f>'DIFFERENCE BETWEEN ORDERS'!$P$57:$P$58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'DIFFERENCE BETWEEN ORDERS'!$D$59:$D$65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'DIFFERENCE BETWEEN ORDERS'!$P$59:$P$65</c:f>
              <c:numCache>
                <c:formatCode>General</c:formatCode>
                <c:ptCount val="7"/>
                <c:pt idx="0">
                  <c:v>-2.8537672255189904E-2</c:v>
                </c:pt>
                <c:pt idx="1">
                  <c:v>8.603791508890523E-3</c:v>
                </c:pt>
                <c:pt idx="2">
                  <c:v>-1.6243520006387985E-2</c:v>
                </c:pt>
                <c:pt idx="3">
                  <c:v>3.6781288241287957E-3</c:v>
                </c:pt>
                <c:pt idx="4">
                  <c:v>-9.2485472262227031E-3</c:v>
                </c:pt>
                <c:pt idx="5">
                  <c:v>1.3481945295281628E-2</c:v>
                </c:pt>
                <c:pt idx="6">
                  <c:v>7.7949438898106795E-3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64-4904-97C7-474644F6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1552"/>
        <c:axId val="152713088"/>
      </c:barChart>
      <c:catAx>
        <c:axId val="15271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713088"/>
        <c:crosses val="autoZero"/>
        <c:auto val="1"/>
        <c:lblAlgn val="ctr"/>
        <c:lblOffset val="100"/>
        <c:noMultiLvlLbl val="0"/>
      </c:catAx>
      <c:valAx>
        <c:axId val="1527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Data.xlsx]TRAFFIC INSIGHTS!PivotTable6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INSIGHTS'!$E$19:$E$20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INSIGHTS'!$E$21:$E$28</c:f>
              <c:numCache>
                <c:formatCode>General</c:formatCode>
                <c:ptCount val="7"/>
                <c:pt idx="0">
                  <c:v>-2.128659337811567E-2</c:v>
                </c:pt>
                <c:pt idx="1">
                  <c:v>9.5587131868218905E-2</c:v>
                </c:pt>
                <c:pt idx="2">
                  <c:v>1.5209892806496228E-2</c:v>
                </c:pt>
                <c:pt idx="3">
                  <c:v>0.13632849136695663</c:v>
                </c:pt>
                <c:pt idx="4">
                  <c:v>-1.4981079723064394E-2</c:v>
                </c:pt>
                <c:pt idx="5">
                  <c:v>3.5087718886855024E-2</c:v>
                </c:pt>
                <c:pt idx="6">
                  <c:v>1.4407579443729982E-2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6-4DC8-A495-6172588CB827}"/>
            </c:ext>
          </c:extLst>
        </c:ser>
        <c:ser>
          <c:idx val="1"/>
          <c:order val="1"/>
          <c:tx>
            <c:strRef>
              <c:f>'TRAFFIC INSIGHTS'!$F$19:$F$20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INSIGHTS'!$F$21:$F$28</c:f>
              <c:numCache>
                <c:formatCode>General</c:formatCode>
                <c:ptCount val="7"/>
                <c:pt idx="0">
                  <c:v>-2.0264467649263596E-3</c:v>
                </c:pt>
                <c:pt idx="1">
                  <c:v>2.8105472082970429E-4</c:v>
                </c:pt>
                <c:pt idx="2">
                  <c:v>-8.6125154802858817E-3</c:v>
                </c:pt>
                <c:pt idx="3">
                  <c:v>2.1529645230493472E-2</c:v>
                </c:pt>
                <c:pt idx="4">
                  <c:v>1.8414737924765806E-2</c:v>
                </c:pt>
                <c:pt idx="5">
                  <c:v>-2.0972102878537874E-2</c:v>
                </c:pt>
                <c:pt idx="6">
                  <c:v>-4.7801113443388943E-3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6-4DC8-A495-6172588CB827}"/>
            </c:ext>
          </c:extLst>
        </c:ser>
        <c:ser>
          <c:idx val="2"/>
          <c:order val="2"/>
          <c:tx>
            <c:strRef>
              <c:f>'TRAFFIC INSIGHTS'!$G$19:$G$20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INSIGHTS'!$G$21:$G$28</c:f>
              <c:numCache>
                <c:formatCode>General</c:formatCode>
                <c:ptCount val="7"/>
                <c:pt idx="0">
                  <c:v>1.5487056174336378E-2</c:v>
                </c:pt>
                <c:pt idx="1">
                  <c:v>-1.7107288818464045E-2</c:v>
                </c:pt>
                <c:pt idx="2">
                  <c:v>-7.4205964820130699E-3</c:v>
                </c:pt>
                <c:pt idx="3">
                  <c:v>-1.1520146172756818E-2</c:v>
                </c:pt>
                <c:pt idx="4">
                  <c:v>6.5899808656479705E-3</c:v>
                </c:pt>
                <c:pt idx="5">
                  <c:v>9.8002287811106426E-3</c:v>
                </c:pt>
                <c:pt idx="6">
                  <c:v>-6.5997099449157885E-3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6-4DC8-A495-6172588CB827}"/>
            </c:ext>
          </c:extLst>
        </c:ser>
        <c:ser>
          <c:idx val="3"/>
          <c:order val="3"/>
          <c:tx>
            <c:strRef>
              <c:f>'TRAFFIC INSIGHTS'!$H$19:$H$20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INSIGHTS'!$H$21:$H$28</c:f>
              <c:numCache>
                <c:formatCode>General</c:formatCode>
                <c:ptCount val="7"/>
                <c:pt idx="0">
                  <c:v>-1.5712365473562383E-2</c:v>
                </c:pt>
                <c:pt idx="1">
                  <c:v>4.1290310681890933E-3</c:v>
                </c:pt>
                <c:pt idx="2">
                  <c:v>1.1095690812937653E-2</c:v>
                </c:pt>
                <c:pt idx="3">
                  <c:v>1.6734679735576213E-2</c:v>
                </c:pt>
                <c:pt idx="4">
                  <c:v>-5.5945123695234356E-3</c:v>
                </c:pt>
                <c:pt idx="5">
                  <c:v>1.3733248650902696E-2</c:v>
                </c:pt>
                <c:pt idx="6">
                  <c:v>2.1061065842343435E-2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6-4DC8-A495-6172588CB827}"/>
            </c:ext>
          </c:extLst>
        </c:ser>
        <c:ser>
          <c:idx val="4"/>
          <c:order val="4"/>
          <c:tx>
            <c:strRef>
              <c:f>'TRAFFIC INSIGHTS'!$I$19:$I$20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INSIGHTS'!$I$21:$I$28</c:f>
              <c:numCache>
                <c:formatCode>General</c:formatCode>
                <c:ptCount val="7"/>
                <c:pt idx="0">
                  <c:v>6.8239570910487157E-3</c:v>
                </c:pt>
                <c:pt idx="1">
                  <c:v>1.7904820907610142E-2</c:v>
                </c:pt>
                <c:pt idx="2">
                  <c:v>-9.5002358155842574E-3</c:v>
                </c:pt>
                <c:pt idx="3">
                  <c:v>-1.1250434474445337E-2</c:v>
                </c:pt>
                <c:pt idx="4">
                  <c:v>3.037018060251806E-3</c:v>
                </c:pt>
                <c:pt idx="5">
                  <c:v>1.7944681470291601E-3</c:v>
                </c:pt>
                <c:pt idx="6">
                  <c:v>6.5268058797254558E-3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6-4DC8-A495-6172588CB827}"/>
            </c:ext>
          </c:extLst>
        </c:ser>
        <c:ser>
          <c:idx val="5"/>
          <c:order val="5"/>
          <c:tx>
            <c:strRef>
              <c:f>'TRAFFIC INSIGHTS'!$J$19:$J$20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INSIGHTS'!$J$21:$J$28</c:f>
              <c:numCache>
                <c:formatCode>General</c:formatCode>
                <c:ptCount val="7"/>
                <c:pt idx="0">
                  <c:v>3.2078056729310245E-3</c:v>
                </c:pt>
                <c:pt idx="1">
                  <c:v>1.0742841072598486E-3</c:v>
                </c:pt>
                <c:pt idx="2">
                  <c:v>2.1124488208901754E-2</c:v>
                </c:pt>
                <c:pt idx="3">
                  <c:v>0.16819177880272621</c:v>
                </c:pt>
                <c:pt idx="4">
                  <c:v>-1.1084977463584333E-2</c:v>
                </c:pt>
                <c:pt idx="5">
                  <c:v>-7.7120189171220321E-4</c:v>
                </c:pt>
                <c:pt idx="6">
                  <c:v>-1.2794596468523456E-2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6-4DC8-A495-6172588CB827}"/>
            </c:ext>
          </c:extLst>
        </c:ser>
        <c:ser>
          <c:idx val="6"/>
          <c:order val="6"/>
          <c:tx>
            <c:strRef>
              <c:f>'TRAFFIC INSIGHTS'!$K$19:$K$20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INSIGHTS'!$K$21:$K$28</c:f>
              <c:numCache>
                <c:formatCode>General</c:formatCode>
                <c:ptCount val="7"/>
                <c:pt idx="0">
                  <c:v>2.0614364040573594E-3</c:v>
                </c:pt>
                <c:pt idx="1">
                  <c:v>-1.4661907963780751E-2</c:v>
                </c:pt>
                <c:pt idx="2">
                  <c:v>5.1283360713383352E-4</c:v>
                </c:pt>
                <c:pt idx="3">
                  <c:v>-1.9289840983240769E-2</c:v>
                </c:pt>
                <c:pt idx="4">
                  <c:v>-1.0150665133946135E-3</c:v>
                </c:pt>
                <c:pt idx="5">
                  <c:v>-9.5901321466707323E-3</c:v>
                </c:pt>
                <c:pt idx="6">
                  <c:v>-2.4693459285034525E-3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A6-4DC8-A495-6172588CB827}"/>
            </c:ext>
          </c:extLst>
        </c:ser>
        <c:ser>
          <c:idx val="7"/>
          <c:order val="7"/>
          <c:tx>
            <c:strRef>
              <c:f>'TRAFFIC INSIGHTS'!$L$19:$L$20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INSIGHTS'!$L$21:$L$28</c:f>
              <c:numCache>
                <c:formatCode>General</c:formatCode>
                <c:ptCount val="7"/>
                <c:pt idx="0">
                  <c:v>1.1410602220029487E-2</c:v>
                </c:pt>
                <c:pt idx="1">
                  <c:v>2.2471613144608438E-3</c:v>
                </c:pt>
                <c:pt idx="2">
                  <c:v>-4.8310327697665134E-3</c:v>
                </c:pt>
                <c:pt idx="3">
                  <c:v>7.4482073731112044E-3</c:v>
                </c:pt>
                <c:pt idx="4">
                  <c:v>9.3866505574632161E-3</c:v>
                </c:pt>
                <c:pt idx="5">
                  <c:v>2.9726476184999571E-3</c:v>
                </c:pt>
                <c:pt idx="6">
                  <c:v>5.2798857583202796E-3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A6-4DC8-A495-6172588CB827}"/>
            </c:ext>
          </c:extLst>
        </c:ser>
        <c:ser>
          <c:idx val="8"/>
          <c:order val="8"/>
          <c:tx>
            <c:strRef>
              <c:f>'TRAFFIC INSIGHTS'!$M$19:$M$20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INSIGHTS'!$M$21:$M$28</c:f>
              <c:numCache>
                <c:formatCode>General</c:formatCode>
                <c:ptCount val="7"/>
                <c:pt idx="0">
                  <c:v>-5.2017159445366893E-3</c:v>
                </c:pt>
                <c:pt idx="1">
                  <c:v>1.3575119362750493E-2</c:v>
                </c:pt>
                <c:pt idx="2">
                  <c:v>-6.9832229916584609E-3</c:v>
                </c:pt>
                <c:pt idx="3">
                  <c:v>1.2941953145466867E-2</c:v>
                </c:pt>
                <c:pt idx="4">
                  <c:v>-1.0707444676218342E-2</c:v>
                </c:pt>
                <c:pt idx="5">
                  <c:v>-7.118743665963434E-3</c:v>
                </c:pt>
                <c:pt idx="6">
                  <c:v>-7.0594492744653348E-3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A6-4DC8-A495-6172588CB827}"/>
            </c:ext>
          </c:extLst>
        </c:ser>
        <c:ser>
          <c:idx val="9"/>
          <c:order val="9"/>
          <c:tx>
            <c:strRef>
              <c:f>'TRAFFIC INSIGHTS'!$N$19:$N$20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INSIGHTS'!$N$21:$N$28</c:f>
              <c:numCache>
                <c:formatCode>General</c:formatCode>
                <c:ptCount val="7"/>
                <c:pt idx="0">
                  <c:v>-5.6858737412531779E-3</c:v>
                </c:pt>
                <c:pt idx="1">
                  <c:v>2.0967084000360183E-3</c:v>
                </c:pt>
                <c:pt idx="2">
                  <c:v>2.4863298058093617E-3</c:v>
                </c:pt>
                <c:pt idx="3">
                  <c:v>-1.5473103489156736E-2</c:v>
                </c:pt>
                <c:pt idx="4">
                  <c:v>7.8919552567491835E-3</c:v>
                </c:pt>
                <c:pt idx="5">
                  <c:v>7.1530609525682909E-4</c:v>
                </c:pt>
                <c:pt idx="6">
                  <c:v>2.6858354042728072E-3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A6-4DC8-A495-6172588CB827}"/>
            </c:ext>
          </c:extLst>
        </c:ser>
        <c:ser>
          <c:idx val="10"/>
          <c:order val="10"/>
          <c:tx>
            <c:strRef>
              <c:f>'TRAFFIC INSIGHTS'!$O$19:$O$20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INSIGHTS'!$O$21:$O$28</c:f>
              <c:numCache>
                <c:formatCode>General</c:formatCode>
                <c:ptCount val="7"/>
                <c:pt idx="0">
                  <c:v>1.3136997564468927E-2</c:v>
                </c:pt>
                <c:pt idx="1">
                  <c:v>-1.1966332226740428E-2</c:v>
                </c:pt>
                <c:pt idx="2">
                  <c:v>1.4955374147087808E-2</c:v>
                </c:pt>
                <c:pt idx="3">
                  <c:v>2.5697055306145078E-2</c:v>
                </c:pt>
                <c:pt idx="4">
                  <c:v>2.6213497032781643E-3</c:v>
                </c:pt>
                <c:pt idx="5">
                  <c:v>1.4664815356188221E-2</c:v>
                </c:pt>
                <c:pt idx="6">
                  <c:v>1.9066379646848902E-2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A6-4DC8-A495-6172588CB827}"/>
            </c:ext>
          </c:extLst>
        </c:ser>
        <c:ser>
          <c:idx val="11"/>
          <c:order val="11"/>
          <c:tx>
            <c:strRef>
              <c:f>'TRAFFIC INSIGHTS'!$P$19:$P$20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'TRAFFIC INSIGHTS'!$D$21:$D$28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'TRAFFIC INSIGHTS'!$P$21:$P$28</c:f>
              <c:numCache>
                <c:formatCode>General</c:formatCode>
                <c:ptCount val="7"/>
                <c:pt idx="0">
                  <c:v>7.816182550322015E-4</c:v>
                </c:pt>
                <c:pt idx="1">
                  <c:v>8.3320396322243521E-3</c:v>
                </c:pt>
                <c:pt idx="2">
                  <c:v>-2.4156042180170034E-2</c:v>
                </c:pt>
                <c:pt idx="3">
                  <c:v>-2.4648120125315448E-2</c:v>
                </c:pt>
                <c:pt idx="4">
                  <c:v>8.4266773395877403E-3</c:v>
                </c:pt>
                <c:pt idx="5">
                  <c:v>-8.8659732666004909E-3</c:v>
                </c:pt>
                <c:pt idx="6">
                  <c:v>-1.1595013148668043E-2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A6-4DC8-A495-6172588C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93792"/>
        <c:axId val="153407872"/>
      </c:barChart>
      <c:catAx>
        <c:axId val="15339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407872"/>
        <c:crosses val="autoZero"/>
        <c:auto val="1"/>
        <c:lblAlgn val="ctr"/>
        <c:lblOffset val="100"/>
        <c:noMultiLvlLbl val="0"/>
      </c:catAx>
      <c:valAx>
        <c:axId val="1534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65</xdr:row>
      <xdr:rowOff>171450</xdr:rowOff>
    </xdr:from>
    <xdr:to>
      <xdr:col>11</xdr:col>
      <xdr:colOff>447675</xdr:colOff>
      <xdr:row>84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28</xdr:row>
      <xdr:rowOff>66675</xdr:rowOff>
    </xdr:from>
    <xdr:to>
      <xdr:col>12</xdr:col>
      <xdr:colOff>323849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al" refreshedDate="45469.044140509257" createdVersion="3" refreshedVersion="3" minRefreshableVersion="3" recordCount="366" xr:uid="{00000000-000A-0000-FFFF-FFFF00000000}">
  <cacheSource type="worksheet">
    <worksheetSource name="session_details"/>
  </cacheSource>
  <cacheFields count="1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 count="349"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  <n v="1295048"/>
        <n v="1309438"/>
        <n v="1768333"/>
        <n v="1596202"/>
        <n v="1172548"/>
        <n v="1284200"/>
        <n v="1284516"/>
      </sharedItems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MixedTypes="1" containsNumber="1" minValue="-0.71708723442563915" maxValue="1.3547702422639891" count="360">
        <s v=""/>
        <n v="3.1356703048005974E-2"/>
        <n v="0.1945488699447242"/>
        <n v="-0.4522502426107996"/>
        <n v="-0.13115176381669258"/>
        <n v="5.2871319138911188E-2"/>
        <n v="2.9778612542572747E-2"/>
        <n v="6.550933508024892E-2"/>
        <n v="-8.6445104445859289E-2"/>
        <n v="-7.6628044753183744E-2"/>
        <n v="1.0595416371384867"/>
        <n v="0.16104249551291261"/>
        <n v="-4.0356817681399204E-2"/>
        <n v="0.11664479572912434"/>
        <n v="0.23352106416819263"/>
        <n v="0.85430485686646174"/>
        <n v="9.8774591206907125E-4"/>
        <n v="-0.17516574129721951"/>
        <n v="-5.6459868607658614E-2"/>
        <n v="9.2882647461171253E-2"/>
        <n v="-1.9630799659368758E-2"/>
        <n v="-0.11250036399885421"/>
        <n v="-0.71708723442563915"/>
        <n v="-7.8019563062868946E-2"/>
        <n v="0.20059441674862155"/>
        <n v="7.1616556279585408E-2"/>
        <n v="-0.11100185204519353"/>
        <n v="6.0833246003320962E-2"/>
        <n v="-8.5806571239552931E-2"/>
        <n v="1.1476852728398028"/>
        <n v="-2.0213680806117074E-3"/>
        <n v="8.3990469010527091E-2"/>
        <n v="-5.7509600938203898E-2"/>
        <n v="0.1840511785869976"/>
        <n v="-4.9231076440156785E-2"/>
        <n v="8.2977972200451333E-2"/>
        <n v="4.0516023501679044E-2"/>
        <n v="8.7452358707419409E-2"/>
        <n v="-0.14069092654880477"/>
        <n v="3.1362191919734883E-2"/>
        <n v="-4.6686155168073507E-2"/>
        <n v="-0.12229008244350137"/>
        <n v="0.10363771309396363"/>
        <n v="-0.55839299648571217"/>
        <n v="-0.12241464451003137"/>
        <n v="-3.019825251518482E-2"/>
        <n v="7.1306612443905903E-2"/>
        <n v="-0.18364175802924843"/>
        <n v="4.0829077732684294E-2"/>
        <n v="-0.11174962987792958"/>
        <n v="1.2004191790539451"/>
        <n v="8.2246376811594191E-2"/>
        <n v="0.22324803045110131"/>
        <n v="5.9032986501891482E-2"/>
        <n v="-0.37594234941110949"/>
        <n v="3.03652884720651E-2"/>
        <n v="8.1492115581014435E-2"/>
        <n v="-7.7860132236055479E-2"/>
        <n v="-0.16522538222440208"/>
        <n v="-0.13097833046398133"/>
        <n v="-4.6617420803931608E-2"/>
        <n v="1.0202070652584099"/>
        <n v="1.0355904530176874E-2"/>
        <n v="-0.11261551390237801"/>
        <n v="3.2510015366695066E-2"/>
        <n v="0.11595244647875091"/>
        <n v="3.8334933760332257E-2"/>
        <n v="-0.14866249706049239"/>
        <n v="-2.4003516193720209E-3"/>
        <n v="-0.12101539450238075"/>
        <n v="7.3381290249115549E-2"/>
        <n v="-0.45549226537958976"/>
        <n v="0.11773844194404104"/>
        <n v="-2.6704205453110585E-2"/>
        <n v="0.15016750885693586"/>
        <n v="3.2486296530253478E-2"/>
        <n v="0.22259812803337153"/>
        <n v="3.1850312992747876E-2"/>
        <n v="0.77964973472889199"/>
        <n v="-0.16532796254967064"/>
        <n v="6.221354938736634E-2"/>
        <n v="2.0949052908036059E-2"/>
        <n v="-6.7210947055343917E-2"/>
        <n v="-0.10790000739365102"/>
        <n v="8.3129559033894296E-3"/>
        <n v="3.9878784124722788E-2"/>
        <n v="0.16161637241398497"/>
        <n v="-0.52087951809985289"/>
        <n v="0.12652928215188264"/>
        <n v="6.1529171460528609E-2"/>
        <n v="-8.3514783877319365E-2"/>
        <n v="-7.6010929963872487E-2"/>
        <n v="9.8032926600166714E-3"/>
        <n v="-9.3912999215507775E-2"/>
        <n v="0.9239043412518404"/>
        <n v="-0.27312591355188975"/>
        <n v="-0.13870878771620221"/>
        <n v="0.28376620785956508"/>
        <n v="0.12600537470079898"/>
        <n v="-1.9698327529031001E-2"/>
        <n v="0.10380374707337348"/>
        <n v="0.7302283946685022"/>
        <n v="0.2472495952251057"/>
        <n v="-1.3246855591761975E-3"/>
        <n v="-3.0611356968823777E-4"/>
        <n v="2.9183076903552152E-2"/>
        <n v="-0.11397510352957152"/>
        <n v="0.10543108751981545"/>
        <n v="-0.38690483590402214"/>
        <n v="-7.8703103693101739E-2"/>
        <n v="9.246269927953743E-2"/>
        <n v="-0.14794268586809256"/>
        <n v="-0.17094798772087394"/>
        <n v="8.5294138133996444E-2"/>
        <n v="-1.1071457346926161E-2"/>
        <n v="1.9271173724444424E-3"/>
        <n v="-3.6611108180407914E-2"/>
        <n v="-0.14743647070153953"/>
        <n v="-6.796122408523797E-2"/>
        <n v="-4.0209787320542922E-2"/>
        <n v="4.9896948901256177E-2"/>
        <n v="-8.6084544765537951E-2"/>
        <n v="-5.7604244424950046E-2"/>
        <n v="6.1241770520528371E-2"/>
        <n v="0.12861441428720322"/>
        <n v="2.0408256467735919E-2"/>
        <n v="5.8909167924360961E-2"/>
        <n v="9.5618126577945217E-2"/>
        <n v="-3.8461596087691285E-2"/>
        <n v="0.13802425552968423"/>
        <n v="-0.11385018040418016"/>
        <n v="4.0192888689237538E-2"/>
        <n v="-1.0784869725448676E-2"/>
        <n v="6.5633229561417927E-2"/>
        <n v="-0.13879450075185029"/>
        <n v="0.15003704647287197"/>
        <n v="-4.8715414015697567E-2"/>
        <n v="9.352031094676394E-2"/>
        <n v="6.1562684713828197E-2"/>
        <n v="9.5919983195178249E-2"/>
        <n v="-0.14081009196851069"/>
        <n v="-1.7266051880761024E-3"/>
        <n v="-0.13841280293530445"/>
        <n v="-3.7994839312172735E-2"/>
        <n v="1.3929081297989754E-3"/>
        <n v="-3.8564196416479901E-2"/>
        <n v="1.0739098125715163E-2"/>
        <n v="5.3270059523439439E-2"/>
        <n v="0.12948815611104747"/>
        <n v="-1.9079437767929863E-2"/>
        <n v="0.17158506089799253"/>
        <n v="3.9275462276182838E-2"/>
        <n v="-0.19906978466884373"/>
        <n v="-3.9550376388225117E-2"/>
        <n v="0.10489427948257268"/>
        <n v="-5.9319416552465198E-2"/>
        <n v="0.1574640307232813"/>
        <n v="-8.5972568873978084E-2"/>
        <n v="-4.8281170173087862E-2"/>
        <n v="0.13034570703885873"/>
        <n v="3.113289850353107E-2"/>
        <n v="3.8750444482088753E-2"/>
        <n v="-4.0446305109541392E-2"/>
        <n v="-0.10233087689920028"/>
        <n v="-0.54373712252615491"/>
        <n v="4.0964294729756157E-2"/>
        <n v="-2.0820677736646198E-2"/>
        <n v="-2.0762373081679608E-2"/>
        <n v="-9.3590157034063814E-2"/>
        <n v="1.1809360117449152E-2"/>
        <n v="2.1767457361936859E-2"/>
        <n v="1.1472182813955829"/>
        <n v="-7.6288502386822388E-2"/>
        <n v="9.4959494525097998E-2"/>
        <n v="1.8389736789220734E-2"/>
        <n v="5.171274980893803E-2"/>
        <n v="3.1238105124744786E-2"/>
        <n v="0.10412438387938527"/>
        <n v="2.0188825160964097E-2"/>
        <n v="1.7345429029346215E-2"/>
        <n v="1.2231834220112869E-2"/>
        <n v="-3.5684027560325182E-2"/>
        <n v="-1.0229629167273546E-2"/>
        <n v="3.0456570198363897E-2"/>
        <n v="3.0106953334427589E-2"/>
        <n v="-7.8968994091960232E-3"/>
        <n v="9.6160692596560127E-2"/>
        <n v="9.2529574645995316E-2"/>
        <n v="0.10363807913342882"/>
        <n v="1.1029829667104307E-2"/>
        <n v="-0.63082013655867986"/>
        <n v="-0.14638004814298977"/>
        <n v="7.9780559580538757E-2"/>
        <n v="8.3752028081066632E-2"/>
        <n v="-9.6020706524949762E-2"/>
        <n v="-0.14096703779861175"/>
        <n v="-9.0266927359072824E-3"/>
        <n v="1.3503180372102532"/>
        <n v="9.2763758052085699E-3"/>
        <n v="-0.10337316478461622"/>
        <n v="-0.16445501347909486"/>
        <n v="-1.7555963718715928E-2"/>
        <n v="7.3212154268398777E-2"/>
        <n v="8.6768603846072434E-3"/>
        <n v="3.064391629386698E-2"/>
        <n v="1.8893876057097803E-2"/>
        <n v="0.16231751902245817"/>
        <n v="6.1115020545257748E-2"/>
        <n v="4.9113520787332776E-2"/>
        <n v="1.0185488493980932E-2"/>
        <n v="-6.8627473639041092E-2"/>
        <n v="1.0841940708214315E-2"/>
        <n v="-0.10453264967348441"/>
        <n v="-0.18102230670794195"/>
        <n v="2.7222427650719361E-4"/>
        <n v="6.0944893288363611E-2"/>
        <n v="-0.54353363205176886"/>
        <n v="2.971489450401843E-2"/>
        <n v="9.2516029944394562E-2"/>
        <n v="0.12829034045226972"/>
        <n v="5.2218254669348596E-2"/>
        <n v="-4.9304542867056877E-2"/>
        <n v="-1.7757083979647259E-2"/>
        <n v="1.0661671278564273"/>
        <n v="-9.2265921213289248E-3"/>
        <n v="4.3231427631514885E-2"/>
        <n v="1.1373698798706755E-2"/>
        <n v="7.2482342701778446E-2"/>
        <n v="3.0748764093547987E-2"/>
        <n v="-0.12324723048552311"/>
        <n v="0.12805212945143363"/>
        <n v="2.1671906949441988E-2"/>
        <n v="-0.17374224227100332"/>
        <n v="5.1750628343393723E-2"/>
        <n v="-5.8900373158981778E-2"/>
        <n v="-6.6002030475649676E-2"/>
        <n v="2.158414759290106E-2"/>
        <n v="-6.9493243300028373E-2"/>
        <n v="5.9740946129111183E-2"/>
        <n v="1.7803444891387521E-2"/>
        <n v="-7.7849068606202554E-2"/>
        <n v="-1.9872239532180869E-2"/>
        <n v="1.9166708653638898E-2"/>
        <n v="-9.7887729498568721E-2"/>
        <n v="2.2263527915664216E-2"/>
        <n v="6.3144139792796983E-2"/>
        <n v="1.2401324949050219E-2"/>
        <n v="-4.9085629909993767E-2"/>
        <n v="1.9644497734315314E-2"/>
        <n v="0.10249145391272219"/>
        <n v="-0.53590439000986212"/>
        <n v="9.3625553154356611E-2"/>
        <n v="-0.18169466263960421"/>
        <n v="0.14906423033862848"/>
        <n v="-4.0671192642881215E-2"/>
        <n v="-3.849616412812662E-2"/>
        <n v="-9.1954935524514836E-2"/>
        <n v="1.1152745531323451"/>
        <n v="1.9129463456197149E-2"/>
        <n v="5.0505650425083815E-2"/>
        <n v="-1.7540111192366314E-2"/>
        <n v="0.17446451485539427"/>
        <n v="6.2415223682413146E-2"/>
        <n v="-3.0677503703643749E-2"/>
        <n v="7.4326534989770598E-2"/>
        <n v="-0.17286542104971103"/>
        <n v="1.2666670490402376E-2"/>
        <n v="-0.12234217065560604"/>
        <n v="-0.18038878280484005"/>
        <n v="-1.9805813921328408E-2"/>
        <n v="-5.8652468942478331E-2"/>
        <n v="4.1273140835281552E-2"/>
        <n v="8.5402326831010456E-2"/>
        <n v="0.11494806239309452"/>
        <n v="8.1779027429128126E-2"/>
        <n v="0.21871070507745793"/>
        <n v="-0.14034239487284683"/>
        <n v="9.5618491304586994E-2"/>
        <n v="-1.5284980852815488E-3"/>
        <n v="-1.1775966432756357E-2"/>
        <n v="-0.19829372316253391"/>
        <n v="-0.11313267910935909"/>
        <n v="-6.7221653766484701E-2"/>
        <n v="6.1414239622874067E-2"/>
        <n v="7.1705743358689844E-2"/>
        <n v="3.177506709190614E-2"/>
        <n v="9.4961025593371939E-3"/>
        <n v="0.32382903302894461"/>
        <n v="0.19867558485682779"/>
        <n v="1.2531332152540875E-2"/>
        <n v="9.4426795643601791E-2"/>
        <n v="-0.10333342652249045"/>
        <n v="-6.8069667037737314E-2"/>
        <n v="-4.7898905788276158E-2"/>
        <n v="-0.16438069541208"/>
        <n v="-0.13142904531624966"/>
        <n v="3.906748988716191E-2"/>
        <n v="-0.18235948174610572"/>
        <n v="7.0869645087190403E-2"/>
        <n v="-7.8974379069435274E-2"/>
        <n v="2.14525645157293E-2"/>
        <n v="-0.12378515452073491"/>
        <n v="7.3492453743802422E-2"/>
        <n v="-0.15543983474545175"/>
        <n v="0.1293683727802637"/>
        <n v="-3.0024016065268277E-2"/>
        <n v="0.26260801898348074"/>
        <n v="-1.2684939402672679E-2"/>
        <n v="0.16360274375580763"/>
        <n v="-2.2583445107012823E-2"/>
        <n v="0.17160385385363863"/>
        <n v="0.11609911089315084"/>
        <n v="7.4309968434143725E-2"/>
        <n v="-0.15921567732289399"/>
        <n v="-0.57004623700582813"/>
        <n v="0.17109664681616077"/>
        <n v="-2.6689080218361472E-2"/>
        <n v="-1.6965332095788321E-2"/>
        <n v="-9.5681832159261737E-2"/>
        <n v="0.14641762191714625"/>
        <n v="5.4412811318888643E-2"/>
        <n v="1.3547702422639891"/>
        <n v="-6.4550704753341459E-2"/>
        <n v="5.0698941695590971E-2"/>
        <n v="6.2910276291296974E-3"/>
        <n v="6.1489765635050153E-2"/>
        <n v="-0.1012419680467409"/>
        <n v="5.9534056243808253E-2"/>
        <n v="0.20747489400703478"/>
        <n v="-3.9677707910705906E-2"/>
        <n v="1.9222381382533626E-2"/>
        <n v="-8.263346284092199E-3"/>
        <n v="9.5230229133024258E-2"/>
        <n v="-2.0513699985488687E-2"/>
        <n v="-3.623744788939387E-2"/>
        <n v="-0.17928270430340221"/>
        <n v="-4.9824002490055808E-2"/>
        <n v="-3.671571241047511E-2"/>
        <n v="-6.7176289013204826E-2"/>
        <n v="-2.7786352724930241E-2"/>
        <n v="-2.1071274647128546E-2"/>
        <n v="7.0848537461892125E-2"/>
        <n v="-0.1512819413479678"/>
        <n v="6.3777394532654963E-2"/>
        <n v="-0.10633509793798579"/>
        <n v="3.0315187763836571E-2"/>
        <n v="-0.12197005010014961"/>
        <n v="-5.8766203241909509E-2"/>
        <n v="-0.15770913551564303"/>
        <n v="0.21029166080314066"/>
        <n v="-9.6867855803172809E-2"/>
        <n v="0.18819603848330502"/>
        <n v="-1.9849632492091485E-2"/>
        <n v="6.9238688988570773E-2"/>
        <n v="6.335698896963593E-2"/>
        <n v="0.17702582712427128"/>
        <n v="-4.8227189709752039E-2"/>
        <n v="-2.0096189604669967E-2"/>
        <n v="-2.1348651972925126E-2"/>
        <n v="2.0618704144240274E-2"/>
      </sharedItems>
    </cacheField>
    <cacheField name="Traffic Change with respect to same day last week" numFmtId="10">
      <sharedItems containsMixedTypes="1" containsNumber="1" minValue="-0.52999999079076909" maxValue="1.1914892991677402"/>
    </cacheField>
    <cacheField name="Conversion change with respect to same day last week" numFmtId="10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Day Of Year" numFmtId="164">
      <sharedItems count="7">
        <s v="Tuesday"/>
        <s v="Wednesday"/>
        <s v="Thursday"/>
        <s v="Friday"/>
        <s v="Saturday"/>
        <s v="Sunday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n v="20848646"/>
    <n v="5107918"/>
    <n v="2104462"/>
    <n v="1505532"/>
    <x v="0"/>
    <n v="6.0990659694639161E-2"/>
    <x v="0"/>
    <s v=""/>
    <s v=""/>
    <n v="0.2449999870495187"/>
    <n v="0.41199995771271192"/>
    <n v="0.71539994544924068"/>
    <n v="0.84460022987223116"/>
    <x v="0"/>
  </r>
  <r>
    <x v="1"/>
    <n v="21934513"/>
    <n v="5428792"/>
    <n v="2171516"/>
    <n v="1569355"/>
    <x v="1"/>
    <n v="5.749537270328272E-2"/>
    <x v="0"/>
    <s v=""/>
    <s v=""/>
    <n v="0.24750000148168322"/>
    <n v="0.39999985263756649"/>
    <n v="0.72270017812440712"/>
    <n v="0.80359956797537846"/>
    <x v="1"/>
  </r>
  <r>
    <x v="2"/>
    <n v="20848646"/>
    <n v="5212161"/>
    <n v="2001470"/>
    <n v="1402630"/>
    <x v="2"/>
    <n v="5.4615297319547756E-2"/>
    <x v="0"/>
    <s v=""/>
    <s v=""/>
    <n v="0.24999997601762725"/>
    <n v="0.38400003376718411"/>
    <n v="0.70079991206463255"/>
    <n v="0.81179997575982266"/>
    <x v="2"/>
  </r>
  <r>
    <x v="3"/>
    <n v="21717340"/>
    <n v="5700801"/>
    <n v="2303123"/>
    <n v="1597216"/>
    <x v="3"/>
    <n v="5.9704365267569601E-2"/>
    <x v="0"/>
    <s v=""/>
    <s v=""/>
    <n v="0.2624999654653839"/>
    <n v="0.40399989404997649"/>
    <n v="0.69350008662151352"/>
    <n v="0.811800032055777"/>
    <x v="3"/>
  </r>
  <r>
    <x v="4"/>
    <n v="42645263"/>
    <n v="8776395"/>
    <n v="2924294"/>
    <n v="2087946"/>
    <x v="4"/>
    <n v="3.7425633885761242E-2"/>
    <x v="0"/>
    <s v=""/>
    <s v=""/>
    <n v="0.20579999705946239"/>
    <n v="0.3331999072512119"/>
    <n v="0.714000028724882"/>
    <n v="0.76440003716571214"/>
    <x v="4"/>
  </r>
  <r>
    <x v="5"/>
    <n v="43543058"/>
    <n v="8778280"/>
    <n v="3014461"/>
    <n v="2049833"/>
    <x v="5"/>
    <n v="3.6352086249890857E-2"/>
    <x v="0"/>
    <s v=""/>
    <s v=""/>
    <n v="0.2015999886824669"/>
    <n v="0.34339995990102845"/>
    <n v="0.67999984076755349"/>
    <n v="0.77219997921781924"/>
    <x v="5"/>
  </r>
  <r>
    <x v="6"/>
    <n v="22803207"/>
    <n v="5415761"/>
    <n v="2079652"/>
    <n v="1442239"/>
    <x v="6"/>
    <n v="4.9269561075334707E-2"/>
    <x v="0"/>
    <s v=""/>
    <s v=""/>
    <n v="0.23749997094706898"/>
    <n v="0.3839999586392383"/>
    <n v="0.69350016252719204"/>
    <n v="0.77899987450068953"/>
    <x v="6"/>
  </r>
  <r>
    <x v="7"/>
    <n v="21717340"/>
    <n v="5320748"/>
    <n v="2085733"/>
    <n v="1583488"/>
    <x v="7"/>
    <n v="6.0386999512831684E-2"/>
    <x v="1"/>
    <n v="4.1666686651977258E-2"/>
    <n v="-9.8975840699184747E-3"/>
    <n v="0.24499998618615354"/>
    <n v="0.39199995940420407"/>
    <n v="0.75919976334458916"/>
    <n v="0.82820015055371432"/>
    <x v="0"/>
  </r>
  <r>
    <x v="8"/>
    <n v="22586034"/>
    <n v="5872368"/>
    <n v="2372437"/>
    <n v="1766516"/>
    <x v="8"/>
    <n v="6.6699846462641474E-2"/>
    <x v="2"/>
    <n v="2.9703007310898588E-2"/>
    <n v="0.16009068776474278"/>
    <n v="0.25999996280887561"/>
    <n v="0.40400005585481019"/>
    <n v="0.74459975122627076"/>
    <n v="0.85280008785654926"/>
    <x v="1"/>
  </r>
  <r>
    <x v="9"/>
    <n v="10641496"/>
    <n v="2740185"/>
    <n v="1063191"/>
    <n v="760607"/>
    <x v="9"/>
    <n v="5.8609992429635833E-2"/>
    <x v="3"/>
    <n v="-0.48958335231937844"/>
    <n v="7.3142421741578811E-2"/>
    <n v="0.25749997932621504"/>
    <n v="0.3879997153476864"/>
    <n v="0.71540014917357275"/>
    <n v="0.82000034183224713"/>
    <x v="2"/>
  </r>
  <r>
    <x v="10"/>
    <n v="20631473"/>
    <n v="4951553"/>
    <n v="2000427"/>
    <n v="1431105"/>
    <x v="10"/>
    <n v="5.4604244689654489E-2"/>
    <x v="4"/>
    <n v="-5.0000000000000044E-2"/>
    <n v="-8.5422909280729042E-2"/>
    <n v="0.23999997479578894"/>
    <n v="0.40399991679378167"/>
    <n v="0.71539976215078083"/>
    <n v="0.78720010062154766"/>
    <x v="3"/>
  </r>
  <r>
    <x v="11"/>
    <n v="42645263"/>
    <n v="9045060"/>
    <n v="3075320"/>
    <n v="2133042"/>
    <x v="11"/>
    <n v="3.9404376518911377E-2"/>
    <x v="5"/>
    <n v="0"/>
    <n v="5.2871319138911188E-2"/>
    <n v="0.21209999338027297"/>
    <n v="0.33999995577696557"/>
    <n v="0.69360001560813178"/>
    <n v="0.78779977140628266"/>
    <x v="4"/>
  </r>
  <r>
    <x v="12"/>
    <n v="46236443"/>
    <n v="9806749"/>
    <n v="3300951"/>
    <n v="2199754"/>
    <x v="12"/>
    <n v="3.5253944599501305E-2"/>
    <x v="6"/>
    <n v="6.1855669392811174E-2"/>
    <n v="-3.0208490451984704E-2"/>
    <n v="0.21209998788185327"/>
    <n v="0.33659992725417975"/>
    <n v="0.66640007682634494"/>
    <n v="0.74099967541825129"/>
    <x v="5"/>
  </r>
  <r>
    <x v="13"/>
    <n v="21065820"/>
    <n v="5371784"/>
    <n v="2084252"/>
    <n v="1445428"/>
    <x v="13"/>
    <n v="5.6826840825564828E-2"/>
    <x v="7"/>
    <n v="-7.6190467419780084E-2"/>
    <n v="0.15338638269325777"/>
    <n v="0.25499999525297379"/>
    <n v="0.38799996425768424"/>
    <n v="0.69349963440121443"/>
    <n v="0.82820036695013521"/>
    <x v="6"/>
  </r>
  <r>
    <x v="14"/>
    <n v="21282993"/>
    <n v="5054710"/>
    <n v="2042103"/>
    <n v="1475828"/>
    <x v="14"/>
    <n v="5.6292693419576843E-2"/>
    <x v="8"/>
    <n v="-2.0000009209230951E-2"/>
    <n v="-6.7801118225535251E-2"/>
    <n v="0.2374999606493316"/>
    <n v="0.40400003165364579"/>
    <n v="0.72270007928101565"/>
    <n v="0.81179988453939078"/>
    <x v="0"/>
  </r>
  <r>
    <x v="15"/>
    <n v="21065820"/>
    <n v="5529777"/>
    <n v="2278268"/>
    <n v="1663135"/>
    <x v="15"/>
    <n v="6.6033318427670989E-2"/>
    <x v="9"/>
    <n v="-6.7307699970698742E-2"/>
    <n v="-9.992947065385005E-3"/>
    <n v="0.26249996439730333"/>
    <n v="0.41199997757594925"/>
    <n v="0.72999971908484862"/>
    <n v="0.83639993145475267"/>
    <x v="1"/>
  </r>
  <r>
    <x v="16"/>
    <n v="22368860"/>
    <n v="5648137"/>
    <n v="2168884"/>
    <n v="1535787"/>
    <x v="16"/>
    <n v="5.7425009589223593E-2"/>
    <x v="10"/>
    <n v="1.1020409160516529"/>
    <n v="-2.0218102601444077E-2"/>
    <n v="0.25249999329424921"/>
    <n v="0.38399989235388587"/>
    <n v="0.70810011047156052"/>
    <n v="0.83639983930063222"/>
    <x v="2"/>
  </r>
  <r>
    <x v="17"/>
    <n v="22151687"/>
    <n v="5759438"/>
    <n v="2395926"/>
    <n v="1661575"/>
    <x v="17"/>
    <n v="5.9047015245385151E-2"/>
    <x v="11"/>
    <n v="7.3684220220243013E-2"/>
    <n v="8.136309880269077E-2"/>
    <n v="0.25999997201116104"/>
    <n v="0.4159999638853652"/>
    <n v="0.69350013314267633"/>
    <n v="0.7871994944555617"/>
    <x v="3"/>
  </r>
  <r>
    <x v="18"/>
    <n v="42645263"/>
    <n v="8686840"/>
    <n v="2894455"/>
    <n v="2046958"/>
    <x v="18"/>
    <n v="3.7814141279888462E-2"/>
    <x v="12"/>
    <n v="0"/>
    <n v="-4.0356817681399204E-2"/>
    <n v="0.20369999828585886"/>
    <n v="0.33319998986973398"/>
    <n v="0.7071998009988063"/>
    <n v="0.78780023820713474"/>
    <x v="4"/>
  </r>
  <r>
    <x v="19"/>
    <n v="44440853"/>
    <n v="9239253"/>
    <n v="3267000"/>
    <n v="2310422"/>
    <x v="19"/>
    <n v="4.0956684607291405E-2"/>
    <x v="13"/>
    <n v="-3.8834951036350263E-2"/>
    <n v="0.16176175666511861"/>
    <n v="0.20789999237863413"/>
    <n v="0.35360001506615307"/>
    <n v="0.70719987756351388"/>
    <n v="0.78779980453787235"/>
    <x v="5"/>
  </r>
  <r>
    <x v="20"/>
    <n v="22151687"/>
    <n v="5759438"/>
    <n v="2395926"/>
    <n v="1818987"/>
    <x v="20"/>
    <n v="6.6660972593193465E-2"/>
    <x v="14"/>
    <n v="5.154639126319327E-2"/>
    <n v="0.17305434588235169"/>
    <n v="0.25999997201116104"/>
    <n v="0.4159999638853652"/>
    <n v="0.75919999198639687"/>
    <n v="0.81179964452742104"/>
    <x v="6"/>
  </r>
  <r>
    <x v="21"/>
    <n v="37570998"/>
    <n v="9768459"/>
    <n v="3751088"/>
    <n v="2656145"/>
    <x v="21"/>
    <n v="5.9130715665311848E-2"/>
    <x v="15"/>
    <n v="0.76530612964069489"/>
    <n v="5.041546377221362E-2"/>
    <n v="0.25999998722418821"/>
    <n v="0.38399997379320527"/>
    <n v="0.70809988995192863"/>
    <n v="0.83640012122832152"/>
    <x v="0"/>
  </r>
  <r>
    <x v="22"/>
    <n v="21500167"/>
    <n v="5428792"/>
    <n v="2258377"/>
    <n v="1648615"/>
    <x v="22"/>
    <n v="6.4763217885702939E-2"/>
    <x v="16"/>
    <n v="2.0618565999329652E-2"/>
    <n v="-1.9234237688042999E-2"/>
    <n v="0.25249999220936281"/>
    <n v="0.41599991305616424"/>
    <n v="0.7299999070128681"/>
    <n v="0.84459986109552565"/>
    <x v="1"/>
  </r>
  <r>
    <x v="23"/>
    <n v="20631473"/>
    <n v="4899974"/>
    <n v="1861990"/>
    <n v="1332067"/>
    <x v="23"/>
    <n v="5.1354840248197496E-2"/>
    <x v="17"/>
    <n v="-7.7669894666066996E-2"/>
    <n v="-0.10570602224444781"/>
    <n v="0.23749995940667931"/>
    <n v="0.37999997551007414"/>
    <n v="0.71539965305936126"/>
    <n v="0.79539993108454754"/>
    <x v="2"/>
  </r>
  <r>
    <x v="24"/>
    <n v="20631473"/>
    <n v="5054710"/>
    <n v="2021884"/>
    <n v="1520254"/>
    <x v="24"/>
    <n v="5.9818414322622526E-2"/>
    <x v="18"/>
    <n v="-6.8627459389436152E-2"/>
    <n v="1.3064150220491788E-2"/>
    <n v="0.24499995710437156"/>
    <n v="0.4"/>
    <n v="0.75189971333667016"/>
    <n v="0.81179987028483402"/>
    <x v="3"/>
  </r>
  <r>
    <x v="25"/>
    <n v="47134238"/>
    <n v="9997171"/>
    <n v="3568990"/>
    <n v="2378375"/>
    <x v="25"/>
    <n v="3.7390569462478637E-2"/>
    <x v="19"/>
    <n v="0.10526315666056507"/>
    <n v="-1.120141309767364E-2"/>
    <n v="0.21209998133416308"/>
    <n v="0.35699999529866999"/>
    <n v="0.66640001793224413"/>
    <n v="0.74100005255689283"/>
    <x v="4"/>
  </r>
  <r>
    <x v="26"/>
    <n v="45338648"/>
    <n v="9616327"/>
    <n v="3400333"/>
    <n v="2358471"/>
    <x v="26"/>
    <n v="3.9357569727266679E-2"/>
    <x v="20"/>
    <n v="2.0202019974729035E-2"/>
    <n v="-3.9044050937170782E-2"/>
    <n v="0.21209999468885796"/>
    <n v="0.35359997637351559"/>
    <n v="0.69360000917557196"/>
    <n v="0.75659993275304216"/>
    <x v="5"/>
  </r>
  <r>
    <x v="27"/>
    <n v="21282993"/>
    <n v="5267540"/>
    <n v="2043805"/>
    <n v="1536737"/>
    <x v="27"/>
    <n v="6.157634877763668E-2"/>
    <x v="21"/>
    <n v="-3.9215703977760197E-2"/>
    <n v="-7.6275872039646142E-2"/>
    <n v="0.2474999639383427"/>
    <n v="0.38799990128219247"/>
    <n v="0.75190001003031115"/>
    <n v="0.8527997959312491"/>
    <x v="6"/>
  </r>
  <r>
    <x v="28"/>
    <n v="22368860"/>
    <n v="2628341"/>
    <n v="1093389"/>
    <n v="790192"/>
    <x v="28"/>
    <n v="2.8097945089736356E-2"/>
    <x v="22"/>
    <n v="-0.40462427961056557"/>
    <n v="-0.52481642115115479"/>
    <n v="0.11749999776474974"/>
    <n v="0.41599967431927592"/>
    <n v="0.72269978937048018"/>
    <n v="0.79540035839390932"/>
    <x v="0"/>
  </r>
  <r>
    <x v="29"/>
    <n v="22368860"/>
    <n v="5536293"/>
    <n v="2303097"/>
    <n v="1614011"/>
    <x v="29"/>
    <n v="5.739157024542154E-2"/>
    <x v="23"/>
    <n v="4.0404011745583279E-2"/>
    <n v="-0.11382460416483964"/>
    <n v="0.24750000670575076"/>
    <n v="0.41599983960386488"/>
    <n v="0.70080027024480518"/>
    <n v="0.7953997835206823"/>
    <x v="1"/>
  </r>
  <r>
    <x v="30"/>
    <n v="20848646"/>
    <n v="5316404"/>
    <n v="2147827"/>
    <n v="1520876"/>
    <x v="30"/>
    <n v="6.1014082161498638E-2"/>
    <x v="24"/>
    <n v="1.0526296401619062E-2"/>
    <n v="0.18808824770202981"/>
    <n v="0.25499996498573574"/>
    <n v="0.4039999593710335"/>
    <n v="0.70809986092920896"/>
    <n v="0.83640020619695488"/>
    <x v="2"/>
  </r>
  <r>
    <x v="31"/>
    <n v="20631473"/>
    <n v="5054710"/>
    <n v="2082540"/>
    <n v="1565862"/>
    <x v="31"/>
    <n v="6.4102403158514176E-2"/>
    <x v="25"/>
    <n v="0"/>
    <n v="7.1616556279585408E-2"/>
    <n v="0.24499995710437156"/>
    <n v="0.4119998971256511"/>
    <n v="0.75190008355181648"/>
    <n v="0.84459997113411012"/>
    <x v="3"/>
  </r>
  <r>
    <x v="32"/>
    <n v="43543058"/>
    <n v="9052601"/>
    <n v="2985548"/>
    <n v="2070776"/>
    <x v="32"/>
    <n v="3.598160239457688E-2"/>
    <x v="26"/>
    <n v="-7.6190475382247658E-2"/>
    <n v="-3.7682418004241769E-2"/>
    <n v="0.20789998258735065"/>
    <n v="0.32980002101053607"/>
    <n v="0.6935999689169291"/>
    <n v="0.7565999412780523"/>
    <x v="4"/>
  </r>
  <r>
    <x v="33"/>
    <n v="44889750"/>
    <n v="9709653"/>
    <n v="3268269"/>
    <n v="2333544"/>
    <x v="33"/>
    <n v="4.2169337098112596E-2"/>
    <x v="27"/>
    <n v="-9.9010010179394481E-3"/>
    <n v="7.1441590279339273E-2"/>
    <n v="0.21630000167076002"/>
    <n v="0.33659997942253961"/>
    <n v="0.71399997980582386"/>
    <n v="0.81120004593870954"/>
    <x v="5"/>
  </r>
  <r>
    <x v="34"/>
    <n v="21282993"/>
    <n v="5054710"/>
    <n v="2001665"/>
    <n v="1475828"/>
    <x v="14"/>
    <n v="5.6292693419576843E-2"/>
    <x v="28"/>
    <n v="0"/>
    <n v="-8.5806571239552931E-2"/>
    <n v="0.2374999606493316"/>
    <n v="0.3959999683463542"/>
    <n v="0.73730019758551002"/>
    <n v="0.81179988453939078"/>
    <x v="6"/>
  </r>
  <r>
    <x v="35"/>
    <n v="22368860"/>
    <n v="5871825"/>
    <n v="2372217"/>
    <n v="1679767"/>
    <x v="34"/>
    <n v="6.0345542866288224E-2"/>
    <x v="29"/>
    <n v="0"/>
    <n v="1.1476852728398028"/>
    <n v="0.26249996647124618"/>
    <n v="0.40399994890855911"/>
    <n v="0.7081000599860805"/>
    <n v="0.80360014216257369"/>
    <x v="0"/>
  </r>
  <r>
    <x v="36"/>
    <n v="20631473"/>
    <n v="5364183"/>
    <n v="2145673"/>
    <n v="1488024"/>
    <x v="35"/>
    <n v="6.2098765318404553E-2"/>
    <x v="30"/>
    <n v="-7.7669894666066996E-2"/>
    <n v="8.2018928090899168E-2"/>
    <n v="0.26000000096939274"/>
    <n v="0.39999996271566424"/>
    <n v="0.69349989490476882"/>
    <n v="0.86100022580280966"/>
    <x v="1"/>
  </r>
  <r>
    <x v="37"/>
    <n v="22151687"/>
    <n v="5482542"/>
    <n v="2193017"/>
    <n v="1616911"/>
    <x v="36"/>
    <n v="6.2248170985803472E-2"/>
    <x v="31"/>
    <n v="6.2500029977965887E-2"/>
    <n v="2.0226294989381444E-2"/>
    <n v="0.2474999759611988"/>
    <n v="0.40000003647942872"/>
    <n v="0.73729980205351808"/>
    <n v="0.85280018504419852"/>
    <x v="2"/>
  </r>
  <r>
    <x v="38"/>
    <n v="21934513"/>
    <n v="5209447"/>
    <n v="2104616"/>
    <n v="1490279"/>
    <x v="37"/>
    <n v="5.6826837231353164E-2"/>
    <x v="32"/>
    <n v="6.3157875348987425E-2"/>
    <n v="-0.11349911342902064"/>
    <n v="0.23750000740841615"/>
    <n v="0.40399988712813473"/>
    <n v="0.70810019499994303"/>
    <n v="0.83639976138696182"/>
    <x v="3"/>
  </r>
  <r>
    <x v="39"/>
    <n v="43991955"/>
    <n v="9145927"/>
    <n v="3265096"/>
    <n v="2286873"/>
    <x v="38"/>
    <n v="4.2169323913883797E-2"/>
    <x v="33"/>
    <n v="1.0309266749248591E-2"/>
    <n v="0.1719690371610445"/>
    <n v="0.20789998989587982"/>
    <n v="0.35700000666963555"/>
    <n v="0.70039992698530151"/>
    <n v="0.81119983488370362"/>
    <x v="4"/>
  </r>
  <r>
    <x v="40"/>
    <n v="46236443"/>
    <n v="10000942"/>
    <n v="3366317"/>
    <n v="2197531"/>
    <x v="39"/>
    <n v="3.892552893828792E-2"/>
    <x v="34"/>
    <n v="3.0000011138400229E-2"/>
    <n v="-7.6923385166750902E-2"/>
    <n v="0.21629998657119884"/>
    <n v="0.33659999228072718"/>
    <n v="0.65279978088813384"/>
    <n v="0.81900005051123281"/>
    <x v="5"/>
  </r>
  <r>
    <x v="41"/>
    <n v="22368860"/>
    <n v="5312604"/>
    <n v="2125041"/>
    <n v="1582306"/>
    <x v="40"/>
    <n v="5.8004341750093655E-2"/>
    <x v="35"/>
    <n v="5.1020408642713067E-2"/>
    <n v="3.0406225507084272E-2"/>
    <n v="0.23749998882374873"/>
    <n v="0.39999988706103445"/>
    <n v="0.74460022183101404"/>
    <n v="0.82000005055912073"/>
    <x v="6"/>
  </r>
  <r>
    <x v="42"/>
    <n v="22803207"/>
    <n v="5814817"/>
    <n v="2256149"/>
    <n v="1712868"/>
    <x v="41"/>
    <n v="6.1594494142863325E-2"/>
    <x v="36"/>
    <n v="1.9417484842767951E-2"/>
    <n v="2.0696661547025652E-2"/>
    <n v="0.25499996557501758"/>
    <n v="0.38800000068789781"/>
    <n v="0.75919985781080945"/>
    <n v="0.82000014011587585"/>
    <x v="0"/>
  </r>
  <r>
    <x v="43"/>
    <n v="21717340"/>
    <n v="5483628"/>
    <n v="2259254"/>
    <n v="1682241"/>
    <x v="42"/>
    <n v="6.4152976377401652E-2"/>
    <x v="37"/>
    <n v="5.2631578947368363E-2"/>
    <n v="3.3079740772048449E-2"/>
    <n v="0.25249998388384581"/>
    <n v="0.41199986578228864"/>
    <n v="0.74460020874146948"/>
    <n v="0.82820000225889157"/>
    <x v="1"/>
  </r>
  <r>
    <x v="44"/>
    <n v="21500167"/>
    <n v="5213790"/>
    <n v="1981240"/>
    <n v="1402916"/>
    <x v="43"/>
    <n v="5.5111339367736073E-2"/>
    <x v="38"/>
    <n v="-2.9411755411675844E-2"/>
    <n v="-0.1146512661343102"/>
    <n v="0.24249997686064484"/>
    <n v="0.37999996164018879"/>
    <n v="0.70809997779168599"/>
    <n v="0.84460010435407396"/>
    <x v="2"/>
  </r>
  <r>
    <x v="45"/>
    <n v="21500167"/>
    <n v="5482542"/>
    <n v="2214947"/>
    <n v="1633080"/>
    <x v="44"/>
    <n v="5.9793070444522596E-2"/>
    <x v="39"/>
    <n v="-1.9801944086928258E-2"/>
    <n v="5.2197752992891644E-2"/>
    <n v="0.25499997279090902"/>
    <n v="0.40400000583670859"/>
    <n v="0.73729980897962799"/>
    <n v="0.78720025963210616"/>
    <x v="3"/>
  </r>
  <r>
    <x v="46"/>
    <n v="45787545"/>
    <n v="9807692"/>
    <n v="3334615"/>
    <n v="2290213"/>
    <x v="45"/>
    <n v="3.8624106184334629E-2"/>
    <x v="40"/>
    <n v="4.081632653061229E-2"/>
    <n v="-8.4071011828148912E-2"/>
    <n v="0.21419999696423994"/>
    <n v="0.33999997145097949"/>
    <n v="0.68679982546710794"/>
    <n v="0.77220022766441376"/>
    <x v="4"/>
  </r>
  <r>
    <x v="47"/>
    <n v="45338648"/>
    <n v="9901960"/>
    <n v="3232000"/>
    <n v="2087872"/>
    <x v="46"/>
    <n v="3.4841863833257665E-2"/>
    <x v="41"/>
    <n v="-1.9417475518175187E-2"/>
    <n v="-0.10490968822811508"/>
    <n v="0.21839998404892885"/>
    <n v="0.32640002585346739"/>
    <n v="0.64600000000000002"/>
    <n v="0.75659954250068973"/>
    <x v="5"/>
  </r>
  <r>
    <x v="48"/>
    <n v="21717340"/>
    <n v="5592215"/>
    <n v="2348730"/>
    <n v="1800301"/>
    <x v="47"/>
    <n v="6.5936251861415815E-2"/>
    <x v="42"/>
    <n v="-2.9126204911649523E-2"/>
    <n v="0.13674683432312817"/>
    <n v="0.25749999769769227"/>
    <n v="0.4199999463539939"/>
    <n v="0.76649976795970587"/>
    <n v="0.79540032472347677"/>
    <x v="6"/>
  </r>
  <r>
    <x v="49"/>
    <n v="21934513"/>
    <n v="5648137"/>
    <n v="948887"/>
    <n v="727321"/>
    <x v="48"/>
    <n v="2.8277810407735061E-2"/>
    <x v="43"/>
    <n v="-3.809525563663041E-2"/>
    <n v="-0.54090360183579034"/>
    <n v="0.25749999555495034"/>
    <n v="0.16799999716720751"/>
    <n v="0.76649906680142099"/>
    <n v="0.8528008953405718"/>
    <x v="0"/>
  </r>
  <r>
    <x v="50"/>
    <n v="22151687"/>
    <n v="5427163"/>
    <n v="2105739"/>
    <n v="1537189"/>
    <x v="49"/>
    <n v="5.5195796148618387E-2"/>
    <x v="44"/>
    <n v="2.0000009209230951E-2"/>
    <n v="-0.13962220826808736"/>
    <n v="0.24499998577986409"/>
    <n v="0.38799995504096707"/>
    <n v="0.7299997768004487"/>
    <n v="0.79539991503972507"/>
    <x v="1"/>
  </r>
  <r>
    <x v="51"/>
    <n v="20848646"/>
    <n v="5003675"/>
    <n v="1921411"/>
    <n v="1444709"/>
    <x v="50"/>
    <n v="5.5117296346247138E-2"/>
    <x v="45"/>
    <n v="-3.0303066948270674E-2"/>
    <n v="1.0808988820465437E-4"/>
    <n v="0.23999999808141018"/>
    <n v="0.38399996002937842"/>
    <n v="0.75190003596315413"/>
    <n v="0.79539962719135826"/>
    <x v="2"/>
  </r>
  <r>
    <x v="52"/>
    <n v="22151687"/>
    <n v="5704059"/>
    <n v="2304440"/>
    <n v="1749530"/>
    <x v="51"/>
    <n v="6.2172691407205237E-2"/>
    <x v="46"/>
    <n v="3.0303020437004058E-2"/>
    <n v="3.9797604387794561E-2"/>
    <n v="0.25749998182982631"/>
    <n v="0.40400002875145574"/>
    <n v="0.75919963201471941"/>
    <n v="0.78719999085468673"/>
    <x v="3"/>
  </r>
  <r>
    <x v="53"/>
    <n v="43094160"/>
    <n v="9049773"/>
    <n v="2923076"/>
    <n v="1908184"/>
    <x v="52"/>
    <n v="3.3501801636230989E-2"/>
    <x v="47"/>
    <n v="-5.8823529411764719E-2"/>
    <n v="-0.13261936790607654"/>
    <n v="0.20999998607699977"/>
    <n v="0.32299992497049373"/>
    <n v="0.65279999562105129"/>
    <n v="0.75659999245355791"/>
    <x v="4"/>
  </r>
  <r>
    <x v="54"/>
    <n v="44440853"/>
    <n v="8959276"/>
    <n v="3168000"/>
    <n v="2046528"/>
    <x v="53"/>
    <n v="3.699703963828057E-2"/>
    <x v="48"/>
    <n v="-1.9801979979641171E-2"/>
    <n v="6.1855927551318857E-2"/>
    <n v="0.201600000792064"/>
    <n v="0.35360000071434344"/>
    <n v="0.64600000000000002"/>
    <n v="0.80339970916596304"/>
    <x v="5"/>
  </r>
  <r>
    <x v="55"/>
    <n v="21065820"/>
    <n v="5055796"/>
    <n v="2042541"/>
    <n v="1505966"/>
    <x v="54"/>
    <n v="6.0379277901358691E-2"/>
    <x v="49"/>
    <n v="-2.9999990790768982E-2"/>
    <n v="-8.427797764023226E-2"/>
    <n v="0.2399999620237902"/>
    <n v="0.40399988448901025"/>
    <n v="0.73730025492756324"/>
    <n v="0.84460007729258169"/>
    <x v="6"/>
  </r>
  <r>
    <x v="56"/>
    <n v="22368860"/>
    <n v="5480370"/>
    <n v="2257912"/>
    <n v="1681241"/>
    <x v="55"/>
    <n v="6.1014821497385206E-2"/>
    <x v="50"/>
    <n v="1.9801989677181275E-2"/>
    <n v="1.157692572996929"/>
    <n v="0.24499996870649643"/>
    <n v="0.41199991971345001"/>
    <n v="0.74459987811748196"/>
    <n v="0.81180033082704983"/>
    <x v="0"/>
  </r>
  <r>
    <x v="57"/>
    <n v="21500167"/>
    <n v="5482542"/>
    <n v="2105296"/>
    <n v="1613709"/>
    <x v="56"/>
    <n v="6.1545614971269758E-2"/>
    <x v="51"/>
    <n v="-2.9411755411675844E-2"/>
    <n v="0.11504171088598958"/>
    <n v="0.25499997279090902"/>
    <n v="0.38399997665316565"/>
    <n v="0.76649981760284536"/>
    <n v="0.81999976451764223"/>
    <x v="1"/>
  </r>
  <r>
    <x v="58"/>
    <n v="22586034"/>
    <n v="5759438"/>
    <n v="2280737"/>
    <n v="1648289"/>
    <x v="57"/>
    <n v="6.2235804656984049E-2"/>
    <x v="52"/>
    <n v="8.3333373303954517E-2"/>
    <n v="0.12915198644756454"/>
    <n v="0.25499997033565081"/>
    <n v="0.39599992221463276"/>
    <n v="0.72270016227210765"/>
    <n v="0.85279947873218831"/>
    <x v="2"/>
  </r>
  <r>
    <x v="59"/>
    <n v="22368860"/>
    <n v="5815903"/>
    <n v="2442679"/>
    <n v="1872313"/>
    <x v="58"/>
    <n v="6.5203680473658474E-2"/>
    <x v="53"/>
    <n v="9.80390342279569E-3"/>
    <n v="4.8751131692233107E-2"/>
    <n v="0.25999997317699697"/>
    <n v="0.41999995529499029"/>
    <n v="0.76649981434318626"/>
    <n v="0.77900009239908075"/>
    <x v="3"/>
  </r>
  <r>
    <x v="60"/>
    <n v="46685340"/>
    <n v="9803921"/>
    <n v="3333333"/>
    <n v="1110666"/>
    <x v="59"/>
    <n v="1.9298820571939712E-2"/>
    <x v="54"/>
    <n v="8.3333333333333259E-2"/>
    <n v="-0.42394678407179354"/>
    <n v="0.20999999143199985"/>
    <n v="0.33999998571999918"/>
    <n v="0.33319983331998332"/>
    <n v="0.81119976662651061"/>
    <x v="4"/>
  </r>
  <r>
    <x v="61"/>
    <n v="43991955"/>
    <n v="8961161"/>
    <n v="2924923"/>
    <n v="2088395"/>
    <x v="60"/>
    <n v="3.8509450193791116E-2"/>
    <x v="55"/>
    <n v="-1.0101021238273722E-2"/>
    <n v="4.0879231697923846E-2"/>
    <n v="0.20369999469221134"/>
    <n v="0.3264000055349971"/>
    <n v="0.71399999247843449"/>
    <n v="0.81119998850792119"/>
    <x v="5"/>
  </r>
  <r>
    <x v="62"/>
    <n v="21717340"/>
    <n v="5700801"/>
    <n v="2371533"/>
    <n v="1765843"/>
    <x v="61"/>
    <n v="6.3340722206310721E-2"/>
    <x v="56"/>
    <n v="3.0927825263863395E-2"/>
    <n v="4.9047362073294742E-2"/>
    <n v="0.2624999654653839"/>
    <n v="0.4159999621105876"/>
    <n v="0.74459980105695345"/>
    <n v="0.77900017158943347"/>
    <x v="6"/>
  </r>
  <r>
    <x v="63"/>
    <n v="21717340"/>
    <n v="5266455"/>
    <n v="2001252"/>
    <n v="1490132"/>
    <x v="62"/>
    <n v="5.7952124891906653E-2"/>
    <x v="57"/>
    <n v="-2.9126204911649523E-2"/>
    <n v="-5.019594469533617E-2"/>
    <n v="0.24250000230230775"/>
    <n v="0.37999982910705588"/>
    <n v="0.74459988047482273"/>
    <n v="0.84460034413058704"/>
    <x v="0"/>
  </r>
  <r>
    <x v="64"/>
    <n v="21065820"/>
    <n v="5161125"/>
    <n v="2002516"/>
    <n v="1417982"/>
    <x v="63"/>
    <n v="5.2436031448099336E-2"/>
    <x v="58"/>
    <n v="-2.0202029128424948E-2"/>
    <n v="-0.14801352667323064"/>
    <n v="0.24499995727676396"/>
    <n v="0.38799990312189686"/>
    <n v="0.70810020993590062"/>
    <n v="0.77900001551500653"/>
    <x v="1"/>
  </r>
  <r>
    <x v="65"/>
    <n v="21717340"/>
    <n v="5157868"/>
    <n v="2042515"/>
    <n v="1446305"/>
    <x v="64"/>
    <n v="5.624763437879593E-2"/>
    <x v="59"/>
    <n v="-3.8461555490441612E-2"/>
    <n v="-9.6217447676498091E-2"/>
    <n v="0.23749998848846129"/>
    <n v="0.3959998588564112"/>
    <n v="0.70810006291263472"/>
    <n v="0.84459985964232998"/>
    <x v="2"/>
  </r>
  <r>
    <x v="66"/>
    <n v="21717340"/>
    <n v="5700801"/>
    <n v="2394336"/>
    <n v="1730387"/>
    <x v="65"/>
    <n v="6.402897408246129E-2"/>
    <x v="60"/>
    <n v="-2.9126204911649523E-2"/>
    <n v="-1.8015952207970032E-2"/>
    <n v="0.2624999654653839"/>
    <n v="0.41999992632614258"/>
    <n v="0.72270015570078716"/>
    <n v="0.80360000392975672"/>
    <x v="3"/>
  </r>
  <r>
    <x v="67"/>
    <n v="46685340"/>
    <n v="9705882"/>
    <n v="3267000"/>
    <n v="2310422"/>
    <x v="19"/>
    <n v="3.8987613670586958E-2"/>
    <x v="61"/>
    <n v="0"/>
    <n v="1.0202070652584103"/>
    <n v="0.20789999601587994"/>
    <n v="0.33660001224000047"/>
    <n v="0.70719987756351388"/>
    <n v="0.78779980453787235"/>
    <x v="4"/>
  </r>
  <r>
    <x v="68"/>
    <n v="46236443"/>
    <n v="10098039"/>
    <n v="3502000"/>
    <n v="2262292"/>
    <x v="66"/>
    <n v="3.7019499964562587E-2"/>
    <x v="62"/>
    <n v="5.1020419528979843E-2"/>
    <n v="-3.8690508997938244E-2"/>
    <n v="0.21839999672985225"/>
    <n v="0.34680000740737882"/>
    <n v="0.64600000000000002"/>
    <n v="0.75659994377383644"/>
    <x v="5"/>
  </r>
  <r>
    <x v="69"/>
    <n v="21282993"/>
    <n v="5107918"/>
    <n v="2104462"/>
    <n v="1459444"/>
    <x v="67"/>
    <n v="5.735466811458332E-2"/>
    <x v="63"/>
    <n v="-2.0000009209230951E-2"/>
    <n v="-9.4505617921909368E-2"/>
    <n v="0.23999998496452074"/>
    <n v="0.41199995771271192"/>
    <n v="0.69349981135321048"/>
    <n v="0.83640002631138977"/>
    <x v="6"/>
  </r>
  <r>
    <x v="70"/>
    <n v="21500167"/>
    <n v="5428792"/>
    <n v="2149801"/>
    <n v="1600742"/>
    <x v="68"/>
    <n v="6.04405537873264E-2"/>
    <x v="64"/>
    <n v="-9.9999815815380311E-3"/>
    <n v="4.2939390057935123E-2"/>
    <n v="0.25249999220936281"/>
    <n v="0.39599988358367755"/>
    <n v="0.74460008158894708"/>
    <n v="0.81179977785302071"/>
    <x v="0"/>
  </r>
  <r>
    <x v="71"/>
    <n v="21717340"/>
    <n v="5700801"/>
    <n v="2166304"/>
    <n v="1533960"/>
    <x v="69"/>
    <n v="5.6760634589687317E-2"/>
    <x v="65"/>
    <n v="3.0927825263863395E-2"/>
    <n v="8.2473883361452227E-2"/>
    <n v="0.2624999654653839"/>
    <n v="0.37999993334270044"/>
    <n v="0.70810006351832433"/>
    <n v="0.80359983311168481"/>
    <x v="1"/>
  </r>
  <r>
    <x v="72"/>
    <n v="22803207"/>
    <n v="5415761"/>
    <n v="2144641"/>
    <n v="1628211"/>
    <x v="70"/>
    <n v="5.5622746397030909E-2"/>
    <x v="66"/>
    <n v="5.0000000000000044E-2"/>
    <n v="-1.1109586894921697E-2"/>
    <n v="0.23749997094706898"/>
    <n v="0.39599993426593233"/>
    <n v="0.75919979148025241"/>
    <n v="0.77900038754190948"/>
    <x v="2"/>
  </r>
  <r>
    <x v="73"/>
    <n v="21500167"/>
    <n v="5106289"/>
    <n v="2124216"/>
    <n v="1519664"/>
    <x v="71"/>
    <n v="5.5060874643438819E-2"/>
    <x v="67"/>
    <n v="-9.9999815815380311E-3"/>
    <n v="-0.14006314434263278"/>
    <n v="0.23749996918628585"/>
    <n v="0.41599995613252599"/>
    <n v="0.71539994049569344"/>
    <n v="0.77899983154170926"/>
    <x v="3"/>
  </r>
  <r>
    <x v="74"/>
    <n v="42645263"/>
    <n v="9313725"/>
    <n v="3293333"/>
    <n v="2217072"/>
    <x v="72"/>
    <n v="4.2578726739239479E-2"/>
    <x v="68"/>
    <n v="-8.6538450828461344E-2"/>
    <n v="9.2109075948952679E-2"/>
    <n v="0.21839998970108357"/>
    <n v="0.35359998282105171"/>
    <n v="0.67320006813765876"/>
    <n v="0.81899956338810831"/>
    <x v="4"/>
  </r>
  <r>
    <x v="75"/>
    <n v="42645263"/>
    <n v="8686840"/>
    <n v="2894455"/>
    <n v="1968229"/>
    <x v="73"/>
    <n v="3.5279744903906445E-2"/>
    <x v="69"/>
    <n v="-7.7669902072700525E-2"/>
    <n v="-4.6995639117804022E-2"/>
    <n v="0.20369999828585886"/>
    <n v="0.33319998986973398"/>
    <n v="0.6799998618047266"/>
    <n v="0.76439987420163003"/>
    <x v="5"/>
  </r>
  <r>
    <x v="76"/>
    <n v="22368860"/>
    <n v="5368526"/>
    <n v="2233307"/>
    <n v="1614011"/>
    <x v="74"/>
    <n v="5.8574911729967462E-2"/>
    <x v="70"/>
    <n v="5.1020408642713067E-2"/>
    <n v="2.1275401907066005E-2"/>
    <n v="0.23999998211799797"/>
    <n v="0.4160000342738398"/>
    <n v="0.72270001392553729"/>
    <n v="0.81179991957923459"/>
    <x v="6"/>
  </r>
  <r>
    <x v="77"/>
    <n v="21934513"/>
    <n v="5757809"/>
    <n v="2418280"/>
    <n v="1835958"/>
    <x v="75"/>
    <n v="3.2258660130726403E-2"/>
    <x v="71"/>
    <n v="2.0201982617158221E-2"/>
    <n v="-0.46627457709544307"/>
    <n v="0.26249996979645729"/>
    <n v="0.42000003820897847"/>
    <n v="0.75919992722100005"/>
    <n v="0.38539988387533919"/>
    <x v="0"/>
  </r>
  <r>
    <x v="78"/>
    <n v="21282993"/>
    <n v="5427163"/>
    <n v="2149156"/>
    <n v="1600262"/>
    <x v="76"/>
    <n v="6.4738310067573676E-2"/>
    <x v="72"/>
    <n v="-2.0000009209230951E-2"/>
    <n v="0.14054944127308611"/>
    <n v="0.25499998989803735"/>
    <n v="0.39599989902643423"/>
    <n v="0.74460020584824926"/>
    <n v="0.86099963630955434"/>
    <x v="1"/>
  </r>
  <r>
    <x v="79"/>
    <n v="21717340"/>
    <n v="5429335"/>
    <n v="2128299"/>
    <n v="1475975"/>
    <x v="77"/>
    <n v="5.6844254406847247E-2"/>
    <x v="73"/>
    <n v="-4.7619047619047672E-2"/>
    <n v="2.1960584274233863E-2"/>
    <n v="0.25"/>
    <n v="0.39199994106092184"/>
    <n v="0.6934998324953402"/>
    <n v="0.83640034553430787"/>
    <x v="2"/>
  </r>
  <r>
    <x v="80"/>
    <n v="21065820"/>
    <n v="5529777"/>
    <n v="2123434"/>
    <n v="1612111"/>
    <x v="78"/>
    <n v="6.4634986912448691E-2"/>
    <x v="74"/>
    <n v="-2.0202029128424948E-2"/>
    <n v="0.17388231354858696"/>
    <n v="0.26249996439730333"/>
    <n v="0.38399993345120426"/>
    <n v="0.75919995629720538"/>
    <n v="0.84460003064305122"/>
    <x v="3"/>
  </r>
  <r>
    <x v="81"/>
    <n v="44440853"/>
    <n v="9612556"/>
    <n v="3268269"/>
    <n v="2289095"/>
    <x v="79"/>
    <n v="4.2185711421875723E-2"/>
    <x v="75"/>
    <n v="4.2105262664225984E-2"/>
    <n v="-9.2303210420231485E-3"/>
    <n v="0.21629998866133376"/>
    <n v="0.33999999583877588"/>
    <n v="0.70039981409119012"/>
    <n v="0.8190000851865038"/>
    <x v="4"/>
  </r>
  <r>
    <x v="82"/>
    <n v="45338648"/>
    <n v="9425904"/>
    <n v="3300951"/>
    <n v="2289540"/>
    <x v="80"/>
    <n v="4.05705966353474E-2"/>
    <x v="76"/>
    <n v="6.3157893996339087E-2"/>
    <n v="0.14996853706998059"/>
    <n v="0.20789997972590626"/>
    <n v="0.35019993838256785"/>
    <n v="0.69360011705717539"/>
    <n v="0.80339980956873436"/>
    <x v="5"/>
  </r>
  <r>
    <x v="83"/>
    <n v="22368860"/>
    <n v="5536293"/>
    <n v="2258807"/>
    <n v="1632440"/>
    <x v="81"/>
    <n v="6.044054100208951E-2"/>
    <x v="77"/>
    <n v="0"/>
    <n v="3.1850312992747876E-2"/>
    <n v="0.24750000670575076"/>
    <n v="0.40799990173930462"/>
    <n v="0.72270008017506582"/>
    <n v="0.82819950503540707"/>
    <x v="6"/>
  </r>
  <r>
    <x v="84"/>
    <n v="20848646"/>
    <n v="5107918"/>
    <n v="2043167"/>
    <n v="1476597"/>
    <x v="82"/>
    <n v="6.0399174123825596E-2"/>
    <x v="78"/>
    <n v="-4.9504951397826846E-2"/>
    <n v="0.87233982685769784"/>
    <n v="0.2449999870495187"/>
    <n v="0.39999996084510364"/>
    <n v="0.72270010234112048"/>
    <n v="0.85279937586220211"/>
    <x v="0"/>
  </r>
  <r>
    <x v="85"/>
    <n v="20848646"/>
    <n v="5212161"/>
    <n v="2084864"/>
    <n v="1476292"/>
    <x v="83"/>
    <n v="5.5160992229423438E-2"/>
    <x v="79"/>
    <n v="-2.0408172854259776E-2"/>
    <n v="-0.14793895342886554"/>
    <n v="0.24999997601762725"/>
    <n v="0.39999992325639977"/>
    <n v="0.70809990483791752"/>
    <n v="0.77900036036231313"/>
    <x v="1"/>
  </r>
  <r>
    <x v="86"/>
    <n v="21500167"/>
    <n v="5267540"/>
    <n v="2064876"/>
    <n v="1552580"/>
    <x v="84"/>
    <n v="6.0990642537799823E-2"/>
    <x v="80"/>
    <n v="-9.9999815815380311E-3"/>
    <n v="7.2942959217582981E-2"/>
    <n v="0.24499995744219102"/>
    <n v="0.39200006074942001"/>
    <n v="0.75189987195357011"/>
    <n v="0.84459995620193484"/>
    <x v="2"/>
  </r>
  <r>
    <x v="87"/>
    <n v="22803207"/>
    <n v="5757809"/>
    <n v="2234030"/>
    <n v="1712384"/>
    <x v="85"/>
    <n v="6.0961293733815598E-2"/>
    <x v="81"/>
    <n v="8.2474216527056665E-2"/>
    <n v="-5.6837532644808841E-2"/>
    <n v="0.25249996634245347"/>
    <n v="0.38800001875713486"/>
    <n v="0.76650000223810777"/>
    <n v="0.81179980658543882"/>
    <x v="3"/>
  </r>
  <r>
    <x v="88"/>
    <n v="44889750"/>
    <n v="9898190"/>
    <n v="3399038"/>
    <n v="2311346"/>
    <x v="86"/>
    <n v="3.8956866545258102E-2"/>
    <x v="82"/>
    <n v="1.0100998736455313E-2"/>
    <n v="-7.6538827195012704E-2"/>
    <n v="0.22050000278460005"/>
    <n v="0.34339995494125691"/>
    <n v="0.68000004707214212"/>
    <n v="0.75659983403609843"/>
    <x v="4"/>
  </r>
  <r>
    <x v="89"/>
    <n v="42645263"/>
    <n v="8597285"/>
    <n v="2806153"/>
    <n v="2003593"/>
    <x v="87"/>
    <n v="3.8478904444791441E-2"/>
    <x v="83"/>
    <n v="-5.9405939938923624E-2"/>
    <n v="-5.1556850626484518E-2"/>
    <n v="0.20159999951225532"/>
    <n v="0.32639990415578873"/>
    <n v="0.71399991376093885"/>
    <n v="0.81900016620141913"/>
    <x v="5"/>
  </r>
  <r>
    <x v="90"/>
    <n v="21065820"/>
    <n v="5424448"/>
    <n v="2278268"/>
    <n v="1629873"/>
    <x v="88"/>
    <n v="6.4712648261496586E-2"/>
    <x v="84"/>
    <n v="-5.8252409823299045E-2"/>
    <n v="7.068280972632901E-2"/>
    <n v="0.25749996914432954"/>
    <n v="0.41999997050391119"/>
    <n v="0.71540003195409851"/>
    <n v="0.8363995231530309"/>
    <x v="6"/>
  </r>
  <r>
    <x v="91"/>
    <n v="22803207"/>
    <n v="5700801"/>
    <n v="2257517"/>
    <n v="1565588"/>
    <x v="89"/>
    <n v="5.7424291241139895E-2"/>
    <x v="85"/>
    <n v="9.3750020984576077E-2"/>
    <n v="-4.9253701326889554E-2"/>
    <n v="0.24999996710988942"/>
    <n v="0.39599996561886652"/>
    <n v="0.69349998250290035"/>
    <n v="0.83640012570356947"/>
    <x v="0"/>
  </r>
  <r>
    <x v="92"/>
    <n v="22368860"/>
    <n v="5536293"/>
    <n v="2303097"/>
    <n v="1597198"/>
    <x v="90"/>
    <n v="5.9721237470304701E-2"/>
    <x v="86"/>
    <n v="7.2916677658587448E-2"/>
    <n v="8.267155931340886E-2"/>
    <n v="0.24750000670575076"/>
    <n v="0.41599983960386488"/>
    <n v="0.69350010008262786"/>
    <n v="0.83639974505352499"/>
    <x v="1"/>
  </r>
  <r>
    <x v="93"/>
    <n v="22151687"/>
    <n v="5814817"/>
    <n v="1162963"/>
    <n v="806515"/>
    <x v="91"/>
    <n v="2.8362399667348135E-2"/>
    <x v="87"/>
    <n v="3.0303020437004058E-2"/>
    <n v="-0.53497129252622422"/>
    <n v="0.26249996219249577"/>
    <n v="0.19999993121021695"/>
    <n v="0.69350013714967718"/>
    <n v="0.77899977061802939"/>
    <x v="2"/>
  </r>
  <r>
    <x v="94"/>
    <n v="22586034"/>
    <n v="5928833"/>
    <n v="2418964"/>
    <n v="1854136"/>
    <x v="92"/>
    <n v="6.9335014726357003E-2"/>
    <x v="88"/>
    <n v="-9.5237919824172623E-3"/>
    <n v="0.13736127433753009"/>
    <n v="0.26249995904548801"/>
    <n v="0.40800002293874699"/>
    <n v="0.76650003885961093"/>
    <n v="0.84459985675268701"/>
    <x v="3"/>
  </r>
  <r>
    <x v="95"/>
    <n v="46685340"/>
    <n v="9999999"/>
    <n v="3434000"/>
    <n v="2288417"/>
    <x v="93"/>
    <n v="3.9763317563929063E-2"/>
    <x v="89"/>
    <n v="4.0000000000000036E-2"/>
    <n v="2.0701126404354619E-2"/>
    <n v="0.2141999822642397"/>
    <n v="0.34340003434000343"/>
    <n v="0.66639982527664532"/>
    <n v="0.81120005663303496"/>
    <x v="4"/>
  </r>
  <r>
    <x v="96"/>
    <n v="43094160"/>
    <n v="8687782"/>
    <n v="2983384"/>
    <n v="1947553"/>
    <x v="94"/>
    <n v="3.4898000100245602E-2"/>
    <x v="90"/>
    <n v="1.0526303941424953E-2"/>
    <n v="-9.306149424507737E-2"/>
    <n v="0.20159998477751973"/>
    <n v="0.3433999610027047"/>
    <n v="0.6527999747937242"/>
    <n v="0.77219978095589692"/>
    <x v="5"/>
  </r>
  <r>
    <x v="97"/>
    <n v="21500167"/>
    <n v="5536293"/>
    <n v="2170226"/>
    <n v="1520894"/>
    <x v="95"/>
    <n v="5.8585824007785614E-2"/>
    <x v="91"/>
    <n v="2.0618565999329652E-2"/>
    <n v="-9.46773840710885E-2"/>
    <n v="0.25749999988372185"/>
    <n v="0.39199984538390581"/>
    <n v="0.70079982453440337"/>
    <n v="0.82820038740372437"/>
    <x v="6"/>
  </r>
  <r>
    <x v="98"/>
    <n v="21717340"/>
    <n v="5592215"/>
    <n v="2214517"/>
    <n v="1535767"/>
    <x v="96"/>
    <n v="6.088660029266936E-2"/>
    <x v="92"/>
    <n v="-4.7619047619047672E-2"/>
    <n v="6.0293457293017383E-2"/>
    <n v="0.25749999769769227"/>
    <n v="0.39599997496519718"/>
    <n v="0.69349975638028516"/>
    <n v="0.86099974800864976"/>
    <x v="0"/>
  </r>
  <r>
    <x v="99"/>
    <n v="21500167"/>
    <n v="5375041"/>
    <n v="2064016"/>
    <n v="1521799"/>
    <x v="97"/>
    <n v="5.6299004561220382E-2"/>
    <x v="93"/>
    <n v="-3.8834924980530983E-2"/>
    <n v="-5.7303449393291017E-2"/>
    <n v="0.24999996511655004"/>
    <n v="0.38400004762754369"/>
    <n v="0.73730000155037556"/>
    <n v="0.79539939242961788"/>
    <x v="1"/>
  </r>
  <r>
    <x v="100"/>
    <n v="20631473"/>
    <n v="5106289"/>
    <n v="1981240"/>
    <n v="1504157"/>
    <x v="98"/>
    <n v="5.8587237081908793E-2"/>
    <x v="94"/>
    <n v="-6.8627459389436152E-2"/>
    <n v="1.0656657324153227"/>
    <n v="0.24749997249348119"/>
    <n v="0.38799997414952425"/>
    <n v="0.75919979406836124"/>
    <n v="0.80360028906556957"/>
    <x v="2"/>
  </r>
  <r>
    <x v="101"/>
    <n v="20631473"/>
    <n v="5054710"/>
    <n v="1920790"/>
    <n v="1402176"/>
    <x v="99"/>
    <n v="5.5172357300906243E-2"/>
    <x v="95"/>
    <n v="-8.6538477715919493E-2"/>
    <n v="-0.20426414390111858"/>
    <n v="0.24499995710437156"/>
    <n v="0.38000003956705725"/>
    <n v="0.72999963556661585"/>
    <n v="0.8118003731343284"/>
    <x v="3"/>
  </r>
  <r>
    <x v="102"/>
    <n v="43094160"/>
    <n v="9140271"/>
    <n v="3107692"/>
    <n v="2113230"/>
    <x v="100"/>
    <n v="3.7101778988150598E-2"/>
    <x v="96"/>
    <n v="-7.6923076923076872E-2"/>
    <n v="-6.6934520025885735E-2"/>
    <n v="0.21209999220311987"/>
    <n v="0.3399999846831675"/>
    <n v="0.67999981980196234"/>
    <n v="0.75660008612408491"/>
    <x v="4"/>
  </r>
  <r>
    <x v="103"/>
    <n v="46685340"/>
    <n v="9803921"/>
    <n v="3466666"/>
    <n v="2357333"/>
    <x v="101"/>
    <n v="4.1354652231300019E-2"/>
    <x v="97"/>
    <n v="8.3333333333333259E-2"/>
    <n v="0.18501496110113713"/>
    <n v="0.20999999143199985"/>
    <n v="0.35359995250879722"/>
    <n v="0.68000003461539127"/>
    <n v="0.81900011580883991"/>
    <x v="5"/>
  </r>
  <r>
    <x v="104"/>
    <n v="21065820"/>
    <n v="5477113"/>
    <n v="2256570"/>
    <n v="1729661"/>
    <x v="102"/>
    <n v="6.732811730091684E-2"/>
    <x v="98"/>
    <n v="-2.0202029128424948E-2"/>
    <n v="0.14922199083466747"/>
    <n v="0.25999999050594758"/>
    <n v="0.41199989848666624"/>
    <n v="0.76650004209929223"/>
    <n v="0.81999998843704058"/>
    <x v="6"/>
  </r>
  <r>
    <x v="105"/>
    <n v="22586034"/>
    <n v="5872368"/>
    <n v="2254989"/>
    <n v="1596758"/>
    <x v="103"/>
    <n v="5.7391572154721807E-2"/>
    <x v="99"/>
    <n v="4.0000018418461902E-2"/>
    <n v="-5.7402254702145883E-2"/>
    <n v="0.25999996280887561"/>
    <n v="0.3839999468698147"/>
    <n v="0.70810012820461654"/>
    <n v="0.81179990956675963"/>
    <x v="0"/>
  </r>
  <r>
    <x v="106"/>
    <n v="21934513"/>
    <n v="5319119"/>
    <n v="2191477"/>
    <n v="1551785"/>
    <x v="104"/>
    <n v="6.0912498946295274E-2"/>
    <x v="100"/>
    <n v="2.0201982617158221E-2"/>
    <n v="8.1946286990884687E-2"/>
    <n v="0.24249998164992312"/>
    <n v="0.41199999473597038"/>
    <n v="0.70810006219549648"/>
    <n v="0.86099942968903553"/>
    <x v="1"/>
  </r>
  <r>
    <x v="107"/>
    <n v="22803207"/>
    <n v="5415761"/>
    <n v="3639391"/>
    <n v="2656756"/>
    <x v="105"/>
    <n v="9.1715082005789803E-2"/>
    <x v="101"/>
    <n v="0.10526315789473695"/>
    <n v="0.56544473803340667"/>
    <n v="0.23749997094706898"/>
    <n v="0.67199992761866711"/>
    <n v="0.73000015661961026"/>
    <n v="0.78719987834787986"/>
    <x v="2"/>
  </r>
  <r>
    <x v="108"/>
    <n v="22151687"/>
    <n v="5537921"/>
    <n v="2281623"/>
    <n v="1748864"/>
    <x v="106"/>
    <n v="6.409119088762856E-2"/>
    <x v="102"/>
    <n v="7.3684220220243013E-2"/>
    <n v="0.16165402428030418"/>
    <n v="0.24999996614253353"/>
    <n v="0.41199991838092309"/>
    <n v="0.76649998707060718"/>
    <n v="0.81180011710458899"/>
    <x v="3"/>
  </r>
  <r>
    <x v="109"/>
    <n v="44440853"/>
    <n v="9612556"/>
    <n v="3300951"/>
    <n v="2132414"/>
    <x v="107"/>
    <n v="3.5929823399204329E-2"/>
    <x v="103"/>
    <n v="3.1250011602500294E-2"/>
    <n v="-3.1587584771085031E-2"/>
    <n v="0.21629998866133376"/>
    <n v="0.34339992401604735"/>
    <n v="0.64599989518172185"/>
    <n v="0.74880018608018895"/>
    <x v="4"/>
  </r>
  <r>
    <x v="110"/>
    <n v="46685340"/>
    <n v="10098039"/>
    <n v="3536333"/>
    <n v="2356612"/>
    <x v="108"/>
    <n v="4.1341993011082281E-2"/>
    <x v="104"/>
    <n v="0"/>
    <n v="-3.0611356968823777E-4"/>
    <n v="0.21629999910035999"/>
    <n v="0.35019997447029072"/>
    <n v="0.66639991199923765"/>
    <n v="0.81899990325093819"/>
    <x v="5"/>
  </r>
  <r>
    <x v="111"/>
    <n v="20848646"/>
    <n v="5368526"/>
    <n v="2211832"/>
    <n v="1695369"/>
    <x v="109"/>
    <n v="7.0014762589378707E-2"/>
    <x v="105"/>
    <n v="-1.030930673479602E-2"/>
    <n v="3.9903763779018941E-2"/>
    <n v="0.2574999834521628"/>
    <n v="0.41199986737514172"/>
    <n v="0.76649989691802989"/>
    <n v="0.86100017164404918"/>
    <x v="6"/>
  </r>
  <r>
    <x v="112"/>
    <n v="20631473"/>
    <n v="4899974"/>
    <n v="1881590"/>
    <n v="1414767"/>
    <x v="110"/>
    <n v="5.5667765457173127E-2"/>
    <x v="106"/>
    <n v="-8.6538477715919493E-2"/>
    <n v="-3.0035885633198478E-2"/>
    <n v="0.23749995940667931"/>
    <n v="0.38399999673467655"/>
    <n v="0.75189972310652164"/>
    <n v="0.81180010560042748"/>
    <x v="0"/>
  </r>
  <r>
    <x v="113"/>
    <n v="21717340"/>
    <n v="5700801"/>
    <n v="2325927"/>
    <n v="1765843"/>
    <x v="111"/>
    <n v="6.8007914413091106E-2"/>
    <x v="107"/>
    <n v="-9.9009720434640736E-3"/>
    <n v="0.11648537803467307"/>
    <n v="0.2624999654653839"/>
    <n v="0.40800003367947768"/>
    <n v="0.7591996653377342"/>
    <n v="0.83639995175108994"/>
    <x v="1"/>
  </r>
  <r>
    <x v="114"/>
    <n v="22803207"/>
    <n v="5700801"/>
    <n v="2189107"/>
    <n v="1518146"/>
    <x v="112"/>
    <n v="5.6230073252415767E-2"/>
    <x v="108"/>
    <n v="0"/>
    <n v="-0.38690483590402214"/>
    <n v="0.24999996710988942"/>
    <n v="0.38399989755825542"/>
    <n v="0.69350013498654928"/>
    <n v="0.84459992648928361"/>
    <x v="2"/>
  </r>
  <r>
    <x v="115"/>
    <n v="22151687"/>
    <n v="5759438"/>
    <n v="2188586"/>
    <n v="1533761"/>
    <x v="17"/>
    <n v="5.9047015245385151E-2"/>
    <x v="109"/>
    <n v="0"/>
    <n v="-7.8703103693101739E-2"/>
    <n v="0.25999997201116104"/>
    <n v="0.37999992360365714"/>
    <n v="0.70079996856417792"/>
    <n v="0.85279975172142208"/>
    <x v="3"/>
  </r>
  <r>
    <x v="116"/>
    <n v="47134238"/>
    <n v="9997171"/>
    <n v="3297067"/>
    <n v="2354106"/>
    <x v="113"/>
    <n v="3.7009020915963468E-2"/>
    <x v="110"/>
    <n v="6.0606059924187328E-2"/>
    <n v="3.0036259982926472E-2"/>
    <n v="0.21209998133416308"/>
    <n v="0.32980000042011887"/>
    <n v="0.71400004913457926"/>
    <n v="0.74099976806481949"/>
    <x v="4"/>
  </r>
  <r>
    <x v="117"/>
    <n v="46236443"/>
    <n v="9224170"/>
    <n v="3261666"/>
    <n v="2151395"/>
    <x v="114"/>
    <n v="3.5567744690048933E-2"/>
    <x v="111"/>
    <n v="-9.6153739053844722E-3"/>
    <n v="-0.13967029406360465"/>
    <n v="0.19949999181381664"/>
    <n v="0.3535999444936509"/>
    <n v="0.65960003262136591"/>
    <n v="0.76439984289263474"/>
    <x v="5"/>
  </r>
  <r>
    <x v="118"/>
    <n v="20631473"/>
    <n v="5209447"/>
    <n v="2062941"/>
    <n v="1475828"/>
    <x v="115"/>
    <n v="5.8656887949784291E-2"/>
    <x v="112"/>
    <n v="-1.041664768062156E-2"/>
    <n v="-0.16222114050726522"/>
    <n v="0.25250000327170047"/>
    <n v="0.39599999769649252"/>
    <n v="0.71540000416880556"/>
    <n v="0.81999934951769449"/>
    <x v="6"/>
  </r>
  <r>
    <x v="119"/>
    <n v="21065820"/>
    <n v="5319119"/>
    <n v="2148924"/>
    <n v="1490279"/>
    <x v="37"/>
    <n v="5.9170210321743945E-2"/>
    <x v="113"/>
    <n v="2.105264127287465E-2"/>
    <n v="6.2916929318195036E-2"/>
    <n v="0.25249997389135576"/>
    <n v="0.40399998571191958"/>
    <n v="0.69350009586192907"/>
    <n v="0.83639976138696182"/>
    <x v="0"/>
  </r>
  <r>
    <x v="120"/>
    <n v="22803207"/>
    <n v="5529777"/>
    <n v="2278268"/>
    <n v="1696398"/>
    <x v="116"/>
    <n v="6.4052350180393486E-2"/>
    <x v="114"/>
    <n v="5.0000000000000044E-2"/>
    <n v="-5.8163292711358228E-2"/>
    <n v="0.24249996941219715"/>
    <n v="0.41199997757594925"/>
    <n v="0.7445998451455228"/>
    <n v="0.86100018981394699"/>
    <x v="1"/>
  </r>
  <r>
    <x v="121"/>
    <n v="21282993"/>
    <n v="5533578"/>
    <n v="2169162"/>
    <n v="1615158"/>
    <x v="117"/>
    <n v="6.0362609713774752E-2"/>
    <x v="115"/>
    <n v="-6.6666675437362821E-2"/>
    <n v="7.3493350129709034E-2"/>
    <n v="0.25999999154254289"/>
    <n v="0.39199989590821704"/>
    <n v="0.74459998838261043"/>
    <n v="0.79540020233314634"/>
    <x v="2"/>
  </r>
  <r>
    <x v="122"/>
    <n v="20848646"/>
    <n v="5264283"/>
    <n v="2147827"/>
    <n v="1552235"/>
    <x v="118"/>
    <n v="6.0440567699216532E-2"/>
    <x v="116"/>
    <n v="-5.8823555966640351E-2"/>
    <n v="2.3600726438755881E-2"/>
    <n v="0.25249999448405425"/>
    <n v="0.40799991185884193"/>
    <n v="0.72270019885214221"/>
    <n v="0.81179975970133389"/>
    <x v="3"/>
  </r>
  <r>
    <x v="123"/>
    <n v="43094160"/>
    <n v="9321266"/>
    <n v="3042461"/>
    <n v="1986118"/>
    <x v="119"/>
    <n v="3.4510592618582192E-2"/>
    <x v="117"/>
    <n v="-8.5714295413028663E-2"/>
    <n v="-6.750862993794049E-2"/>
    <n v="0.21629998125035968"/>
    <n v="0.32639997614058003"/>
    <n v="0.65279982224915944"/>
    <n v="0.74879992024643049"/>
    <x v="4"/>
  </r>
  <r>
    <x v="124"/>
    <n v="43991955"/>
    <n v="8868778"/>
    <n v="3136000"/>
    <n v="2068505"/>
    <x v="120"/>
    <n v="3.4841870519280171E-2"/>
    <x v="118"/>
    <n v="-4.8543699609418511E-2"/>
    <n v="-2.040821472079013E-2"/>
    <n v="0.2015999970903771"/>
    <n v="0.35360001118530648"/>
    <n v="0.65959980867346935"/>
    <n v="0.74099990089460743"/>
    <x v="5"/>
  </r>
  <r>
    <x v="125"/>
    <n v="21717340"/>
    <n v="5157868"/>
    <n v="1959989"/>
    <n v="1430792"/>
    <x v="121"/>
    <n v="5.3483391612416623E-2"/>
    <x v="119"/>
    <n v="5.2631578947368363E-2"/>
    <n v="-8.8199297954515754E-2"/>
    <n v="0.23749998848846129"/>
    <n v="0.37999983714201296"/>
    <n v="0.73000001530620839"/>
    <n v="0.81180003802090028"/>
    <x v="6"/>
  </r>
  <r>
    <x v="126"/>
    <n v="22151687"/>
    <n v="5814817"/>
    <n v="2372445"/>
    <n v="1679928"/>
    <x v="122"/>
    <n v="5.9077396678636714E-2"/>
    <x v="120"/>
    <n v="5.154639126319327E-2"/>
    <n v="-1.5685873449249321E-3"/>
    <n v="0.26249996219249577"/>
    <n v="0.4079999422165822"/>
    <n v="0.70809987165139765"/>
    <n v="0.77900005238319736"/>
    <x v="0"/>
  </r>
  <r>
    <x v="127"/>
    <n v="22803207"/>
    <n v="5757809"/>
    <n v="2187967"/>
    <n v="1565272"/>
    <x v="123"/>
    <n v="5.8538432773951488E-2"/>
    <x v="121"/>
    <n v="0"/>
    <n v="-8.6084544765537951E-2"/>
    <n v="0.25249996634245347"/>
    <n v="0.37999992705558661"/>
    <n v="0.71540018656588511"/>
    <n v="0.85280002453247739"/>
    <x v="1"/>
  </r>
  <r>
    <x v="128"/>
    <n v="21065820"/>
    <n v="5108461"/>
    <n v="2063818"/>
    <n v="1506587"/>
    <x v="124"/>
    <n v="5.7471914219337297E-2"/>
    <x v="122"/>
    <n v="-1.0204062934193514E-2"/>
    <n v="-4.7888842250930708E-2"/>
    <n v="0.24249998338540821"/>
    <n v="0.40399995223610397"/>
    <n v="0.72999993216456105"/>
    <n v="0.80359979211290156"/>
    <x v="2"/>
  </r>
  <r>
    <x v="129"/>
    <n v="21065820"/>
    <n v="5213790"/>
    <n v="2168936"/>
    <n v="1583323"/>
    <x v="125"/>
    <n v="6.3480794955999814E-2"/>
    <x v="123"/>
    <n v="1.0416695645367069E-2"/>
    <n v="5.030110358845441E-2"/>
    <n v="0.247499978638382"/>
    <n v="0.41599987724860416"/>
    <n v="0.72999987090444352"/>
    <n v="0.84460024897004593"/>
    <x v="3"/>
  </r>
  <r>
    <x v="130"/>
    <n v="45787545"/>
    <n v="10096153"/>
    <n v="3398365"/>
    <n v="2218452"/>
    <x v="126"/>
    <n v="3.6658025670518041E-2"/>
    <x v="124"/>
    <n v="6.25E-2"/>
    <n v="6.2225331093838321E-2"/>
    <n v="0.22049998531259976"/>
    <n v="0.33659999011504677"/>
    <n v="0.6527998022578505"/>
    <n v="0.75660009772580161"/>
    <x v="4"/>
  </r>
  <r>
    <x v="131"/>
    <n v="42645263"/>
    <n v="8955505"/>
    <n v="3166666"/>
    <n v="2088733"/>
    <x v="127"/>
    <n v="3.6675656098075889E-2"/>
    <x v="125"/>
    <n v="-3.0612233532244737E-2"/>
    <n v="5.2631662751314368E-2"/>
    <n v="0.20999999460666943"/>
    <n v="0.35359993657532435"/>
    <n v="0.65960003360000707"/>
    <n v="0.74879987054353048"/>
    <x v="5"/>
  </r>
  <r>
    <x v="132"/>
    <n v="20848646"/>
    <n v="5420648"/>
    <n v="2059846"/>
    <n v="1428503"/>
    <x v="128"/>
    <n v="5.8993807079845854E-2"/>
    <x v="126"/>
    <n v="-4.0000018418461902E-2"/>
    <n v="0.10303040441717126"/>
    <n v="0.2600000019185898"/>
    <n v="0.37999995572485062"/>
    <n v="0.69349990241988968"/>
    <n v="0.86099994189721685"/>
    <x v="6"/>
  </r>
  <r>
    <x v="133"/>
    <n v="22803207"/>
    <n v="5700801"/>
    <n v="2280320"/>
    <n v="1731219"/>
    <x v="129"/>
    <n v="6.287694533492591E-2"/>
    <x v="127"/>
    <n v="2.9411755411675955E-2"/>
    <n v="6.4314761142194588E-2"/>
    <n v="0.24999996710988942"/>
    <n v="0.39999992983442151"/>
    <n v="0.75920002455795677"/>
    <n v="0.82820024502965828"/>
    <x v="0"/>
  </r>
  <r>
    <x v="134"/>
    <n v="21934513"/>
    <n v="5483628"/>
    <n v="2303123"/>
    <n v="1647654"/>
    <x v="130"/>
    <n v="5.8516138470911118E-2"/>
    <x v="128"/>
    <n v="-3.809525563663041E-2"/>
    <n v="-3.808489907213275E-4"/>
    <n v="0.24999998860243672"/>
    <n v="0.41999986140562418"/>
    <n v="0.71539991567970973"/>
    <n v="0.7790003240971709"/>
    <x v="1"/>
  </r>
  <r>
    <x v="135"/>
    <n v="21065820"/>
    <n v="5424448"/>
    <n v="2256570"/>
    <n v="1680242"/>
    <x v="131"/>
    <n v="6.5404432393327203E-2"/>
    <x v="129"/>
    <n v="0"/>
    <n v="0.13802425552968423"/>
    <n v="0.25749996914432954"/>
    <n v="0.41599993215899572"/>
    <n v="0.74459999025069024"/>
    <n v="0.81999973813295945"/>
    <x v="2"/>
  </r>
  <r>
    <x v="136"/>
    <n v="20631473"/>
    <n v="5312604"/>
    <n v="2082540"/>
    <n v="1489849"/>
    <x v="132"/>
    <n v="5.7437779648598045E-2"/>
    <x v="130"/>
    <n v="-2.0618565999329763E-2"/>
    <n v="-9.5194386138206633E-2"/>
    <n v="0.25749998558028309"/>
    <n v="0.39199985543812416"/>
    <n v="0.71539994429878895"/>
    <n v="0.79540007074542451"/>
    <x v="3"/>
  </r>
  <r>
    <x v="137"/>
    <n v="44889750"/>
    <n v="9332579"/>
    <n v="3331730"/>
    <n v="2152298"/>
    <x v="133"/>
    <n v="3.8894045968177589E-2"/>
    <x v="131"/>
    <n v="-1.9607843137254943E-2"/>
    <n v="6.0996746463022111E-2"/>
    <n v="0.20789999944307999"/>
    <n v="0.35699992467248337"/>
    <n v="0.64600012606063517"/>
    <n v="0.81119993606833252"/>
    <x v="4"/>
  </r>
  <r>
    <x v="138"/>
    <n v="47134238"/>
    <n v="9403280"/>
    <n v="3069230"/>
    <n v="2066206"/>
    <x v="134"/>
    <n v="3.2824865016381509E-2"/>
    <x v="132"/>
    <n v="0.10526315666056507"/>
    <n v="-0.10499583351411135"/>
    <n v="0.19949998979510394"/>
    <n v="0.32639993704324449"/>
    <n v="0.67320011859652096"/>
    <n v="0.74879997444591684"/>
    <x v="5"/>
  </r>
  <r>
    <x v="139"/>
    <n v="22368860"/>
    <n v="5480370"/>
    <n v="2148305"/>
    <n v="1536897"/>
    <x v="135"/>
    <n v="5.8593330192061643E-2"/>
    <x v="133"/>
    <n v="7.2916677658587448E-2"/>
    <n v="-6.7884564093682043E-3"/>
    <n v="0.24499996870649643"/>
    <n v="0.39199999270122271"/>
    <n v="0.71539981520314855"/>
    <n v="0.85280015511774698"/>
    <x v="6"/>
  </r>
  <r>
    <x v="140"/>
    <n v="22368860"/>
    <n v="5424448"/>
    <n v="2148081"/>
    <n v="1521056"/>
    <x v="136"/>
    <n v="5.5201427341402286E-2"/>
    <x v="134"/>
    <n v="-1.9047627818315149E-2"/>
    <n v="-0.12207205602369087"/>
    <n v="0.24249997541224722"/>
    <n v="0.39599992478497353"/>
    <n v="0.7080999273304871"/>
    <n v="0.81179982854017207"/>
    <x v="0"/>
  </r>
  <r>
    <x v="141"/>
    <n v="21934513"/>
    <n v="5648137"/>
    <n v="2372217"/>
    <n v="1818304"/>
    <x v="137"/>
    <n v="6.7295727058084218E-2"/>
    <x v="135"/>
    <n v="0"/>
    <n v="0.15003704647287197"/>
    <n v="0.25749999555495034"/>
    <n v="0.41999990439325391"/>
    <n v="0.76649986067885023"/>
    <n v="0.81179989704691846"/>
    <x v="1"/>
  </r>
  <r>
    <x v="142"/>
    <n v="21065820"/>
    <n v="5319119"/>
    <n v="2234030"/>
    <n v="1614533"/>
    <x v="138"/>
    <n v="6.2218228390824568E-2"/>
    <x v="136"/>
    <n v="0"/>
    <n v="-4.8715414015697567E-2"/>
    <n v="0.25249997389135576"/>
    <n v="0.42000000376002117"/>
    <n v="0.72269978469402829"/>
    <n v="0.81180006850278064"/>
    <x v="2"/>
  </r>
  <r>
    <x v="143"/>
    <n v="22368860"/>
    <n v="5312604"/>
    <n v="2082540"/>
    <n v="1505052"/>
    <x v="139"/>
    <n v="5.7930980836752521E-2"/>
    <x v="137"/>
    <n v="8.4210516621862075E-2"/>
    <n v="8.5867035803239844E-3"/>
    <n v="0.23749998882374873"/>
    <n v="0.39199985543812416"/>
    <n v="0.72270016422253591"/>
    <n v="0.86100015148978237"/>
    <x v="3"/>
  </r>
  <r>
    <x v="144"/>
    <n v="47134238"/>
    <n v="9898190"/>
    <n v="3500000"/>
    <n v="2475200"/>
    <x v="140"/>
    <n v="3.9322349923212929E-2"/>
    <x v="138"/>
    <n v="5.0000011138400247E-2"/>
    <n v="1.1012069955020243E-2"/>
    <n v="0.21000000042432002"/>
    <n v="0.35360000161645716"/>
    <n v="0.70720000000000005"/>
    <n v="0.74879969295410476"/>
    <x v="4"/>
  </r>
  <r>
    <x v="145"/>
    <n v="47134238"/>
    <n v="9799208"/>
    <n v="3365048"/>
    <n v="2288232"/>
    <x v="141"/>
    <n v="3.5973425517136823E-2"/>
    <x v="139"/>
    <n v="0"/>
    <n v="9.5919983195178471E-2"/>
    <n v="0.2078999982984768"/>
    <n v="0.34339999722426545"/>
    <n v="0.67999980980954799"/>
    <n v="0.74100003845763895"/>
    <x v="5"/>
  </r>
  <r>
    <x v="146"/>
    <n v="21065820"/>
    <n v="5055796"/>
    <n v="1941425"/>
    <n v="1445585"/>
    <x v="142"/>
    <n v="5.3456784497351632E-2"/>
    <x v="140"/>
    <n v="-5.8252409823299045E-2"/>
    <n v="-8.7664341280365043E-2"/>
    <n v="0.2399999620237902"/>
    <n v="0.383999868665587"/>
    <n v="0.74459997167029368"/>
    <n v="0.77900019715201807"/>
    <x v="6"/>
  </r>
  <r>
    <x v="147"/>
    <n v="22586034"/>
    <n v="5477113"/>
    <n v="2125119"/>
    <n v="1582364"/>
    <x v="143"/>
    <n v="5.457624831344892E-2"/>
    <x v="141"/>
    <n v="9.7087647738864913E-3"/>
    <n v="-1.1325414179724769E-2"/>
    <n v="0.24249998915258872"/>
    <n v="0.38799984590421999"/>
    <n v="0.74460018474259559"/>
    <n v="0.778999648626991"/>
    <x v="0"/>
  </r>
  <r>
    <x v="148"/>
    <n v="20631473"/>
    <n v="5261025"/>
    <n v="2146498"/>
    <n v="1535605"/>
    <x v="144"/>
    <n v="6.1643102264196066E-2"/>
    <x v="142"/>
    <n v="-5.940592344129092E-2"/>
    <n v="-8.3996786140808966E-2"/>
    <n v="0.25499997019117343"/>
    <n v="0.40799996198459426"/>
    <n v="0.71540015411148761"/>
    <n v="0.82819996027624287"/>
    <x v="1"/>
  </r>
  <r>
    <x v="149"/>
    <n v="21500167"/>
    <n v="5428792"/>
    <n v="2128086"/>
    <n v="1569038"/>
    <x v="145"/>
    <n v="5.8645079361476588E-2"/>
    <x v="143"/>
    <n v="2.0618565999329652E-2"/>
    <n v="-5.7429295590083362E-2"/>
    <n v="0.25249999220936281"/>
    <n v="0.39199991452978861"/>
    <n v="0.73730009031589894"/>
    <n v="0.80360004027945786"/>
    <x v="2"/>
  </r>
  <r>
    <x v="150"/>
    <n v="22368860"/>
    <n v="5368526"/>
    <n v="2211832"/>
    <n v="1598491"/>
    <x v="146"/>
    <n v="5.8011673370927261E-2"/>
    <x v="144"/>
    <n v="0"/>
    <n v="1.3929081297989754E-3"/>
    <n v="0.23999998211799797"/>
    <n v="0.41199986737514172"/>
    <n v="0.72270000614874907"/>
    <n v="0.81180000387865803"/>
    <x v="3"/>
  </r>
  <r>
    <x v="151"/>
    <n v="46685340"/>
    <n v="10196078"/>
    <n v="3570666"/>
    <n v="2355211"/>
    <x v="147"/>
    <n v="3.8169433916514263E-2"/>
    <x v="145"/>
    <n v="-9.523820030781005E-3"/>
    <n v="-2.9319611085045327E-2"/>
    <n v="0.2183999945164799"/>
    <n v="0.35019994943153632"/>
    <n v="0.65959991777444316"/>
    <n v="0.75660015174861195"/>
    <x v="4"/>
  </r>
  <r>
    <x v="152"/>
    <n v="43543058"/>
    <n v="9144042"/>
    <n v="3046794"/>
    <n v="2175411"/>
    <x v="148"/>
    <n v="3.935848970460458E-2"/>
    <x v="146"/>
    <n v="-7.6190475382247658E-2"/>
    <n v="9.4099022787118125E-2"/>
    <n v="0.2099999958661608"/>
    <n v="0.33319991312375863"/>
    <n v="0.71400002756996372"/>
    <n v="0.78780009846415233"/>
    <x v="5"/>
  </r>
  <r>
    <x v="153"/>
    <n v="21500167"/>
    <n v="5375041"/>
    <n v="2150016"/>
    <n v="1506731"/>
    <x v="149"/>
    <n v="5.5166966842629638E-2"/>
    <x v="147"/>
    <n v="2.0618565999329652E-2"/>
    <n v="3.1991867100849225E-2"/>
    <n v="0.24999996511655004"/>
    <n v="0.39999992558196301"/>
    <n v="0.70079990102399237"/>
    <n v="0.78720023680404794"/>
    <x v="6"/>
  </r>
  <r>
    <x v="154"/>
    <n v="22368860"/>
    <n v="5759981"/>
    <n v="2280952"/>
    <n v="1715048"/>
    <x v="150"/>
    <n v="6.2241705656881932E-2"/>
    <x v="148"/>
    <n v="-9.6154110101844825E-3"/>
    <n v="0.14045409093362049"/>
    <n v="0.2574999798827477"/>
    <n v="0.3959999173608385"/>
    <n v="0.75190008382464868"/>
    <n v="0.81180001959128845"/>
    <x v="0"/>
  </r>
  <r>
    <x v="155"/>
    <n v="22368860"/>
    <n v="5536293"/>
    <n v="2170226"/>
    <n v="1536737"/>
    <x v="151"/>
    <n v="5.5770522056108357E-2"/>
    <x v="149"/>
    <n v="8.4210516621862075E-2"/>
    <n v="-9.5267434512274041E-2"/>
    <n v="0.24750000670575076"/>
    <n v="0.39199984538390581"/>
    <n v="0.70809998590008594"/>
    <n v="0.81179993713953658"/>
    <x v="1"/>
  </r>
  <r>
    <x v="156"/>
    <n v="22368860"/>
    <n v="5815903"/>
    <n v="2326361"/>
    <n v="1766173"/>
    <x v="152"/>
    <n v="6.6039440543684394E-2"/>
    <x v="150"/>
    <n v="4.0404011745583279E-2"/>
    <n v="0.12608664294970828"/>
    <n v="0.25999997317699697"/>
    <n v="0.39999996561153101"/>
    <n v="0.75919988342308009"/>
    <n v="0.83639994496575365"/>
    <x v="2"/>
  </r>
  <r>
    <x v="157"/>
    <n v="21065820"/>
    <n v="5477113"/>
    <n v="2278479"/>
    <n v="1596758"/>
    <x v="153"/>
    <n v="6.4019392551536089E-2"/>
    <x v="151"/>
    <n v="-5.8252409823299045E-2"/>
    <n v="0.10356052207278021"/>
    <n v="0.25999999050594758"/>
    <n v="0.41599999853937647"/>
    <n v="0.7007999634844122"/>
    <n v="0.84459949472618889"/>
    <x v="3"/>
  </r>
  <r>
    <x v="158"/>
    <n v="42645263"/>
    <n v="8597285"/>
    <n v="2776923"/>
    <n v="1926073"/>
    <x v="154"/>
    <n v="3.3467257547456095E-2"/>
    <x v="152"/>
    <n v="-8.6538450828461344E-2"/>
    <n v="-0.12319219560193007"/>
    <n v="0.20159999951225532"/>
    <n v="0.32299999360263154"/>
    <n v="0.69359971450414726"/>
    <n v="0.7409999517152257"/>
    <x v="4"/>
  </r>
  <r>
    <x v="159"/>
    <n v="44889750"/>
    <n v="9803921"/>
    <n v="3333333"/>
    <n v="2153333"/>
    <x v="155"/>
    <n v="3.6667791645086018E-2"/>
    <x v="153"/>
    <n v="3.0927823213518835E-2"/>
    <n v="-6.8363854398706181E-2"/>
    <n v="0.21839999108927985"/>
    <n v="0.33999998571999918"/>
    <n v="0.64599996459999642"/>
    <n v="0.76440011832819166"/>
    <x v="5"/>
  </r>
  <r>
    <x v="160"/>
    <n v="21934513"/>
    <n v="5319119"/>
    <n v="2212753"/>
    <n v="1647616"/>
    <x v="156"/>
    <n v="5.9746664993200443E-2"/>
    <x v="154"/>
    <n v="2.0201982617158221E-2"/>
    <n v="8.3015224738292037E-2"/>
    <n v="0.24249998164992312"/>
    <n v="0.41599990524746672"/>
    <n v="0.74460005251376904"/>
    <n v="0.79540014178060903"/>
    <x v="6"/>
  </r>
  <r>
    <x v="161"/>
    <n v="22368860"/>
    <n v="5759981"/>
    <n v="2350072"/>
    <n v="1681241"/>
    <x v="157"/>
    <n v="5.8549563992085427E-2"/>
    <x v="155"/>
    <n v="0"/>
    <n v="-5.9319416552465198E-2"/>
    <n v="0.2574999798827477"/>
    <n v="0.40799995694430241"/>
    <n v="0.71539978349599498"/>
    <n v="0.77900015524246669"/>
    <x v="0"/>
  </r>
  <r>
    <x v="162"/>
    <n v="21934513"/>
    <n v="5757809"/>
    <n v="2418280"/>
    <n v="1853611"/>
    <x v="158"/>
    <n v="6.5830638683430087E-2"/>
    <x v="156"/>
    <n v="-1.9417484842768062E-2"/>
    <n v="0.1803841215113724"/>
    <n v="0.26249996979645729"/>
    <n v="0.42000003820897847"/>
    <n v="0.76649974361943196"/>
    <n v="0.77900001672411312"/>
    <x v="1"/>
  </r>
  <r>
    <x v="163"/>
    <n v="21717340"/>
    <n v="5483628"/>
    <n v="2105713"/>
    <n v="1583285"/>
    <x v="159"/>
    <n v="6.2172715443051495E-2"/>
    <x v="157"/>
    <n v="-2.9126204911649523E-2"/>
    <n v="-5.8551754357687225E-2"/>
    <n v="0.25249998388384581"/>
    <n v="0.38399997228112481"/>
    <n v="0.75189971282886126"/>
    <n v="0.85280034864222176"/>
    <x v="2"/>
  </r>
  <r>
    <x v="164"/>
    <n v="22368860"/>
    <n v="5815903"/>
    <n v="2279834"/>
    <n v="1647636"/>
    <x v="160"/>
    <n v="5.7379231664018641E-2"/>
    <x v="158"/>
    <n v="6.1855650527727013E-2"/>
    <n v="-0.1037210854847157"/>
    <n v="0.25999997317699697"/>
    <n v="0.39200000412661629"/>
    <n v="0.72269998605161601"/>
    <n v="0.77899973052300386"/>
    <x v="3"/>
  </r>
  <r>
    <x v="165"/>
    <n v="44440853"/>
    <n v="8865950"/>
    <n v="3135000"/>
    <n v="2110482"/>
    <x v="161"/>
    <n v="3.6301103401413112E-2"/>
    <x v="159"/>
    <n v="4.2105262664225984E-2"/>
    <n v="8.4675173934962045E-2"/>
    <n v="0.19949999609593452"/>
    <n v="0.3536000090232857"/>
    <n v="0.67320000000000002"/>
    <n v="0.76439979113775902"/>
    <x v="4"/>
  </r>
  <r>
    <x v="166"/>
    <n v="45787545"/>
    <n v="9230769"/>
    <n v="3201230"/>
    <n v="2133300"/>
    <x v="162"/>
    <n v="3.7068006157569708E-2"/>
    <x v="160"/>
    <n v="2.0000000000000018E-2"/>
    <n v="1.0914606376010827E-2"/>
    <n v="0.20159999842751997"/>
    <n v="0.34679992533666482"/>
    <n v="0.66640010246061665"/>
    <n v="0.79559977499648427"/>
    <x v="5"/>
  </r>
  <r>
    <x v="167"/>
    <n v="22586034"/>
    <n v="5928833"/>
    <n v="2252956"/>
    <n v="1611765"/>
    <x v="163"/>
    <n v="6.0271626262494778E-2"/>
    <x v="161"/>
    <n v="2.9703007310898588E-2"/>
    <n v="8.786453090797286E-3"/>
    <n v="0.26249995904548801"/>
    <n v="0.37999990891968116"/>
    <n v="0.71540012321589952"/>
    <n v="0.84460017434303392"/>
    <x v="6"/>
  </r>
  <r>
    <x v="168"/>
    <n v="21065820"/>
    <n v="5529777"/>
    <n v="2101315"/>
    <n v="1579979"/>
    <x v="164"/>
    <n v="5.965659062880059E-2"/>
    <x v="162"/>
    <n v="-5.8252409823299045E-2"/>
    <n v="1.8907512904191792E-2"/>
    <n v="0.26249996439730333"/>
    <n v="0.37999995298182909"/>
    <n v="0.75190011968695791"/>
    <n v="0.795399812275986"/>
    <x v="0"/>
  </r>
  <r>
    <x v="169"/>
    <n v="22151687"/>
    <n v="5261025"/>
    <n v="2146498"/>
    <n v="1519935"/>
    <x v="165"/>
    <n v="5.8514775872374865E-2"/>
    <x v="163"/>
    <n v="9.9010176337173128E-3"/>
    <n v="-0.11113157881144275"/>
    <n v="0.23749997009257129"/>
    <n v="0.40799996198459426"/>
    <n v="0.70809989107839844"/>
    <n v="0.85280028422268062"/>
    <x v="1"/>
  </r>
  <r>
    <x v="170"/>
    <n v="10207150"/>
    <n v="2526269"/>
    <n v="1040823"/>
    <n v="729408"/>
    <x v="166"/>
    <n v="6.035553509059826E-2"/>
    <x v="164"/>
    <n v="-0.52999999079076909"/>
    <n v="-2.9227939289827587E-2"/>
    <n v="0.24749993876841234"/>
    <n v="0.41200006808459433"/>
    <n v="0.70079927134584841"/>
    <n v="0.84460000438711946"/>
    <x v="2"/>
  </r>
  <r>
    <x v="171"/>
    <n v="21065820"/>
    <n v="5108461"/>
    <n v="2104686"/>
    <n v="1613241"/>
    <x v="104"/>
    <n v="6.342435281417956E-2"/>
    <x v="165"/>
    <n v="-5.8252409823299045E-2"/>
    <n v="0.10535381835640178"/>
    <n v="0.24249998338540821"/>
    <n v="0.41200001331124969"/>
    <n v="0.76649961086831953"/>
    <n v="0.82819987838146936"/>
    <x v="3"/>
  </r>
  <r>
    <x v="172"/>
    <n v="44889750"/>
    <n v="9332579"/>
    <n v="3014423"/>
    <n v="2131800"/>
    <x v="167"/>
    <n v="3.51898373236652E-2"/>
    <x v="166"/>
    <n v="1.0100998736455313E-2"/>
    <n v="-3.0612460052788726E-2"/>
    <n v="0.20789999944307999"/>
    <n v="0.32299999817842423"/>
    <n v="0.7072000180465714"/>
    <n v="0.74099962473027492"/>
    <x v="4"/>
  </r>
  <r>
    <x v="173"/>
    <n v="43543058"/>
    <n v="8869720"/>
    <n v="3136333"/>
    <n v="2068725"/>
    <x v="168"/>
    <n v="3.8169436790590136E-2"/>
    <x v="167"/>
    <n v="-4.9019596923137065E-2"/>
    <n v="2.9713781430229513E-2"/>
    <n v="0.20369997899550371"/>
    <n v="0.35360000090194504"/>
    <n v="0.65959992130937628"/>
    <n v="0.80340016193549169"/>
    <x v="5"/>
  </r>
  <r>
    <x v="174"/>
    <n v="21282993"/>
    <n v="5054710"/>
    <n v="2042103"/>
    <n v="1460920"/>
    <x v="169"/>
    <n v="5.7975539436582062E-2"/>
    <x v="168"/>
    <n v="-5.7692333235662363E-2"/>
    <n v="-3.8095650777910106E-2"/>
    <n v="0.2374999606493316"/>
    <n v="0.40400003165364579"/>
    <n v="0.7153997619121073"/>
    <n v="0.8445999780959943"/>
    <x v="6"/>
  </r>
  <r>
    <x v="175"/>
    <n v="22586034"/>
    <n v="5646508"/>
    <n v="2236017"/>
    <n v="1632292"/>
    <x v="170"/>
    <n v="5.6298330198210095E-2"/>
    <x v="169"/>
    <n v="7.2164957262522922E-2"/>
    <n v="-5.6293200720880954E-2"/>
    <n v="0.24999997786242595"/>
    <n v="0.39599997024709788"/>
    <n v="0.72999981663824565"/>
    <n v="0.77900032592207769"/>
    <x v="0"/>
  </r>
  <r>
    <x v="176"/>
    <n v="22368860"/>
    <n v="5759981"/>
    <n v="2234872"/>
    <n v="1615142"/>
    <x v="171"/>
    <n v="5.9208024011952333E-2"/>
    <x v="170"/>
    <n v="9.80390342279569E-3"/>
    <n v="1.1847403142917212E-2"/>
    <n v="0.2574999798827477"/>
    <n v="0.3879998909718626"/>
    <n v="0.72270000250573629"/>
    <n v="0.81999972757813244"/>
    <x v="1"/>
  </r>
  <r>
    <x v="177"/>
    <n v="22368860"/>
    <n v="5759981"/>
    <n v="2234872"/>
    <n v="1680400"/>
    <x v="172"/>
    <n v="5.9136272478794182E-2"/>
    <x v="171"/>
    <n v="1.1914892991677402"/>
    <n v="-2.0201338783159994E-2"/>
    <n v="0.2574999798827477"/>
    <n v="0.3879998909718626"/>
    <n v="0.75189988509409045"/>
    <n v="0.78720007141156867"/>
    <x v="2"/>
  </r>
  <r>
    <x v="178"/>
    <n v="21282993"/>
    <n v="5373955"/>
    <n v="2063599"/>
    <n v="1461234"/>
    <x v="173"/>
    <n v="5.7987990692850391E-2"/>
    <x v="172"/>
    <n v="1.0309259264533743E-2"/>
    <n v="-8.5714112641505413E-2"/>
    <n v="0.25249996558284826"/>
    <n v="0.38400005210315308"/>
    <n v="0.70809978101365623"/>
    <n v="0.84459983821893003"/>
    <x v="3"/>
  </r>
  <r>
    <x v="179"/>
    <n v="46685340"/>
    <n v="9999999"/>
    <n v="3502000"/>
    <n v="2286105"/>
    <x v="174"/>
    <n v="3.7049467777250843E-2"/>
    <x v="173"/>
    <n v="4.0000000000000036E-2"/>
    <n v="5.2845667812594366E-2"/>
    <n v="0.2141999822642397"/>
    <n v="0.35020003502000352"/>
    <n v="0.65279982866933184"/>
    <n v="0.75659998119071525"/>
    <x v="4"/>
  </r>
  <r>
    <x v="180"/>
    <n v="43991955"/>
    <n v="8776395"/>
    <n v="3133173"/>
    <n v="2066640"/>
    <x v="175"/>
    <n v="3.8474716570336555E-2"/>
    <x v="174"/>
    <n v="1.0309266749248591E-2"/>
    <n v="7.9980163558943662E-3"/>
    <n v="0.19949999948854286"/>
    <n v="0.35699999829086998"/>
    <n v="0.65959970930427403"/>
    <n v="0.81899992257964616"/>
    <x v="5"/>
  </r>
  <r>
    <x v="181"/>
    <n v="21500167"/>
    <n v="5213790"/>
    <n v="2189792"/>
    <n v="1582562"/>
    <x v="176"/>
    <n v="6.0357717221452278E-2"/>
    <x v="175"/>
    <n v="1.0204109920066262E-2"/>
    <n v="4.1089359547503923E-2"/>
    <n v="0.24249997686064484"/>
    <n v="0.4200000383598112"/>
    <n v="0.72269969019888647"/>
    <n v="0.82000010110188415"/>
    <x v="6"/>
  </r>
  <r>
    <x v="182"/>
    <n v="21934513"/>
    <n v="5264283"/>
    <n v="2105713"/>
    <n v="1583285"/>
    <x v="177"/>
    <n v="5.9781450356340256E-2"/>
    <x v="176"/>
    <n v="-2.8846188755405233E-2"/>
    <n v="6.1868978100542371E-2"/>
    <n v="0.23999999452916962"/>
    <n v="0.39999996200812155"/>
    <n v="0.75189971282886126"/>
    <n v="0.82820022927015668"/>
    <x v="0"/>
  </r>
  <r>
    <x v="183"/>
    <n v="22151687"/>
    <n v="5814817"/>
    <n v="2302667"/>
    <n v="1731375"/>
    <x v="178"/>
    <n v="6.6013933837183597E-2"/>
    <x v="177"/>
    <n v="-9.7087200688814601E-3"/>
    <n v="0.11494911270569252"/>
    <n v="0.26249996219249577"/>
    <n v="0.39599990850958855"/>
    <n v="0.75189986220326255"/>
    <n v="0.8446003898635478"/>
    <x v="1"/>
  </r>
  <r>
    <x v="184"/>
    <n v="22368860"/>
    <n v="5759981"/>
    <n v="2373112"/>
    <n v="1645753"/>
    <x v="179"/>
    <n v="6.0330164344539687E-2"/>
    <x v="178"/>
    <n v="0"/>
    <n v="2.0188825160964097E-2"/>
    <n v="0.2574999798827477"/>
    <n v="0.41199997013879036"/>
    <n v="0.69349992752133061"/>
    <n v="0.81999972049268632"/>
    <x v="2"/>
  </r>
  <r>
    <x v="185"/>
    <n v="20631473"/>
    <n v="4899974"/>
    <n v="2038389"/>
    <n v="1562425"/>
    <x v="180"/>
    <n v="6.0856779348716403E-2"/>
    <x v="179"/>
    <n v="-3.061223578845329E-2"/>
    <n v="4.9472116926095211E-2"/>
    <n v="0.23749995940667931"/>
    <n v="0.41599996244878035"/>
    <n v="0.7664999173366811"/>
    <n v="0.80360017280829477"/>
    <x v="3"/>
  </r>
  <r>
    <x v="186"/>
    <n v="44889750"/>
    <n v="9332579"/>
    <n v="3204807"/>
    <n v="2179269"/>
    <x v="181"/>
    <n v="3.9002756754047414E-2"/>
    <x v="180"/>
    <n v="-3.8461538461538436E-2"/>
    <n v="5.2721107588917349E-2"/>
    <n v="0.20789999944307999"/>
    <n v="0.34339993264455626"/>
    <n v="0.68000007488750491"/>
    <n v="0.80339967209188035"/>
    <x v="4"/>
  </r>
  <r>
    <x v="187"/>
    <n v="43543058"/>
    <n v="9144042"/>
    <n v="3140064"/>
    <n v="2135243"/>
    <x v="182"/>
    <n v="3.748427590914722E-2"/>
    <x v="181"/>
    <n v="-1.0204070266938592E-2"/>
    <n v="-2.5742636969883437E-2"/>
    <n v="0.2099999958661608"/>
    <n v="0.34339999750657313"/>
    <n v="0.67999983439827982"/>
    <n v="0.76440011745735736"/>
    <x v="5"/>
  </r>
  <r>
    <x v="188"/>
    <n v="21282993"/>
    <n v="5267540"/>
    <n v="2022735"/>
    <n v="1535660"/>
    <x v="183"/>
    <n v="6.0349876542270156E-2"/>
    <x v="182"/>
    <n v="-1.0101037819845726E-2"/>
    <n v="-1.2990350767172476E-4"/>
    <n v="0.2474999639383427"/>
    <n v="0.38399993165690244"/>
    <n v="0.75919979631538481"/>
    <n v="0.83639998437154062"/>
    <x v="6"/>
  </r>
  <r>
    <x v="189"/>
    <n v="22803207"/>
    <n v="5643793"/>
    <n v="2234942"/>
    <n v="1647823"/>
    <x v="184"/>
    <n v="5.9255437184778437E-2"/>
    <x v="183"/>
    <n v="3.9603979354362773E-2"/>
    <n v="-8.7989362657882042E-3"/>
    <n v="0.24749996787732534"/>
    <n v="0.39599999503879751"/>
    <n v="0.73730011785540739"/>
    <n v="0.81999947809928619"/>
    <x v="0"/>
  </r>
  <r>
    <x v="190"/>
    <n v="22803207"/>
    <n v="5814817"/>
    <n v="2395704"/>
    <n v="1818819"/>
    <x v="185"/>
    <n v="6.6058515365843062E-2"/>
    <x v="184"/>
    <n v="2.9411755411675955E-2"/>
    <n v="6.7533513105622056E-4"/>
    <n v="0.25499996557501758"/>
    <n v="0.41199989612742755"/>
    <n v="0.75920021839091978"/>
    <n v="0.82820005728992274"/>
    <x v="1"/>
  </r>
  <r>
    <x v="191"/>
    <n v="21500167"/>
    <n v="5321291"/>
    <n v="2149801"/>
    <n v="1600742"/>
    <x v="186"/>
    <n v="6.2272074444817103E-2"/>
    <x v="185"/>
    <n v="-3.8834924980530983E-2"/>
    <n v="3.2188045919904207E-2"/>
    <n v="0.24749998453500385"/>
    <n v="0.40399989401068276"/>
    <n v="0.74460008158894708"/>
    <n v="0.83639961967637511"/>
    <x v="2"/>
  </r>
  <r>
    <x v="192"/>
    <n v="20848646"/>
    <n v="5160040"/>
    <n v="2125936"/>
    <n v="1598491"/>
    <x v="187"/>
    <n v="6.6013927235370584E-2"/>
    <x v="186"/>
    <n v="1.0526296401619062E-2"/>
    <n v="8.4742372860435511E-2"/>
    <n v="0.24750000551594573"/>
    <n v="0.4119999069774653"/>
    <n v="0.75189986904591677"/>
    <n v="0.86100015577191236"/>
    <x v="3"/>
  </r>
  <r>
    <x v="193"/>
    <n v="44889750"/>
    <n v="9898190"/>
    <n v="3466346"/>
    <n v="2404257"/>
    <x v="188"/>
    <n v="4.2611665246520644E-2"/>
    <x v="187"/>
    <n v="0"/>
    <n v="9.2529574645995316E-2"/>
    <n v="0.22050000278460005"/>
    <n v="0.35019998605805708"/>
    <n v="0.6935998310612963"/>
    <n v="0.79560005440350179"/>
    <x v="4"/>
  </r>
  <r>
    <x v="194"/>
    <n v="43094160"/>
    <n v="9230769"/>
    <n v="3232615"/>
    <n v="2264123"/>
    <x v="189"/>
    <n v="4.1800002598960044E-2"/>
    <x v="188"/>
    <n v="-1.0309289715021874E-2"/>
    <n v="0.11513432192936301"/>
    <n v="0.21419999832923997"/>
    <n v="0.35019996708833251"/>
    <n v="0.70039983109649617"/>
    <n v="0.79559988569525597"/>
    <x v="5"/>
  </r>
  <r>
    <x v="195"/>
    <n v="21500167"/>
    <n v="5590043"/>
    <n v="2236017"/>
    <n v="1599646"/>
    <x v="190"/>
    <n v="6.0399205271289287E-2"/>
    <x v="189"/>
    <n v="1.0204109920066262E-2"/>
    <n v="8.1737912064450136E-4"/>
    <n v="0.25999998046526801"/>
    <n v="0.39999996422209988"/>
    <n v="0.71539974874967405"/>
    <n v="0.8118002358021712"/>
    <x v="6"/>
  </r>
  <r>
    <x v="196"/>
    <n v="20631473"/>
    <n v="2063147"/>
    <n v="817006"/>
    <n v="596414"/>
    <x v="191"/>
    <n v="2.4178642019404045E-2"/>
    <x v="190"/>
    <n v="-9.5238095238095233E-2"/>
    <n v="-0.59195909830169868"/>
    <n v="9.9999985459109E-2"/>
    <n v="0.39599989724435536"/>
    <n v="0.72999953488713665"/>
    <n v="0.83640055397760615"/>
    <x v="0"/>
  </r>
  <r>
    <x v="197"/>
    <n v="21500167"/>
    <n v="5267540"/>
    <n v="2064876"/>
    <n v="1552580"/>
    <x v="192"/>
    <n v="5.9806372666779753E-2"/>
    <x v="191"/>
    <n v="-5.7142839601464823E-2"/>
    <n v="-9.4645522449875008E-2"/>
    <n v="0.24499995744219102"/>
    <n v="0.39200006074942001"/>
    <n v="0.75189987195357011"/>
    <n v="0.82820015715776318"/>
    <x v="1"/>
  </r>
  <r>
    <x v="198"/>
    <n v="22151687"/>
    <n v="5759438"/>
    <n v="2211624"/>
    <n v="1695210"/>
    <x v="193"/>
    <n v="6.5262523797848901E-2"/>
    <x v="192"/>
    <n v="3.0303020437004058E-2"/>
    <n v="4.8022317863873454E-2"/>
    <n v="0.25999997201116104"/>
    <n v="0.38399996666341402"/>
    <n v="0.76650009223991056"/>
    <n v="0.85279994808902737"/>
    <x v="2"/>
  </r>
  <r>
    <x v="199"/>
    <n v="22586034"/>
    <n v="5872368"/>
    <n v="2442905"/>
    <n v="1783320"/>
    <x v="194"/>
    <n v="6.6039438353807489E-2"/>
    <x v="193"/>
    <n v="8.3333373303954517E-2"/>
    <n v="3.8645054922947786E-4"/>
    <n v="0.25999996280887561"/>
    <n v="0.41599998501456315"/>
    <n v="0.72999973392334128"/>
    <n v="0.83640008523428211"/>
    <x v="3"/>
  </r>
  <r>
    <x v="200"/>
    <n v="44440853"/>
    <n v="9332579"/>
    <n v="3331730"/>
    <n v="2152298"/>
    <x v="195"/>
    <n v="3.8909154151474099E-2"/>
    <x v="194"/>
    <n v="-9.9999888615998067E-3"/>
    <n v="-8.6889612823776385E-2"/>
    <n v="0.20999999707476361"/>
    <n v="0.35699992467248337"/>
    <n v="0.64600012606063517"/>
    <n v="0.803399900943085"/>
    <x v="4"/>
  </r>
  <r>
    <x v="201"/>
    <n v="42645263"/>
    <n v="9134615"/>
    <n v="2950480"/>
    <n v="1926073"/>
    <x v="196"/>
    <n v="3.6285554154045198E-2"/>
    <x v="195"/>
    <n v="-1.0416655064166447E-2"/>
    <n v="-0.13192459574277737"/>
    <n v="0.2141999921538765"/>
    <n v="0.3229999293894707"/>
    <n v="0.65279988340880124"/>
    <n v="0.80339997497498794"/>
    <x v="5"/>
  </r>
  <r>
    <x v="202"/>
    <n v="21500167"/>
    <n v="5321291"/>
    <n v="2128516"/>
    <n v="1553817"/>
    <x v="197"/>
    <n v="5.9854000203812367E-2"/>
    <x v="196"/>
    <n v="0"/>
    <n v="-9.0266927359072824E-3"/>
    <n v="0.24749998453500385"/>
    <n v="0.39999992483027147"/>
    <n v="0.7300001503394854"/>
    <n v="0.82819984592780227"/>
    <x v="6"/>
  </r>
  <r>
    <x v="203"/>
    <n v="21282993"/>
    <n v="5054710"/>
    <n v="2001665"/>
    <n v="1505052"/>
    <x v="198"/>
    <n v="5.5087881671529941E-2"/>
    <x v="197"/>
    <n v="3.1578937674493712E-2"/>
    <n v="1.2783695472773182"/>
    <n v="0.2374999606493316"/>
    <n v="0.3959999683463542"/>
    <n v="0.75190004321402437"/>
    <n v="0.77899966247013397"/>
    <x v="0"/>
  </r>
  <r>
    <x v="204"/>
    <n v="21934513"/>
    <n v="5593301"/>
    <n v="2192574"/>
    <n v="1536555"/>
    <x v="199"/>
    <n v="5.9165890758550235E-2"/>
    <x v="198"/>
    <n v="2.0201982617158221E-2"/>
    <n v="-1.0709258556743761E-2"/>
    <n v="0.25500000843419685"/>
    <n v="0.39200000143028241"/>
    <n v="0.70079960813181219"/>
    <n v="0.84460042107181321"/>
    <x v="1"/>
  </r>
  <r>
    <x v="205"/>
    <n v="20631473"/>
    <n v="5415761"/>
    <n v="2122978"/>
    <n v="1580769"/>
    <x v="200"/>
    <n v="6.2827845592992801E-2"/>
    <x v="199"/>
    <n v="-6.8627459389436152E-2"/>
    <n v="-3.730591560322627E-2"/>
    <n v="0.2624999678888657"/>
    <n v="0.39199994239036767"/>
    <n v="0.74459980272993875"/>
    <n v="0.8200002656934694"/>
    <x v="2"/>
  </r>
  <r>
    <x v="206"/>
    <n v="21065820"/>
    <n v="5319119"/>
    <n v="2063818"/>
    <n v="1566850"/>
    <x v="201"/>
    <n v="5.916090615034212E-2"/>
    <x v="200"/>
    <n v="-6.7307699970698742E-2"/>
    <n v="-0.10415794523589839"/>
    <n v="0.25249997389135576"/>
    <n v="0.387999967663818"/>
    <n v="0.75919969687249556"/>
    <n v="0.79540032549382522"/>
    <x v="3"/>
  </r>
  <r>
    <x v="207"/>
    <n v="44889750"/>
    <n v="9615384"/>
    <n v="3171153"/>
    <n v="2156384"/>
    <x v="202"/>
    <n v="3.7843806214113464E-2"/>
    <x v="201"/>
    <n v="1.0100998736455313E-2"/>
    <n v="-2.7380393138674131E-2"/>
    <n v="0.21419998997543982"/>
    <n v="0.32979993310719574"/>
    <n v="0.6799999873862913"/>
    <n v="0.78779985382937356"/>
    <x v="4"/>
  </r>
  <r>
    <x v="208"/>
    <n v="43543058"/>
    <n v="8778280"/>
    <n v="3074153"/>
    <n v="2027711"/>
    <x v="203"/>
    <n v="3.8139167901344917E-2"/>
    <x v="202"/>
    <n v="2.1052631332113103E-2"/>
    <n v="5.1084068867474519E-2"/>
    <n v="0.2015999886824669"/>
    <n v="0.35019992527009847"/>
    <n v="0.65959989629663851"/>
    <n v="0.8190003407783456"/>
    <x v="5"/>
  </r>
  <r>
    <x v="209"/>
    <n v="21500167"/>
    <n v="5536293"/>
    <n v="2214517"/>
    <n v="1551933"/>
    <x v="204"/>
    <n v="6.0373345007041106E-2"/>
    <x v="203"/>
    <n v="0"/>
    <n v="8.6768603846072434E-3"/>
    <n v="0.25749999988372185"/>
    <n v="0.39999996387474435"/>
    <n v="0.70079976807583777"/>
    <n v="0.83640015387262212"/>
    <x v="6"/>
  </r>
  <r>
    <x v="210"/>
    <n v="20848646"/>
    <n v="5212161"/>
    <n v="2043167"/>
    <n v="1416936"/>
    <x v="205"/>
    <n v="5.7958823800835793E-2"/>
    <x v="204"/>
    <n v="-2.0408172854259776E-2"/>
    <n v="5.2115674848858706E-2"/>
    <n v="0.24999997601762725"/>
    <n v="0.39199997851179197"/>
    <n v="0.69349984607229853"/>
    <n v="0.85279998532043788"/>
    <x v="0"/>
  </r>
  <r>
    <x v="211"/>
    <n v="22368860"/>
    <n v="5592215"/>
    <n v="2214517"/>
    <n v="1535767"/>
    <x v="96"/>
    <n v="5.9113204696171373E-2"/>
    <x v="205"/>
    <n v="1.9801989677181275E-2"/>
    <n v="-8.9048033763017287E-4"/>
    <n v="0.25"/>
    <n v="0.39599997496519718"/>
    <n v="0.69349975638028516"/>
    <n v="0.86099974800864976"/>
    <x v="1"/>
  </r>
  <r>
    <x v="212"/>
    <n v="22151687"/>
    <n v="5704059"/>
    <n v="2327256"/>
    <n v="1749863"/>
    <x v="206"/>
    <n v="6.8014323243191371E-2"/>
    <x v="206"/>
    <n v="7.3684220220243013E-2"/>
    <n v="8.2550620688114362E-2"/>
    <n v="0.25749998182982631"/>
    <n v="0.40799998737740967"/>
    <n v="0.75189966209132131"/>
    <n v="0.86099997542664763"/>
    <x v="2"/>
  </r>
  <r>
    <x v="213"/>
    <n v="22803207"/>
    <n v="5814817"/>
    <n v="2256149"/>
    <n v="1581109"/>
    <x v="207"/>
    <n v="5.7993553275203794E-2"/>
    <x v="207"/>
    <n v="8.2474216527056665E-2"/>
    <n v="-1.9731828856234923E-2"/>
    <n v="0.25499996557501758"/>
    <n v="0.38800000068789781"/>
    <n v="0.7007999028432963"/>
    <n v="0.83639964101146724"/>
    <x v="3"/>
  </r>
  <r>
    <x v="214"/>
    <n v="45338648"/>
    <n v="9045060"/>
    <n v="3167580"/>
    <n v="2240112"/>
    <x v="208"/>
    <n v="3.930935479152356E-2"/>
    <x v="208"/>
    <n v="1.0000011138400211E-2"/>
    <n v="3.8726246750083293E-2"/>
    <n v="0.19949999391247838"/>
    <n v="0.35019999867330898"/>
    <n v="0.70719981815771027"/>
    <n v="0.79559995214524992"/>
    <x v="4"/>
  </r>
  <r>
    <x v="215"/>
    <n v="43991955"/>
    <n v="9053544"/>
    <n v="2924294"/>
    <n v="2068061"/>
    <x v="209"/>
    <n v="3.8134495273056179E-2"/>
    <x v="209"/>
    <n v="1.0309266749248591E-2"/>
    <n v="-1.2251521325334913E-4"/>
    <n v="0.20579999229404558"/>
    <n v="0.3229999213567637"/>
    <n v="0.70720009684388774"/>
    <n v="0.81119995976907833"/>
    <x v="5"/>
  </r>
  <r>
    <x v="216"/>
    <n v="22368860"/>
    <n v="5592215"/>
    <n v="2214517"/>
    <n v="1551933"/>
    <x v="210"/>
    <n v="5.4046384125073878E-2"/>
    <x v="210"/>
    <n v="4.0404011745583279E-2"/>
    <n v="-0.10479725582919641"/>
    <n v="0.25"/>
    <n v="0.39599997496519718"/>
    <n v="0.70079976807583777"/>
    <n v="0.77900012436103883"/>
    <x v="6"/>
  </r>
  <r>
    <x v="217"/>
    <n v="22586034"/>
    <n v="5420648"/>
    <n v="2124894"/>
    <n v="1535660"/>
    <x v="211"/>
    <n v="5.4080499480342589E-2"/>
    <x v="211"/>
    <n v="8.3333373303954517E-2"/>
    <n v="-6.6915166081014887E-2"/>
    <n v="0.23999999291597632"/>
    <n v="0.39199999704832339"/>
    <n v="0.72269957936725315"/>
    <n v="0.79540002344268912"/>
    <x v="0"/>
  </r>
  <r>
    <x v="218"/>
    <n v="22586034"/>
    <n v="5364183"/>
    <n v="2124216"/>
    <n v="1488650"/>
    <x v="212"/>
    <n v="5.2424963143152974E-2"/>
    <x v="212"/>
    <n v="9.7087647738864913E-3"/>
    <n v="-0.1131429362930747"/>
    <n v="0.23749999667936389"/>
    <n v="0.39599991275465435"/>
    <n v="0.70079973034757292"/>
    <n v="0.79539985893258991"/>
    <x v="1"/>
  </r>
  <r>
    <x v="219"/>
    <n v="20848646"/>
    <n v="5264283"/>
    <n v="2168884"/>
    <n v="1519954"/>
    <x v="213"/>
    <n v="5.9183603577901416E-2"/>
    <x v="213"/>
    <n v="-5.8823555966640351E-2"/>
    <n v="-0.12983617632590294"/>
    <n v="0.25249999448405425"/>
    <n v="0.41199988678420213"/>
    <n v="0.70080004278698171"/>
    <n v="0.8117995676184937"/>
    <x v="2"/>
  </r>
  <r>
    <x v="220"/>
    <n v="22586034"/>
    <n v="5590043"/>
    <n v="2124216"/>
    <n v="1566184"/>
    <x v="214"/>
    <n v="5.8567121611523297E-2"/>
    <x v="214"/>
    <n v="-9.5237919824172623E-3"/>
    <n v="9.8902085477963197E-3"/>
    <n v="0.24749998162581355"/>
    <n v="0.37999993917756986"/>
    <n v="0.7372997849559555"/>
    <n v="0.84459999591363466"/>
    <x v="3"/>
  </r>
  <r>
    <x v="221"/>
    <n v="46685340"/>
    <n v="9411764"/>
    <n v="3328000"/>
    <n v="2330931"/>
    <x v="215"/>
    <n v="4.0502029116634898E-2"/>
    <x v="215"/>
    <n v="2.9702958941342894E-2"/>
    <n v="3.034072503699603E-2"/>
    <n v="0.2015999883475198"/>
    <n v="0.353600026520002"/>
    <n v="0.70039993990384619"/>
    <n v="0.81119990252821728"/>
    <x v="4"/>
  </r>
  <r>
    <x v="222"/>
    <n v="43991955"/>
    <n v="9700226"/>
    <n v="3166153"/>
    <n v="1033432"/>
    <x v="216"/>
    <n v="1.7407114550830941E-2"/>
    <x v="216"/>
    <n v="0"/>
    <n v="-0.54353363205176897"/>
    <n v="0.22049999823831426"/>
    <n v="0.32639992099153153"/>
    <n v="0.32639989286683241"/>
    <n v="0.74099989162325142"/>
    <x v="5"/>
  </r>
  <r>
    <x v="223"/>
    <n v="20631473"/>
    <n v="5157868"/>
    <n v="2063147"/>
    <n v="1445853"/>
    <x v="217"/>
    <n v="6.0338881281040861E-2"/>
    <x v="217"/>
    <n v="-7.7669894666066996E-2"/>
    <n v="0.11642771774342786"/>
    <n v="0.24999998788259084"/>
    <n v="0.39999996122428877"/>
    <n v="0.70079979759076794"/>
    <n v="0.86100039215604907"/>
    <x v="6"/>
  </r>
  <r>
    <x v="224"/>
    <n v="20848646"/>
    <n v="5316404"/>
    <n v="2211624"/>
    <n v="1549906"/>
    <x v="218"/>
    <n v="6.4007466000429961E-2"/>
    <x v="218"/>
    <n v="-7.6923110980883114E-2"/>
    <n v="0.18355907610830524"/>
    <n v="0.25499996498573574"/>
    <n v="0.41599998796178772"/>
    <n v="0.70079995514608273"/>
    <n v="0.86099995741677238"/>
    <x v="0"/>
  </r>
  <r>
    <x v="225"/>
    <n v="22586034"/>
    <n v="5477113"/>
    <n v="2147028"/>
    <n v="1551657"/>
    <x v="219"/>
    <n v="5.9150579512985767E-2"/>
    <x v="219"/>
    <n v="0"/>
    <n v="0.12829034045226972"/>
    <n v="0.24249998915258872"/>
    <n v="0.39199994595693022"/>
    <n v="0.72269993684292888"/>
    <n v="0.86100020816456213"/>
    <x v="1"/>
  </r>
  <r>
    <x v="226"/>
    <n v="21934513"/>
    <n v="5702973"/>
    <n v="2235565"/>
    <n v="1615643"/>
    <x v="220"/>
    <n v="5.9191193349038565E-2"/>
    <x v="220"/>
    <n v="5.2083334332598819E-2"/>
    <n v="1.282411120364646E-4"/>
    <n v="0.25999998267570379"/>
    <n v="0.39199992705559011"/>
    <n v="0.7227000780563303"/>
    <n v="0.8035995575755287"/>
    <x v="2"/>
  </r>
  <r>
    <x v="227"/>
    <n v="21282993"/>
    <n v="5480370"/>
    <n v="2279834"/>
    <n v="1581065"/>
    <x v="221"/>
    <n v="5.9088446817606902E-2"/>
    <x v="221"/>
    <n v="-5.7692333235662363E-2"/>
    <n v="8.9013287957289133E-3"/>
    <n v="0.2574999672273538"/>
    <n v="0.41600001459755453"/>
    <n v="0.69350005307403961"/>
    <n v="0.79539993611900839"/>
    <x v="3"/>
  </r>
  <r>
    <x v="228"/>
    <n v="46685340"/>
    <n v="10098039"/>
    <n v="3399000"/>
    <n v="2357546"/>
    <x v="222"/>
    <n v="3.9782831184264698E-2"/>
    <x v="222"/>
    <n v="0"/>
    <n v="-1.7757083979647148E-2"/>
    <n v="0.21629999910035999"/>
    <n v="0.33660000718951472"/>
    <n v="0.69359988231832892"/>
    <n v="0.78780011079317225"/>
    <x v="4"/>
  </r>
  <r>
    <x v="229"/>
    <n v="45338648"/>
    <n v="9521116"/>
    <n v="3140064"/>
    <n v="2028481"/>
    <x v="223"/>
    <n v="3.4897710227265712E-2"/>
    <x v="223"/>
    <n v="3.0612256263673698E-2"/>
    <n v="1.0047958049198824"/>
    <n v="0.20999999823550097"/>
    <n v="0.32979999403431276"/>
    <n v="0.64599989044809281"/>
    <n v="0.77999991126364998"/>
    <x v="5"/>
  </r>
  <r>
    <x v="230"/>
    <n v="21065820"/>
    <n v="5003132"/>
    <n v="2041277"/>
    <n v="1534836"/>
    <x v="224"/>
    <n v="5.8549536642770135E-2"/>
    <x v="224"/>
    <n v="2.105264127287465E-2"/>
    <n v="-2.9654919022056192E-2"/>
    <n v="0.23749998813243445"/>
    <n v="0.40799982890717257"/>
    <n v="0.75189991363249575"/>
    <n v="0.80359986343817846"/>
    <x v="6"/>
  </r>
  <r>
    <x v="231"/>
    <n v="21934513"/>
    <n v="5757809"/>
    <n v="2303123"/>
    <n v="1714906"/>
    <x v="225"/>
    <n v="6.3468926800426345E-2"/>
    <x v="225"/>
    <n v="5.2083334332598819E-2"/>
    <n v="-8.4136934900688187E-3"/>
    <n v="0.26249996979645729"/>
    <n v="0.39999989579369516"/>
    <n v="0.74460026668137136"/>
    <n v="0.81179959717908734"/>
    <x v="0"/>
  </r>
  <r>
    <x v="232"/>
    <n v="22368860"/>
    <n v="5592215"/>
    <n v="2259254"/>
    <n v="1599778"/>
    <x v="226"/>
    <n v="6.0404151127951985E-2"/>
    <x v="226"/>
    <n v="-9.6154110101844825E-3"/>
    <n v="2.1192888138839239E-2"/>
    <n v="0.25"/>
    <n v="0.40399984621478252"/>
    <n v="0.70810010738057783"/>
    <n v="0.8445996882067387"/>
    <x v="1"/>
  </r>
  <r>
    <x v="233"/>
    <n v="21934513"/>
    <n v="5483628"/>
    <n v="2193451"/>
    <n v="1617231"/>
    <x v="227"/>
    <n v="6.3481509710290804E-2"/>
    <x v="227"/>
    <n v="0"/>
    <n v="7.2482342701778446E-2"/>
    <n v="0.24999998860243672"/>
    <n v="0.39999996352779582"/>
    <n v="0.7372998074723347"/>
    <n v="0.86100006739915325"/>
    <x v="2"/>
  </r>
  <r>
    <x v="234"/>
    <n v="20848646"/>
    <n v="5420648"/>
    <n v="2146576"/>
    <n v="1519990"/>
    <x v="103"/>
    <n v="6.2174205461592087E-2"/>
    <x v="228"/>
    <n v="-2.0408172854259776E-2"/>
    <n v="5.2222706978747313E-2"/>
    <n v="0.2600000019185898"/>
    <n v="0.3959998878362882"/>
    <n v="0.70809978309642896"/>
    <n v="0.85280034737070642"/>
    <x v="3"/>
  </r>
  <r>
    <x v="235"/>
    <n v="43094160"/>
    <n v="9321266"/>
    <n v="3264307"/>
    <n v="2108742"/>
    <x v="228"/>
    <n v="3.7786349704925212E-2"/>
    <x v="229"/>
    <n v="-7.6923076923076872E-2"/>
    <n v="-5.0184499692650153E-2"/>
    <n v="0.21629998125035968"/>
    <n v="0.35019996210815141"/>
    <n v="0.64599990135731722"/>
    <n v="0.77220020277492463"/>
    <x v="4"/>
  </r>
  <r>
    <x v="236"/>
    <n v="44440853"/>
    <n v="9332579"/>
    <n v="3331730"/>
    <n v="2288232"/>
    <x v="229"/>
    <n v="4.0161717868016616E-2"/>
    <x v="230"/>
    <n v="-1.9801979979641171E-2"/>
    <n v="0.15084106110314699"/>
    <n v="0.20999999707476361"/>
    <n v="0.35699992467248337"/>
    <n v="0.68679995077632339"/>
    <n v="0.78000001748074499"/>
    <x v="5"/>
  </r>
  <r>
    <x v="237"/>
    <n v="22368860"/>
    <n v="5424448"/>
    <n v="2169779"/>
    <n v="1568099"/>
    <x v="230"/>
    <n v="5.6333849825158724E-2"/>
    <x v="231"/>
    <n v="6.1855650527727013E-2"/>
    <n v="-3.7842943679128327E-2"/>
    <n v="0.24249997541224722"/>
    <n v="0.399999963129889"/>
    <n v="0.72269986943370734"/>
    <n v="0.80359977271843164"/>
    <x v="6"/>
  </r>
  <r>
    <x v="238"/>
    <n v="20848646"/>
    <n v="5003675"/>
    <n v="1961440"/>
    <n v="1446170"/>
    <x v="231"/>
    <n v="5.5173031380551046E-2"/>
    <x v="232"/>
    <n v="-4.9504951397826846E-2"/>
    <n v="-0.13070798323030053"/>
    <n v="0.23999999808141018"/>
    <n v="0.39199988008813524"/>
    <n v="0.73730014683089973"/>
    <n v="0.79539957266434791"/>
    <x v="0"/>
  </r>
  <r>
    <x v="239"/>
    <n v="21934513"/>
    <n v="5593301"/>
    <n v="2304440"/>
    <n v="1699063"/>
    <x v="232"/>
    <n v="6.4788126365057666E-2"/>
    <x v="233"/>
    <n v="-1.9417484842768062E-2"/>
    <n v="7.2577383428818587E-2"/>
    <n v="0.25500000843419685"/>
    <n v="0.41199999785457642"/>
    <n v="0.73729973442571728"/>
    <n v="0.83639982743429764"/>
    <x v="1"/>
  </r>
  <r>
    <x v="240"/>
    <n v="21282993"/>
    <n v="5214333"/>
    <n v="2044018"/>
    <n v="1566740"/>
    <x v="233"/>
    <n v="6.1571274303383924E-2"/>
    <x v="234"/>
    <n v="-2.970296172064546E-2"/>
    <n v="-3.0091209481699188E-2"/>
    <n v="0.24499998660902628"/>
    <n v="0.39199989720641165"/>
    <n v="0.76650009931419394"/>
    <n v="0.83639978554195338"/>
    <x v="2"/>
  </r>
  <r>
    <x v="241"/>
    <n v="21934513"/>
    <n v="5319119"/>
    <n v="2127647"/>
    <n v="1522119"/>
    <x v="124"/>
    <n v="5.5195800335298077E-2"/>
    <x v="235"/>
    <n v="5.2083334332598819E-2"/>
    <n v="-0.11223955456262158"/>
    <n v="0.24249998164992312"/>
    <n v="0.39999988719936513"/>
    <n v="0.71540015801493384"/>
    <n v="0.79539970265136961"/>
    <x v="3"/>
  </r>
  <r>
    <x v="242"/>
    <n v="45338648"/>
    <n v="9235482"/>
    <n v="3265666"/>
    <n v="2176240"/>
    <x v="234"/>
    <n v="3.6690948525858115E-2"/>
    <x v="236"/>
    <n v="5.2083344935833553E-2"/>
    <n v="-2.8989335768633939E-2"/>
    <n v="0.20369998681919232"/>
    <n v="0.35359995287739177"/>
    <n v="0.66640005438400618"/>
    <n v="0.76440006616917255"/>
    <x v="4"/>
  </r>
  <r>
    <x v="243"/>
    <n v="42645263"/>
    <n v="9224170"/>
    <n v="3261666"/>
    <n v="2217933"/>
    <x v="235"/>
    <n v="3.8944255074707827E-2"/>
    <x v="237"/>
    <n v="-4.0404039949458181E-2"/>
    <n v="-3.0314011898338933E-2"/>
    <n v="0.21629999092748003"/>
    <n v="0.3535999444936509"/>
    <n v="0.68000003679101417"/>
    <n v="0.74879989611949505"/>
    <x v="5"/>
  </r>
  <r>
    <x v="244"/>
    <n v="22803207"/>
    <n v="5529777"/>
    <n v="2278268"/>
    <n v="1696398"/>
    <x v="236"/>
    <n v="5.8562157507055915E-2"/>
    <x v="238"/>
    <n v="1.9417484842767951E-2"/>
    <n v="3.9555395003414651E-2"/>
    <n v="0.24249996941219715"/>
    <n v="0.41199997757594925"/>
    <n v="0.7445998451455228"/>
    <n v="0.78720029144104153"/>
    <x v="6"/>
  </r>
  <r>
    <x v="245"/>
    <n v="22586034"/>
    <n v="5702973"/>
    <n v="2167129"/>
    <n v="1502904"/>
    <x v="237"/>
    <n v="5.1835660922143305E-2"/>
    <x v="239"/>
    <n v="8.3333373303954517E-2"/>
    <n v="-6.048916245671776E-2"/>
    <n v="0.25249997409903835"/>
    <n v="0.37999987024311704"/>
    <n v="0.6935000177654399"/>
    <n v="0.77899985627824531"/>
    <x v="0"/>
  </r>
  <r>
    <x v="246"/>
    <n v="22368860"/>
    <n v="5592215"/>
    <n v="2259254"/>
    <n v="1566793"/>
    <x v="238"/>
    <n v="5.8584344486039969E-2"/>
    <x v="240"/>
    <n v="1.9801989677181275E-2"/>
    <n v="-9.575492033928612E-2"/>
    <n v="0.25"/>
    <n v="0.40399984621478252"/>
    <n v="0.69350015536101739"/>
    <n v="0.83639957543849119"/>
    <x v="1"/>
  </r>
  <r>
    <x v="247"/>
    <n v="20631473"/>
    <n v="5261025"/>
    <n v="2146498"/>
    <n v="1598282"/>
    <x v="239"/>
    <n v="6.22534319289757E-2"/>
    <x v="241"/>
    <n v="-3.061223578845329E-2"/>
    <n v="1.1079153928673646E-2"/>
    <n v="0.25499997019117343"/>
    <n v="0.40799996198459426"/>
    <n v="0.74459980861850328"/>
    <n v="0.80360036589287742"/>
    <x v="2"/>
  </r>
  <r>
    <x v="248"/>
    <n v="20848646"/>
    <n v="5264283"/>
    <n v="2084656"/>
    <n v="1460927"/>
    <x v="213"/>
    <n v="5.9183603577901416E-2"/>
    <x v="242"/>
    <n v="-4.9504951397826846E-2"/>
    <n v="7.2248309081100803E-2"/>
    <n v="0.25249999448405425"/>
    <n v="0.3959999870827613"/>
    <n v="0.70080003607309793"/>
    <n v="0.84459935369802874"/>
    <x v="3"/>
  </r>
  <r>
    <x v="249"/>
    <n v="46685340"/>
    <n v="9313725"/>
    <n v="3135000"/>
    <n v="2025210"/>
    <x v="240"/>
    <n v="3.2144566152886536E-2"/>
    <x v="243"/>
    <n v="2.9702958941342894E-2"/>
    <n v="-0.12391018917833363"/>
    <n v="0.19949999293139989"/>
    <n v="0.3366000177157904"/>
    <n v="0.64600000000000002"/>
    <n v="0.74099969879666805"/>
    <x v="4"/>
  </r>
  <r>
    <x v="250"/>
    <n v="43094160"/>
    <n v="9230769"/>
    <n v="3169846"/>
    <n v="2133940"/>
    <x v="241"/>
    <n v="3.9396591092621364E-2"/>
    <x v="244"/>
    <n v="1.0526303941424953E-2"/>
    <n v="1.1614961360688625E-2"/>
    <n v="0.21419999832923997"/>
    <n v="0.34339999191833315"/>
    <n v="0.67319989677731973"/>
    <n v="0.79560015745522372"/>
    <x v="5"/>
  </r>
  <r>
    <x v="251"/>
    <n v="21717340"/>
    <n v="5375041"/>
    <n v="2257517"/>
    <n v="1697427"/>
    <x v="106"/>
    <n v="6.5373015295611708E-2"/>
    <x v="245"/>
    <n v="-4.7619047619047672E-2"/>
    <n v="0.11630134678243675"/>
    <n v="0.24749997006999935"/>
    <n v="0.41999995907007964"/>
    <n v="0.75189998569224503"/>
    <n v="0.83640003369806182"/>
    <x v="6"/>
  </r>
  <r>
    <x v="252"/>
    <n v="22368860"/>
    <n v="5480370"/>
    <n v="2126383"/>
    <n v="1505692"/>
    <x v="242"/>
    <n v="5.2987993129734817E-2"/>
    <x v="246"/>
    <n v="-9.6154110101844825E-3"/>
    <n v="2.2230491269751518E-2"/>
    <n v="0.24499996870649643"/>
    <n v="0.38799989781711819"/>
    <n v="0.70810009297478393"/>
    <n v="0.7872001710841261"/>
    <x v="0"/>
  </r>
  <r>
    <x v="253"/>
    <n v="21065820"/>
    <n v="5055796"/>
    <n v="1981872"/>
    <n v="1504637"/>
    <x v="243"/>
    <n v="5.9154592605462311E-2"/>
    <x v="247"/>
    <n v="-5.8252409823299045E-2"/>
    <n v="9.7337970480873004E-3"/>
    <n v="0.2399999620237902"/>
    <n v="0.39199999367063071"/>
    <n v="0.75919988778286385"/>
    <n v="0.82819975847995231"/>
    <x v="1"/>
  </r>
  <r>
    <x v="254"/>
    <n v="20848646"/>
    <n v="5160040"/>
    <n v="2022735"/>
    <n v="1535660"/>
    <x v="244"/>
    <n v="6.2815158356087003E-2"/>
    <x v="248"/>
    <n v="1.0526296401619062E-2"/>
    <n v="9.0232202419324725E-3"/>
    <n v="0.24750000551594573"/>
    <n v="0.39199986821807581"/>
    <n v="0.75919979631538481"/>
    <n v="0.852800098980243"/>
    <x v="2"/>
  </r>
  <r>
    <x v="255"/>
    <n v="22803207"/>
    <n v="5985841"/>
    <n v="2322506"/>
    <n v="1610658"/>
    <x v="245"/>
    <n v="5.9656608826995257E-2"/>
    <x v="249"/>
    <n v="9.3750020984576077E-2"/>
    <n v="7.9921670952536328E-3"/>
    <n v="0.26249996327270986"/>
    <n v="0.387999948545242"/>
    <n v="0.69350003832067608"/>
    <n v="0.84460015720283266"/>
    <x v="3"/>
  </r>
  <r>
    <x v="256"/>
    <n v="44440853"/>
    <n v="9332579"/>
    <n v="1396153"/>
    <n v="939890"/>
    <x v="246"/>
    <n v="1.5671593882322647E-2"/>
    <x v="250"/>
    <n v="-4.8076912366922908E-2"/>
    <n v="-0.51246522327334754"/>
    <n v="0.20999999707476361"/>
    <n v="0.14959991230719827"/>
    <n v="0.67319985703572605"/>
    <n v="0.74100054261668924"/>
    <x v="4"/>
  </r>
  <r>
    <x v="257"/>
    <n v="46236443"/>
    <n v="9515460"/>
    <n v="3364666"/>
    <n v="2333732"/>
    <x v="247"/>
    <n v="4.0157003426928843E-2"/>
    <x v="251"/>
    <n v="7.2916678269166812E-2"/>
    <n v="1.9301475412422109E-2"/>
    <n v="0.20580000066181561"/>
    <n v="0.35359993105955989"/>
    <n v="0.69359989966314639"/>
    <n v="0.79559992321311956"/>
    <x v="5"/>
  </r>
  <r>
    <x v="258"/>
    <n v="20631473"/>
    <n v="5106289"/>
    <n v="1960815"/>
    <n v="1445709"/>
    <x v="248"/>
    <n v="5.631061824814932E-2"/>
    <x v="252"/>
    <n v="-5.0000000000000044E-2"/>
    <n v="-0.1386259606732676"/>
    <n v="0.24749997249348119"/>
    <n v="0.38400000470008649"/>
    <n v="0.73730005125419784"/>
    <n v="0.80359947956331457"/>
    <x v="6"/>
  </r>
  <r>
    <x v="259"/>
    <n v="22368860"/>
    <n v="5312604"/>
    <n v="2188793"/>
    <n v="1581840"/>
    <x v="249"/>
    <n v="6.0886607542807281E-2"/>
    <x v="253"/>
    <n v="0"/>
    <n v="0.1490642303386287"/>
    <n v="0.23749998882374873"/>
    <n v="0.41200002861120461"/>
    <n v="0.72269967968647564"/>
    <n v="0.86099984827795484"/>
    <x v="0"/>
  </r>
  <r>
    <x v="260"/>
    <n v="21500167"/>
    <n v="5643793"/>
    <n v="2144641"/>
    <n v="1502964"/>
    <x v="250"/>
    <n v="5.5602265787051797E-2"/>
    <x v="254"/>
    <n v="2.0618565999329652E-2"/>
    <n v="-6.0051581152846811E-2"/>
    <n v="0.26249996104681417"/>
    <n v="0.37999993975682667"/>
    <n v="0.70079980752023296"/>
    <n v="0.79540028902887894"/>
    <x v="1"/>
  </r>
  <r>
    <x v="261"/>
    <n v="21282993"/>
    <n v="5054710"/>
    <n v="2062322"/>
    <n v="1535605"/>
    <x v="251"/>
    <n v="5.9164422973780051E-2"/>
    <x v="255"/>
    <n v="2.0833343325988629E-2"/>
    <n v="-5.8118700610633511E-2"/>
    <n v="0.2374999606493316"/>
    <n v="0.4080000633072916"/>
    <n v="0.74460001881374493"/>
    <n v="0.81999993487908673"/>
    <x v="2"/>
  </r>
  <r>
    <x v="262"/>
    <n v="21282993"/>
    <n v="5107918"/>
    <n v="2043167"/>
    <n v="1506427"/>
    <x v="252"/>
    <n v="5.8040238983304654E-2"/>
    <x v="256"/>
    <n v="-6.6666675437362821E-2"/>
    <n v="-2.7094564633703744E-2"/>
    <n v="0.23999998496452074"/>
    <n v="0.39999996084510364"/>
    <n v="0.73729998575740507"/>
    <n v="0.8199999070648627"/>
    <x v="3"/>
  </r>
  <r>
    <x v="263"/>
    <n v="43991955"/>
    <n v="8868778"/>
    <n v="3045538"/>
    <n v="1967417"/>
    <x v="253"/>
    <n v="3.3487986610279082E-2"/>
    <x v="257"/>
    <n v="-1.0101021238273722E-2"/>
    <n v="1.1368590113895878"/>
    <n v="0.2015999970903771"/>
    <n v="0.34339995882183544"/>
    <n v="0.6459998200646323"/>
    <n v="0.74880007644541036"/>
    <x v="4"/>
  </r>
  <r>
    <x v="264"/>
    <n v="45787545"/>
    <n v="9423076"/>
    <n v="3364038"/>
    <n v="2401923"/>
    <x v="254"/>
    <n v="4.1326413110814308E-2"/>
    <x v="258"/>
    <n v="-9.7087485730682488E-3"/>
    <n v="2.9120939913092947E-2"/>
    <n v="0.20579998337975972"/>
    <n v="0.35699998599183536"/>
    <n v="0.71399996076144201"/>
    <n v="0.78780002522978465"/>
    <x v="5"/>
  </r>
  <r>
    <x v="265"/>
    <n v="20848646"/>
    <n v="5264283"/>
    <n v="2189941"/>
    <n v="1518724"/>
    <x v="255"/>
    <n v="5.8538429785799997E-2"/>
    <x v="259"/>
    <n v="1.0526296401619062E-2"/>
    <n v="3.9562903178103515E-2"/>
    <n v="0.25249999448405425"/>
    <n v="0.41599986170956232"/>
    <n v="0.69349996187111895"/>
    <n v="0.80360025916493061"/>
    <x v="6"/>
  </r>
  <r>
    <x v="266"/>
    <n v="21934513"/>
    <n v="5702973"/>
    <n v="2235565"/>
    <n v="1615643"/>
    <x v="256"/>
    <n v="6.1003177959775085E-2"/>
    <x v="260"/>
    <n v="-1.9417484842768062E-2"/>
    <n v="1.9145493840471151E-3"/>
    <n v="0.25999998267570379"/>
    <n v="0.39199992705559011"/>
    <n v="0.7227000780563303"/>
    <n v="0.82819967034796671"/>
    <x v="0"/>
  </r>
  <r>
    <x v="267"/>
    <n v="21282993"/>
    <n v="5586785"/>
    <n v="2279408"/>
    <n v="1747166"/>
    <x v="257"/>
    <n v="6.5969245960847703E-2"/>
    <x v="261"/>
    <n v="-1.0101037819845726E-2"/>
    <n v="0.18644887986219594"/>
    <n v="0.26249996887185933"/>
    <n v="0.40799994988172983"/>
    <n v="0.76649989821918674"/>
    <n v="0.80360023031583716"/>
    <x v="1"/>
  </r>
  <r>
    <x v="268"/>
    <n v="22368860"/>
    <n v="5424448"/>
    <n v="2213175"/>
    <n v="1647930"/>
    <x v="258"/>
    <n v="5.9805864044926743E-2"/>
    <x v="262"/>
    <n v="5.1020408642713067E-2"/>
    <n v="1.0841668673604143E-2"/>
    <n v="0.24249997541224722"/>
    <n v="0.40800003981971988"/>
    <n v="0.74459995255684708"/>
    <n v="0.81179965168423418"/>
    <x v="2"/>
  </r>
  <r>
    <x v="269"/>
    <n v="20848646"/>
    <n v="5055796"/>
    <n v="1961649"/>
    <n v="1474964"/>
    <x v="259"/>
    <n v="5.7431787176970631E-2"/>
    <x v="263"/>
    <n v="-2.0408172854259776E-2"/>
    <n v="-1.0483275344697396E-2"/>
    <n v="0.24249996858309167"/>
    <n v="0.38800003006450418"/>
    <n v="0.75190005959272022"/>
    <n v="0.81179947442785039"/>
    <x v="3"/>
  </r>
  <r>
    <x v="270"/>
    <n v="43991955"/>
    <n v="9238310"/>
    <n v="3141025"/>
    <n v="2135897"/>
    <x v="260"/>
    <n v="3.5977032618804958E-2"/>
    <x v="264"/>
    <n v="0"/>
    <n v="7.4326534989770598E-2"/>
    <n v="0.20999998749771406"/>
    <n v="0.33999995670203748"/>
    <n v="0.68"/>
    <n v="0.74100015122452068"/>
    <x v="4"/>
  </r>
  <r>
    <x v="271"/>
    <n v="42645263"/>
    <n v="8865950"/>
    <n v="2984278"/>
    <n v="1948137"/>
    <x v="261"/>
    <n v="3.6701215795057938E-2"/>
    <x v="265"/>
    <n v="-6.8627440060392009E-2"/>
    <n v="-0.11191867301316905"/>
    <n v="0.20789999583306593"/>
    <n v="0.33659991315087495"/>
    <n v="0.65280010776475916"/>
    <n v="0.80339986356195692"/>
    <x v="5"/>
  </r>
  <r>
    <x v="272"/>
    <n v="21717340"/>
    <n v="5375041"/>
    <n v="2150016"/>
    <n v="1553817"/>
    <x v="262"/>
    <n v="5.6908719023600493E-2"/>
    <x v="266"/>
    <n v="4.1666686651977258E-2"/>
    <n v="-2.7840014980976324E-2"/>
    <n v="0.24749997006999935"/>
    <n v="0.39999992558196301"/>
    <n v="0.72270020316127881"/>
    <n v="0.79539997309850519"/>
    <x v="6"/>
  </r>
  <r>
    <x v="273"/>
    <n v="21934513"/>
    <n v="5319119"/>
    <n v="2085094"/>
    <n v="1476455"/>
    <x v="263"/>
    <n v="5.3539916751285978E-2"/>
    <x v="267"/>
    <n v="0"/>
    <n v="-0.12234217065560604"/>
    <n v="0.24249998164992312"/>
    <n v="0.3919998781753144"/>
    <n v="0.70809997055288632"/>
    <n v="0.79539979206951783"/>
    <x v="0"/>
  </r>
  <r>
    <x v="274"/>
    <n v="21500167"/>
    <n v="5267540"/>
    <n v="2085946"/>
    <n v="1461831"/>
    <x v="264"/>
    <n v="5.3522979612204875E-2"/>
    <x v="268"/>
    <n v="1.0204109920066262E-2"/>
    <n v="-0.18866770670729816"/>
    <n v="0.24499995744219102"/>
    <n v="0.39600003037471004"/>
    <n v="0.700800020710028"/>
    <n v="0.7871997515444672"/>
    <x v="1"/>
  </r>
  <r>
    <x v="275"/>
    <n v="21282993"/>
    <n v="5480370"/>
    <n v="2126383"/>
    <n v="1567782"/>
    <x v="265"/>
    <n v="6.161224598438763E-2"/>
    <x v="269"/>
    <n v="-4.8543689754417474E-2"/>
    <n v="3.0204094001616832E-2"/>
    <n v="0.2574999672273538"/>
    <n v="0.38799989781711819"/>
    <n v="0.73729991257454564"/>
    <n v="0.83640008623647932"/>
    <x v="2"/>
  </r>
  <r>
    <x v="276"/>
    <n v="21065820"/>
    <n v="5213790"/>
    <n v="2064661"/>
    <n v="1431842"/>
    <x v="266"/>
    <n v="5.3505916218784741E-2"/>
    <x v="270"/>
    <n v="1.0416695645367069E-2"/>
    <n v="-6.835710938419326E-2"/>
    <n v="0.247499978638382"/>
    <n v="0.39600003068784895"/>
    <n v="0.69349980456840132"/>
    <n v="0.78719998435581584"/>
    <x v="3"/>
  </r>
  <r>
    <x v="277"/>
    <n v="46236443"/>
    <n v="9612556"/>
    <n v="3235586"/>
    <n v="2178196"/>
    <x v="267"/>
    <n v="3.5643377670726097E-2"/>
    <x v="271"/>
    <n v="5.1020419528979843E-2"/>
    <n v="-9.2741097247820425E-3"/>
    <n v="0.20789998919250774"/>
    <n v="0.33659996363090111"/>
    <n v="0.67319984695198953"/>
    <n v="0.75659995702866045"/>
    <x v="4"/>
  </r>
  <r>
    <x v="278"/>
    <n v="43543058"/>
    <n v="9144042"/>
    <n v="3140064"/>
    <n v="2135243"/>
    <x v="202"/>
    <n v="3.9014232762430233E-2"/>
    <x v="272"/>
    <n v="2.1052631332113103E-2"/>
    <n v="6.3022897668794764E-2"/>
    <n v="0.2099999958661608"/>
    <n v="0.34339999750657313"/>
    <n v="0.67999983439827982"/>
    <n v="0.79559984507618098"/>
    <x v="5"/>
  </r>
  <r>
    <x v="279"/>
    <n v="21500167"/>
    <n v="5643793"/>
    <n v="2234942"/>
    <n v="1631507"/>
    <x v="268"/>
    <n v="6.4091176594116686E-2"/>
    <x v="273"/>
    <n v="-9.9999815815380311E-3"/>
    <n v="0.12621014308084444"/>
    <n v="0.26249996104681417"/>
    <n v="0.39599999503879751"/>
    <n v="0.72999970469032305"/>
    <n v="0.84460011510830169"/>
    <x v="6"/>
  </r>
  <r>
    <x v="280"/>
    <n v="22368860"/>
    <n v="5536293"/>
    <n v="2303097"/>
    <n v="1630823"/>
    <x v="269"/>
    <n v="5.6793730212447123E-2"/>
    <x v="274"/>
    <n v="1.9801989677181275E-2"/>
    <n v="6.077359956079853E-2"/>
    <n v="0.24750000670575076"/>
    <n v="0.41599983960386488"/>
    <n v="0.70810000620903069"/>
    <n v="0.77899992825708242"/>
    <x v="0"/>
  </r>
  <r>
    <x v="281"/>
    <n v="20631473"/>
    <n v="5415761"/>
    <n v="2166304"/>
    <n v="1660472"/>
    <x v="270"/>
    <n v="6.7975514884468013E-2"/>
    <x v="275"/>
    <n v="-4.0404058256849784E-2"/>
    <n v="0.27002486365627365"/>
    <n v="0.2624999678888657"/>
    <n v="0.39999992614149699"/>
    <n v="0.76649999261414836"/>
    <n v="0.84460021006075381"/>
    <x v="1"/>
  </r>
  <r>
    <x v="282"/>
    <n v="21282993"/>
    <n v="5267540"/>
    <n v="2022735"/>
    <n v="1402767"/>
    <x v="271"/>
    <n v="5.2965435829443727E-2"/>
    <x v="276"/>
    <n v="0"/>
    <n v="-0.14034239487284683"/>
    <n v="0.2474999639383427"/>
    <n v="0.38399993165690244"/>
    <n v="0.69350013719048709"/>
    <n v="0.80359959993355989"/>
    <x v="2"/>
  </r>
  <r>
    <x v="283"/>
    <n v="21282993"/>
    <n v="5267540"/>
    <n v="2043805"/>
    <n v="1536737"/>
    <x v="272"/>
    <n v="5.8023887899601341E-2"/>
    <x v="277"/>
    <n v="1.0309259264533743E-2"/>
    <n v="8.443873126744883E-2"/>
    <n v="0.2474999639383427"/>
    <n v="0.38799990128219247"/>
    <n v="0.75190001003031115"/>
    <n v="0.80360009552708112"/>
    <x v="3"/>
  </r>
  <r>
    <x v="284"/>
    <n v="45338648"/>
    <n v="9045060"/>
    <n v="2983060"/>
    <n v="2028481"/>
    <x v="273"/>
    <n v="3.6293627458851445E-2"/>
    <x v="278"/>
    <n v="-1.9417475518175187E-2"/>
    <n v="1.824321460587619E-2"/>
    <n v="0.19949999391247838"/>
    <n v="0.3297999128806221"/>
    <n v="0.68000006704524885"/>
    <n v="0.81120010490608485"/>
    <x v="4"/>
  </r>
  <r>
    <x v="285"/>
    <n v="43543058"/>
    <n v="9509803"/>
    <n v="3104000"/>
    <n v="2089612"/>
    <x v="274"/>
    <n v="3.8554802467020116E-2"/>
    <x v="279"/>
    <n v="0"/>
    <n v="-1.1775966432756246E-2"/>
    <n v="0.21839998008408137"/>
    <n v="0.32640003163051851"/>
    <n v="0.67319974226804125"/>
    <n v="0.80339986562098609"/>
    <x v="5"/>
  </r>
  <r>
    <x v="286"/>
    <n v="20848646"/>
    <n v="5107918"/>
    <n v="1981872"/>
    <n v="1403363"/>
    <x v="275"/>
    <n v="5.2987997398008482E-2"/>
    <x v="280"/>
    <n v="-3.0303066948270674E-2"/>
    <n v="-0.17324037076778254"/>
    <n v="0.2449999870495187"/>
    <n v="0.38799996397749531"/>
    <n v="0.70809971582423081"/>
    <n v="0.78720046060783988"/>
    <x v="6"/>
  </r>
  <r>
    <x v="287"/>
    <n v="21934513"/>
    <n v="5209447"/>
    <n v="2000427"/>
    <n v="1416502"/>
    <x v="276"/>
    <n v="5.1365899940427215E-2"/>
    <x v="281"/>
    <n v="-1.9417484842768062E-2"/>
    <n v="-9.557094157605317E-2"/>
    <n v="0.23750000740841615"/>
    <n v="0.38399987561059745"/>
    <n v="0.70809982068828303"/>
    <n v="0.79540021828419583"/>
    <x v="0"/>
  </r>
  <r>
    <x v="288"/>
    <n v="20631473"/>
    <n v="5364183"/>
    <n v="2252956"/>
    <n v="1644658"/>
    <x v="277"/>
    <n v="6.3406088358305773E-2"/>
    <x v="282"/>
    <n v="0"/>
    <n v="-6.7221653766484812E-2"/>
    <n v="0.26000000096939274"/>
    <n v="0.41999983967735627"/>
    <n v="0.73000005326335715"/>
    <n v="0.79540001629518109"/>
    <x v="1"/>
  </r>
  <r>
    <x v="289"/>
    <n v="22151687"/>
    <n v="5648680"/>
    <n v="2146498"/>
    <n v="1504266"/>
    <x v="278"/>
    <n v="5.4013628849125576E-2"/>
    <x v="283"/>
    <n v="4.0816345708519552E-2"/>
    <n v="1.9790133004043975E-2"/>
    <n v="0.25499999164849158"/>
    <n v="0.37999992918699588"/>
    <n v="0.70080009392042297"/>
    <n v="0.79539988273350593"/>
    <x v="2"/>
  </r>
  <r>
    <x v="290"/>
    <n v="20848646"/>
    <n v="5316404"/>
    <n v="2190358"/>
    <n v="1566982"/>
    <x v="279"/>
    <n v="6.3480045658600562E-2"/>
    <x v="284"/>
    <n v="-2.0408172854259776E-2"/>
    <n v="9.4032957054515309E-2"/>
    <n v="0.25499996498573574"/>
    <n v="0.41199991573251393"/>
    <n v="0.7153999483189506"/>
    <n v="0.84460000178687433"/>
    <x v="3"/>
  </r>
  <r>
    <x v="291"/>
    <n v="46236443"/>
    <n v="9418363"/>
    <n v="3202243"/>
    <n v="2221076"/>
    <x v="280"/>
    <n v="3.671973642090072E-2"/>
    <x v="285"/>
    <n v="1.9801979979641171E-2"/>
    <n v="1.1740599986385547E-2"/>
    <n v="0.2036999905031622"/>
    <n v="0.33999995540626327"/>
    <n v="0.69360007969413939"/>
    <n v="0.76439977740518561"/>
    <x v="4"/>
  </r>
  <r>
    <x v="292"/>
    <n v="43094160"/>
    <n v="9140271"/>
    <n v="3169846"/>
    <n v="2069275"/>
    <x v="281"/>
    <n v="3.9326349556413211E-2"/>
    <x v="286"/>
    <n v="-1.0309289715021874E-2"/>
    <n v="2.0011698673675582E-2"/>
    <n v="0.21209999220311987"/>
    <n v="0.34680000188178228"/>
    <n v="0.65279985210637992"/>
    <n v="0.81899989126626471"/>
    <x v="5"/>
  </r>
  <r>
    <x v="293"/>
    <n v="22803207"/>
    <n v="5700801"/>
    <n v="2371533"/>
    <n v="1748531"/>
    <x v="282"/>
    <n v="6.4134443896422116E-2"/>
    <x v="287"/>
    <n v="9.3750020984576077E-2"/>
    <n v="0.21035794983323086"/>
    <n v="0.24999996710988942"/>
    <n v="0.4159999621105876"/>
    <n v="0.73729988155340875"/>
    <n v="0.83639981218519999"/>
    <x v="6"/>
  </r>
  <r>
    <x v="294"/>
    <n v="21717340"/>
    <n v="5429335"/>
    <n v="2106582"/>
    <n v="1568560"/>
    <x v="283"/>
    <n v="6.2186759520272743E-2"/>
    <x v="288"/>
    <n v="-9.9009720434640736E-3"/>
    <n v="0.21066231862763574"/>
    <n v="0.25"/>
    <n v="0.38800000368369236"/>
    <n v="0.74459954561464969"/>
    <n v="0.86100053552302747"/>
    <x v="0"/>
  </r>
  <r>
    <x v="295"/>
    <n v="21717340"/>
    <n v="5320748"/>
    <n v="2085733"/>
    <n v="1568262"/>
    <x v="284"/>
    <n v="6.0990618556416208E-2"/>
    <x v="289"/>
    <n v="5.2631578947368363E-2"/>
    <n v="-3.8095234455086113E-2"/>
    <n v="0.24499998618615354"/>
    <n v="0.39199995940420407"/>
    <n v="0.75189969185892924"/>
    <n v="0.84459994567234298"/>
    <x v="1"/>
  </r>
  <r>
    <x v="296"/>
    <n v="21065820"/>
    <n v="5319119"/>
    <n v="2234030"/>
    <n v="1663458"/>
    <x v="285"/>
    <n v="6.2161074195070498E-2"/>
    <x v="290"/>
    <n v="-4.9019607400555998E-2"/>
    <n v="0.15084054746076969"/>
    <n v="0.25249997389135576"/>
    <n v="0.42000000376002117"/>
    <n v="0.74459966965528668"/>
    <n v="0.7871999172807489"/>
    <x v="2"/>
  </r>
  <r>
    <x v="297"/>
    <n v="21500167"/>
    <n v="5321291"/>
    <n v="2107231"/>
    <n v="1507513"/>
    <x v="286"/>
    <n v="5.5195571271609192E-2"/>
    <x v="291"/>
    <n v="3.1250038971355698E-2"/>
    <n v="-0.13050517372885584"/>
    <n v="0.24749998453500385"/>
    <n v="0.39599995564986018"/>
    <n v="0.71539997276046152"/>
    <n v="0.78719984504279561"/>
    <x v="3"/>
  </r>
  <r>
    <x v="298"/>
    <n v="43991955"/>
    <n v="9330693"/>
    <n v="3204160"/>
    <n v="2069887"/>
    <x v="287"/>
    <n v="3.5966166995760933E-2"/>
    <x v="292"/>
    <n v="-4.8543699609418511E-2"/>
    <n v="-2.0522190478220792E-2"/>
    <n v="0.2120999850995483"/>
    <n v="0.34340000255072156"/>
    <n v="0.64599988764606009"/>
    <n v="0.76440018223217021"/>
    <x v="4"/>
  </r>
  <r>
    <x v="299"/>
    <n v="43094160"/>
    <n v="9321266"/>
    <n v="3137538"/>
    <n v="2154861"/>
    <x v="288"/>
    <n v="3.7442660444013759E-2"/>
    <x v="293"/>
    <n v="0"/>
    <n v="-4.7898905788276158E-2"/>
    <n v="0.21629998125035968"/>
    <n v="0.33659998545261982"/>
    <n v="0.68679996863782999"/>
    <n v="0.74880003861037903"/>
    <x v="5"/>
  </r>
  <r>
    <x v="300"/>
    <n v="21065820"/>
    <n v="5424448"/>
    <n v="2104686"/>
    <n v="1490328"/>
    <x v="289"/>
    <n v="5.8011935922741197E-2"/>
    <x v="294"/>
    <n v="-7.6190467419780084E-2"/>
    <n v="-9.5463647951307462E-2"/>
    <n v="0.25749996914432954"/>
    <n v="0.3880000324456977"/>
    <n v="0.70809992559460178"/>
    <n v="0.82000002683972928"/>
    <x v="6"/>
  </r>
  <r>
    <x v="301"/>
    <n v="22151687"/>
    <n v="5261025"/>
    <n v="2020233"/>
    <n v="1430527"/>
    <x v="290"/>
    <n v="5.2954522154452614E-2"/>
    <x v="295"/>
    <n v="2.0000009209230951E-2"/>
    <n v="-0.14845985603752898"/>
    <n v="0.23749997009257129"/>
    <n v="0.38399988595378276"/>
    <n v="0.70810000628640357"/>
    <n v="0.81999990213396878"/>
    <x v="0"/>
  </r>
  <r>
    <x v="302"/>
    <n v="21500167"/>
    <n v="5643793"/>
    <n v="2325243"/>
    <n v="1629530"/>
    <x v="187"/>
    <n v="6.4013502778838882E-2"/>
    <x v="296"/>
    <n v="-9.9999815815380311E-3"/>
    <n v="4.9563101571539425E-2"/>
    <n v="0.26249996104681417"/>
    <n v="0.41200005032076831"/>
    <n v="0.70079987338957694"/>
    <n v="0.84459997668039255"/>
    <x v="1"/>
  </r>
  <r>
    <x v="303"/>
    <n v="20631473"/>
    <n v="5003132"/>
    <n v="1921202"/>
    <n v="1332354"/>
    <x v="291"/>
    <n v="5.1895422105828315E-2"/>
    <x v="297"/>
    <n v="-2.0618565999329763E-2"/>
    <n v="-0.16514598922513912"/>
    <n v="0.24249999018489857"/>
    <n v="0.38399986248613871"/>
    <n v="0.6935002149695868"/>
    <n v="0.80359949382821683"/>
    <x v="2"/>
  </r>
  <r>
    <x v="304"/>
    <n v="21065820"/>
    <n v="5055796"/>
    <n v="2103211"/>
    <n v="1581404"/>
    <x v="292"/>
    <n v="6.0325968796847214E-2"/>
    <x v="298"/>
    <n v="-2.0202029128424948E-2"/>
    <n v="9.2949441541099409E-2"/>
    <n v="0.2399999620237902"/>
    <n v="0.41599997310018044"/>
    <n v="0.75189983315986841"/>
    <n v="0.80359983913029187"/>
    <x v="3"/>
  </r>
  <r>
    <x v="305"/>
    <n v="42645263"/>
    <n v="9134615"/>
    <n v="2981538"/>
    <n v="1926073"/>
    <x v="293"/>
    <n v="3.4171837561419192E-2"/>
    <x v="299"/>
    <n v="-3.0612233532244737E-2"/>
    <n v="-4.9889370600798899E-2"/>
    <n v="0.2141999921538765"/>
    <n v="0.32639996321684056"/>
    <n v="0.64599981620224189"/>
    <n v="0.75660008732794659"/>
    <x v="4"/>
  </r>
  <r>
    <x v="306"/>
    <n v="45787545"/>
    <n v="9711538"/>
    <n v="3268903"/>
    <n v="2156168"/>
    <x v="294"/>
    <n v="3.5996142619133656E-2"/>
    <x v="300"/>
    <n v="6.25E-2"/>
    <n v="-3.8632880455784169E-2"/>
    <n v="0.2120999935681199"/>
    <n v="0.33659992886811541"/>
    <n v="0.65959987188362579"/>
    <n v="0.76440008385246416"/>
    <x v="5"/>
  </r>
  <r>
    <x v="307"/>
    <n v="21282993"/>
    <n v="5107918"/>
    <n v="1941009"/>
    <n v="1360259"/>
    <x v="295"/>
    <n v="5.0312237569217828E-2"/>
    <x v="301"/>
    <n v="1.0309259264533743E-2"/>
    <n v="-0.13272610594787992"/>
    <n v="0.23999998496452074"/>
    <n v="0.38000003132391708"/>
    <n v="0.70079994477099283"/>
    <n v="0.78719934953563986"/>
    <x v="6"/>
  </r>
  <r>
    <x v="308"/>
    <n v="20848646"/>
    <n v="5420648"/>
    <n v="2168259"/>
    <n v="1567000"/>
    <x v="82"/>
    <n v="6.0399174123825596E-2"/>
    <x v="302"/>
    <n v="-5.8823555966640351E-2"/>
    <n v="0.14058576428391034"/>
    <n v="0.2600000019185898"/>
    <n v="0.39999996310404218"/>
    <n v="0.7226996405872177"/>
    <n v="0.80359987236758135"/>
    <x v="0"/>
  </r>
  <r>
    <x v="309"/>
    <n v="21500167"/>
    <n v="5106289"/>
    <n v="2022090"/>
    <n v="1461364"/>
    <x v="296"/>
    <n v="5.4063254485418648E-2"/>
    <x v="303"/>
    <n v="0"/>
    <n v="-0.15543983474545175"/>
    <n v="0.23749996918628585"/>
    <n v="0.39599991304839971"/>
    <n v="0.72269978091974141"/>
    <n v="0.79540005091134036"/>
    <x v="1"/>
  </r>
  <r>
    <x v="310"/>
    <n v="20848646"/>
    <n v="5264283"/>
    <n v="2000427"/>
    <n v="1489518"/>
    <x v="297"/>
    <n v="5.7998538610133245E-2"/>
    <x v="304"/>
    <n v="1.0526296401619062E-2"/>
    <n v="0.11760414033937483"/>
    <n v="0.25249999448405425"/>
    <n v="0.37999989742192813"/>
    <n v="0.74460002789404467"/>
    <n v="0.81180019308259455"/>
    <x v="2"/>
  </r>
  <r>
    <x v="311"/>
    <n v="21065820"/>
    <n v="5108461"/>
    <n v="2084252"/>
    <n v="1445428"/>
    <x v="143"/>
    <n v="5.8514740940537803E-2"/>
    <x v="305"/>
    <n v="0"/>
    <n v="-3.0024016065268277E-2"/>
    <n v="0.24249998338540821"/>
    <n v="0.40799998277367683"/>
    <n v="0.69349963440121443"/>
    <n v="0.85280000110693854"/>
    <x v="3"/>
  </r>
  <r>
    <x v="312"/>
    <n v="45787545"/>
    <n v="9711538"/>
    <n v="3367961"/>
    <n v="2290213"/>
    <x v="298"/>
    <n v="4.0184661571176179E-2"/>
    <x v="306"/>
    <n v="7.3684197937763818E-2"/>
    <n v="0.17595846284092165"/>
    <n v="0.2120999935681199"/>
    <n v="0.34679996103603777"/>
    <n v="0.67999985748053493"/>
    <n v="0.80339994576923635"/>
    <x v="4"/>
  </r>
  <r>
    <x v="313"/>
    <n v="47134238"/>
    <n v="10096153"/>
    <n v="3261057"/>
    <n v="2173168"/>
    <x v="299"/>
    <n v="3.4524118115582987E-2"/>
    <x v="307"/>
    <n v="2.9411775625882486E-2"/>
    <n v="-4.0893951308222043E-2"/>
    <n v="0.21419998346000629"/>
    <n v="0.32299995849904412"/>
    <n v="0.66639988200144917"/>
    <n v="0.74879990870471125"/>
    <x v="5"/>
  </r>
  <r>
    <x v="314"/>
    <n v="21500167"/>
    <n v="5482542"/>
    <n v="2083366"/>
    <n v="1566483"/>
    <x v="300"/>
    <n v="5.79521079999053E-2"/>
    <x v="308"/>
    <n v="1.0204109920066262E-2"/>
    <n v="0.15184914843385378"/>
    <n v="0.25499997279090902"/>
    <n v="0.38000000729588573"/>
    <n v="0.75190005020721273"/>
    <n v="0.79539963089289833"/>
    <x v="6"/>
  </r>
  <r>
    <x v="315"/>
    <n v="20631473"/>
    <n v="4899974"/>
    <n v="2018789"/>
    <n v="1547402"/>
    <x v="301"/>
    <n v="5.9656574205826214E-2"/>
    <x v="309"/>
    <n v="-1.041664768062156E-2"/>
    <n v="-1.2294868742359966E-2"/>
    <n v="0.23749995940667931"/>
    <n v="0.41199994122417793"/>
    <n v="0.76650011467270729"/>
    <n v="0.79539964404854069"/>
    <x v="0"/>
  </r>
  <r>
    <x v="316"/>
    <n v="21500167"/>
    <n v="5643793"/>
    <n v="2302667"/>
    <n v="1748185"/>
    <x v="302"/>
    <n v="6.3340717306986496E-2"/>
    <x v="310"/>
    <n v="0"/>
    <n v="0.17160385385363841"/>
    <n v="0.26249996104681417"/>
    <n v="0.40799990361092264"/>
    <n v="0.75920009276200162"/>
    <n v="0.77899993421748848"/>
    <x v="1"/>
  </r>
  <r>
    <x v="317"/>
    <n v="20848646"/>
    <n v="5160040"/>
    <n v="2125936"/>
    <n v="1629530"/>
    <x v="303"/>
    <n v="6.4732117375871798E-2"/>
    <x v="311"/>
    <n v="0"/>
    <n v="0.11609911089315084"/>
    <n v="0.24750000551594573"/>
    <n v="0.4119999069774653"/>
    <n v="0.76650002634133863"/>
    <n v="0.82820015587316587"/>
    <x v="2"/>
  </r>
  <r>
    <x v="318"/>
    <n v="21717340"/>
    <n v="5212161"/>
    <n v="2126561"/>
    <n v="1567914"/>
    <x v="304"/>
    <n v="6.0977080986898025E-2"/>
    <x v="312"/>
    <n v="3.0927825263863395E-2"/>
    <n v="4.2080679274687949E-2"/>
    <n v="0.23999997237230711"/>
    <n v="0.40799986800100763"/>
    <n v="0.73730027024853739"/>
    <n v="0.84459989514731038"/>
    <x v="3"/>
  </r>
  <r>
    <x v="319"/>
    <n v="47134238"/>
    <n v="9403280"/>
    <n v="3037259"/>
    <n v="2003376"/>
    <x v="305"/>
    <n v="3.2821300728358017E-2"/>
    <x v="313"/>
    <n v="2.9411775625882486E-2"/>
    <n v="-0.18323809520645018"/>
    <n v="0.19949998979510394"/>
    <n v="0.32299995320781683"/>
    <n v="0.65959998801551001"/>
    <n v="0.77220002635551188"/>
    <x v="4"/>
  </r>
  <r>
    <x v="320"/>
    <n v="43991955"/>
    <n v="9330693"/>
    <n v="1268974"/>
    <n v="906047"/>
    <x v="306"/>
    <n v="1.5904044273549561E-2"/>
    <x v="314"/>
    <n v="-6.6666676567466721E-2"/>
    <n v="-0.53933524904808428"/>
    <n v="0.2120999850995483"/>
    <n v="0.13599997342105244"/>
    <n v="0.71399965641534024"/>
    <n v="0.77220055913214214"/>
    <x v="5"/>
  </r>
  <r>
    <x v="321"/>
    <n v="22803207"/>
    <n v="5985841"/>
    <n v="2298563"/>
    <n v="1761848"/>
    <x v="307"/>
    <n v="6.3989376581986918E-2"/>
    <x v="315"/>
    <n v="6.0606040874008116E-2"/>
    <n v="0.10417685896933171"/>
    <n v="0.26249996327270986"/>
    <n v="0.38400000935541057"/>
    <n v="0.76649976528813868"/>
    <n v="0.8282002760737589"/>
    <x v="6"/>
  </r>
  <r>
    <x v="322"/>
    <n v="21282993"/>
    <n v="5373955"/>
    <n v="2149582"/>
    <n v="1537811"/>
    <x v="308"/>
    <n v="5.6286914157233428E-2"/>
    <x v="316"/>
    <n v="3.1578937674493712E-2"/>
    <n v="-5.6484303590193408E-2"/>
    <n v="0.25249996558284826"/>
    <n v="0.4"/>
    <n v="0.71540001730569014"/>
    <n v="0.778999499938549"/>
    <x v="0"/>
  </r>
  <r>
    <x v="323"/>
    <n v="22368860"/>
    <n v="5648137"/>
    <n v="2281847"/>
    <n v="1649091"/>
    <x v="309"/>
    <n v="5.9848020864719971E-2"/>
    <x v="317"/>
    <n v="4.0404011745583279E-2"/>
    <n v="-5.5141409677109565E-2"/>
    <n v="0.25249999329424921"/>
    <n v="0.40399993838676362"/>
    <n v="0.72270007585959972"/>
    <n v="0.81179995524807302"/>
    <x v="1"/>
  </r>
  <r>
    <x v="324"/>
    <n v="21282993"/>
    <n v="5054710"/>
    <n v="2102759"/>
    <n v="1550364"/>
    <x v="255"/>
    <n v="5.7343767392114449E-2"/>
    <x v="318"/>
    <n v="2.0833343325988629E-2"/>
    <n v="-0.11413731364380297"/>
    <n v="0.2374999606493316"/>
    <n v="0.41599992877929692"/>
    <n v="0.73729989979831256"/>
    <n v="0.78720029618850795"/>
    <x v="2"/>
  </r>
  <r>
    <x v="325"/>
    <n v="22803207"/>
    <n v="5529777"/>
    <n v="2300387"/>
    <n v="1763247"/>
    <x v="310"/>
    <n v="6.6576381120427491E-2"/>
    <x v="319"/>
    <n v="5.0000000000000044E-2"/>
    <n v="9.1826306587758255E-2"/>
    <n v="0.24249996941219715"/>
    <n v="0.41599995804532441"/>
    <n v="0.76650015845159969"/>
    <n v="0.86099962172060973"/>
    <x v="3"/>
  </r>
  <r>
    <x v="326"/>
    <n v="45787545"/>
    <n v="9519230"/>
    <n v="3268903"/>
    <n v="2133940"/>
    <x v="311"/>
    <n v="3.5625059172751015E-2"/>
    <x v="320"/>
    <n v="-2.8571438876342947E-2"/>
    <n v="8.5424964342455612E-2"/>
    <n v="0.20789998677587979"/>
    <n v="0.34339993886060111"/>
    <n v="0.65280003719902369"/>
    <n v="0.76440012371481858"/>
    <x v="4"/>
  </r>
  <r>
    <x v="327"/>
    <n v="46236443"/>
    <n v="9709653"/>
    <n v="3301282"/>
    <n v="2177525"/>
    <x v="312"/>
    <n v="3.5632390666384087E-2"/>
    <x v="321"/>
    <n v="5.1020419528979843E-2"/>
    <n v="1.2404609829743283"/>
    <n v="0.20999999935116115"/>
    <n v="0.33999999794019414"/>
    <n v="0.65959981607145346"/>
    <n v="0.75659980941665428"/>
    <x v="5"/>
  </r>
  <r>
    <x v="328"/>
    <n v="22151687"/>
    <n v="5593301"/>
    <n v="2237320"/>
    <n v="1698573"/>
    <x v="313"/>
    <n v="6.1619370118402267E-2"/>
    <x v="322"/>
    <n v="-2.8571419800732412E-2"/>
    <n v="-3.7037498881522302E-2"/>
    <n v="0.2525000014671569"/>
    <n v="0.39999992848587979"/>
    <n v="0.75919984624461412"/>
    <n v="0.80359984528189254"/>
    <x v="6"/>
  </r>
  <r>
    <x v="329"/>
    <n v="21065820"/>
    <n v="5424448"/>
    <n v="2191477"/>
    <n v="1519789"/>
    <x v="314"/>
    <n v="5.97502969264904E-2"/>
    <x v="323"/>
    <n v="-1.0204062934193514E-2"/>
    <n v="6.1530869494502038E-2"/>
    <n v="0.25749996914432954"/>
    <n v="0.40400000147480442"/>
    <n v="0.69349986333418057"/>
    <n v="0.82819983563507826"/>
    <x v="0"/>
  </r>
  <r>
    <x v="330"/>
    <n v="22803207"/>
    <n v="5985841"/>
    <n v="2442223"/>
    <n v="1729338"/>
    <x v="315"/>
    <n v="5.9077392052793276E-2"/>
    <x v="324"/>
    <n v="1.9417484842767951E-2"/>
    <n v="-1.2876429342059903E-2"/>
    <n v="0.26249996327270986"/>
    <n v="0.40799997861620446"/>
    <n v="0.70809995647408119"/>
    <n v="0.77899982536670098"/>
    <x v="1"/>
  </r>
  <r>
    <x v="331"/>
    <n v="22803207"/>
    <n v="5472769"/>
    <n v="2123434"/>
    <n v="1519105"/>
    <x v="316"/>
    <n v="5.6811833528503247E-2"/>
    <x v="325"/>
    <n v="7.1428581496972621E-2"/>
    <n v="-9.2762280506242245E-3"/>
    <n v="0.23999997017963307"/>
    <n v="0.38799993202709632"/>
    <n v="0.71540014900392479"/>
    <n v="0.8527995102379361"/>
    <x v="2"/>
  </r>
  <r>
    <x v="332"/>
    <n v="21717340"/>
    <n v="5537921"/>
    <n v="2170865"/>
    <n v="1584731"/>
    <x v="317"/>
    <n v="6.2827860133883806E-2"/>
    <x v="326"/>
    <n v="-4.7619047619047672E-2"/>
    <n v="-5.6304066449077927E-2"/>
    <n v="0.25499996776769163"/>
    <n v="0.39199999422165827"/>
    <n v="0.72999979270935778"/>
    <n v="0.86100038429234993"/>
    <x v="3"/>
  </r>
  <r>
    <x v="333"/>
    <n v="47134238"/>
    <n v="10195135"/>
    <n v="3327692"/>
    <n v="2308087"/>
    <x v="318"/>
    <n v="3.6667506961712205E-2"/>
    <x v="327"/>
    <n v="2.9411775625882486E-2"/>
    <n v="2.9261643718434538E-2"/>
    <n v="0.21629998558584951"/>
    <n v="0.32639999372249606"/>
    <n v="0.69359994855293094"/>
    <n v="0.74879976361376321"/>
    <x v="4"/>
  </r>
  <r>
    <x v="334"/>
    <n v="46685340"/>
    <n v="10196078"/>
    <n v="3501333"/>
    <n v="2452333"/>
    <x v="319"/>
    <n v="4.2611513592918031E-2"/>
    <x v="328"/>
    <n v="9.708726945106827E-3"/>
    <n v="0.19586457141979285"/>
    <n v="0.2183999945164799"/>
    <n v="0.34339998183615306"/>
    <n v="0.7003998191545906"/>
    <n v="0.81120019181734293"/>
    <x v="5"/>
  </r>
  <r>
    <x v="335"/>
    <n v="21500167"/>
    <n v="5643793"/>
    <n v="2212367"/>
    <n v="1582727"/>
    <x v="320"/>
    <n v="6.0967619460816282E-2"/>
    <x v="329"/>
    <n v="-2.9411755411675844E-2"/>
    <n v="-1.0577041867413484E-2"/>
    <n v="0.26249996104681417"/>
    <n v="0.39200002551475577"/>
    <n v="0.71539984098479137"/>
    <n v="0.82819968320499993"/>
    <x v="6"/>
  </r>
  <r>
    <x v="336"/>
    <n v="20848646"/>
    <n v="5420648"/>
    <n v="2254989"/>
    <n v="1580296"/>
    <x v="321"/>
    <n v="6.1533204602351635E-2"/>
    <x v="330"/>
    <n v="-1.030930673479602E-2"/>
    <n v="2.9839310724341761E-2"/>
    <n v="0.2600000019185898"/>
    <n v="0.41599989521547975"/>
    <n v="0.7007998708641151"/>
    <n v="0.81179981471825535"/>
    <x v="0"/>
  </r>
  <r>
    <x v="337"/>
    <n v="22368860"/>
    <n v="5759981"/>
    <n v="2280952"/>
    <n v="1581840"/>
    <x v="322"/>
    <n v="5.9726870300945152E-2"/>
    <x v="331"/>
    <n v="-1.9047627818315149E-2"/>
    <n v="1.0993685157453914E-2"/>
    <n v="0.2574999798827477"/>
    <n v="0.3959999173608385"/>
    <n v="0.69349990705635189"/>
    <n v="0.84459995954078793"/>
    <x v="1"/>
  </r>
  <r>
    <x v="338"/>
    <n v="22586034"/>
    <n v="5815903"/>
    <n v="2419415"/>
    <n v="1783835"/>
    <x v="323"/>
    <n v="6.2820325162000548E-2"/>
    <x v="332"/>
    <n v="-9.5237919824172623E-3"/>
    <n v="0.10576126944543618"/>
    <n v="0.25749996657226321"/>
    <n v="0.41599988858136044"/>
    <n v="0.73730013247003923"/>
    <n v="0.79539979874820266"/>
    <x v="2"/>
  </r>
  <r>
    <x v="339"/>
    <n v="21065820"/>
    <n v="5108461"/>
    <n v="2125119"/>
    <n v="1582364"/>
    <x v="324"/>
    <n v="6.3442296573311643E-2"/>
    <x v="333"/>
    <n v="-2.9999990790768982E-2"/>
    <n v="9.7796811497079528E-3"/>
    <n v="0.24249998338540821"/>
    <n v="0.41599984809515039"/>
    <n v="0.74460018474259559"/>
    <n v="0.8445995990808689"/>
    <x v="3"/>
  </r>
  <r>
    <x v="340"/>
    <n v="43991955"/>
    <n v="9145927"/>
    <n v="3140711"/>
    <n v="2157040"/>
    <x v="325"/>
    <n v="3.7862968354100197E-2"/>
    <x v="334"/>
    <n v="-6.6666676567466721E-2"/>
    <n v="3.2602745358070839E-2"/>
    <n v="0.20789998989587982"/>
    <n v="0.34339996372155607"/>
    <n v="0.68679989976791878"/>
    <n v="0.77219986648369987"/>
    <x v="4"/>
  </r>
  <r>
    <x v="341"/>
    <n v="43991955"/>
    <n v="9238310"/>
    <n v="3078205"/>
    <n v="2093179"/>
    <x v="326"/>
    <n v="3.711314943834617E-2"/>
    <x v="335"/>
    <n v="-5.7692307692307709E-2"/>
    <n v="-0.12903470660769212"/>
    <n v="0.20999998749771406"/>
    <n v="0.33320001169044988"/>
    <n v="0.67999987005413864"/>
    <n v="0.78000018154204676"/>
    <x v="5"/>
  </r>
  <r>
    <x v="342"/>
    <n v="22586034"/>
    <n v="5533578"/>
    <n v="2257699"/>
    <n v="1582196"/>
    <x v="327"/>
    <n v="5.5144874040302959E-2"/>
    <x v="336"/>
    <n v="5.0505049565428894E-2"/>
    <n v="-9.5505540022857272E-2"/>
    <n v="0.24499998538920112"/>
    <n v="0.40799985109092163"/>
    <n v="0.70080023953591686"/>
    <n v="0.78719956313882733"/>
    <x v="6"/>
  </r>
  <r>
    <x v="343"/>
    <n v="21500167"/>
    <n v="5213790"/>
    <n v="2106371"/>
    <n v="1522274"/>
    <x v="328"/>
    <n v="5.7477786102777713E-2"/>
    <x v="337"/>
    <n v="3.1250038971355698E-2"/>
    <n v="-6.5906180667517744E-2"/>
    <n v="0.24249997686064484"/>
    <n v="0.40399996931215104"/>
    <n v="0.72269984727286884"/>
    <n v="0.81179997819052285"/>
    <x v="0"/>
  </r>
  <r>
    <x v="344"/>
    <n v="22586034"/>
    <n v="5477113"/>
    <n v="2212753"/>
    <n v="1566850"/>
    <x v="201"/>
    <n v="5.5178921629180228E-2"/>
    <x v="338"/>
    <n v="9.7087647738864913E-3"/>
    <n v="-7.6145772394388356E-2"/>
    <n v="0.24249998915258872"/>
    <n v="0.40399988095918415"/>
    <n v="0.70809981954605872"/>
    <n v="0.79540032549382522"/>
    <x v="1"/>
  </r>
  <r>
    <x v="345"/>
    <n v="21934513"/>
    <n v="5648137"/>
    <n v="2259254"/>
    <n v="1682241"/>
    <x v="329"/>
    <n v="6.2888882009826244E-2"/>
    <x v="339"/>
    <n v="-2.8846188755405233E-2"/>
    <n v="1.0913163478365462E-3"/>
    <n v="0.25749999555495034"/>
    <n v="0.39999985836037616"/>
    <n v="0.74460020874146948"/>
    <n v="0.81999963144400834"/>
    <x v="2"/>
  </r>
  <r>
    <x v="346"/>
    <n v="22803207"/>
    <n v="5928833"/>
    <n v="2276672"/>
    <n v="1661970"/>
    <x v="330"/>
    <n v="5.7373640470833771E-2"/>
    <x v="340"/>
    <n v="8.2474216527056665E-2"/>
    <n v="-9.5656311802413296E-2"/>
    <n v="0.25999996404014575"/>
    <n v="0.38400002158940894"/>
    <n v="0.72999975402693051"/>
    <n v="0.78720012996624489"/>
    <x v="3"/>
  </r>
  <r>
    <x v="347"/>
    <n v="45787545"/>
    <n v="9230769"/>
    <n v="3232615"/>
    <n v="2220160"/>
    <x v="331"/>
    <n v="3.8955484510034333E-2"/>
    <x v="341"/>
    <n v="4.081632653061229E-2"/>
    <n v="2.8854477169268922E-2"/>
    <n v="0.20159999842751997"/>
    <n v="0.35019996708833251"/>
    <n v="0.68680000556824738"/>
    <n v="0.80339975497261462"/>
    <x v="4"/>
  </r>
  <r>
    <x v="348"/>
    <n v="43094160"/>
    <n v="8687782"/>
    <n v="2806153"/>
    <n v="1812775"/>
    <x v="332"/>
    <n v="3.2154820978062923E-2"/>
    <x v="342"/>
    <n v="-2.0408163265306145E-2"/>
    <n v="-0.13360031512605031"/>
    <n v="0.20159998477751973"/>
    <n v="0.3229999325489521"/>
    <n v="0.64600005773028057"/>
    <n v="0.76439988415550741"/>
    <x v="5"/>
  </r>
  <r>
    <x v="349"/>
    <n v="21282993"/>
    <n v="5427163"/>
    <n v="2214282"/>
    <n v="1584097"/>
    <x v="333"/>
    <n v="6.2253415203397382E-2"/>
    <x v="343"/>
    <n v="-5.7692333235662363E-2"/>
    <n v="0.12890665337088447"/>
    <n v="0.25499998989803735"/>
    <n v="0.40799990713380085"/>
    <n v="0.71539984518683708"/>
    <n v="0.83640016993908828"/>
    <x v="6"/>
  </r>
  <r>
    <x v="350"/>
    <n v="21065820"/>
    <n v="5108461"/>
    <n v="2022950"/>
    <n v="1402916"/>
    <x v="334"/>
    <n v="5.2424970876994104E-2"/>
    <x v="344"/>
    <n v="-2.0202029128424948E-2"/>
    <n v="-8.7909009173535724E-2"/>
    <n v="0.24249998338540821"/>
    <n v="0.39599989116095824"/>
    <n v="0.69350008650732842"/>
    <n v="0.7871996612769403"/>
    <x v="0"/>
  </r>
  <r>
    <x v="351"/>
    <n v="22368860"/>
    <n v="5424448"/>
    <n v="2104686"/>
    <n v="1597877"/>
    <x v="335"/>
    <n v="5.7403640596793933E-2"/>
    <x v="345"/>
    <n v="-9.6154110101844825E-3"/>
    <n v="4.0318275564798389E-2"/>
    <n v="0.24249997541224722"/>
    <n v="0.3880000324456977"/>
    <n v="0.75919970960038696"/>
    <n v="0.8036000267855411"/>
    <x v="1"/>
  </r>
  <r>
    <x v="352"/>
    <n v="21065820"/>
    <n v="5213790"/>
    <n v="2064661"/>
    <n v="1507202"/>
    <x v="336"/>
    <n v="5.7495364528890876E-2"/>
    <x v="346"/>
    <n v="-3.9603933764109533E-2"/>
    <n v="-8.5762654837664987E-2"/>
    <n v="0.247499978638382"/>
    <n v="0.39600003068784895"/>
    <n v="0.7299997432992632"/>
    <n v="0.80359965021277835"/>
    <x v="2"/>
  </r>
  <r>
    <x v="353"/>
    <n v="22151687"/>
    <n v="5261025"/>
    <n v="2062322"/>
    <n v="1430220"/>
    <x v="337"/>
    <n v="5.5590303348002343E-2"/>
    <x v="347"/>
    <n v="-2.8571419800732412E-2"/>
    <n v="-3.1082865026457518E-2"/>
    <n v="0.23749997009257129"/>
    <n v="0.39200003801540573"/>
    <n v="0.69349985113866797"/>
    <n v="0.8609997063388849"/>
    <x v="3"/>
  </r>
  <r>
    <x v="354"/>
    <n v="46236443"/>
    <n v="9321266"/>
    <n v="3042461"/>
    <n v="1965430"/>
    <x v="338"/>
    <n v="3.2493286734881402E-2"/>
    <x v="348"/>
    <n v="9.8039324886276535E-3"/>
    <n v="-0.16588672574431385"/>
    <n v="0.20159998034450877"/>
    <n v="0.32639997614058003"/>
    <n v="0.64600006376416985"/>
    <n v="0.7643996479141969"/>
    <x v="4"/>
  </r>
  <r>
    <x v="355"/>
    <n v="43094160"/>
    <n v="9140271"/>
    <n v="3263076"/>
    <n v="2107947"/>
    <x v="339"/>
    <n v="3.8916711684367444E-2"/>
    <x v="349"/>
    <n v="0"/>
    <n v="0.21029166080314066"/>
    <n v="0.21209999220311987"/>
    <n v="0.35699991827375799"/>
    <n v="0.64599997057990677"/>
    <n v="0.79560017400817007"/>
    <x v="5"/>
  </r>
  <r>
    <x v="356"/>
    <n v="21500167"/>
    <n v="5106289"/>
    <n v="1940390"/>
    <n v="1430649"/>
    <x v="340"/>
    <n v="5.5655149097213988E-2"/>
    <x v="350"/>
    <n v="1.0204109920066262E-2"/>
    <n v="-0.10599042774802347"/>
    <n v="0.23749996918628585"/>
    <n v="0.38000003525064874"/>
    <n v="0.73729971809790817"/>
    <n v="0.83640012330068381"/>
    <x v="6"/>
  </r>
  <r>
    <x v="357"/>
    <n v="21282993"/>
    <n v="5320748"/>
    <n v="2107016"/>
    <n v="1568884"/>
    <x v="341"/>
    <n v="6.1655519973154153E-2"/>
    <x v="351"/>
    <n v="1.0309259264533743E-2"/>
    <n v="0.17607161132846216"/>
    <n v="0.24999998825353181"/>
    <n v="0.39599996090775208"/>
    <n v="0.74459994608488977"/>
    <n v="0.83639963184021249"/>
    <x v="0"/>
  </r>
  <r>
    <x v="358"/>
    <n v="20631473"/>
    <n v="5261025"/>
    <n v="2167542"/>
    <n v="1582306"/>
    <x v="62"/>
    <n v="6.1002236728322792E-2"/>
    <x v="352"/>
    <n v="-7.7669894666066996E-2"/>
    <n v="6.2689336322857558E-2"/>
    <n v="0.25499997019117343"/>
    <n v="0.41199994297689141"/>
    <n v="0.73000015685970565"/>
    <n v="0.79539987840531479"/>
    <x v="1"/>
  </r>
  <r>
    <x v="359"/>
    <n v="20631473"/>
    <n v="5209447"/>
    <n v="2146292"/>
    <n v="1645132"/>
    <x v="342"/>
    <n v="6.2770506012828076E-2"/>
    <x v="353"/>
    <n v="-2.0618565999329763E-2"/>
    <n v="9.1748987542926042E-2"/>
    <n v="0.25250000327170047"/>
    <n v="0.41199996851873144"/>
    <n v="0.76649961887758045"/>
    <n v="0.78720005446371477"/>
    <x v="2"/>
  </r>
  <r>
    <x v="360"/>
    <n v="22368860"/>
    <n v="5648137"/>
    <n v="2349625"/>
    <n v="1629465"/>
    <x v="343"/>
    <n v="5.8538432445819771E-2"/>
    <x v="354"/>
    <n v="9.80390342279569E-3"/>
    <n v="5.3033153630440921E-2"/>
    <n v="0.25249999329424921"/>
    <n v="0.41600000141639626"/>
    <n v="0.69350002659998933"/>
    <n v="0.80359995458632127"/>
    <x v="3"/>
  </r>
  <r>
    <x v="361"/>
    <n v="45338648"/>
    <n v="9521116"/>
    <n v="3269551"/>
    <n v="2201061"/>
    <x v="344"/>
    <n v="3.9002773086661079E-2"/>
    <x v="355"/>
    <n v="-1.9417475518175187E-2"/>
    <n v="0.2003332689885069"/>
    <n v="0.20999999823550097"/>
    <n v="0.34339997538103728"/>
    <n v="0.6731997757490249"/>
    <n v="0.80340026923379226"/>
    <x v="4"/>
  </r>
  <r>
    <x v="362"/>
    <n v="43543058"/>
    <n v="8778280"/>
    <n v="3133846"/>
    <n v="2109705"/>
    <x v="345"/>
    <n v="3.6658013316382146E-2"/>
    <x v="356"/>
    <n v="1.0416678269166812E-2"/>
    <n v="-5.8039291353914724E-2"/>
    <n v="0.2015999886824669"/>
    <n v="0.35700000455670133"/>
    <n v="0.67319995941089639"/>
    <n v="0.75659961937806475"/>
    <x v="5"/>
  </r>
  <r>
    <x v="363"/>
    <n v="22151687"/>
    <n v="5316404"/>
    <n v="2041499"/>
    <n v="1415779"/>
    <x v="346"/>
    <n v="5.2932672802753128E-2"/>
    <x v="357"/>
    <n v="3.0303020437004058E-2"/>
    <n v="-4.8916880802986507E-2"/>
    <n v="0.23999996027390599"/>
    <n v="0.38399997441879885"/>
    <n v="0.69349972740618537"/>
    <n v="0.82819988147867707"/>
    <x v="6"/>
  </r>
  <r>
    <x v="364"/>
    <n v="21934513"/>
    <n v="5319119"/>
    <n v="2106371"/>
    <n v="1491521"/>
    <x v="347"/>
    <n v="5.854700307228157E-2"/>
    <x v="358"/>
    <n v="3.061223578845329E-2"/>
    <n v="-5.0417495501231424E-2"/>
    <n v="0.24249998164992312"/>
    <n v="0.39599997668786879"/>
    <n v="0.70809985515372176"/>
    <n v="0.86100028092128778"/>
    <x v="0"/>
  </r>
  <r>
    <x v="365"/>
    <n v="21717340"/>
    <n v="5375041"/>
    <n v="2042515"/>
    <n v="1520857"/>
    <x v="348"/>
    <n v="5.914702260958294E-2"/>
    <x v="359"/>
    <n v="5.2631578947368363E-2"/>
    <n v="-3.0412231062971751E-2"/>
    <n v="0.24749997006999935"/>
    <n v="0.37999989209384638"/>
    <n v="0.74460016205511348"/>
    <n v="0.8446001169077698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D57:P65" firstHeaderRow="1" firstDataRow="2" firstDataCol="1"/>
  <pivotFields count="15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>
      <items count="361">
        <item x="22"/>
        <item x="190"/>
        <item x="314"/>
        <item x="43"/>
        <item x="164"/>
        <item x="216"/>
        <item x="250"/>
        <item x="87"/>
        <item x="71"/>
        <item x="3"/>
        <item x="108"/>
        <item x="54"/>
        <item x="95"/>
        <item x="152"/>
        <item x="280"/>
        <item x="47"/>
        <item x="297"/>
        <item x="252"/>
        <item x="213"/>
        <item x="268"/>
        <item x="335"/>
        <item x="17"/>
        <item x="232"/>
        <item x="265"/>
        <item x="112"/>
        <item x="79"/>
        <item x="58"/>
        <item x="200"/>
        <item x="294"/>
        <item x="313"/>
        <item x="348"/>
        <item x="303"/>
        <item x="342"/>
        <item x="67"/>
        <item x="111"/>
        <item x="117"/>
        <item x="191"/>
        <item x="195"/>
        <item x="140"/>
        <item x="38"/>
        <item x="276"/>
        <item x="134"/>
        <item x="96"/>
        <item x="142"/>
        <item x="295"/>
        <item x="4"/>
        <item x="59"/>
        <item x="301"/>
        <item x="229"/>
        <item x="44"/>
        <item x="267"/>
        <item x="41"/>
        <item x="346"/>
        <item x="69"/>
        <item x="106"/>
        <item x="130"/>
        <item x="281"/>
        <item x="63"/>
        <item x="21"/>
        <item x="49"/>
        <item x="26"/>
        <item x="83"/>
        <item x="344"/>
        <item x="212"/>
        <item x="199"/>
        <item x="291"/>
        <item x="163"/>
        <item x="326"/>
        <item x="243"/>
        <item x="350"/>
        <item x="194"/>
        <item x="318"/>
        <item x="93"/>
        <item x="168"/>
        <item x="256"/>
        <item x="8"/>
        <item x="121"/>
        <item x="157"/>
        <item x="28"/>
        <item x="90"/>
        <item x="299"/>
        <item x="109"/>
        <item x="23"/>
        <item x="57"/>
        <item x="240"/>
        <item x="9"/>
        <item x="172"/>
        <item x="91"/>
        <item x="237"/>
        <item x="210"/>
        <item x="292"/>
        <item x="118"/>
        <item x="282"/>
        <item x="82"/>
        <item x="338"/>
        <item x="235"/>
        <item x="322"/>
        <item x="155"/>
        <item x="234"/>
        <item x="347"/>
        <item x="270"/>
        <item x="122"/>
        <item x="32"/>
        <item x="18"/>
        <item x="336"/>
        <item x="221"/>
        <item x="34"/>
        <item x="247"/>
        <item x="136"/>
        <item x="158"/>
        <item x="356"/>
        <item x="293"/>
        <item x="40"/>
        <item x="60"/>
        <item x="254"/>
        <item x="162"/>
        <item x="12"/>
        <item x="119"/>
        <item x="329"/>
        <item x="153"/>
        <item x="145"/>
        <item x="255"/>
        <item x="128"/>
        <item x="143"/>
        <item x="337"/>
        <item x="116"/>
        <item x="334"/>
        <item x="181"/>
        <item x="263"/>
        <item x="45"/>
        <item x="305"/>
        <item x="339"/>
        <item x="73"/>
        <item x="316"/>
        <item x="309"/>
        <item x="358"/>
        <item x="340"/>
        <item x="166"/>
        <item x="167"/>
        <item x="333"/>
        <item x="357"/>
        <item x="241"/>
        <item x="352"/>
        <item x="269"/>
        <item x="99"/>
        <item x="20"/>
        <item x="149"/>
        <item x="222"/>
        <item x="201"/>
        <item x="260"/>
        <item x="317"/>
        <item x="307"/>
        <item x="279"/>
        <item x="114"/>
        <item x="132"/>
        <item x="182"/>
        <item x="224"/>
        <item x="196"/>
        <item x="331"/>
        <item x="185"/>
        <item x="68"/>
        <item x="30"/>
        <item x="141"/>
        <item x="278"/>
        <item x="103"/>
        <item x="104"/>
        <item x="214"/>
        <item x="16"/>
        <item x="144"/>
        <item x="115"/>
        <item x="324"/>
        <item x="84"/>
        <item x="203"/>
        <item x="198"/>
        <item x="286"/>
        <item x="92"/>
        <item x="209"/>
        <item x="62"/>
        <item x="146"/>
        <item x="211"/>
        <item x="189"/>
        <item x="226"/>
        <item x="169"/>
        <item x="180"/>
        <item x="246"/>
        <item x="289"/>
        <item x="266"/>
        <item x="179"/>
        <item x="239"/>
        <item x="174"/>
        <item x="205"/>
        <item x="258"/>
        <item x="242"/>
        <item x="330"/>
        <item x="248"/>
        <item x="178"/>
        <item x="125"/>
        <item x="359"/>
        <item x="81"/>
        <item x="300"/>
        <item x="236"/>
        <item x="231"/>
        <item x="170"/>
        <item x="244"/>
        <item x="105"/>
        <item x="217"/>
        <item x="6"/>
        <item x="184"/>
        <item x="345"/>
        <item x="55"/>
        <item x="183"/>
        <item x="204"/>
        <item x="228"/>
        <item x="160"/>
        <item x="176"/>
        <item x="1"/>
        <item x="39"/>
        <item x="285"/>
        <item x="77"/>
        <item x="75"/>
        <item x="64"/>
        <item x="66"/>
        <item x="161"/>
        <item x="296"/>
        <item x="151"/>
        <item x="85"/>
        <item x="131"/>
        <item x="36"/>
        <item x="48"/>
        <item x="165"/>
        <item x="271"/>
        <item x="225"/>
        <item x="208"/>
        <item x="120"/>
        <item x="259"/>
        <item x="323"/>
        <item x="175"/>
        <item x="233"/>
        <item x="220"/>
        <item x="5"/>
        <item x="147"/>
        <item x="320"/>
        <item x="126"/>
        <item x="53"/>
        <item x="327"/>
        <item x="238"/>
        <item x="27"/>
        <item x="215"/>
        <item x="207"/>
        <item x="123"/>
        <item x="283"/>
        <item x="325"/>
        <item x="89"/>
        <item x="138"/>
        <item x="80"/>
        <item x="262"/>
        <item x="245"/>
        <item x="354"/>
        <item x="343"/>
        <item x="7"/>
        <item x="133"/>
        <item x="353"/>
        <item x="341"/>
        <item x="298"/>
        <item x="46"/>
        <item x="25"/>
        <item x="284"/>
        <item x="227"/>
        <item x="202"/>
        <item x="70"/>
        <item x="302"/>
        <item x="312"/>
        <item x="264"/>
        <item x="192"/>
        <item x="56"/>
        <item x="274"/>
        <item x="51"/>
        <item x="35"/>
        <item x="193"/>
        <item x="31"/>
        <item x="113"/>
        <item x="272"/>
        <item x="37"/>
        <item x="110"/>
        <item x="218"/>
        <item x="187"/>
        <item x="19"/>
        <item x="137"/>
        <item x="251"/>
        <item x="290"/>
        <item x="173"/>
        <item x="332"/>
        <item x="127"/>
        <item x="277"/>
        <item x="139"/>
        <item x="186"/>
        <item x="249"/>
        <item x="42"/>
        <item x="188"/>
        <item x="100"/>
        <item x="177"/>
        <item x="154"/>
        <item x="107"/>
        <item x="273"/>
        <item x="65"/>
        <item x="311"/>
        <item x="13"/>
        <item x="72"/>
        <item x="98"/>
        <item x="88"/>
        <item x="230"/>
        <item x="219"/>
        <item x="124"/>
        <item x="304"/>
        <item x="148"/>
        <item x="159"/>
        <item x="129"/>
        <item x="319"/>
        <item x="253"/>
        <item x="135"/>
        <item x="74"/>
        <item x="156"/>
        <item x="11"/>
        <item x="86"/>
        <item x="206"/>
        <item x="308"/>
        <item x="315"/>
        <item x="150"/>
        <item x="310"/>
        <item x="261"/>
        <item x="355"/>
        <item x="33"/>
        <item x="351"/>
        <item x="2"/>
        <item x="288"/>
        <item x="24"/>
        <item x="328"/>
        <item x="349"/>
        <item x="275"/>
        <item x="76"/>
        <item x="52"/>
        <item x="14"/>
        <item x="102"/>
        <item x="306"/>
        <item x="97"/>
        <item x="287"/>
        <item x="101"/>
        <item x="78"/>
        <item x="15"/>
        <item x="94"/>
        <item x="61"/>
        <item x="10"/>
        <item x="223"/>
        <item x="257"/>
        <item x="171"/>
        <item x="29"/>
        <item x="50"/>
        <item x="197"/>
        <item x="321"/>
        <item x="0"/>
        <item t="default"/>
      </items>
    </pivotField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rder Change with respect to same day last week" fld="7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D19:Q28" firstHeaderRow="1" firstDataRow="2" firstDataCol="1"/>
  <pivotFields count="15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350">
        <item x="191"/>
        <item x="166"/>
        <item x="48"/>
        <item x="9"/>
        <item x="91"/>
        <item x="28"/>
        <item x="246"/>
        <item x="306"/>
        <item x="75"/>
        <item x="216"/>
        <item x="59"/>
        <item x="23"/>
        <item x="291"/>
        <item x="295"/>
        <item x="334"/>
        <item x="63"/>
        <item x="275"/>
        <item x="6"/>
        <item x="142"/>
        <item x="10"/>
        <item x="276"/>
        <item x="266"/>
        <item x="271"/>
        <item x="99"/>
        <item x="2"/>
        <item x="110"/>
        <item x="50"/>
        <item x="83"/>
        <item x="231"/>
        <item x="264"/>
        <item x="121"/>
        <item x="248"/>
        <item x="296"/>
        <item x="237"/>
        <item x="198"/>
        <item x="346"/>
        <item x="290"/>
        <item x="263"/>
        <item x="71"/>
        <item x="212"/>
        <item x="43"/>
        <item x="132"/>
        <item x="242"/>
        <item x="149"/>
        <item x="286"/>
        <item x="250"/>
        <item x="278"/>
        <item x="340"/>
        <item x="13"/>
        <item x="259"/>
        <item x="308"/>
        <item x="14"/>
        <item x="205"/>
        <item x="98"/>
        <item x="210"/>
        <item x="297"/>
        <item x="115"/>
        <item x="97"/>
        <item x="124"/>
        <item x="336"/>
        <item x="255"/>
        <item x="67"/>
        <item x="211"/>
        <item x="64"/>
        <item x="289"/>
        <item x="49"/>
        <item x="128"/>
        <item x="301"/>
        <item x="337"/>
        <item x="143"/>
        <item x="69"/>
        <item x="224"/>
        <item x="169"/>
        <item x="213"/>
        <item x="24"/>
        <item x="173"/>
        <item x="77"/>
        <item x="136"/>
        <item x="272"/>
        <item x="252"/>
        <item x="328"/>
        <item x="262"/>
        <item x="217"/>
        <item x="327"/>
        <item x="300"/>
        <item x="243"/>
        <item x="201"/>
        <item x="37"/>
        <item x="151"/>
        <item x="180"/>
        <item x="164"/>
        <item x="221"/>
        <item x="62"/>
        <item x="314"/>
        <item x="251"/>
        <item x="82"/>
        <item x="95"/>
        <item x="118"/>
        <item x="230"/>
        <item x="145"/>
        <item x="1"/>
        <item x="70"/>
        <item x="269"/>
        <item x="292"/>
        <item x="170"/>
        <item x="0"/>
        <item x="144"/>
        <item x="54"/>
        <item x="30"/>
        <item x="35"/>
        <item x="112"/>
        <item x="321"/>
        <item x="160"/>
        <item x="130"/>
        <item x="29"/>
        <item x="335"/>
        <item x="347"/>
        <item x="239"/>
        <item x="183"/>
        <item x="348"/>
        <item x="16"/>
        <item x="117"/>
        <item x="44"/>
        <item x="192"/>
        <item x="197"/>
        <item x="342"/>
        <item x="316"/>
        <item x="139"/>
        <item x="165"/>
        <item x="200"/>
        <item x="103"/>
        <item x="3"/>
        <item x="40"/>
        <item x="146"/>
        <item x="176"/>
        <item x="199"/>
        <item x="204"/>
        <item x="220"/>
        <item x="190"/>
        <item x="68"/>
        <item x="17"/>
        <item x="277"/>
        <item x="330"/>
        <item x="122"/>
        <item x="343"/>
        <item x="89"/>
        <item x="285"/>
        <item x="244"/>
        <item x="157"/>
        <item x="74"/>
        <item x="233"/>
        <item x="238"/>
        <item x="156"/>
        <item x="27"/>
        <item x="135"/>
        <item x="138"/>
        <item x="320"/>
        <item x="177"/>
        <item x="265"/>
        <item x="84"/>
        <item x="7"/>
        <item x="341"/>
        <item x="96"/>
        <item x="207"/>
        <item x="31"/>
        <item x="214"/>
        <item x="172"/>
        <item x="56"/>
        <item x="279"/>
        <item x="304"/>
        <item x="171"/>
        <item x="284"/>
        <item x="333"/>
        <item x="218"/>
        <item x="123"/>
        <item x="236"/>
        <item x="90"/>
        <item x="219"/>
        <item x="322"/>
        <item x="104"/>
        <item x="324"/>
        <item x="125"/>
        <item x="258"/>
        <item x="256"/>
        <item x="309"/>
        <item x="186"/>
        <item x="315"/>
        <item x="153"/>
        <item x="179"/>
        <item x="303"/>
        <item x="34"/>
        <item x="159"/>
        <item x="283"/>
        <item x="226"/>
        <item x="184"/>
        <item x="81"/>
        <item x="245"/>
        <item x="163"/>
        <item x="78"/>
        <item x="302"/>
        <item x="249"/>
        <item x="88"/>
        <item x="317"/>
        <item x="55"/>
        <item x="313"/>
        <item x="61"/>
        <item x="187"/>
        <item x="51"/>
        <item x="131"/>
        <item x="76"/>
        <item x="268"/>
        <item x="36"/>
        <item x="329"/>
        <item x="332"/>
        <item x="85"/>
        <item x="65"/>
        <item x="15"/>
        <item x="225"/>
        <item x="150"/>
        <item x="22"/>
        <item x="227"/>
        <item x="42"/>
        <item x="270"/>
        <item x="257"/>
        <item x="41"/>
        <item x="57"/>
        <item x="102"/>
        <item x="323"/>
        <item x="106"/>
        <item x="232"/>
        <item x="154"/>
        <item x="47"/>
        <item x="129"/>
        <item x="52"/>
        <item x="158"/>
        <item x="193"/>
        <item x="293"/>
        <item x="58"/>
        <item x="307"/>
        <item x="109"/>
        <item x="116"/>
        <item x="178"/>
        <item x="282"/>
        <item x="253"/>
        <item x="137"/>
        <item x="20"/>
        <item x="111"/>
        <item x="152"/>
        <item x="119"/>
        <item x="194"/>
        <item x="240"/>
        <item x="338"/>
        <item x="94"/>
        <item x="73"/>
        <item x="185"/>
        <item x="8"/>
        <item x="206"/>
        <item x="310"/>
        <item x="120"/>
        <item x="305"/>
        <item x="134"/>
        <item x="196"/>
        <item x="127"/>
        <item x="261"/>
        <item x="92"/>
        <item x="32"/>
        <item x="167"/>
        <item x="46"/>
        <item x="223"/>
        <item x="287"/>
        <item x="260"/>
        <item x="5"/>
        <item x="4"/>
        <item x="345"/>
        <item x="107"/>
        <item x="100"/>
        <item x="18"/>
        <item x="161"/>
        <item x="288"/>
        <item x="299"/>
        <item x="228"/>
        <item x="12"/>
        <item x="311"/>
        <item x="182"/>
        <item x="326"/>
        <item x="87"/>
        <item x="53"/>
        <item x="114"/>
        <item x="273"/>
        <item x="155"/>
        <item x="312"/>
        <item x="267"/>
        <item x="294"/>
        <item x="203"/>
        <item x="235"/>
        <item x="168"/>
        <item x="234"/>
        <item x="325"/>
        <item x="339"/>
        <item x="209"/>
        <item x="126"/>
        <item x="274"/>
        <item x="11"/>
        <item x="175"/>
        <item x="60"/>
        <item x="281"/>
        <item x="141"/>
        <item x="162"/>
        <item x="241"/>
        <item x="280"/>
        <item x="202"/>
        <item x="66"/>
        <item x="148"/>
        <item x="318"/>
        <item x="195"/>
        <item x="174"/>
        <item x="113"/>
        <item x="133"/>
        <item x="86"/>
        <item x="181"/>
        <item x="25"/>
        <item x="344"/>
        <item x="45"/>
        <item x="147"/>
        <item x="208"/>
        <item x="331"/>
        <item x="26"/>
        <item x="229"/>
        <item x="39"/>
        <item x="189"/>
        <item x="72"/>
        <item x="19"/>
        <item x="80"/>
        <item x="298"/>
        <item x="140"/>
        <item x="38"/>
        <item x="93"/>
        <item x="247"/>
        <item x="222"/>
        <item x="79"/>
        <item x="215"/>
        <item x="254"/>
        <item x="33"/>
        <item x="188"/>
        <item x="108"/>
        <item x="101"/>
        <item x="319"/>
        <item x="105"/>
        <item x="21"/>
        <item t="default"/>
      </items>
    </pivotField>
    <pivotField numFmtId="10" showAll="0"/>
    <pivotField showAll="0"/>
    <pivotField dataField="1"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Traffic Change with respect to same day last week" fld="8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ssion_details" displayName="session_details" ref="B2:P368" totalsRowShown="0" headerRowDxfId="36" dataDxfId="35" tableBorderDxfId="34" dataCellStyle="Percent">
  <tableColumns count="15">
    <tableColumn id="1" xr3:uid="{00000000-0010-0000-0000-000001000000}" name="Date" dataDxfId="33"/>
    <tableColumn id="2" xr3:uid="{00000000-0010-0000-0000-000002000000}" name="Listing" dataDxfId="32"/>
    <tableColumn id="3" xr3:uid="{00000000-0010-0000-0000-000003000000}" name="Menu" dataDxfId="31"/>
    <tableColumn id="4" xr3:uid="{00000000-0010-0000-0000-000004000000}" name="Carts" dataDxfId="30"/>
    <tableColumn id="5" xr3:uid="{00000000-0010-0000-0000-000005000000}" name="Payments" dataDxfId="29"/>
    <tableColumn id="6" xr3:uid="{00000000-0010-0000-0000-000006000000}" name="Orders" dataDxfId="28"/>
    <tableColumn id="7" xr3:uid="{00000000-0010-0000-0000-000007000000}" name="Overall conversion" dataDxfId="27" dataCellStyle="Percent">
      <calculatedColumnFormula>G3/C3</calculatedColumnFormula>
    </tableColumn>
    <tableColumn id="8" xr3:uid="{00000000-0010-0000-0000-000008000000}" name="Order Change with respect to same day last week" dataDxfId="26" dataCellStyle="Percent">
      <calculatedColumnFormula>IFERROR((G3/(INDEX($G$3:$G$368,MATCH(B3-7,$B$3:$B$368,0))))-1,"")</calculatedColumnFormula>
    </tableColumn>
    <tableColumn id="9" xr3:uid="{00000000-0010-0000-0000-000009000000}" name="Traffic Change with respect to same day last week" dataDxfId="25">
      <calculatedColumnFormula>IFERROR((C3/(INDEX($C$3:$C$368,MATCH(B3-7,$B$3:$B$368,0)))-1),"")</calculatedColumnFormula>
    </tableColumn>
    <tableColumn id="10" xr3:uid="{00000000-0010-0000-0000-00000A000000}" name="Conversion change with respect to same day last week" dataDxfId="24">
      <calculatedColumnFormula>IFERROR((H3/(INDEX($H$3:$H$368,MATCH(B3-7,$B$3:$B$368,0))))-1,"")</calculatedColumnFormula>
    </tableColumn>
    <tableColumn id="11" xr3:uid="{00000000-0010-0000-0000-00000B000000}" name="L2M" dataDxfId="23" dataCellStyle="Percent">
      <calculatedColumnFormula>D3/C3</calculatedColumnFormula>
    </tableColumn>
    <tableColumn id="12" xr3:uid="{00000000-0010-0000-0000-00000C000000}" name="M2C" dataDxfId="22" dataCellStyle="Percent">
      <calculatedColumnFormula>E3/D3</calculatedColumnFormula>
    </tableColumn>
    <tableColumn id="13" xr3:uid="{00000000-0010-0000-0000-00000D000000}" name="C2P" dataDxfId="21" dataCellStyle="Percent">
      <calculatedColumnFormula>F3/E3</calculatedColumnFormula>
    </tableColumn>
    <tableColumn id="14" xr3:uid="{00000000-0010-0000-0000-00000E000000}" name="P2O" dataDxfId="20" dataCellStyle="Percent">
      <calculatedColumnFormula>G3/F3</calculatedColumnFormula>
    </tableColumn>
    <tableColumn id="15" xr3:uid="{00000000-0010-0000-0000-00000F000000}" name="Day Of Year" dataDxfId="19" dataCellStyle="Percent">
      <calculatedColumnFormula>TEXT(B3,"dddd")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5:I20" totalsRowShown="0" headerRowDxfId="18" dataDxfId="16" headerRowBorderDxfId="17" tableBorderDxfId="15" totalsRowBorderDxfId="14" dataCellStyle="Percent">
  <tableColumns count="8">
    <tableColumn id="1" xr3:uid="{00000000-0010-0000-0100-000001000000}" name="Date" dataDxfId="13"/>
    <tableColumn id="2" xr3:uid="{00000000-0010-0000-0100-000002000000}" name="Overall conversion" dataDxfId="12" dataCellStyle="Percent"/>
    <tableColumn id="3" xr3:uid="{00000000-0010-0000-0100-000003000000}" name="Conversion change with respect to same day last week" dataDxfId="11" dataCellStyle="Percent"/>
    <tableColumn id="4" xr3:uid="{00000000-0010-0000-0100-000004000000}" name="L2M" dataDxfId="10" dataCellStyle="Percent"/>
    <tableColumn id="5" xr3:uid="{00000000-0010-0000-0100-000005000000}" name="M2C" dataDxfId="9" dataCellStyle="Percent"/>
    <tableColumn id="6" xr3:uid="{00000000-0010-0000-0100-000006000000}" name="C2P" dataDxfId="8" dataCellStyle="Percent"/>
    <tableColumn id="7" xr3:uid="{00000000-0010-0000-0100-000007000000}" name="P2O" dataDxfId="7" dataCellStyle="Percent"/>
    <tableColumn id="8" xr3:uid="{00000000-0010-0000-0100-000008000000}" name="insights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68"/>
  <sheetViews>
    <sheetView tabSelected="1" topLeftCell="J37" workbookViewId="0">
      <selection activeCell="K22" sqref="K22"/>
    </sheetView>
  </sheetViews>
  <sheetFormatPr defaultColWidth="11" defaultRowHeight="15.6" x14ac:dyDescent="0.3"/>
  <cols>
    <col min="6" max="6" width="11.09765625" customWidth="1"/>
    <col min="8" max="8" width="18.69921875" customWidth="1"/>
    <col min="9" max="9" width="45" customWidth="1"/>
    <col min="10" max="10" width="45.3984375" customWidth="1"/>
    <col min="11" max="11" width="49.3984375" customWidth="1"/>
    <col min="12" max="12" width="11.59765625" bestFit="1" customWidth="1"/>
    <col min="13" max="13" width="9.59765625" bestFit="1" customWidth="1"/>
    <col min="14" max="14" width="12" bestFit="1" customWidth="1"/>
    <col min="15" max="15" width="8.3984375" customWidth="1"/>
    <col min="16" max="16" width="12.69921875" customWidth="1"/>
  </cols>
  <sheetData>
    <row r="1" spans="2:16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6" x14ac:dyDescent="0.3">
      <c r="B2" s="1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  <c r="P2" s="8" t="s">
        <v>34</v>
      </c>
    </row>
    <row r="3" spans="2:16" x14ac:dyDescent="0.3">
      <c r="B3" s="1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6">
        <v>1271572.67328</v>
      </c>
      <c r="H3" s="9">
        <f>G3/C3</f>
        <v>6.0990659694639161E-2</v>
      </c>
      <c r="I3" t="str">
        <f>IFERROR((B3/(INDEX($C$3:$C$368,MATCH(A3-7,$B$3:$B$368,0)))-1),"")</f>
        <v/>
      </c>
      <c r="J3" s="10" t="str">
        <f>IFERROR((C3/(INDEX($C$3:$C$368,MATCH(B3-7,$B$3:$B$368,0)))-1),"")</f>
        <v/>
      </c>
      <c r="K3" s="10" t="str">
        <f>IFERROR((H3/(INDEX($H$3:$H$368,MATCH(B3-7,$B$3:$B$368,0))))-1,"")</f>
        <v/>
      </c>
      <c r="L3" s="7">
        <f>D3/C3</f>
        <v>0.2449999870495187</v>
      </c>
      <c r="M3" s="7">
        <f>E3/D3</f>
        <v>0.41199995771271192</v>
      </c>
      <c r="N3" s="7">
        <f>F3/E3</f>
        <v>0.71539994544924068</v>
      </c>
      <c r="O3" s="7">
        <f>G3/F3</f>
        <v>0.84460022987223116</v>
      </c>
      <c r="P3" s="11" t="str">
        <f>TEXT(B3,"dddd")</f>
        <v>Tuesday</v>
      </c>
    </row>
    <row r="4" spans="2:16" x14ac:dyDescent="0.3">
      <c r="B4" s="1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9">
        <f t="shared" ref="H4:H67" si="0">G4/C4</f>
        <v>5.749537270328272E-2</v>
      </c>
      <c r="I4" t="str">
        <f>IFERROR((G4/(INDEX($G$3:$G$368,MATCH(B4-7,$B$3:$B$368,0))))-1,"")</f>
        <v/>
      </c>
      <c r="J4" s="10" t="str">
        <f t="shared" ref="J4:J67" si="1">IFERROR((C4/(INDEX($C$3:$C$368,MATCH(B4-7,$B$3:$B$368,0)))-1),"")</f>
        <v/>
      </c>
      <c r="K4" s="10" t="str">
        <f t="shared" ref="K4:K67" si="2">IFERROR((H4/(INDEX($H$3:$H$368,MATCH(B4-7,$B$3:$B$368,0))))-1,"")</f>
        <v/>
      </c>
      <c r="L4" s="7">
        <f t="shared" ref="L4:L67" si="3">D4/C4</f>
        <v>0.24750000148168322</v>
      </c>
      <c r="M4" s="7">
        <f t="shared" ref="M4:M67" si="4">E4/D4</f>
        <v>0.39999985263756649</v>
      </c>
      <c r="N4" s="7">
        <f t="shared" ref="N4:N67" si="5">F4/E4</f>
        <v>0.72270017812440712</v>
      </c>
      <c r="O4" s="7">
        <f t="shared" ref="O4:O67" si="6">G4/F4</f>
        <v>0.80359956797537846</v>
      </c>
      <c r="P4" s="11" t="str">
        <f t="shared" ref="P4:P67" si="7">TEXT(B4,"dddd")</f>
        <v>Wednesday</v>
      </c>
    </row>
    <row r="5" spans="2:16" x14ac:dyDescent="0.3">
      <c r="B5" s="1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9">
        <f t="shared" si="0"/>
        <v>5.4615297319547756E-2</v>
      </c>
      <c r="I5" t="str">
        <f>IFERROR((B5/(INDEX($C$3:$C$368,MATCH(A5-7,$B$3:$B$368,0)))-1),"")</f>
        <v/>
      </c>
      <c r="J5" s="10" t="str">
        <f t="shared" si="1"/>
        <v/>
      </c>
      <c r="K5" s="10" t="str">
        <f t="shared" si="2"/>
        <v/>
      </c>
      <c r="L5" s="7">
        <f t="shared" si="3"/>
        <v>0.24999997601762725</v>
      </c>
      <c r="M5" s="7">
        <f t="shared" si="4"/>
        <v>0.38400003376718411</v>
      </c>
      <c r="N5" s="7">
        <f t="shared" si="5"/>
        <v>0.70079991206463255</v>
      </c>
      <c r="O5" s="7">
        <f t="shared" si="6"/>
        <v>0.81179997575982266</v>
      </c>
      <c r="P5" s="11" t="str">
        <f t="shared" si="7"/>
        <v>Thursday</v>
      </c>
    </row>
    <row r="6" spans="2:16" x14ac:dyDescent="0.3">
      <c r="B6" s="1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9">
        <f t="shared" si="0"/>
        <v>5.9704365267569601E-2</v>
      </c>
      <c r="I6" t="str">
        <f>IFERROR((G6/(INDEX($G$3:$G$368,MATCH(B6-7,$B$3:$B$368,0))))-1,"")</f>
        <v/>
      </c>
      <c r="J6" s="10" t="str">
        <f t="shared" si="1"/>
        <v/>
      </c>
      <c r="K6" s="10" t="str">
        <f t="shared" si="2"/>
        <v/>
      </c>
      <c r="L6" s="7">
        <f t="shared" si="3"/>
        <v>0.2624999654653839</v>
      </c>
      <c r="M6" s="7">
        <f t="shared" si="4"/>
        <v>0.40399989404997649</v>
      </c>
      <c r="N6" s="7">
        <f t="shared" si="5"/>
        <v>0.69350008662151352</v>
      </c>
      <c r="O6" s="7">
        <f t="shared" si="6"/>
        <v>0.811800032055777</v>
      </c>
      <c r="P6" s="11" t="str">
        <f t="shared" si="7"/>
        <v>Friday</v>
      </c>
    </row>
    <row r="7" spans="2:16" x14ac:dyDescent="0.3">
      <c r="B7" s="1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9">
        <f t="shared" si="0"/>
        <v>3.7425633885761242E-2</v>
      </c>
      <c r="I7" t="str">
        <f>IFERROR((B7/(INDEX($C$3:$C$368,MATCH(A7-7,$B$3:$B$368,0)))-1),"")</f>
        <v/>
      </c>
      <c r="J7" s="10" t="str">
        <f t="shared" si="1"/>
        <v/>
      </c>
      <c r="K7" s="10" t="str">
        <f t="shared" si="2"/>
        <v/>
      </c>
      <c r="L7" s="7">
        <f t="shared" si="3"/>
        <v>0.20579999705946239</v>
      </c>
      <c r="M7" s="7">
        <f t="shared" si="4"/>
        <v>0.3331999072512119</v>
      </c>
      <c r="N7" s="7">
        <f t="shared" si="5"/>
        <v>0.714000028724882</v>
      </c>
      <c r="O7" s="7">
        <f t="shared" si="6"/>
        <v>0.76440003716571214</v>
      </c>
      <c r="P7" s="11" t="str">
        <f t="shared" si="7"/>
        <v>Saturday</v>
      </c>
    </row>
    <row r="8" spans="2:16" x14ac:dyDescent="0.3">
      <c r="B8" s="1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9">
        <f t="shared" si="0"/>
        <v>3.6352086249890857E-2</v>
      </c>
      <c r="I8" t="str">
        <f>IFERROR((G8/(INDEX($G$3:$G$368,MATCH(B8-7,$B$3:$B$368,0))))-1,"")</f>
        <v/>
      </c>
      <c r="J8" s="10" t="str">
        <f t="shared" si="1"/>
        <v/>
      </c>
      <c r="K8" s="10" t="str">
        <f t="shared" si="2"/>
        <v/>
      </c>
      <c r="L8" s="7">
        <f t="shared" si="3"/>
        <v>0.2015999886824669</v>
      </c>
      <c r="M8" s="7">
        <f t="shared" si="4"/>
        <v>0.34339995990102845</v>
      </c>
      <c r="N8" s="7">
        <f t="shared" si="5"/>
        <v>0.67999984076755349</v>
      </c>
      <c r="O8" s="7">
        <f t="shared" si="6"/>
        <v>0.77219997921781924</v>
      </c>
      <c r="P8" s="11" t="str">
        <f t="shared" si="7"/>
        <v>Sunday</v>
      </c>
    </row>
    <row r="9" spans="2:16" x14ac:dyDescent="0.3">
      <c r="B9" s="1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9">
        <f t="shared" si="0"/>
        <v>4.9269561075334707E-2</v>
      </c>
      <c r="I9" t="str">
        <f>IFERROR((B9/(INDEX($C$3:$C$368,MATCH(A9-7,$B$3:$B$368,0)))-1),"")</f>
        <v/>
      </c>
      <c r="J9" s="10" t="str">
        <f t="shared" si="1"/>
        <v/>
      </c>
      <c r="K9" s="10" t="str">
        <f t="shared" si="2"/>
        <v/>
      </c>
      <c r="L9" s="7">
        <f t="shared" si="3"/>
        <v>0.23749997094706898</v>
      </c>
      <c r="M9" s="7">
        <f t="shared" si="4"/>
        <v>0.3839999586392383</v>
      </c>
      <c r="N9" s="7">
        <f t="shared" si="5"/>
        <v>0.69350016252719204</v>
      </c>
      <c r="O9" s="7">
        <f t="shared" si="6"/>
        <v>0.77899987450068953</v>
      </c>
      <c r="P9" s="11" t="str">
        <f t="shared" si="7"/>
        <v>Monday</v>
      </c>
    </row>
    <row r="10" spans="2:16" x14ac:dyDescent="0.3">
      <c r="B10" s="1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9">
        <f t="shared" si="0"/>
        <v>6.0386999512831684E-2</v>
      </c>
      <c r="I10" s="7">
        <f>IFERROR((G10/(INDEX($G$3:$G$368,MATCH(B10-7,$B$3:$B$368,0))))-1,"")</f>
        <v>3.1356703048005974E-2</v>
      </c>
      <c r="J10" s="10">
        <f t="shared" si="1"/>
        <v>4.1666686651977258E-2</v>
      </c>
      <c r="K10" s="10">
        <f t="shared" si="2"/>
        <v>-9.8975840699184747E-3</v>
      </c>
      <c r="L10" s="7">
        <f t="shared" si="3"/>
        <v>0.24499998618615354</v>
      </c>
      <c r="M10" s="7">
        <f t="shared" si="4"/>
        <v>0.39199995940420407</v>
      </c>
      <c r="N10" s="7">
        <f t="shared" si="5"/>
        <v>0.75919976334458916</v>
      </c>
      <c r="O10" s="7">
        <f t="shared" si="6"/>
        <v>0.82820015055371432</v>
      </c>
      <c r="P10" s="11" t="str">
        <f t="shared" si="7"/>
        <v>Tuesday</v>
      </c>
    </row>
    <row r="11" spans="2:16" x14ac:dyDescent="0.3">
      <c r="B11" s="1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9">
        <f t="shared" si="0"/>
        <v>6.6699846462641474E-2</v>
      </c>
      <c r="I11" s="7">
        <f t="shared" ref="I11:I74" si="8">IFERROR((G11/(INDEX($G$3:$G$368,MATCH(B11-7,$B$3:$B$368,0))))-1,"")</f>
        <v>0.1945488699447242</v>
      </c>
      <c r="J11" s="10">
        <f t="shared" si="1"/>
        <v>2.9703007310898588E-2</v>
      </c>
      <c r="K11" s="10">
        <f t="shared" si="2"/>
        <v>0.16009068776474278</v>
      </c>
      <c r="L11" s="7">
        <f t="shared" si="3"/>
        <v>0.25999996280887561</v>
      </c>
      <c r="M11" s="7">
        <f t="shared" si="4"/>
        <v>0.40400005585481019</v>
      </c>
      <c r="N11" s="7">
        <f t="shared" si="5"/>
        <v>0.74459975122627076</v>
      </c>
      <c r="O11" s="7">
        <f t="shared" si="6"/>
        <v>0.85280008785654926</v>
      </c>
      <c r="P11" s="11" t="str">
        <f t="shared" si="7"/>
        <v>Wednesday</v>
      </c>
    </row>
    <row r="12" spans="2:16" x14ac:dyDescent="0.3">
      <c r="B12" s="1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9">
        <f t="shared" si="0"/>
        <v>5.8609992429635833E-2</v>
      </c>
      <c r="I12" s="7">
        <f t="shared" si="8"/>
        <v>-0.4522502426107996</v>
      </c>
      <c r="J12" s="10">
        <f t="shared" si="1"/>
        <v>-0.48958335231937844</v>
      </c>
      <c r="K12" s="10">
        <f t="shared" si="2"/>
        <v>7.3142421741578811E-2</v>
      </c>
      <c r="L12" s="7">
        <f t="shared" si="3"/>
        <v>0.25749997932621504</v>
      </c>
      <c r="M12" s="7">
        <f t="shared" si="4"/>
        <v>0.3879997153476864</v>
      </c>
      <c r="N12" s="7">
        <f t="shared" si="5"/>
        <v>0.71540014917357275</v>
      </c>
      <c r="O12" s="7">
        <f t="shared" si="6"/>
        <v>0.82000034183224713</v>
      </c>
      <c r="P12" s="11" t="str">
        <f t="shared" si="7"/>
        <v>Thursday</v>
      </c>
    </row>
    <row r="13" spans="2:16" x14ac:dyDescent="0.3">
      <c r="B13" s="1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9">
        <f t="shared" si="0"/>
        <v>5.4604244689654489E-2</v>
      </c>
      <c r="I13" s="7">
        <f t="shared" si="8"/>
        <v>-0.13115176381669258</v>
      </c>
      <c r="J13" s="10">
        <f t="shared" si="1"/>
        <v>-5.0000000000000044E-2</v>
      </c>
      <c r="K13" s="10">
        <f t="shared" si="2"/>
        <v>-8.5422909280729042E-2</v>
      </c>
      <c r="L13" s="7">
        <f t="shared" si="3"/>
        <v>0.23999997479578894</v>
      </c>
      <c r="M13" s="7">
        <f t="shared" si="4"/>
        <v>0.40399991679378167</v>
      </c>
      <c r="N13" s="7">
        <f t="shared" si="5"/>
        <v>0.71539976215078083</v>
      </c>
      <c r="O13" s="7">
        <f t="shared" si="6"/>
        <v>0.78720010062154766</v>
      </c>
      <c r="P13" s="11" t="str">
        <f t="shared" si="7"/>
        <v>Friday</v>
      </c>
    </row>
    <row r="14" spans="2:16" x14ac:dyDescent="0.3">
      <c r="B14" s="1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9">
        <f t="shared" si="0"/>
        <v>3.9404376518911377E-2</v>
      </c>
      <c r="I14" s="7">
        <f t="shared" si="8"/>
        <v>5.2871319138911188E-2</v>
      </c>
      <c r="J14" s="10">
        <f t="shared" si="1"/>
        <v>0</v>
      </c>
      <c r="K14" s="10">
        <f t="shared" si="2"/>
        <v>5.2871319138911188E-2</v>
      </c>
      <c r="L14" s="7">
        <f t="shared" si="3"/>
        <v>0.21209999338027297</v>
      </c>
      <c r="M14" s="7">
        <f t="shared" si="4"/>
        <v>0.33999995577696557</v>
      </c>
      <c r="N14" s="7">
        <f t="shared" si="5"/>
        <v>0.69360001560813178</v>
      </c>
      <c r="O14" s="7">
        <f t="shared" si="6"/>
        <v>0.78779977140628266</v>
      </c>
      <c r="P14" s="11" t="str">
        <f t="shared" si="7"/>
        <v>Saturday</v>
      </c>
    </row>
    <row r="15" spans="2:16" x14ac:dyDescent="0.3">
      <c r="B15" s="1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9">
        <f t="shared" si="0"/>
        <v>3.5253944599501305E-2</v>
      </c>
      <c r="I15" s="7">
        <f t="shared" si="8"/>
        <v>2.9778612542572747E-2</v>
      </c>
      <c r="J15" s="10">
        <f t="shared" si="1"/>
        <v>6.1855669392811174E-2</v>
      </c>
      <c r="K15" s="10">
        <f t="shared" si="2"/>
        <v>-3.0208490451984704E-2</v>
      </c>
      <c r="L15" s="7">
        <f t="shared" si="3"/>
        <v>0.21209998788185327</v>
      </c>
      <c r="M15" s="7">
        <f t="shared" si="4"/>
        <v>0.33659992725417975</v>
      </c>
      <c r="N15" s="7">
        <f t="shared" si="5"/>
        <v>0.66640007682634494</v>
      </c>
      <c r="O15" s="7">
        <f t="shared" si="6"/>
        <v>0.74099967541825129</v>
      </c>
      <c r="P15" s="11" t="str">
        <f t="shared" si="7"/>
        <v>Sunday</v>
      </c>
    </row>
    <row r="16" spans="2:16" x14ac:dyDescent="0.3">
      <c r="B16" s="1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9">
        <f t="shared" si="0"/>
        <v>5.6826840825564828E-2</v>
      </c>
      <c r="I16" s="7">
        <f t="shared" si="8"/>
        <v>6.550933508024892E-2</v>
      </c>
      <c r="J16" s="10">
        <f t="shared" si="1"/>
        <v>-7.6190467419780084E-2</v>
      </c>
      <c r="K16" s="10">
        <f t="shared" si="2"/>
        <v>0.15338638269325777</v>
      </c>
      <c r="L16" s="7">
        <f t="shared" si="3"/>
        <v>0.25499999525297379</v>
      </c>
      <c r="M16" s="7">
        <f t="shared" si="4"/>
        <v>0.38799996425768424</v>
      </c>
      <c r="N16" s="7">
        <f t="shared" si="5"/>
        <v>0.69349963440121443</v>
      </c>
      <c r="O16" s="7">
        <f t="shared" si="6"/>
        <v>0.82820036695013521</v>
      </c>
      <c r="P16" s="11" t="str">
        <f t="shared" si="7"/>
        <v>Monday</v>
      </c>
    </row>
    <row r="17" spans="2:16" x14ac:dyDescent="0.3">
      <c r="B17" s="1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9">
        <f t="shared" si="0"/>
        <v>5.6292693419576843E-2</v>
      </c>
      <c r="I17" s="7">
        <f t="shared" si="8"/>
        <v>-8.6445104445859289E-2</v>
      </c>
      <c r="J17" s="10">
        <f t="shared" si="1"/>
        <v>-2.0000009209230951E-2</v>
      </c>
      <c r="K17" s="10">
        <f t="shared" si="2"/>
        <v>-6.7801118225535251E-2</v>
      </c>
      <c r="L17" s="7">
        <f t="shared" si="3"/>
        <v>0.2374999606493316</v>
      </c>
      <c r="M17" s="7">
        <f t="shared" si="4"/>
        <v>0.40400003165364579</v>
      </c>
      <c r="N17" s="7">
        <f t="shared" si="5"/>
        <v>0.72270007928101565</v>
      </c>
      <c r="O17" s="7">
        <f t="shared" si="6"/>
        <v>0.81179988453939078</v>
      </c>
      <c r="P17" s="11" t="str">
        <f t="shared" si="7"/>
        <v>Tuesday</v>
      </c>
    </row>
    <row r="18" spans="2:16" x14ac:dyDescent="0.3">
      <c r="B18" s="1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9">
        <f t="shared" si="0"/>
        <v>6.6033318427670989E-2</v>
      </c>
      <c r="I18" s="7">
        <f t="shared" si="8"/>
        <v>-7.6628044753183744E-2</v>
      </c>
      <c r="J18" s="10">
        <f t="shared" si="1"/>
        <v>-6.7307699970698742E-2</v>
      </c>
      <c r="K18" s="10">
        <f t="shared" si="2"/>
        <v>-9.992947065385005E-3</v>
      </c>
      <c r="L18" s="7">
        <f t="shared" si="3"/>
        <v>0.26249996439730333</v>
      </c>
      <c r="M18" s="7">
        <f t="shared" si="4"/>
        <v>0.41199997757594925</v>
      </c>
      <c r="N18" s="7">
        <f t="shared" si="5"/>
        <v>0.72999971908484862</v>
      </c>
      <c r="O18" s="7">
        <f t="shared" si="6"/>
        <v>0.83639993145475267</v>
      </c>
      <c r="P18" s="11" t="str">
        <f t="shared" si="7"/>
        <v>Wednesday</v>
      </c>
    </row>
    <row r="19" spans="2:16" x14ac:dyDescent="0.3">
      <c r="B19" s="1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9">
        <f t="shared" si="0"/>
        <v>5.7425009589223593E-2</v>
      </c>
      <c r="I19" s="7">
        <f t="shared" si="8"/>
        <v>1.0595416371384867</v>
      </c>
      <c r="J19" s="10">
        <f t="shared" si="1"/>
        <v>1.1020409160516529</v>
      </c>
      <c r="K19" s="10">
        <f t="shared" si="2"/>
        <v>-2.0218102601444077E-2</v>
      </c>
      <c r="L19" s="7">
        <f t="shared" si="3"/>
        <v>0.25249999329424921</v>
      </c>
      <c r="M19" s="7">
        <f t="shared" si="4"/>
        <v>0.38399989235388587</v>
      </c>
      <c r="N19" s="7">
        <f t="shared" si="5"/>
        <v>0.70810011047156052</v>
      </c>
      <c r="O19" s="7">
        <f t="shared" si="6"/>
        <v>0.83639983930063222</v>
      </c>
      <c r="P19" s="11" t="str">
        <f t="shared" si="7"/>
        <v>Thursday</v>
      </c>
    </row>
    <row r="20" spans="2:16" x14ac:dyDescent="0.3">
      <c r="B20" s="1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9">
        <f t="shared" si="0"/>
        <v>5.9047015245385151E-2</v>
      </c>
      <c r="I20" s="7">
        <f t="shared" si="8"/>
        <v>0.16104249551291261</v>
      </c>
      <c r="J20" s="10">
        <f t="shared" si="1"/>
        <v>7.3684220220243013E-2</v>
      </c>
      <c r="K20" s="10">
        <f t="shared" si="2"/>
        <v>8.136309880269077E-2</v>
      </c>
      <c r="L20" s="7">
        <f t="shared" si="3"/>
        <v>0.25999997201116104</v>
      </c>
      <c r="M20" s="7">
        <f t="shared" si="4"/>
        <v>0.4159999638853652</v>
      </c>
      <c r="N20" s="7">
        <f t="shared" si="5"/>
        <v>0.69350013314267633</v>
      </c>
      <c r="O20" s="7">
        <f t="shared" si="6"/>
        <v>0.7871994944555617</v>
      </c>
      <c r="P20" s="11" t="str">
        <f t="shared" si="7"/>
        <v>Friday</v>
      </c>
    </row>
    <row r="21" spans="2:16" x14ac:dyDescent="0.3">
      <c r="B21" s="1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9">
        <f t="shared" si="0"/>
        <v>3.7814141279888462E-2</v>
      </c>
      <c r="I21" s="7">
        <f t="shared" si="8"/>
        <v>-4.0356817681399204E-2</v>
      </c>
      <c r="J21" s="10">
        <f t="shared" si="1"/>
        <v>0</v>
      </c>
      <c r="K21" s="10">
        <f t="shared" si="2"/>
        <v>-4.0356817681399204E-2</v>
      </c>
      <c r="L21" s="7">
        <f t="shared" si="3"/>
        <v>0.20369999828585886</v>
      </c>
      <c r="M21" s="7">
        <f t="shared" si="4"/>
        <v>0.33319998986973398</v>
      </c>
      <c r="N21" s="7">
        <f t="shared" si="5"/>
        <v>0.7071998009988063</v>
      </c>
      <c r="O21" s="7">
        <f t="shared" si="6"/>
        <v>0.78780023820713474</v>
      </c>
      <c r="P21" s="11" t="str">
        <f t="shared" si="7"/>
        <v>Saturday</v>
      </c>
    </row>
    <row r="22" spans="2:16" x14ac:dyDescent="0.3">
      <c r="B22" s="1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9">
        <f t="shared" si="0"/>
        <v>4.0956684607291405E-2</v>
      </c>
      <c r="I22" s="7">
        <f t="shared" si="8"/>
        <v>0.11664479572912434</v>
      </c>
      <c r="J22" s="10">
        <f t="shared" si="1"/>
        <v>-3.8834951036350263E-2</v>
      </c>
      <c r="K22" s="10">
        <f t="shared" si="2"/>
        <v>0.16176175666511861</v>
      </c>
      <c r="L22" s="7">
        <f t="shared" si="3"/>
        <v>0.20789999237863413</v>
      </c>
      <c r="M22" s="7">
        <f t="shared" si="4"/>
        <v>0.35360001506615307</v>
      </c>
      <c r="N22" s="7">
        <f t="shared" si="5"/>
        <v>0.70719987756351388</v>
      </c>
      <c r="O22" s="7">
        <f t="shared" si="6"/>
        <v>0.78779980453787235</v>
      </c>
      <c r="P22" s="11" t="str">
        <f t="shared" si="7"/>
        <v>Sunday</v>
      </c>
    </row>
    <row r="23" spans="2:16" x14ac:dyDescent="0.3">
      <c r="B23" s="1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9">
        <f t="shared" si="0"/>
        <v>6.6660972593193465E-2</v>
      </c>
      <c r="I23" s="7">
        <f t="shared" si="8"/>
        <v>0.23352106416819263</v>
      </c>
      <c r="J23" s="10">
        <f t="shared" si="1"/>
        <v>5.154639126319327E-2</v>
      </c>
      <c r="K23" s="10">
        <f t="shared" si="2"/>
        <v>0.17305434588235169</v>
      </c>
      <c r="L23" s="7">
        <f t="shared" si="3"/>
        <v>0.25999997201116104</v>
      </c>
      <c r="M23" s="7">
        <f t="shared" si="4"/>
        <v>0.4159999638853652</v>
      </c>
      <c r="N23" s="7">
        <f t="shared" si="5"/>
        <v>0.75919999198639687</v>
      </c>
      <c r="O23" s="7">
        <f t="shared" si="6"/>
        <v>0.81179964452742104</v>
      </c>
      <c r="P23" s="11" t="str">
        <f t="shared" si="7"/>
        <v>Monday</v>
      </c>
    </row>
    <row r="24" spans="2:16" x14ac:dyDescent="0.3">
      <c r="B24" s="1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9">
        <f t="shared" si="0"/>
        <v>5.9130715665311848E-2</v>
      </c>
      <c r="I24" s="7">
        <f t="shared" si="8"/>
        <v>0.85430485686646174</v>
      </c>
      <c r="J24" s="10">
        <f t="shared" si="1"/>
        <v>0.76530612964069489</v>
      </c>
      <c r="K24" s="10">
        <f t="shared" si="2"/>
        <v>5.041546377221362E-2</v>
      </c>
      <c r="L24" s="7">
        <f t="shared" si="3"/>
        <v>0.25999998722418821</v>
      </c>
      <c r="M24" s="7">
        <f t="shared" si="4"/>
        <v>0.38399997379320527</v>
      </c>
      <c r="N24" s="7">
        <f t="shared" si="5"/>
        <v>0.70809988995192863</v>
      </c>
      <c r="O24" s="7">
        <f t="shared" si="6"/>
        <v>0.83640012122832152</v>
      </c>
      <c r="P24" s="11" t="str">
        <f t="shared" si="7"/>
        <v>Tuesday</v>
      </c>
    </row>
    <row r="25" spans="2:16" x14ac:dyDescent="0.3">
      <c r="B25" s="1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9">
        <f t="shared" si="0"/>
        <v>6.4763217885702939E-2</v>
      </c>
      <c r="I25" s="7">
        <f t="shared" si="8"/>
        <v>9.8774591206907125E-4</v>
      </c>
      <c r="J25" s="10">
        <f t="shared" si="1"/>
        <v>2.0618565999329652E-2</v>
      </c>
      <c r="K25" s="10">
        <f t="shared" si="2"/>
        <v>-1.9234237688042999E-2</v>
      </c>
      <c r="L25" s="7">
        <f t="shared" si="3"/>
        <v>0.25249999220936281</v>
      </c>
      <c r="M25" s="7">
        <f t="shared" si="4"/>
        <v>0.41599991305616424</v>
      </c>
      <c r="N25" s="7">
        <f t="shared" si="5"/>
        <v>0.7299999070128681</v>
      </c>
      <c r="O25" s="7">
        <f t="shared" si="6"/>
        <v>0.84459986109552565</v>
      </c>
      <c r="P25" s="11" t="str">
        <f t="shared" si="7"/>
        <v>Wednesday</v>
      </c>
    </row>
    <row r="26" spans="2:16" x14ac:dyDescent="0.3">
      <c r="B26" s="1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9">
        <f t="shared" si="0"/>
        <v>5.1354840248197496E-2</v>
      </c>
      <c r="I26" s="7">
        <f t="shared" si="8"/>
        <v>-0.17516574129721951</v>
      </c>
      <c r="J26" s="10">
        <f t="shared" si="1"/>
        <v>-7.7669894666066996E-2</v>
      </c>
      <c r="K26" s="10">
        <f t="shared" si="2"/>
        <v>-0.10570602224444781</v>
      </c>
      <c r="L26" s="7">
        <f t="shared" si="3"/>
        <v>0.23749995940667931</v>
      </c>
      <c r="M26" s="7">
        <f t="shared" si="4"/>
        <v>0.37999997551007414</v>
      </c>
      <c r="N26" s="7">
        <f t="shared" si="5"/>
        <v>0.71539965305936126</v>
      </c>
      <c r="O26" s="7">
        <f t="shared" si="6"/>
        <v>0.79539993108454754</v>
      </c>
      <c r="P26" s="11" t="str">
        <f t="shared" si="7"/>
        <v>Thursday</v>
      </c>
    </row>
    <row r="27" spans="2:16" x14ac:dyDescent="0.3">
      <c r="B27" s="1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9">
        <f t="shared" si="0"/>
        <v>5.9818414322622526E-2</v>
      </c>
      <c r="I27" s="7">
        <f t="shared" si="8"/>
        <v>-5.6459868607658614E-2</v>
      </c>
      <c r="J27" s="10">
        <f t="shared" si="1"/>
        <v>-6.8627459389436152E-2</v>
      </c>
      <c r="K27" s="10">
        <f t="shared" si="2"/>
        <v>1.3064150220491788E-2</v>
      </c>
      <c r="L27" s="7">
        <f t="shared" si="3"/>
        <v>0.24499995710437156</v>
      </c>
      <c r="M27" s="7">
        <f t="shared" si="4"/>
        <v>0.4</v>
      </c>
      <c r="N27" s="7">
        <f t="shared" si="5"/>
        <v>0.75189971333667016</v>
      </c>
      <c r="O27" s="7">
        <f t="shared" si="6"/>
        <v>0.81179987028483402</v>
      </c>
      <c r="P27" s="11" t="str">
        <f t="shared" si="7"/>
        <v>Friday</v>
      </c>
    </row>
    <row r="28" spans="2:16" x14ac:dyDescent="0.3">
      <c r="B28" s="1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9">
        <f t="shared" si="0"/>
        <v>3.7390569462478637E-2</v>
      </c>
      <c r="I28" s="7">
        <f t="shared" si="8"/>
        <v>9.2882647461171253E-2</v>
      </c>
      <c r="J28" s="10">
        <f t="shared" si="1"/>
        <v>0.10526315666056507</v>
      </c>
      <c r="K28" s="10">
        <f t="shared" si="2"/>
        <v>-1.120141309767364E-2</v>
      </c>
      <c r="L28" s="7">
        <f t="shared" si="3"/>
        <v>0.21209998133416308</v>
      </c>
      <c r="M28" s="7">
        <f t="shared" si="4"/>
        <v>0.35699999529866999</v>
      </c>
      <c r="N28" s="7">
        <f t="shared" si="5"/>
        <v>0.66640001793224413</v>
      </c>
      <c r="O28" s="7">
        <f t="shared" si="6"/>
        <v>0.74100005255689283</v>
      </c>
      <c r="P28" s="11" t="str">
        <f t="shared" si="7"/>
        <v>Saturday</v>
      </c>
    </row>
    <row r="29" spans="2:16" x14ac:dyDescent="0.3">
      <c r="B29" s="1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9">
        <f t="shared" si="0"/>
        <v>3.9357569727266679E-2</v>
      </c>
      <c r="I29" s="7">
        <f t="shared" si="8"/>
        <v>-1.9630799659368758E-2</v>
      </c>
      <c r="J29" s="10">
        <f t="shared" si="1"/>
        <v>2.0202019974729035E-2</v>
      </c>
      <c r="K29" s="10">
        <f t="shared" si="2"/>
        <v>-3.9044050937170782E-2</v>
      </c>
      <c r="L29" s="7">
        <f t="shared" si="3"/>
        <v>0.21209999468885796</v>
      </c>
      <c r="M29" s="7">
        <f t="shared" si="4"/>
        <v>0.35359997637351559</v>
      </c>
      <c r="N29" s="7">
        <f t="shared" si="5"/>
        <v>0.69360000917557196</v>
      </c>
      <c r="O29" s="7">
        <f t="shared" si="6"/>
        <v>0.75659993275304216</v>
      </c>
      <c r="P29" s="11" t="str">
        <f t="shared" si="7"/>
        <v>Sunday</v>
      </c>
    </row>
    <row r="30" spans="2:16" x14ac:dyDescent="0.3">
      <c r="B30" s="1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9">
        <f t="shared" si="0"/>
        <v>6.157634877763668E-2</v>
      </c>
      <c r="I30" s="7">
        <f t="shared" si="8"/>
        <v>-0.11250036399885421</v>
      </c>
      <c r="J30" s="10">
        <f t="shared" si="1"/>
        <v>-3.9215703977760197E-2</v>
      </c>
      <c r="K30" s="10">
        <f t="shared" si="2"/>
        <v>-7.6275872039646142E-2</v>
      </c>
      <c r="L30" s="7">
        <f t="shared" si="3"/>
        <v>0.2474999639383427</v>
      </c>
      <c r="M30" s="7">
        <f t="shared" si="4"/>
        <v>0.38799990128219247</v>
      </c>
      <c r="N30" s="7">
        <f t="shared" si="5"/>
        <v>0.75190001003031115</v>
      </c>
      <c r="O30" s="7">
        <f t="shared" si="6"/>
        <v>0.8527997959312491</v>
      </c>
      <c r="P30" s="11" t="str">
        <f t="shared" si="7"/>
        <v>Monday</v>
      </c>
    </row>
    <row r="31" spans="2:16" x14ac:dyDescent="0.3">
      <c r="B31" s="1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9">
        <f t="shared" si="0"/>
        <v>2.8097945089736356E-2</v>
      </c>
      <c r="I31" s="7">
        <f t="shared" si="8"/>
        <v>-0.71708723442563915</v>
      </c>
      <c r="J31" s="10">
        <f t="shared" si="1"/>
        <v>-0.40462427961056557</v>
      </c>
      <c r="K31" s="10">
        <f t="shared" si="2"/>
        <v>-0.52481642115115479</v>
      </c>
      <c r="L31" s="7">
        <f t="shared" si="3"/>
        <v>0.11749999776474974</v>
      </c>
      <c r="M31" s="7">
        <f t="shared" si="4"/>
        <v>0.41599967431927592</v>
      </c>
      <c r="N31" s="7">
        <f t="shared" si="5"/>
        <v>0.72269978937048018</v>
      </c>
      <c r="O31" s="7">
        <f t="shared" si="6"/>
        <v>0.79540035839390932</v>
      </c>
      <c r="P31" s="11" t="str">
        <f t="shared" si="7"/>
        <v>Tuesday</v>
      </c>
    </row>
    <row r="32" spans="2:16" x14ac:dyDescent="0.3">
      <c r="B32" s="1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9">
        <f t="shared" si="0"/>
        <v>5.739157024542154E-2</v>
      </c>
      <c r="I32" s="7">
        <f t="shared" si="8"/>
        <v>-7.8019563062868946E-2</v>
      </c>
      <c r="J32" s="10">
        <f t="shared" si="1"/>
        <v>4.0404011745583279E-2</v>
      </c>
      <c r="K32" s="10">
        <f t="shared" si="2"/>
        <v>-0.11382460416483964</v>
      </c>
      <c r="L32" s="7">
        <f t="shared" si="3"/>
        <v>0.24750000670575076</v>
      </c>
      <c r="M32" s="7">
        <f t="shared" si="4"/>
        <v>0.41599983960386488</v>
      </c>
      <c r="N32" s="7">
        <f t="shared" si="5"/>
        <v>0.70080027024480518</v>
      </c>
      <c r="O32" s="7">
        <f t="shared" si="6"/>
        <v>0.7953997835206823</v>
      </c>
      <c r="P32" s="11" t="str">
        <f t="shared" si="7"/>
        <v>Wednesday</v>
      </c>
    </row>
    <row r="33" spans="2:16" x14ac:dyDescent="0.3">
      <c r="B33" s="1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9">
        <f t="shared" si="0"/>
        <v>6.1014082161498638E-2</v>
      </c>
      <c r="I33" s="7">
        <f t="shared" si="8"/>
        <v>0.20059441674862155</v>
      </c>
      <c r="J33" s="10">
        <f t="shared" si="1"/>
        <v>1.0526296401619062E-2</v>
      </c>
      <c r="K33" s="10">
        <f t="shared" si="2"/>
        <v>0.18808824770202981</v>
      </c>
      <c r="L33" s="7">
        <f t="shared" si="3"/>
        <v>0.25499996498573574</v>
      </c>
      <c r="M33" s="7">
        <f t="shared" si="4"/>
        <v>0.4039999593710335</v>
      </c>
      <c r="N33" s="7">
        <f t="shared" si="5"/>
        <v>0.70809986092920896</v>
      </c>
      <c r="O33" s="7">
        <f t="shared" si="6"/>
        <v>0.83640020619695488</v>
      </c>
      <c r="P33" s="11" t="str">
        <f t="shared" si="7"/>
        <v>Thursday</v>
      </c>
    </row>
    <row r="34" spans="2:16" x14ac:dyDescent="0.3">
      <c r="B34" s="1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9">
        <f t="shared" si="0"/>
        <v>6.4102403158514176E-2</v>
      </c>
      <c r="I34" s="7">
        <f t="shared" si="8"/>
        <v>7.1616556279585408E-2</v>
      </c>
      <c r="J34" s="10">
        <f t="shared" si="1"/>
        <v>0</v>
      </c>
      <c r="K34" s="10">
        <f t="shared" si="2"/>
        <v>7.1616556279585408E-2</v>
      </c>
      <c r="L34" s="7">
        <f t="shared" si="3"/>
        <v>0.24499995710437156</v>
      </c>
      <c r="M34" s="7">
        <f t="shared" si="4"/>
        <v>0.4119998971256511</v>
      </c>
      <c r="N34" s="7">
        <f t="shared" si="5"/>
        <v>0.75190008355181648</v>
      </c>
      <c r="O34" s="7">
        <f t="shared" si="6"/>
        <v>0.84459997113411012</v>
      </c>
      <c r="P34" s="11" t="str">
        <f t="shared" si="7"/>
        <v>Friday</v>
      </c>
    </row>
    <row r="35" spans="2:16" x14ac:dyDescent="0.3">
      <c r="B35" s="1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9">
        <f t="shared" si="0"/>
        <v>3.598160239457688E-2</v>
      </c>
      <c r="I35" s="7">
        <f t="shared" si="8"/>
        <v>-0.11100185204519353</v>
      </c>
      <c r="J35" s="10">
        <f t="shared" si="1"/>
        <v>-7.6190475382247658E-2</v>
      </c>
      <c r="K35" s="10">
        <f t="shared" si="2"/>
        <v>-3.7682418004241769E-2</v>
      </c>
      <c r="L35" s="7">
        <f t="shared" si="3"/>
        <v>0.20789998258735065</v>
      </c>
      <c r="M35" s="7">
        <f t="shared" si="4"/>
        <v>0.32980002101053607</v>
      </c>
      <c r="N35" s="7">
        <f t="shared" si="5"/>
        <v>0.6935999689169291</v>
      </c>
      <c r="O35" s="7">
        <f t="shared" si="6"/>
        <v>0.7565999412780523</v>
      </c>
      <c r="P35" s="11" t="str">
        <f t="shared" si="7"/>
        <v>Saturday</v>
      </c>
    </row>
    <row r="36" spans="2:16" x14ac:dyDescent="0.3">
      <c r="B36" s="1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9">
        <f t="shared" si="0"/>
        <v>4.2169337098112596E-2</v>
      </c>
      <c r="I36" s="7">
        <f t="shared" si="8"/>
        <v>6.0833246003320962E-2</v>
      </c>
      <c r="J36" s="10">
        <f t="shared" si="1"/>
        <v>-9.9010010179394481E-3</v>
      </c>
      <c r="K36" s="10">
        <f t="shared" si="2"/>
        <v>7.1441590279339273E-2</v>
      </c>
      <c r="L36" s="7">
        <f t="shared" si="3"/>
        <v>0.21630000167076002</v>
      </c>
      <c r="M36" s="7">
        <f t="shared" si="4"/>
        <v>0.33659997942253961</v>
      </c>
      <c r="N36" s="7">
        <f t="shared" si="5"/>
        <v>0.71399997980582386</v>
      </c>
      <c r="O36" s="7">
        <f t="shared" si="6"/>
        <v>0.81120004593870954</v>
      </c>
      <c r="P36" s="11" t="str">
        <f t="shared" si="7"/>
        <v>Sunday</v>
      </c>
    </row>
    <row r="37" spans="2:16" x14ac:dyDescent="0.3">
      <c r="B37" s="1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9">
        <f t="shared" si="0"/>
        <v>5.6292693419576843E-2</v>
      </c>
      <c r="I37" s="7">
        <f t="shared" si="8"/>
        <v>-8.5806571239552931E-2</v>
      </c>
      <c r="J37" s="10">
        <f t="shared" si="1"/>
        <v>0</v>
      </c>
      <c r="K37" s="10">
        <f t="shared" si="2"/>
        <v>-8.5806571239552931E-2</v>
      </c>
      <c r="L37" s="7">
        <f t="shared" si="3"/>
        <v>0.2374999606493316</v>
      </c>
      <c r="M37" s="7">
        <f t="shared" si="4"/>
        <v>0.3959999683463542</v>
      </c>
      <c r="N37" s="7">
        <f t="shared" si="5"/>
        <v>0.73730019758551002</v>
      </c>
      <c r="O37" s="7">
        <f t="shared" si="6"/>
        <v>0.81179988453939078</v>
      </c>
      <c r="P37" s="11" t="str">
        <f t="shared" si="7"/>
        <v>Monday</v>
      </c>
    </row>
    <row r="38" spans="2:16" x14ac:dyDescent="0.3">
      <c r="B38" s="1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9">
        <f t="shared" si="0"/>
        <v>6.0345542866288224E-2</v>
      </c>
      <c r="I38" s="7">
        <f t="shared" si="8"/>
        <v>1.1476852728398028</v>
      </c>
      <c r="J38" s="10">
        <f t="shared" si="1"/>
        <v>0</v>
      </c>
      <c r="K38" s="10">
        <f t="shared" si="2"/>
        <v>1.1476852728398028</v>
      </c>
      <c r="L38" s="7">
        <f t="shared" si="3"/>
        <v>0.26249996647124618</v>
      </c>
      <c r="M38" s="7">
        <f t="shared" si="4"/>
        <v>0.40399994890855911</v>
      </c>
      <c r="N38" s="7">
        <f t="shared" si="5"/>
        <v>0.7081000599860805</v>
      </c>
      <c r="O38" s="7">
        <f t="shared" si="6"/>
        <v>0.80360014216257369</v>
      </c>
      <c r="P38" s="11" t="str">
        <f t="shared" si="7"/>
        <v>Tuesday</v>
      </c>
    </row>
    <row r="39" spans="2:16" x14ac:dyDescent="0.3">
      <c r="B39" s="1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9">
        <f t="shared" si="0"/>
        <v>6.2098765318404553E-2</v>
      </c>
      <c r="I39" s="7">
        <f t="shared" si="8"/>
        <v>-2.0213680806117074E-3</v>
      </c>
      <c r="J39" s="10">
        <f t="shared" si="1"/>
        <v>-7.7669894666066996E-2</v>
      </c>
      <c r="K39" s="10">
        <f t="shared" si="2"/>
        <v>8.2018928090899168E-2</v>
      </c>
      <c r="L39" s="7">
        <f t="shared" si="3"/>
        <v>0.26000000096939274</v>
      </c>
      <c r="M39" s="7">
        <f t="shared" si="4"/>
        <v>0.39999996271566424</v>
      </c>
      <c r="N39" s="7">
        <f t="shared" si="5"/>
        <v>0.69349989490476882</v>
      </c>
      <c r="O39" s="7">
        <f t="shared" si="6"/>
        <v>0.86100022580280966</v>
      </c>
      <c r="P39" s="11" t="str">
        <f t="shared" si="7"/>
        <v>Wednesday</v>
      </c>
    </row>
    <row r="40" spans="2:16" x14ac:dyDescent="0.3">
      <c r="B40" s="1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9">
        <f t="shared" si="0"/>
        <v>6.2248170985803472E-2</v>
      </c>
      <c r="I40" s="7">
        <f t="shared" si="8"/>
        <v>8.3990469010527091E-2</v>
      </c>
      <c r="J40" s="10">
        <f t="shared" si="1"/>
        <v>6.2500029977965887E-2</v>
      </c>
      <c r="K40" s="10">
        <f t="shared" si="2"/>
        <v>2.0226294989381444E-2</v>
      </c>
      <c r="L40" s="7">
        <f t="shared" si="3"/>
        <v>0.2474999759611988</v>
      </c>
      <c r="M40" s="7">
        <f t="shared" si="4"/>
        <v>0.40000003647942872</v>
      </c>
      <c r="N40" s="7">
        <f t="shared" si="5"/>
        <v>0.73729980205351808</v>
      </c>
      <c r="O40" s="7">
        <f t="shared" si="6"/>
        <v>0.85280018504419852</v>
      </c>
      <c r="P40" s="11" t="str">
        <f t="shared" si="7"/>
        <v>Thursday</v>
      </c>
    </row>
    <row r="41" spans="2:16" x14ac:dyDescent="0.3">
      <c r="B41" s="1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9">
        <f t="shared" si="0"/>
        <v>5.6826837231353164E-2</v>
      </c>
      <c r="I41" s="7">
        <f t="shared" si="8"/>
        <v>-5.7509600938203898E-2</v>
      </c>
      <c r="J41" s="10">
        <f t="shared" si="1"/>
        <v>6.3157875348987425E-2</v>
      </c>
      <c r="K41" s="10">
        <f t="shared" si="2"/>
        <v>-0.11349911342902064</v>
      </c>
      <c r="L41" s="7">
        <f t="shared" si="3"/>
        <v>0.23750000740841615</v>
      </c>
      <c r="M41" s="7">
        <f t="shared" si="4"/>
        <v>0.40399988712813473</v>
      </c>
      <c r="N41" s="7">
        <f t="shared" si="5"/>
        <v>0.70810019499994303</v>
      </c>
      <c r="O41" s="7">
        <f t="shared" si="6"/>
        <v>0.83639976138696182</v>
      </c>
      <c r="P41" s="11" t="str">
        <f t="shared" si="7"/>
        <v>Friday</v>
      </c>
    </row>
    <row r="42" spans="2:16" x14ac:dyDescent="0.3">
      <c r="B42" s="1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9">
        <f t="shared" si="0"/>
        <v>4.2169323913883797E-2</v>
      </c>
      <c r="I42" s="7">
        <f t="shared" si="8"/>
        <v>0.1840511785869976</v>
      </c>
      <c r="J42" s="10">
        <f t="shared" si="1"/>
        <v>1.0309266749248591E-2</v>
      </c>
      <c r="K42" s="10">
        <f t="shared" si="2"/>
        <v>0.1719690371610445</v>
      </c>
      <c r="L42" s="7">
        <f t="shared" si="3"/>
        <v>0.20789998989587982</v>
      </c>
      <c r="M42" s="7">
        <f t="shared" si="4"/>
        <v>0.35700000666963555</v>
      </c>
      <c r="N42" s="7">
        <f t="shared" si="5"/>
        <v>0.70039992698530151</v>
      </c>
      <c r="O42" s="7">
        <f t="shared" si="6"/>
        <v>0.81119983488370362</v>
      </c>
      <c r="P42" s="11" t="str">
        <f t="shared" si="7"/>
        <v>Saturday</v>
      </c>
    </row>
    <row r="43" spans="2:16" x14ac:dyDescent="0.3">
      <c r="B43" s="1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9">
        <f t="shared" si="0"/>
        <v>3.892552893828792E-2</v>
      </c>
      <c r="I43" s="7">
        <f t="shared" si="8"/>
        <v>-4.9231076440156785E-2</v>
      </c>
      <c r="J43" s="10">
        <f t="shared" si="1"/>
        <v>3.0000011138400229E-2</v>
      </c>
      <c r="K43" s="10">
        <f t="shared" si="2"/>
        <v>-7.6923385166750902E-2</v>
      </c>
      <c r="L43" s="7">
        <f t="shared" si="3"/>
        <v>0.21629998657119884</v>
      </c>
      <c r="M43" s="7">
        <f t="shared" si="4"/>
        <v>0.33659999228072718</v>
      </c>
      <c r="N43" s="7">
        <f t="shared" si="5"/>
        <v>0.65279978088813384</v>
      </c>
      <c r="O43" s="7">
        <f t="shared" si="6"/>
        <v>0.81900005051123281</v>
      </c>
      <c r="P43" s="11" t="str">
        <f t="shared" si="7"/>
        <v>Sunday</v>
      </c>
    </row>
    <row r="44" spans="2:16" x14ac:dyDescent="0.3">
      <c r="B44" s="1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9">
        <f t="shared" si="0"/>
        <v>5.8004341750093655E-2</v>
      </c>
      <c r="I44" s="7">
        <f t="shared" si="8"/>
        <v>8.2977972200451333E-2</v>
      </c>
      <c r="J44" s="10">
        <f t="shared" si="1"/>
        <v>5.1020408642713067E-2</v>
      </c>
      <c r="K44" s="10">
        <f t="shared" si="2"/>
        <v>3.0406225507084272E-2</v>
      </c>
      <c r="L44" s="7">
        <f t="shared" si="3"/>
        <v>0.23749998882374873</v>
      </c>
      <c r="M44" s="7">
        <f t="shared" si="4"/>
        <v>0.39999988706103445</v>
      </c>
      <c r="N44" s="7">
        <f t="shared" si="5"/>
        <v>0.74460022183101404</v>
      </c>
      <c r="O44" s="7">
        <f t="shared" si="6"/>
        <v>0.82000005055912073</v>
      </c>
      <c r="P44" s="11" t="str">
        <f t="shared" si="7"/>
        <v>Monday</v>
      </c>
    </row>
    <row r="45" spans="2:16" x14ac:dyDescent="0.3">
      <c r="B45" s="1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9">
        <f t="shared" si="0"/>
        <v>6.1594494142863325E-2</v>
      </c>
      <c r="I45" s="7">
        <f t="shared" si="8"/>
        <v>4.0516023501679044E-2</v>
      </c>
      <c r="J45" s="10">
        <f t="shared" si="1"/>
        <v>1.9417484842767951E-2</v>
      </c>
      <c r="K45" s="10">
        <f t="shared" si="2"/>
        <v>2.0696661547025652E-2</v>
      </c>
      <c r="L45" s="7">
        <f t="shared" si="3"/>
        <v>0.25499996557501758</v>
      </c>
      <c r="M45" s="7">
        <f t="shared" si="4"/>
        <v>0.38800000068789781</v>
      </c>
      <c r="N45" s="7">
        <f t="shared" si="5"/>
        <v>0.75919985781080945</v>
      </c>
      <c r="O45" s="7">
        <f t="shared" si="6"/>
        <v>0.82000014011587585</v>
      </c>
      <c r="P45" s="11" t="str">
        <f t="shared" si="7"/>
        <v>Tuesday</v>
      </c>
    </row>
    <row r="46" spans="2:16" x14ac:dyDescent="0.3">
      <c r="B46" s="1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9">
        <f t="shared" si="0"/>
        <v>6.4152976377401652E-2</v>
      </c>
      <c r="I46" s="7">
        <f t="shared" si="8"/>
        <v>8.7452358707419409E-2</v>
      </c>
      <c r="J46" s="10">
        <f t="shared" si="1"/>
        <v>5.2631578947368363E-2</v>
      </c>
      <c r="K46" s="10">
        <f t="shared" si="2"/>
        <v>3.3079740772048449E-2</v>
      </c>
      <c r="L46" s="7">
        <f t="shared" si="3"/>
        <v>0.25249998388384581</v>
      </c>
      <c r="M46" s="7">
        <f t="shared" si="4"/>
        <v>0.41199986578228864</v>
      </c>
      <c r="N46" s="7">
        <f t="shared" si="5"/>
        <v>0.74460020874146948</v>
      </c>
      <c r="O46" s="7">
        <f t="shared" si="6"/>
        <v>0.82820000225889157</v>
      </c>
      <c r="P46" s="11" t="str">
        <f t="shared" si="7"/>
        <v>Wednesday</v>
      </c>
    </row>
    <row r="47" spans="2:16" x14ac:dyDescent="0.3">
      <c r="B47" s="1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9">
        <f t="shared" si="0"/>
        <v>5.5111339367736073E-2</v>
      </c>
      <c r="I47" s="7">
        <f t="shared" si="8"/>
        <v>-0.14069092654880477</v>
      </c>
      <c r="J47" s="10">
        <f t="shared" si="1"/>
        <v>-2.9411755411675844E-2</v>
      </c>
      <c r="K47" s="10">
        <f t="shared" si="2"/>
        <v>-0.1146512661343102</v>
      </c>
      <c r="L47" s="7">
        <f t="shared" si="3"/>
        <v>0.24249997686064484</v>
      </c>
      <c r="M47" s="7">
        <f t="shared" si="4"/>
        <v>0.37999996164018879</v>
      </c>
      <c r="N47" s="7">
        <f t="shared" si="5"/>
        <v>0.70809997779168599</v>
      </c>
      <c r="O47" s="7">
        <f t="shared" si="6"/>
        <v>0.84460010435407396</v>
      </c>
      <c r="P47" s="11" t="str">
        <f t="shared" si="7"/>
        <v>Thursday</v>
      </c>
    </row>
    <row r="48" spans="2:16" x14ac:dyDescent="0.3">
      <c r="B48" s="1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9">
        <f t="shared" si="0"/>
        <v>5.9793070444522596E-2</v>
      </c>
      <c r="I48" s="7">
        <f t="shared" si="8"/>
        <v>3.1362191919734883E-2</v>
      </c>
      <c r="J48" s="10">
        <f t="shared" si="1"/>
        <v>-1.9801944086928258E-2</v>
      </c>
      <c r="K48" s="10">
        <f t="shared" si="2"/>
        <v>5.2197752992891644E-2</v>
      </c>
      <c r="L48" s="7">
        <f t="shared" si="3"/>
        <v>0.25499997279090902</v>
      </c>
      <c r="M48" s="7">
        <f t="shared" si="4"/>
        <v>0.40400000583670859</v>
      </c>
      <c r="N48" s="7">
        <f t="shared" si="5"/>
        <v>0.73729980897962799</v>
      </c>
      <c r="O48" s="7">
        <f t="shared" si="6"/>
        <v>0.78720025963210616</v>
      </c>
      <c r="P48" s="11" t="str">
        <f t="shared" si="7"/>
        <v>Friday</v>
      </c>
    </row>
    <row r="49" spans="2:16" x14ac:dyDescent="0.3">
      <c r="B49" s="1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9">
        <f t="shared" si="0"/>
        <v>3.8624106184334629E-2</v>
      </c>
      <c r="I49" s="7">
        <f t="shared" si="8"/>
        <v>-4.6686155168073507E-2</v>
      </c>
      <c r="J49" s="10">
        <f t="shared" si="1"/>
        <v>4.081632653061229E-2</v>
      </c>
      <c r="K49" s="10">
        <f t="shared" si="2"/>
        <v>-8.4071011828148912E-2</v>
      </c>
      <c r="L49" s="7">
        <f t="shared" si="3"/>
        <v>0.21419999696423994</v>
      </c>
      <c r="M49" s="7">
        <f t="shared" si="4"/>
        <v>0.33999997145097949</v>
      </c>
      <c r="N49" s="7">
        <f t="shared" si="5"/>
        <v>0.68679982546710794</v>
      </c>
      <c r="O49" s="7">
        <f t="shared" si="6"/>
        <v>0.77220022766441376</v>
      </c>
      <c r="P49" s="11" t="str">
        <f t="shared" si="7"/>
        <v>Saturday</v>
      </c>
    </row>
    <row r="50" spans="2:16" x14ac:dyDescent="0.3">
      <c r="B50" s="1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9">
        <f t="shared" si="0"/>
        <v>3.4841863833257665E-2</v>
      </c>
      <c r="I50" s="7">
        <f t="shared" si="8"/>
        <v>-0.12229008244350137</v>
      </c>
      <c r="J50" s="10">
        <f t="shared" si="1"/>
        <v>-1.9417475518175187E-2</v>
      </c>
      <c r="K50" s="10">
        <f t="shared" si="2"/>
        <v>-0.10490968822811508</v>
      </c>
      <c r="L50" s="7">
        <f t="shared" si="3"/>
        <v>0.21839998404892885</v>
      </c>
      <c r="M50" s="7">
        <f t="shared" si="4"/>
        <v>0.32640002585346739</v>
      </c>
      <c r="N50" s="7">
        <f t="shared" si="5"/>
        <v>0.64600000000000002</v>
      </c>
      <c r="O50" s="7">
        <f t="shared" si="6"/>
        <v>0.75659954250068973</v>
      </c>
      <c r="P50" s="11" t="str">
        <f t="shared" si="7"/>
        <v>Sunday</v>
      </c>
    </row>
    <row r="51" spans="2:16" x14ac:dyDescent="0.3">
      <c r="B51" s="1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9">
        <f t="shared" si="0"/>
        <v>6.5936251861415815E-2</v>
      </c>
      <c r="I51" s="7">
        <f t="shared" si="8"/>
        <v>0.10363771309396363</v>
      </c>
      <c r="J51" s="10">
        <f t="shared" si="1"/>
        <v>-2.9126204911649523E-2</v>
      </c>
      <c r="K51" s="10">
        <f t="shared" si="2"/>
        <v>0.13674683432312817</v>
      </c>
      <c r="L51" s="7">
        <f t="shared" si="3"/>
        <v>0.25749999769769227</v>
      </c>
      <c r="M51" s="7">
        <f t="shared" si="4"/>
        <v>0.4199999463539939</v>
      </c>
      <c r="N51" s="7">
        <f t="shared" si="5"/>
        <v>0.76649976795970587</v>
      </c>
      <c r="O51" s="7">
        <f t="shared" si="6"/>
        <v>0.79540032472347677</v>
      </c>
      <c r="P51" s="11" t="str">
        <f t="shared" si="7"/>
        <v>Monday</v>
      </c>
    </row>
    <row r="52" spans="2:16" x14ac:dyDescent="0.3">
      <c r="B52" s="1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9">
        <f t="shared" si="0"/>
        <v>2.8277810407735061E-2</v>
      </c>
      <c r="I52" s="7">
        <f t="shared" si="8"/>
        <v>-0.55839299648571217</v>
      </c>
      <c r="J52" s="10">
        <f t="shared" si="1"/>
        <v>-3.809525563663041E-2</v>
      </c>
      <c r="K52" s="10">
        <f t="shared" si="2"/>
        <v>-0.54090360183579034</v>
      </c>
      <c r="L52" s="7">
        <f t="shared" si="3"/>
        <v>0.25749999555495034</v>
      </c>
      <c r="M52" s="7">
        <f t="shared" si="4"/>
        <v>0.16799999716720751</v>
      </c>
      <c r="N52" s="7">
        <f t="shared" si="5"/>
        <v>0.76649906680142099</v>
      </c>
      <c r="O52" s="7">
        <f t="shared" si="6"/>
        <v>0.8528008953405718</v>
      </c>
      <c r="P52" s="11" t="str">
        <f t="shared" si="7"/>
        <v>Tuesday</v>
      </c>
    </row>
    <row r="53" spans="2:16" x14ac:dyDescent="0.3">
      <c r="B53" s="1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9">
        <f t="shared" si="0"/>
        <v>5.5195796148618387E-2</v>
      </c>
      <c r="I53" s="7">
        <f t="shared" si="8"/>
        <v>-0.12241464451003137</v>
      </c>
      <c r="J53" s="10">
        <f t="shared" si="1"/>
        <v>2.0000009209230951E-2</v>
      </c>
      <c r="K53" s="10">
        <f t="shared" si="2"/>
        <v>-0.13962220826808736</v>
      </c>
      <c r="L53" s="7">
        <f t="shared" si="3"/>
        <v>0.24499998577986409</v>
      </c>
      <c r="M53" s="7">
        <f t="shared" si="4"/>
        <v>0.38799995504096707</v>
      </c>
      <c r="N53" s="7">
        <f t="shared" si="5"/>
        <v>0.7299997768004487</v>
      </c>
      <c r="O53" s="7">
        <f t="shared" si="6"/>
        <v>0.79539991503972507</v>
      </c>
      <c r="P53" s="11" t="str">
        <f t="shared" si="7"/>
        <v>Wednesday</v>
      </c>
    </row>
    <row r="54" spans="2:16" x14ac:dyDescent="0.3">
      <c r="B54" s="1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9">
        <f t="shared" si="0"/>
        <v>5.5117296346247138E-2</v>
      </c>
      <c r="I54" s="7">
        <f t="shared" si="8"/>
        <v>-3.019825251518482E-2</v>
      </c>
      <c r="J54" s="10">
        <f t="shared" si="1"/>
        <v>-3.0303066948270674E-2</v>
      </c>
      <c r="K54" s="10">
        <f t="shared" si="2"/>
        <v>1.0808988820465437E-4</v>
      </c>
      <c r="L54" s="7">
        <f t="shared" si="3"/>
        <v>0.23999999808141018</v>
      </c>
      <c r="M54" s="7">
        <f t="shared" si="4"/>
        <v>0.38399996002937842</v>
      </c>
      <c r="N54" s="7">
        <f t="shared" si="5"/>
        <v>0.75190003596315413</v>
      </c>
      <c r="O54" s="7">
        <f t="shared" si="6"/>
        <v>0.79539962719135826</v>
      </c>
      <c r="P54" s="11" t="str">
        <f t="shared" si="7"/>
        <v>Thursday</v>
      </c>
    </row>
    <row r="55" spans="2:16" x14ac:dyDescent="0.3">
      <c r="B55" s="1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9">
        <f t="shared" si="0"/>
        <v>6.2172691407205237E-2</v>
      </c>
      <c r="I55" s="7">
        <f t="shared" si="8"/>
        <v>7.1306612443905903E-2</v>
      </c>
      <c r="J55" s="10">
        <f t="shared" si="1"/>
        <v>3.0303020437004058E-2</v>
      </c>
      <c r="K55" s="10">
        <f t="shared" si="2"/>
        <v>3.9797604387794561E-2</v>
      </c>
      <c r="L55" s="7">
        <f t="shared" si="3"/>
        <v>0.25749998182982631</v>
      </c>
      <c r="M55" s="7">
        <f t="shared" si="4"/>
        <v>0.40400002875145574</v>
      </c>
      <c r="N55" s="7">
        <f t="shared" si="5"/>
        <v>0.75919963201471941</v>
      </c>
      <c r="O55" s="7">
        <f t="shared" si="6"/>
        <v>0.78719999085468673</v>
      </c>
      <c r="P55" s="11" t="str">
        <f t="shared" si="7"/>
        <v>Friday</v>
      </c>
    </row>
    <row r="56" spans="2:16" x14ac:dyDescent="0.3">
      <c r="B56" s="1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9">
        <f t="shared" si="0"/>
        <v>3.3501801636230989E-2</v>
      </c>
      <c r="I56" s="7">
        <f t="shared" si="8"/>
        <v>-0.18364175802924843</v>
      </c>
      <c r="J56" s="10">
        <f t="shared" si="1"/>
        <v>-5.8823529411764719E-2</v>
      </c>
      <c r="K56" s="10">
        <f t="shared" si="2"/>
        <v>-0.13261936790607654</v>
      </c>
      <c r="L56" s="7">
        <f t="shared" si="3"/>
        <v>0.20999998607699977</v>
      </c>
      <c r="M56" s="7">
        <f t="shared" si="4"/>
        <v>0.32299992497049373</v>
      </c>
      <c r="N56" s="7">
        <f t="shared" si="5"/>
        <v>0.65279999562105129</v>
      </c>
      <c r="O56" s="7">
        <f t="shared" si="6"/>
        <v>0.75659999245355791</v>
      </c>
      <c r="P56" s="11" t="str">
        <f t="shared" si="7"/>
        <v>Saturday</v>
      </c>
    </row>
    <row r="57" spans="2:16" x14ac:dyDescent="0.3">
      <c r="B57" s="1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9">
        <f t="shared" si="0"/>
        <v>3.699703963828057E-2</v>
      </c>
      <c r="I57" s="7">
        <f t="shared" si="8"/>
        <v>4.0829077732684294E-2</v>
      </c>
      <c r="J57" s="10">
        <f t="shared" si="1"/>
        <v>-1.9801979979641171E-2</v>
      </c>
      <c r="K57" s="10">
        <f t="shared" si="2"/>
        <v>6.1855927551318857E-2</v>
      </c>
      <c r="L57" s="7">
        <f t="shared" si="3"/>
        <v>0.201600000792064</v>
      </c>
      <c r="M57" s="7">
        <f t="shared" si="4"/>
        <v>0.35360000071434344</v>
      </c>
      <c r="N57" s="7">
        <f t="shared" si="5"/>
        <v>0.64600000000000002</v>
      </c>
      <c r="O57" s="7">
        <f t="shared" si="6"/>
        <v>0.80339970916596304</v>
      </c>
      <c r="P57" s="11" t="str">
        <f t="shared" si="7"/>
        <v>Sunday</v>
      </c>
    </row>
    <row r="58" spans="2:16" x14ac:dyDescent="0.3">
      <c r="B58" s="1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9">
        <f t="shared" si="0"/>
        <v>6.0379277901358691E-2</v>
      </c>
      <c r="I58" s="7">
        <f t="shared" si="8"/>
        <v>-0.11174962987792958</v>
      </c>
      <c r="J58" s="10">
        <f t="shared" si="1"/>
        <v>-2.9999990790768982E-2</v>
      </c>
      <c r="K58" s="10">
        <f t="shared" si="2"/>
        <v>-8.427797764023226E-2</v>
      </c>
      <c r="L58" s="7">
        <f t="shared" si="3"/>
        <v>0.2399999620237902</v>
      </c>
      <c r="M58" s="7">
        <f t="shared" si="4"/>
        <v>0.40399988448901025</v>
      </c>
      <c r="N58" s="7">
        <f t="shared" si="5"/>
        <v>0.73730025492756324</v>
      </c>
      <c r="O58" s="7">
        <f t="shared" si="6"/>
        <v>0.84460007729258169</v>
      </c>
      <c r="P58" s="11" t="str">
        <f t="shared" si="7"/>
        <v>Monday</v>
      </c>
    </row>
    <row r="59" spans="2:16" x14ac:dyDescent="0.3">
      <c r="B59" s="1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9">
        <f t="shared" si="0"/>
        <v>6.1014821497385206E-2</v>
      </c>
      <c r="I59" s="7">
        <f t="shared" si="8"/>
        <v>1.2004191790539451</v>
      </c>
      <c r="J59" s="10">
        <f t="shared" si="1"/>
        <v>1.9801989677181275E-2</v>
      </c>
      <c r="K59" s="10">
        <f t="shared" si="2"/>
        <v>1.157692572996929</v>
      </c>
      <c r="L59" s="7">
        <f t="shared" si="3"/>
        <v>0.24499996870649643</v>
      </c>
      <c r="M59" s="7">
        <f t="shared" si="4"/>
        <v>0.41199991971345001</v>
      </c>
      <c r="N59" s="7">
        <f t="shared" si="5"/>
        <v>0.74459987811748196</v>
      </c>
      <c r="O59" s="7">
        <f t="shared" si="6"/>
        <v>0.81180033082704983</v>
      </c>
      <c r="P59" s="11" t="str">
        <f t="shared" si="7"/>
        <v>Tuesday</v>
      </c>
    </row>
    <row r="60" spans="2:16" x14ac:dyDescent="0.3">
      <c r="B60" s="1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9">
        <f t="shared" si="0"/>
        <v>6.1545614971269758E-2</v>
      </c>
      <c r="I60" s="7">
        <f t="shared" si="8"/>
        <v>8.2246376811594191E-2</v>
      </c>
      <c r="J60" s="10">
        <f t="shared" si="1"/>
        <v>-2.9411755411675844E-2</v>
      </c>
      <c r="K60" s="10">
        <f t="shared" si="2"/>
        <v>0.11504171088598958</v>
      </c>
      <c r="L60" s="7">
        <f t="shared" si="3"/>
        <v>0.25499997279090902</v>
      </c>
      <c r="M60" s="7">
        <f t="shared" si="4"/>
        <v>0.38399997665316565</v>
      </c>
      <c r="N60" s="7">
        <f t="shared" si="5"/>
        <v>0.76649981760284536</v>
      </c>
      <c r="O60" s="7">
        <f t="shared" si="6"/>
        <v>0.81999976451764223</v>
      </c>
      <c r="P60" s="11" t="str">
        <f t="shared" si="7"/>
        <v>Wednesday</v>
      </c>
    </row>
    <row r="61" spans="2:16" x14ac:dyDescent="0.3">
      <c r="B61" s="1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9">
        <f t="shared" si="0"/>
        <v>6.2235804656984049E-2</v>
      </c>
      <c r="I61" s="7">
        <f t="shared" si="8"/>
        <v>0.22324803045110131</v>
      </c>
      <c r="J61" s="10">
        <f t="shared" si="1"/>
        <v>8.3333373303954517E-2</v>
      </c>
      <c r="K61" s="10">
        <f t="shared" si="2"/>
        <v>0.12915198644756454</v>
      </c>
      <c r="L61" s="7">
        <f t="shared" si="3"/>
        <v>0.25499997033565081</v>
      </c>
      <c r="M61" s="7">
        <f t="shared" si="4"/>
        <v>0.39599992221463276</v>
      </c>
      <c r="N61" s="7">
        <f t="shared" si="5"/>
        <v>0.72270016227210765</v>
      </c>
      <c r="O61" s="7">
        <f t="shared" si="6"/>
        <v>0.85279947873218831</v>
      </c>
      <c r="P61" s="11" t="str">
        <f t="shared" si="7"/>
        <v>Thursday</v>
      </c>
    </row>
    <row r="62" spans="2:16" x14ac:dyDescent="0.3">
      <c r="B62" s="1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9">
        <f t="shared" si="0"/>
        <v>6.5203680473658474E-2</v>
      </c>
      <c r="I62" s="7">
        <f t="shared" si="8"/>
        <v>5.9032986501891482E-2</v>
      </c>
      <c r="J62" s="10">
        <f t="shared" si="1"/>
        <v>9.80390342279569E-3</v>
      </c>
      <c r="K62" s="10">
        <f t="shared" si="2"/>
        <v>4.8751131692233107E-2</v>
      </c>
      <c r="L62" s="7">
        <f t="shared" si="3"/>
        <v>0.25999997317699697</v>
      </c>
      <c r="M62" s="7">
        <f t="shared" si="4"/>
        <v>0.41999995529499029</v>
      </c>
      <c r="N62" s="7">
        <f t="shared" si="5"/>
        <v>0.76649981434318626</v>
      </c>
      <c r="O62" s="7">
        <f t="shared" si="6"/>
        <v>0.77900009239908075</v>
      </c>
      <c r="P62" s="11" t="str">
        <f t="shared" si="7"/>
        <v>Friday</v>
      </c>
    </row>
    <row r="63" spans="2:16" x14ac:dyDescent="0.3">
      <c r="B63" s="1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9">
        <f t="shared" si="0"/>
        <v>1.9298820571939712E-2</v>
      </c>
      <c r="I63" s="7">
        <f t="shared" si="8"/>
        <v>-0.37594234941110949</v>
      </c>
      <c r="J63" s="10">
        <f t="shared" si="1"/>
        <v>8.3333333333333259E-2</v>
      </c>
      <c r="K63" s="10">
        <f t="shared" si="2"/>
        <v>-0.42394678407179354</v>
      </c>
      <c r="L63" s="7">
        <f t="shared" si="3"/>
        <v>0.20999999143199985</v>
      </c>
      <c r="M63" s="7">
        <f t="shared" si="4"/>
        <v>0.33999998571999918</v>
      </c>
      <c r="N63" s="7">
        <f t="shared" si="5"/>
        <v>0.33319983331998332</v>
      </c>
      <c r="O63" s="7">
        <f t="shared" si="6"/>
        <v>0.81119976662651061</v>
      </c>
      <c r="P63" s="11" t="str">
        <f t="shared" si="7"/>
        <v>Saturday</v>
      </c>
    </row>
    <row r="64" spans="2:16" x14ac:dyDescent="0.3">
      <c r="B64" s="1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9">
        <f t="shared" si="0"/>
        <v>3.8509450193791116E-2</v>
      </c>
      <c r="I64" s="7">
        <f t="shared" si="8"/>
        <v>3.03652884720651E-2</v>
      </c>
      <c r="J64" s="10">
        <f t="shared" si="1"/>
        <v>-1.0101021238273722E-2</v>
      </c>
      <c r="K64" s="10">
        <f t="shared" si="2"/>
        <v>4.0879231697923846E-2</v>
      </c>
      <c r="L64" s="7">
        <f t="shared" si="3"/>
        <v>0.20369999469221134</v>
      </c>
      <c r="M64" s="7">
        <f t="shared" si="4"/>
        <v>0.3264000055349971</v>
      </c>
      <c r="N64" s="7">
        <f t="shared" si="5"/>
        <v>0.71399999247843449</v>
      </c>
      <c r="O64" s="7">
        <f t="shared" si="6"/>
        <v>0.81119998850792119</v>
      </c>
      <c r="P64" s="11" t="str">
        <f t="shared" si="7"/>
        <v>Sunday</v>
      </c>
    </row>
    <row r="65" spans="2:16" x14ac:dyDescent="0.3">
      <c r="B65" s="1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9">
        <f t="shared" si="0"/>
        <v>6.3340722206310721E-2</v>
      </c>
      <c r="I65" s="7">
        <f t="shared" si="8"/>
        <v>8.1492115581014435E-2</v>
      </c>
      <c r="J65" s="10">
        <f t="shared" si="1"/>
        <v>3.0927825263863395E-2</v>
      </c>
      <c r="K65" s="10">
        <f t="shared" si="2"/>
        <v>4.9047362073294742E-2</v>
      </c>
      <c r="L65" s="7">
        <f t="shared" si="3"/>
        <v>0.2624999654653839</v>
      </c>
      <c r="M65" s="7">
        <f t="shared" si="4"/>
        <v>0.4159999621105876</v>
      </c>
      <c r="N65" s="7">
        <f t="shared" si="5"/>
        <v>0.74459980105695345</v>
      </c>
      <c r="O65" s="7">
        <f t="shared" si="6"/>
        <v>0.77900017158943347</v>
      </c>
      <c r="P65" s="11" t="str">
        <f t="shared" si="7"/>
        <v>Monday</v>
      </c>
    </row>
    <row r="66" spans="2:16" x14ac:dyDescent="0.3">
      <c r="B66" s="1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9">
        <f t="shared" si="0"/>
        <v>5.7952124891906653E-2</v>
      </c>
      <c r="I66" s="7">
        <f t="shared" si="8"/>
        <v>-7.7860132236055479E-2</v>
      </c>
      <c r="J66" s="10">
        <f t="shared" si="1"/>
        <v>-2.9126204911649523E-2</v>
      </c>
      <c r="K66" s="10">
        <f t="shared" si="2"/>
        <v>-5.019594469533617E-2</v>
      </c>
      <c r="L66" s="7">
        <f t="shared" si="3"/>
        <v>0.24250000230230775</v>
      </c>
      <c r="M66" s="7">
        <f t="shared" si="4"/>
        <v>0.37999982910705588</v>
      </c>
      <c r="N66" s="7">
        <f t="shared" si="5"/>
        <v>0.74459988047482273</v>
      </c>
      <c r="O66" s="7">
        <f t="shared" si="6"/>
        <v>0.84460034413058704</v>
      </c>
      <c r="P66" s="11" t="str">
        <f t="shared" si="7"/>
        <v>Tuesday</v>
      </c>
    </row>
    <row r="67" spans="2:16" x14ac:dyDescent="0.3">
      <c r="B67" s="1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9">
        <f t="shared" si="0"/>
        <v>5.2436031448099336E-2</v>
      </c>
      <c r="I67" s="7">
        <f t="shared" si="8"/>
        <v>-0.16522538222440208</v>
      </c>
      <c r="J67" s="10">
        <f t="shared" si="1"/>
        <v>-2.0202029128424948E-2</v>
      </c>
      <c r="K67" s="10">
        <f t="shared" si="2"/>
        <v>-0.14801352667323064</v>
      </c>
      <c r="L67" s="7">
        <f t="shared" si="3"/>
        <v>0.24499995727676396</v>
      </c>
      <c r="M67" s="7">
        <f t="shared" si="4"/>
        <v>0.38799990312189686</v>
      </c>
      <c r="N67" s="7">
        <f t="shared" si="5"/>
        <v>0.70810020993590062</v>
      </c>
      <c r="O67" s="7">
        <f t="shared" si="6"/>
        <v>0.77900001551500653</v>
      </c>
      <c r="P67" s="11" t="str">
        <f t="shared" si="7"/>
        <v>Wednesday</v>
      </c>
    </row>
    <row r="68" spans="2:16" x14ac:dyDescent="0.3">
      <c r="B68" s="1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9">
        <f t="shared" ref="H68:H131" si="9">G68/C68</f>
        <v>5.624763437879593E-2</v>
      </c>
      <c r="I68" s="7">
        <f t="shared" si="8"/>
        <v>-0.13097833046398133</v>
      </c>
      <c r="J68" s="10">
        <f t="shared" ref="J68:J131" si="10">IFERROR((C68/(INDEX($C$3:$C$368,MATCH(B68-7,$B$3:$B$368,0)))-1),"")</f>
        <v>-3.8461555490441612E-2</v>
      </c>
      <c r="K68" s="10">
        <f t="shared" ref="K68:K131" si="11">IFERROR((H68/(INDEX($H$3:$H$368,MATCH(B68-7,$B$3:$B$368,0))))-1,"")</f>
        <v>-9.6217447676498091E-2</v>
      </c>
      <c r="L68" s="7">
        <f t="shared" ref="L68:L131" si="12">D68/C68</f>
        <v>0.23749998848846129</v>
      </c>
      <c r="M68" s="7">
        <f t="shared" ref="M68:M131" si="13">E68/D68</f>
        <v>0.3959998588564112</v>
      </c>
      <c r="N68" s="7">
        <f t="shared" ref="N68:N131" si="14">F68/E68</f>
        <v>0.70810006291263472</v>
      </c>
      <c r="O68" s="7">
        <f t="shared" ref="O68:O131" si="15">G68/F68</f>
        <v>0.84459985964232998</v>
      </c>
      <c r="P68" s="11" t="str">
        <f t="shared" ref="P68:P131" si="16">TEXT(B68,"dddd")</f>
        <v>Thursday</v>
      </c>
    </row>
    <row r="69" spans="2:16" x14ac:dyDescent="0.3">
      <c r="B69" s="1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9">
        <f t="shared" si="9"/>
        <v>6.402897408246129E-2</v>
      </c>
      <c r="I69" s="7">
        <f t="shared" si="8"/>
        <v>-4.6617420803931608E-2</v>
      </c>
      <c r="J69" s="10">
        <f t="shared" si="10"/>
        <v>-2.9126204911649523E-2</v>
      </c>
      <c r="K69" s="10">
        <f t="shared" si="11"/>
        <v>-1.8015952207970032E-2</v>
      </c>
      <c r="L69" s="7">
        <f t="shared" si="12"/>
        <v>0.2624999654653839</v>
      </c>
      <c r="M69" s="7">
        <f t="shared" si="13"/>
        <v>0.41999992632614258</v>
      </c>
      <c r="N69" s="7">
        <f t="shared" si="14"/>
        <v>0.72270015570078716</v>
      </c>
      <c r="O69" s="7">
        <f t="shared" si="15"/>
        <v>0.80360000392975672</v>
      </c>
      <c r="P69" s="11" t="str">
        <f t="shared" si="16"/>
        <v>Friday</v>
      </c>
    </row>
    <row r="70" spans="2:16" x14ac:dyDescent="0.3">
      <c r="B70" s="1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9">
        <f t="shared" si="9"/>
        <v>3.8987613670586958E-2</v>
      </c>
      <c r="I70" s="7">
        <f t="shared" si="8"/>
        <v>1.0202070652584099</v>
      </c>
      <c r="J70" s="10">
        <f t="shared" si="10"/>
        <v>0</v>
      </c>
      <c r="K70" s="10">
        <f t="shared" si="11"/>
        <v>1.0202070652584103</v>
      </c>
      <c r="L70" s="7">
        <f t="shared" si="12"/>
        <v>0.20789999601587994</v>
      </c>
      <c r="M70" s="7">
        <f t="shared" si="13"/>
        <v>0.33660001224000047</v>
      </c>
      <c r="N70" s="7">
        <f t="shared" si="14"/>
        <v>0.70719987756351388</v>
      </c>
      <c r="O70" s="7">
        <f t="shared" si="15"/>
        <v>0.78779980453787235</v>
      </c>
      <c r="P70" s="11" t="str">
        <f t="shared" si="16"/>
        <v>Saturday</v>
      </c>
    </row>
    <row r="71" spans="2:16" x14ac:dyDescent="0.3">
      <c r="B71" s="1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9">
        <f t="shared" si="9"/>
        <v>3.7019499964562587E-2</v>
      </c>
      <c r="I71" s="7">
        <f t="shared" si="8"/>
        <v>1.0355904530176874E-2</v>
      </c>
      <c r="J71" s="10">
        <f t="shared" si="10"/>
        <v>5.1020419528979843E-2</v>
      </c>
      <c r="K71" s="10">
        <f t="shared" si="11"/>
        <v>-3.8690508997938244E-2</v>
      </c>
      <c r="L71" s="7">
        <f t="shared" si="12"/>
        <v>0.21839999672985225</v>
      </c>
      <c r="M71" s="7">
        <f t="shared" si="13"/>
        <v>0.34680000740737882</v>
      </c>
      <c r="N71" s="7">
        <f t="shared" si="14"/>
        <v>0.64600000000000002</v>
      </c>
      <c r="O71" s="7">
        <f t="shared" si="15"/>
        <v>0.75659994377383644</v>
      </c>
      <c r="P71" s="11" t="str">
        <f t="shared" si="16"/>
        <v>Sunday</v>
      </c>
    </row>
    <row r="72" spans="2:16" x14ac:dyDescent="0.3">
      <c r="B72" s="1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9">
        <f t="shared" si="9"/>
        <v>5.735466811458332E-2</v>
      </c>
      <c r="I72" s="7">
        <f t="shared" si="8"/>
        <v>-0.11261551390237801</v>
      </c>
      <c r="J72" s="10">
        <f t="shared" si="10"/>
        <v>-2.0000009209230951E-2</v>
      </c>
      <c r="K72" s="10">
        <f t="shared" si="11"/>
        <v>-9.4505617921909368E-2</v>
      </c>
      <c r="L72" s="7">
        <f t="shared" si="12"/>
        <v>0.23999998496452074</v>
      </c>
      <c r="M72" s="7">
        <f t="shared" si="13"/>
        <v>0.41199995771271192</v>
      </c>
      <c r="N72" s="7">
        <f t="shared" si="14"/>
        <v>0.69349981135321048</v>
      </c>
      <c r="O72" s="7">
        <f t="shared" si="15"/>
        <v>0.83640002631138977</v>
      </c>
      <c r="P72" s="11" t="str">
        <f t="shared" si="16"/>
        <v>Monday</v>
      </c>
    </row>
    <row r="73" spans="2:16" x14ac:dyDescent="0.3">
      <c r="B73" s="1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9">
        <f t="shared" si="9"/>
        <v>6.04405537873264E-2</v>
      </c>
      <c r="I73" s="7">
        <f t="shared" si="8"/>
        <v>3.2510015366695066E-2</v>
      </c>
      <c r="J73" s="10">
        <f t="shared" si="10"/>
        <v>-9.9999815815380311E-3</v>
      </c>
      <c r="K73" s="10">
        <f t="shared" si="11"/>
        <v>4.2939390057935123E-2</v>
      </c>
      <c r="L73" s="7">
        <f t="shared" si="12"/>
        <v>0.25249999220936281</v>
      </c>
      <c r="M73" s="7">
        <f t="shared" si="13"/>
        <v>0.39599988358367755</v>
      </c>
      <c r="N73" s="7">
        <f t="shared" si="14"/>
        <v>0.74460008158894708</v>
      </c>
      <c r="O73" s="7">
        <f t="shared" si="15"/>
        <v>0.81179977785302071</v>
      </c>
      <c r="P73" s="11" t="str">
        <f t="shared" si="16"/>
        <v>Tuesday</v>
      </c>
    </row>
    <row r="74" spans="2:16" x14ac:dyDescent="0.3">
      <c r="B74" s="1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9">
        <f t="shared" si="9"/>
        <v>5.6760634589687317E-2</v>
      </c>
      <c r="I74" s="7">
        <f t="shared" si="8"/>
        <v>0.11595244647875091</v>
      </c>
      <c r="J74" s="10">
        <f t="shared" si="10"/>
        <v>3.0927825263863395E-2</v>
      </c>
      <c r="K74" s="10">
        <f t="shared" si="11"/>
        <v>8.2473883361452227E-2</v>
      </c>
      <c r="L74" s="7">
        <f t="shared" si="12"/>
        <v>0.2624999654653839</v>
      </c>
      <c r="M74" s="7">
        <f t="shared" si="13"/>
        <v>0.37999993334270044</v>
      </c>
      <c r="N74" s="7">
        <f t="shared" si="14"/>
        <v>0.70810006351832433</v>
      </c>
      <c r="O74" s="7">
        <f t="shared" si="15"/>
        <v>0.80359983311168481</v>
      </c>
      <c r="P74" s="11" t="str">
        <f t="shared" si="16"/>
        <v>Wednesday</v>
      </c>
    </row>
    <row r="75" spans="2:16" x14ac:dyDescent="0.3">
      <c r="B75" s="1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9">
        <f t="shared" si="9"/>
        <v>5.5622746397030909E-2</v>
      </c>
      <c r="I75" s="7">
        <f t="shared" ref="I75:I138" si="17">IFERROR((G75/(INDEX($G$3:$G$368,MATCH(B75-7,$B$3:$B$368,0))))-1,"")</f>
        <v>3.8334933760332257E-2</v>
      </c>
      <c r="J75" s="10">
        <f t="shared" si="10"/>
        <v>5.0000000000000044E-2</v>
      </c>
      <c r="K75" s="10">
        <f t="shared" si="11"/>
        <v>-1.1109586894921697E-2</v>
      </c>
      <c r="L75" s="7">
        <f t="shared" si="12"/>
        <v>0.23749997094706898</v>
      </c>
      <c r="M75" s="7">
        <f t="shared" si="13"/>
        <v>0.39599993426593233</v>
      </c>
      <c r="N75" s="7">
        <f t="shared" si="14"/>
        <v>0.75919979148025241</v>
      </c>
      <c r="O75" s="7">
        <f t="shared" si="15"/>
        <v>0.77900038754190948</v>
      </c>
      <c r="P75" s="11" t="str">
        <f t="shared" si="16"/>
        <v>Thursday</v>
      </c>
    </row>
    <row r="76" spans="2:16" x14ac:dyDescent="0.3">
      <c r="B76" s="1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9">
        <f t="shared" si="9"/>
        <v>5.5060874643438819E-2</v>
      </c>
      <c r="I76" s="7">
        <f t="shared" si="17"/>
        <v>-0.14866249706049239</v>
      </c>
      <c r="J76" s="10">
        <f t="shared" si="10"/>
        <v>-9.9999815815380311E-3</v>
      </c>
      <c r="K76" s="10">
        <f t="shared" si="11"/>
        <v>-0.14006314434263278</v>
      </c>
      <c r="L76" s="7">
        <f t="shared" si="12"/>
        <v>0.23749996918628585</v>
      </c>
      <c r="M76" s="7">
        <f t="shared" si="13"/>
        <v>0.41599995613252599</v>
      </c>
      <c r="N76" s="7">
        <f t="shared" si="14"/>
        <v>0.71539994049569344</v>
      </c>
      <c r="O76" s="7">
        <f t="shared" si="15"/>
        <v>0.77899983154170926</v>
      </c>
      <c r="P76" s="11" t="str">
        <f t="shared" si="16"/>
        <v>Friday</v>
      </c>
    </row>
    <row r="77" spans="2:16" x14ac:dyDescent="0.3">
      <c r="B77" s="1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9">
        <f t="shared" si="9"/>
        <v>4.2578726739239479E-2</v>
      </c>
      <c r="I77" s="7">
        <f t="shared" si="17"/>
        <v>-2.4003516193720209E-3</v>
      </c>
      <c r="J77" s="10">
        <f t="shared" si="10"/>
        <v>-8.6538450828461344E-2</v>
      </c>
      <c r="K77" s="10">
        <f t="shared" si="11"/>
        <v>9.2109075948952679E-2</v>
      </c>
      <c r="L77" s="7">
        <f t="shared" si="12"/>
        <v>0.21839998970108357</v>
      </c>
      <c r="M77" s="7">
        <f t="shared" si="13"/>
        <v>0.35359998282105171</v>
      </c>
      <c r="N77" s="7">
        <f t="shared" si="14"/>
        <v>0.67320006813765876</v>
      </c>
      <c r="O77" s="7">
        <f t="shared" si="15"/>
        <v>0.81899956338810831</v>
      </c>
      <c r="P77" s="11" t="str">
        <f t="shared" si="16"/>
        <v>Saturday</v>
      </c>
    </row>
    <row r="78" spans="2:16" x14ac:dyDescent="0.3">
      <c r="B78" s="1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9">
        <f t="shared" si="9"/>
        <v>3.5279744903906445E-2</v>
      </c>
      <c r="I78" s="7">
        <f t="shared" si="17"/>
        <v>-0.12101539450238075</v>
      </c>
      <c r="J78" s="10">
        <f t="shared" si="10"/>
        <v>-7.7669902072700525E-2</v>
      </c>
      <c r="K78" s="10">
        <f t="shared" si="11"/>
        <v>-4.6995639117804022E-2</v>
      </c>
      <c r="L78" s="7">
        <f t="shared" si="12"/>
        <v>0.20369999828585886</v>
      </c>
      <c r="M78" s="7">
        <f t="shared" si="13"/>
        <v>0.33319998986973398</v>
      </c>
      <c r="N78" s="7">
        <f t="shared" si="14"/>
        <v>0.6799998618047266</v>
      </c>
      <c r="O78" s="7">
        <f t="shared" si="15"/>
        <v>0.76439987420163003</v>
      </c>
      <c r="P78" s="11" t="str">
        <f t="shared" si="16"/>
        <v>Sunday</v>
      </c>
    </row>
    <row r="79" spans="2:16" x14ac:dyDescent="0.3">
      <c r="B79" s="1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9">
        <f t="shared" si="9"/>
        <v>5.8574911729967462E-2</v>
      </c>
      <c r="I79" s="7">
        <f t="shared" si="17"/>
        <v>7.3381290249115549E-2</v>
      </c>
      <c r="J79" s="10">
        <f t="shared" si="10"/>
        <v>5.1020408642713067E-2</v>
      </c>
      <c r="K79" s="10">
        <f t="shared" si="11"/>
        <v>2.1275401907066005E-2</v>
      </c>
      <c r="L79" s="7">
        <f t="shared" si="12"/>
        <v>0.23999998211799797</v>
      </c>
      <c r="M79" s="7">
        <f t="shared" si="13"/>
        <v>0.4160000342738398</v>
      </c>
      <c r="N79" s="7">
        <f t="shared" si="14"/>
        <v>0.72270001392553729</v>
      </c>
      <c r="O79" s="7">
        <f t="shared" si="15"/>
        <v>0.81179991957923459</v>
      </c>
      <c r="P79" s="11" t="str">
        <f t="shared" si="16"/>
        <v>Monday</v>
      </c>
    </row>
    <row r="80" spans="2:16" x14ac:dyDescent="0.3">
      <c r="B80" s="1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9">
        <f t="shared" si="9"/>
        <v>3.2258660130726403E-2</v>
      </c>
      <c r="I80" s="7">
        <f t="shared" si="17"/>
        <v>-0.45549226537958976</v>
      </c>
      <c r="J80" s="10">
        <f t="shared" si="10"/>
        <v>2.0201982617158221E-2</v>
      </c>
      <c r="K80" s="10">
        <f t="shared" si="11"/>
        <v>-0.46627457709544307</v>
      </c>
      <c r="L80" s="7">
        <f t="shared" si="12"/>
        <v>0.26249996979645729</v>
      </c>
      <c r="M80" s="7">
        <f t="shared" si="13"/>
        <v>0.42000003820897847</v>
      </c>
      <c r="N80" s="7">
        <f t="shared" si="14"/>
        <v>0.75919992722100005</v>
      </c>
      <c r="O80" s="7">
        <f t="shared" si="15"/>
        <v>0.38539988387533919</v>
      </c>
      <c r="P80" s="11" t="str">
        <f t="shared" si="16"/>
        <v>Tuesday</v>
      </c>
    </row>
    <row r="81" spans="2:16" x14ac:dyDescent="0.3">
      <c r="B81" s="1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9">
        <f t="shared" si="9"/>
        <v>6.4738310067573676E-2</v>
      </c>
      <c r="I81" s="7">
        <f t="shared" si="17"/>
        <v>0.11773844194404104</v>
      </c>
      <c r="J81" s="10">
        <f t="shared" si="10"/>
        <v>-2.0000009209230951E-2</v>
      </c>
      <c r="K81" s="10">
        <f t="shared" si="11"/>
        <v>0.14054944127308611</v>
      </c>
      <c r="L81" s="7">
        <f t="shared" si="12"/>
        <v>0.25499998989803735</v>
      </c>
      <c r="M81" s="7">
        <f t="shared" si="13"/>
        <v>0.39599989902643423</v>
      </c>
      <c r="N81" s="7">
        <f t="shared" si="14"/>
        <v>0.74460020584824926</v>
      </c>
      <c r="O81" s="7">
        <f t="shared" si="15"/>
        <v>0.86099963630955434</v>
      </c>
      <c r="P81" s="11" t="str">
        <f t="shared" si="16"/>
        <v>Wednesday</v>
      </c>
    </row>
    <row r="82" spans="2:16" x14ac:dyDescent="0.3">
      <c r="B82" s="1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9">
        <f t="shared" si="9"/>
        <v>5.6844254406847247E-2</v>
      </c>
      <c r="I82" s="7">
        <f t="shared" si="17"/>
        <v>-2.6704205453110585E-2</v>
      </c>
      <c r="J82" s="10">
        <f t="shared" si="10"/>
        <v>-4.7619047619047672E-2</v>
      </c>
      <c r="K82" s="10">
        <f t="shared" si="11"/>
        <v>2.1960584274233863E-2</v>
      </c>
      <c r="L82" s="7">
        <f t="shared" si="12"/>
        <v>0.25</v>
      </c>
      <c r="M82" s="7">
        <f t="shared" si="13"/>
        <v>0.39199994106092184</v>
      </c>
      <c r="N82" s="7">
        <f t="shared" si="14"/>
        <v>0.6934998324953402</v>
      </c>
      <c r="O82" s="7">
        <f t="shared" si="15"/>
        <v>0.83640034553430787</v>
      </c>
      <c r="P82" s="11" t="str">
        <f t="shared" si="16"/>
        <v>Thursday</v>
      </c>
    </row>
    <row r="83" spans="2:16" x14ac:dyDescent="0.3">
      <c r="B83" s="1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9">
        <f t="shared" si="9"/>
        <v>6.4634986912448691E-2</v>
      </c>
      <c r="I83" s="7">
        <f t="shared" si="17"/>
        <v>0.15016750885693586</v>
      </c>
      <c r="J83" s="10">
        <f t="shared" si="10"/>
        <v>-2.0202029128424948E-2</v>
      </c>
      <c r="K83" s="10">
        <f t="shared" si="11"/>
        <v>0.17388231354858696</v>
      </c>
      <c r="L83" s="7">
        <f t="shared" si="12"/>
        <v>0.26249996439730333</v>
      </c>
      <c r="M83" s="7">
        <f t="shared" si="13"/>
        <v>0.38399993345120426</v>
      </c>
      <c r="N83" s="7">
        <f t="shared" si="14"/>
        <v>0.75919995629720538</v>
      </c>
      <c r="O83" s="7">
        <f t="shared" si="15"/>
        <v>0.84460003064305122</v>
      </c>
      <c r="P83" s="11" t="str">
        <f t="shared" si="16"/>
        <v>Friday</v>
      </c>
    </row>
    <row r="84" spans="2:16" x14ac:dyDescent="0.3">
      <c r="B84" s="1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9">
        <f t="shared" si="9"/>
        <v>4.2185711421875723E-2</v>
      </c>
      <c r="I84" s="7">
        <f t="shared" si="17"/>
        <v>3.2486296530253478E-2</v>
      </c>
      <c r="J84" s="10">
        <f t="shared" si="10"/>
        <v>4.2105262664225984E-2</v>
      </c>
      <c r="K84" s="10">
        <f t="shared" si="11"/>
        <v>-9.2303210420231485E-3</v>
      </c>
      <c r="L84" s="7">
        <f t="shared" si="12"/>
        <v>0.21629998866133376</v>
      </c>
      <c r="M84" s="7">
        <f t="shared" si="13"/>
        <v>0.33999999583877588</v>
      </c>
      <c r="N84" s="7">
        <f t="shared" si="14"/>
        <v>0.70039981409119012</v>
      </c>
      <c r="O84" s="7">
        <f t="shared" si="15"/>
        <v>0.8190000851865038</v>
      </c>
      <c r="P84" s="11" t="str">
        <f t="shared" si="16"/>
        <v>Saturday</v>
      </c>
    </row>
    <row r="85" spans="2:16" x14ac:dyDescent="0.3">
      <c r="B85" s="1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9">
        <f t="shared" si="9"/>
        <v>4.05705966353474E-2</v>
      </c>
      <c r="I85" s="7">
        <f t="shared" si="17"/>
        <v>0.22259812803337153</v>
      </c>
      <c r="J85" s="10">
        <f t="shared" si="10"/>
        <v>6.3157893996339087E-2</v>
      </c>
      <c r="K85" s="10">
        <f t="shared" si="11"/>
        <v>0.14996853706998059</v>
      </c>
      <c r="L85" s="7">
        <f t="shared" si="12"/>
        <v>0.20789997972590626</v>
      </c>
      <c r="M85" s="7">
        <f t="shared" si="13"/>
        <v>0.35019993838256785</v>
      </c>
      <c r="N85" s="7">
        <f t="shared" si="14"/>
        <v>0.69360011705717539</v>
      </c>
      <c r="O85" s="7">
        <f t="shared" si="15"/>
        <v>0.80339980956873436</v>
      </c>
      <c r="P85" s="11" t="str">
        <f t="shared" si="16"/>
        <v>Sunday</v>
      </c>
    </row>
    <row r="86" spans="2:16" x14ac:dyDescent="0.3">
      <c r="B86" s="1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9">
        <f t="shared" si="9"/>
        <v>6.044054100208951E-2</v>
      </c>
      <c r="I86" s="7">
        <f t="shared" si="17"/>
        <v>3.1850312992747876E-2</v>
      </c>
      <c r="J86" s="10">
        <f t="shared" si="10"/>
        <v>0</v>
      </c>
      <c r="K86" s="10">
        <f t="shared" si="11"/>
        <v>3.1850312992747876E-2</v>
      </c>
      <c r="L86" s="7">
        <f t="shared" si="12"/>
        <v>0.24750000670575076</v>
      </c>
      <c r="M86" s="7">
        <f t="shared" si="13"/>
        <v>0.40799990173930462</v>
      </c>
      <c r="N86" s="7">
        <f t="shared" si="14"/>
        <v>0.72270008017506582</v>
      </c>
      <c r="O86" s="7">
        <f t="shared" si="15"/>
        <v>0.82819950503540707</v>
      </c>
      <c r="P86" s="11" t="str">
        <f t="shared" si="16"/>
        <v>Monday</v>
      </c>
    </row>
    <row r="87" spans="2:16" x14ac:dyDescent="0.3">
      <c r="B87" s="1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9">
        <f t="shared" si="9"/>
        <v>6.0399174123825596E-2</v>
      </c>
      <c r="I87" s="7">
        <f t="shared" si="17"/>
        <v>0.77964973472889199</v>
      </c>
      <c r="J87" s="10">
        <f t="shared" si="10"/>
        <v>-4.9504951397826846E-2</v>
      </c>
      <c r="K87" s="10">
        <f t="shared" si="11"/>
        <v>0.87233982685769784</v>
      </c>
      <c r="L87" s="7">
        <f t="shared" si="12"/>
        <v>0.2449999870495187</v>
      </c>
      <c r="M87" s="7">
        <f t="shared" si="13"/>
        <v>0.39999996084510364</v>
      </c>
      <c r="N87" s="7">
        <f t="shared" si="14"/>
        <v>0.72270010234112048</v>
      </c>
      <c r="O87" s="7">
        <f t="shared" si="15"/>
        <v>0.85279937586220211</v>
      </c>
      <c r="P87" s="11" t="str">
        <f t="shared" si="16"/>
        <v>Tuesday</v>
      </c>
    </row>
    <row r="88" spans="2:16" x14ac:dyDescent="0.3">
      <c r="B88" s="1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9">
        <f t="shared" si="9"/>
        <v>5.5160992229423438E-2</v>
      </c>
      <c r="I88" s="7">
        <f t="shared" si="17"/>
        <v>-0.16532796254967064</v>
      </c>
      <c r="J88" s="10">
        <f t="shared" si="10"/>
        <v>-2.0408172854259776E-2</v>
      </c>
      <c r="K88" s="10">
        <f t="shared" si="11"/>
        <v>-0.14793895342886554</v>
      </c>
      <c r="L88" s="7">
        <f t="shared" si="12"/>
        <v>0.24999997601762725</v>
      </c>
      <c r="M88" s="7">
        <f t="shared" si="13"/>
        <v>0.39999992325639977</v>
      </c>
      <c r="N88" s="7">
        <f t="shared" si="14"/>
        <v>0.70809990483791752</v>
      </c>
      <c r="O88" s="7">
        <f t="shared" si="15"/>
        <v>0.77900036036231313</v>
      </c>
      <c r="P88" s="11" t="str">
        <f t="shared" si="16"/>
        <v>Wednesday</v>
      </c>
    </row>
    <row r="89" spans="2:16" x14ac:dyDescent="0.3">
      <c r="B89" s="1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9">
        <f t="shared" si="9"/>
        <v>6.0990642537799823E-2</v>
      </c>
      <c r="I89" s="7">
        <f t="shared" si="17"/>
        <v>6.221354938736634E-2</v>
      </c>
      <c r="J89" s="10">
        <f t="shared" si="10"/>
        <v>-9.9999815815380311E-3</v>
      </c>
      <c r="K89" s="10">
        <f t="shared" si="11"/>
        <v>7.2942959217582981E-2</v>
      </c>
      <c r="L89" s="7">
        <f t="shared" si="12"/>
        <v>0.24499995744219102</v>
      </c>
      <c r="M89" s="7">
        <f t="shared" si="13"/>
        <v>0.39200006074942001</v>
      </c>
      <c r="N89" s="7">
        <f t="shared" si="14"/>
        <v>0.75189987195357011</v>
      </c>
      <c r="O89" s="7">
        <f t="shared" si="15"/>
        <v>0.84459995620193484</v>
      </c>
      <c r="P89" s="11" t="str">
        <f t="shared" si="16"/>
        <v>Thursday</v>
      </c>
    </row>
    <row r="90" spans="2:16" x14ac:dyDescent="0.3">
      <c r="B90" s="1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9">
        <f t="shared" si="9"/>
        <v>6.0961293733815598E-2</v>
      </c>
      <c r="I90" s="7">
        <f t="shared" si="17"/>
        <v>2.0949052908036059E-2</v>
      </c>
      <c r="J90" s="10">
        <f t="shared" si="10"/>
        <v>8.2474216527056665E-2</v>
      </c>
      <c r="K90" s="10">
        <f t="shared" si="11"/>
        <v>-5.6837532644808841E-2</v>
      </c>
      <c r="L90" s="7">
        <f t="shared" si="12"/>
        <v>0.25249996634245347</v>
      </c>
      <c r="M90" s="7">
        <f t="shared" si="13"/>
        <v>0.38800001875713486</v>
      </c>
      <c r="N90" s="7">
        <f t="shared" si="14"/>
        <v>0.76650000223810777</v>
      </c>
      <c r="O90" s="7">
        <f t="shared" si="15"/>
        <v>0.81179980658543882</v>
      </c>
      <c r="P90" s="11" t="str">
        <f t="shared" si="16"/>
        <v>Friday</v>
      </c>
    </row>
    <row r="91" spans="2:16" x14ac:dyDescent="0.3">
      <c r="B91" s="1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9">
        <f t="shared" si="9"/>
        <v>3.8956866545258102E-2</v>
      </c>
      <c r="I91" s="7">
        <f t="shared" si="17"/>
        <v>-6.7210947055343917E-2</v>
      </c>
      <c r="J91" s="10">
        <f t="shared" si="10"/>
        <v>1.0100998736455313E-2</v>
      </c>
      <c r="K91" s="10">
        <f t="shared" si="11"/>
        <v>-7.6538827195012704E-2</v>
      </c>
      <c r="L91" s="7">
        <f t="shared" si="12"/>
        <v>0.22050000278460005</v>
      </c>
      <c r="M91" s="7">
        <f t="shared" si="13"/>
        <v>0.34339995494125691</v>
      </c>
      <c r="N91" s="7">
        <f t="shared" si="14"/>
        <v>0.68000004707214212</v>
      </c>
      <c r="O91" s="7">
        <f t="shared" si="15"/>
        <v>0.75659983403609843</v>
      </c>
      <c r="P91" s="11" t="str">
        <f t="shared" si="16"/>
        <v>Saturday</v>
      </c>
    </row>
    <row r="92" spans="2:16" x14ac:dyDescent="0.3">
      <c r="B92" s="1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9">
        <f t="shared" si="9"/>
        <v>3.8478904444791441E-2</v>
      </c>
      <c r="I92" s="7">
        <f t="shared" si="17"/>
        <v>-0.10790000739365102</v>
      </c>
      <c r="J92" s="10">
        <f t="shared" si="10"/>
        <v>-5.9405939938923624E-2</v>
      </c>
      <c r="K92" s="10">
        <f t="shared" si="11"/>
        <v>-5.1556850626484518E-2</v>
      </c>
      <c r="L92" s="7">
        <f t="shared" si="12"/>
        <v>0.20159999951225532</v>
      </c>
      <c r="M92" s="7">
        <f t="shared" si="13"/>
        <v>0.32639990415578873</v>
      </c>
      <c r="N92" s="7">
        <f t="shared" si="14"/>
        <v>0.71399991376093885</v>
      </c>
      <c r="O92" s="7">
        <f t="shared" si="15"/>
        <v>0.81900016620141913</v>
      </c>
      <c r="P92" s="11" t="str">
        <f t="shared" si="16"/>
        <v>Sunday</v>
      </c>
    </row>
    <row r="93" spans="2:16" x14ac:dyDescent="0.3">
      <c r="B93" s="1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9">
        <f t="shared" si="9"/>
        <v>6.4712648261496586E-2</v>
      </c>
      <c r="I93" s="7">
        <f t="shared" si="17"/>
        <v>8.3129559033894296E-3</v>
      </c>
      <c r="J93" s="10">
        <f t="shared" si="10"/>
        <v>-5.8252409823299045E-2</v>
      </c>
      <c r="K93" s="10">
        <f t="shared" si="11"/>
        <v>7.068280972632901E-2</v>
      </c>
      <c r="L93" s="7">
        <f t="shared" si="12"/>
        <v>0.25749996914432954</v>
      </c>
      <c r="M93" s="7">
        <f t="shared" si="13"/>
        <v>0.41999997050391119</v>
      </c>
      <c r="N93" s="7">
        <f t="shared" si="14"/>
        <v>0.71540003195409851</v>
      </c>
      <c r="O93" s="7">
        <f t="shared" si="15"/>
        <v>0.8363995231530309</v>
      </c>
      <c r="P93" s="11" t="str">
        <f t="shared" si="16"/>
        <v>Monday</v>
      </c>
    </row>
    <row r="94" spans="2:16" x14ac:dyDescent="0.3">
      <c r="B94" s="1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9">
        <f t="shared" si="9"/>
        <v>5.7424291241139895E-2</v>
      </c>
      <c r="I94" s="7">
        <f t="shared" si="17"/>
        <v>3.9878784124722788E-2</v>
      </c>
      <c r="J94" s="10">
        <f t="shared" si="10"/>
        <v>9.3750020984576077E-2</v>
      </c>
      <c r="K94" s="10">
        <f t="shared" si="11"/>
        <v>-4.9253701326889554E-2</v>
      </c>
      <c r="L94" s="7">
        <f t="shared" si="12"/>
        <v>0.24999996710988942</v>
      </c>
      <c r="M94" s="7">
        <f t="shared" si="13"/>
        <v>0.39599996561886652</v>
      </c>
      <c r="N94" s="7">
        <f t="shared" si="14"/>
        <v>0.69349998250290035</v>
      </c>
      <c r="O94" s="7">
        <f t="shared" si="15"/>
        <v>0.83640012570356947</v>
      </c>
      <c r="P94" s="11" t="str">
        <f t="shared" si="16"/>
        <v>Tuesday</v>
      </c>
    </row>
    <row r="95" spans="2:16" x14ac:dyDescent="0.3">
      <c r="B95" s="1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9">
        <f t="shared" si="9"/>
        <v>5.9721237470304701E-2</v>
      </c>
      <c r="I95" s="7">
        <f t="shared" si="17"/>
        <v>0.16161637241398497</v>
      </c>
      <c r="J95" s="10">
        <f t="shared" si="10"/>
        <v>7.2916677658587448E-2</v>
      </c>
      <c r="K95" s="10">
        <f t="shared" si="11"/>
        <v>8.267155931340886E-2</v>
      </c>
      <c r="L95" s="7">
        <f t="shared" si="12"/>
        <v>0.24750000670575076</v>
      </c>
      <c r="M95" s="7">
        <f t="shared" si="13"/>
        <v>0.41599983960386488</v>
      </c>
      <c r="N95" s="7">
        <f t="shared" si="14"/>
        <v>0.69350010008262786</v>
      </c>
      <c r="O95" s="7">
        <f t="shared" si="15"/>
        <v>0.83639974505352499</v>
      </c>
      <c r="P95" s="11" t="str">
        <f t="shared" si="16"/>
        <v>Wednesday</v>
      </c>
    </row>
    <row r="96" spans="2:16" x14ac:dyDescent="0.3">
      <c r="B96" s="1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9">
        <f t="shared" si="9"/>
        <v>2.8362399667348135E-2</v>
      </c>
      <c r="I96" s="7">
        <f t="shared" si="17"/>
        <v>-0.52087951809985289</v>
      </c>
      <c r="J96" s="10">
        <f t="shared" si="10"/>
        <v>3.0303020437004058E-2</v>
      </c>
      <c r="K96" s="10">
        <f t="shared" si="11"/>
        <v>-0.53497129252622422</v>
      </c>
      <c r="L96" s="7">
        <f t="shared" si="12"/>
        <v>0.26249996219249577</v>
      </c>
      <c r="M96" s="7">
        <f t="shared" si="13"/>
        <v>0.19999993121021695</v>
      </c>
      <c r="N96" s="7">
        <f t="shared" si="14"/>
        <v>0.69350013714967718</v>
      </c>
      <c r="O96" s="7">
        <f t="shared" si="15"/>
        <v>0.77899977061802939</v>
      </c>
      <c r="P96" s="11" t="str">
        <f t="shared" si="16"/>
        <v>Thursday</v>
      </c>
    </row>
    <row r="97" spans="2:16" x14ac:dyDescent="0.3">
      <c r="B97" s="1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9">
        <f t="shared" si="9"/>
        <v>6.9335014726357003E-2</v>
      </c>
      <c r="I97" s="7">
        <f t="shared" si="17"/>
        <v>0.12652928215188264</v>
      </c>
      <c r="J97" s="10">
        <f t="shared" si="10"/>
        <v>-9.5237919824172623E-3</v>
      </c>
      <c r="K97" s="10">
        <f t="shared" si="11"/>
        <v>0.13736127433753009</v>
      </c>
      <c r="L97" s="7">
        <f t="shared" si="12"/>
        <v>0.26249995904548801</v>
      </c>
      <c r="M97" s="7">
        <f t="shared" si="13"/>
        <v>0.40800002293874699</v>
      </c>
      <c r="N97" s="7">
        <f t="shared" si="14"/>
        <v>0.76650003885961093</v>
      </c>
      <c r="O97" s="7">
        <f t="shared" si="15"/>
        <v>0.84459985675268701</v>
      </c>
      <c r="P97" s="11" t="str">
        <f t="shared" si="16"/>
        <v>Friday</v>
      </c>
    </row>
    <row r="98" spans="2:16" x14ac:dyDescent="0.3">
      <c r="B98" s="1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9">
        <f t="shared" si="9"/>
        <v>3.9763317563929063E-2</v>
      </c>
      <c r="I98" s="7">
        <f t="shared" si="17"/>
        <v>6.1529171460528609E-2</v>
      </c>
      <c r="J98" s="10">
        <f t="shared" si="10"/>
        <v>4.0000000000000036E-2</v>
      </c>
      <c r="K98" s="10">
        <f t="shared" si="11"/>
        <v>2.0701126404354619E-2</v>
      </c>
      <c r="L98" s="7">
        <f t="shared" si="12"/>
        <v>0.2141999822642397</v>
      </c>
      <c r="M98" s="7">
        <f t="shared" si="13"/>
        <v>0.34340003434000343</v>
      </c>
      <c r="N98" s="7">
        <f t="shared" si="14"/>
        <v>0.66639982527664532</v>
      </c>
      <c r="O98" s="7">
        <f t="shared" si="15"/>
        <v>0.81120005663303496</v>
      </c>
      <c r="P98" s="11" t="str">
        <f t="shared" si="16"/>
        <v>Saturday</v>
      </c>
    </row>
    <row r="99" spans="2:16" x14ac:dyDescent="0.3">
      <c r="B99" s="1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9">
        <f t="shared" si="9"/>
        <v>3.4898000100245602E-2</v>
      </c>
      <c r="I99" s="7">
        <f t="shared" si="17"/>
        <v>-8.3514783877319365E-2</v>
      </c>
      <c r="J99" s="10">
        <f t="shared" si="10"/>
        <v>1.0526303941424953E-2</v>
      </c>
      <c r="K99" s="10">
        <f t="shared" si="11"/>
        <v>-9.306149424507737E-2</v>
      </c>
      <c r="L99" s="7">
        <f t="shared" si="12"/>
        <v>0.20159998477751973</v>
      </c>
      <c r="M99" s="7">
        <f t="shared" si="13"/>
        <v>0.3433999610027047</v>
      </c>
      <c r="N99" s="7">
        <f t="shared" si="14"/>
        <v>0.6527999747937242</v>
      </c>
      <c r="O99" s="7">
        <f t="shared" si="15"/>
        <v>0.77219978095589692</v>
      </c>
      <c r="P99" s="11" t="str">
        <f t="shared" si="16"/>
        <v>Sunday</v>
      </c>
    </row>
    <row r="100" spans="2:16" x14ac:dyDescent="0.3">
      <c r="B100" s="1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9">
        <f t="shared" si="9"/>
        <v>5.8585824007785614E-2</v>
      </c>
      <c r="I100" s="7">
        <f t="shared" si="17"/>
        <v>-7.6010929963872487E-2</v>
      </c>
      <c r="J100" s="10">
        <f t="shared" si="10"/>
        <v>2.0618565999329652E-2</v>
      </c>
      <c r="K100" s="10">
        <f t="shared" si="11"/>
        <v>-9.46773840710885E-2</v>
      </c>
      <c r="L100" s="7">
        <f t="shared" si="12"/>
        <v>0.25749999988372185</v>
      </c>
      <c r="M100" s="7">
        <f t="shared" si="13"/>
        <v>0.39199984538390581</v>
      </c>
      <c r="N100" s="7">
        <f t="shared" si="14"/>
        <v>0.70079982453440337</v>
      </c>
      <c r="O100" s="7">
        <f t="shared" si="15"/>
        <v>0.82820038740372437</v>
      </c>
      <c r="P100" s="11" t="str">
        <f t="shared" si="16"/>
        <v>Monday</v>
      </c>
    </row>
    <row r="101" spans="2:16" x14ac:dyDescent="0.3">
      <c r="B101" s="1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9">
        <f t="shared" si="9"/>
        <v>6.088660029266936E-2</v>
      </c>
      <c r="I101" s="7">
        <f t="shared" si="17"/>
        <v>9.8032926600166714E-3</v>
      </c>
      <c r="J101" s="10">
        <f t="shared" si="10"/>
        <v>-4.7619047619047672E-2</v>
      </c>
      <c r="K101" s="10">
        <f t="shared" si="11"/>
        <v>6.0293457293017383E-2</v>
      </c>
      <c r="L101" s="7">
        <f t="shared" si="12"/>
        <v>0.25749999769769227</v>
      </c>
      <c r="M101" s="7">
        <f t="shared" si="13"/>
        <v>0.39599997496519718</v>
      </c>
      <c r="N101" s="7">
        <f t="shared" si="14"/>
        <v>0.69349975638028516</v>
      </c>
      <c r="O101" s="7">
        <f t="shared" si="15"/>
        <v>0.86099974800864976</v>
      </c>
      <c r="P101" s="11" t="str">
        <f t="shared" si="16"/>
        <v>Tuesday</v>
      </c>
    </row>
    <row r="102" spans="2:16" x14ac:dyDescent="0.3">
      <c r="B102" s="1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9">
        <f t="shared" si="9"/>
        <v>5.6299004561220382E-2</v>
      </c>
      <c r="I102" s="7">
        <f t="shared" si="17"/>
        <v>-9.3912999215507775E-2</v>
      </c>
      <c r="J102" s="10">
        <f t="shared" si="10"/>
        <v>-3.8834924980530983E-2</v>
      </c>
      <c r="K102" s="10">
        <f t="shared" si="11"/>
        <v>-5.7303449393291017E-2</v>
      </c>
      <c r="L102" s="7">
        <f t="shared" si="12"/>
        <v>0.24999996511655004</v>
      </c>
      <c r="M102" s="7">
        <f t="shared" si="13"/>
        <v>0.38400004762754369</v>
      </c>
      <c r="N102" s="7">
        <f t="shared" si="14"/>
        <v>0.73730000155037556</v>
      </c>
      <c r="O102" s="7">
        <f t="shared" si="15"/>
        <v>0.79539939242961788</v>
      </c>
      <c r="P102" s="11" t="str">
        <f t="shared" si="16"/>
        <v>Wednesday</v>
      </c>
    </row>
    <row r="103" spans="2:16" x14ac:dyDescent="0.3">
      <c r="B103" s="1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9">
        <f t="shared" si="9"/>
        <v>5.8587237081908793E-2</v>
      </c>
      <c r="I103" s="7">
        <f t="shared" si="17"/>
        <v>0.9239043412518404</v>
      </c>
      <c r="J103" s="10">
        <f t="shared" si="10"/>
        <v>-6.8627459389436152E-2</v>
      </c>
      <c r="K103" s="10">
        <f t="shared" si="11"/>
        <v>1.0656657324153227</v>
      </c>
      <c r="L103" s="7">
        <f t="shared" si="12"/>
        <v>0.24749997249348119</v>
      </c>
      <c r="M103" s="7">
        <f t="shared" si="13"/>
        <v>0.38799997414952425</v>
      </c>
      <c r="N103" s="7">
        <f t="shared" si="14"/>
        <v>0.75919979406836124</v>
      </c>
      <c r="O103" s="7">
        <f t="shared" si="15"/>
        <v>0.80360028906556957</v>
      </c>
      <c r="P103" s="11" t="str">
        <f t="shared" si="16"/>
        <v>Thursday</v>
      </c>
    </row>
    <row r="104" spans="2:16" x14ac:dyDescent="0.3">
      <c r="B104" s="1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9">
        <f t="shared" si="9"/>
        <v>5.5172357300906243E-2</v>
      </c>
      <c r="I104" s="7">
        <f t="shared" si="17"/>
        <v>-0.27312591355188975</v>
      </c>
      <c r="J104" s="10">
        <f t="shared" si="10"/>
        <v>-8.6538477715919493E-2</v>
      </c>
      <c r="K104" s="10">
        <f t="shared" si="11"/>
        <v>-0.20426414390111858</v>
      </c>
      <c r="L104" s="7">
        <f t="shared" si="12"/>
        <v>0.24499995710437156</v>
      </c>
      <c r="M104" s="7">
        <f t="shared" si="13"/>
        <v>0.38000003956705725</v>
      </c>
      <c r="N104" s="7">
        <f t="shared" si="14"/>
        <v>0.72999963556661585</v>
      </c>
      <c r="O104" s="7">
        <f t="shared" si="15"/>
        <v>0.8118003731343284</v>
      </c>
      <c r="P104" s="11" t="str">
        <f t="shared" si="16"/>
        <v>Friday</v>
      </c>
    </row>
    <row r="105" spans="2:16" x14ac:dyDescent="0.3">
      <c r="B105" s="1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9">
        <f t="shared" si="9"/>
        <v>3.7101778988150598E-2</v>
      </c>
      <c r="I105" s="7">
        <f t="shared" si="17"/>
        <v>-0.13870878771620221</v>
      </c>
      <c r="J105" s="10">
        <f t="shared" si="10"/>
        <v>-7.6923076923076872E-2</v>
      </c>
      <c r="K105" s="10">
        <f t="shared" si="11"/>
        <v>-6.6934520025885735E-2</v>
      </c>
      <c r="L105" s="7">
        <f t="shared" si="12"/>
        <v>0.21209999220311987</v>
      </c>
      <c r="M105" s="7">
        <f t="shared" si="13"/>
        <v>0.3399999846831675</v>
      </c>
      <c r="N105" s="7">
        <f t="shared" si="14"/>
        <v>0.67999981980196234</v>
      </c>
      <c r="O105" s="7">
        <f t="shared" si="15"/>
        <v>0.75660008612408491</v>
      </c>
      <c r="P105" s="11" t="str">
        <f t="shared" si="16"/>
        <v>Saturday</v>
      </c>
    </row>
    <row r="106" spans="2:16" x14ac:dyDescent="0.3">
      <c r="B106" s="1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9">
        <f t="shared" si="9"/>
        <v>4.1354652231300019E-2</v>
      </c>
      <c r="I106" s="7">
        <f t="shared" si="17"/>
        <v>0.28376620785956508</v>
      </c>
      <c r="J106" s="10">
        <f t="shared" si="10"/>
        <v>8.3333333333333259E-2</v>
      </c>
      <c r="K106" s="10">
        <f t="shared" si="11"/>
        <v>0.18501496110113713</v>
      </c>
      <c r="L106" s="7">
        <f t="shared" si="12"/>
        <v>0.20999999143199985</v>
      </c>
      <c r="M106" s="7">
        <f t="shared" si="13"/>
        <v>0.35359995250879722</v>
      </c>
      <c r="N106" s="7">
        <f t="shared" si="14"/>
        <v>0.68000003461539127</v>
      </c>
      <c r="O106" s="7">
        <f t="shared" si="15"/>
        <v>0.81900011580883991</v>
      </c>
      <c r="P106" s="11" t="str">
        <f t="shared" si="16"/>
        <v>Sunday</v>
      </c>
    </row>
    <row r="107" spans="2:16" x14ac:dyDescent="0.3">
      <c r="B107" s="1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9">
        <f t="shared" si="9"/>
        <v>6.732811730091684E-2</v>
      </c>
      <c r="I107" s="7">
        <f t="shared" si="17"/>
        <v>0.12600537470079898</v>
      </c>
      <c r="J107" s="10">
        <f t="shared" si="10"/>
        <v>-2.0202029128424948E-2</v>
      </c>
      <c r="K107" s="10">
        <f t="shared" si="11"/>
        <v>0.14922199083466747</v>
      </c>
      <c r="L107" s="7">
        <f t="shared" si="12"/>
        <v>0.25999999050594758</v>
      </c>
      <c r="M107" s="7">
        <f t="shared" si="13"/>
        <v>0.41199989848666624</v>
      </c>
      <c r="N107" s="7">
        <f t="shared" si="14"/>
        <v>0.76650004209929223</v>
      </c>
      <c r="O107" s="7">
        <f t="shared" si="15"/>
        <v>0.81999998843704058</v>
      </c>
      <c r="P107" s="11" t="str">
        <f t="shared" si="16"/>
        <v>Monday</v>
      </c>
    </row>
    <row r="108" spans="2:16" x14ac:dyDescent="0.3">
      <c r="B108" s="1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9">
        <f t="shared" si="9"/>
        <v>5.7391572154721807E-2</v>
      </c>
      <c r="I108" s="7">
        <f t="shared" si="17"/>
        <v>-1.9698327529031001E-2</v>
      </c>
      <c r="J108" s="10">
        <f t="shared" si="10"/>
        <v>4.0000018418461902E-2</v>
      </c>
      <c r="K108" s="10">
        <f t="shared" si="11"/>
        <v>-5.7402254702145883E-2</v>
      </c>
      <c r="L108" s="7">
        <f t="shared" si="12"/>
        <v>0.25999996280887561</v>
      </c>
      <c r="M108" s="7">
        <f t="shared" si="13"/>
        <v>0.3839999468698147</v>
      </c>
      <c r="N108" s="7">
        <f t="shared" si="14"/>
        <v>0.70810012820461654</v>
      </c>
      <c r="O108" s="7">
        <f t="shared" si="15"/>
        <v>0.81179990956675963</v>
      </c>
      <c r="P108" s="11" t="str">
        <f t="shared" si="16"/>
        <v>Tuesday</v>
      </c>
    </row>
    <row r="109" spans="2:16" x14ac:dyDescent="0.3">
      <c r="B109" s="1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9">
        <f t="shared" si="9"/>
        <v>6.0912498946295274E-2</v>
      </c>
      <c r="I109" s="7">
        <f t="shared" si="17"/>
        <v>0.10380374707337348</v>
      </c>
      <c r="J109" s="10">
        <f t="shared" si="10"/>
        <v>2.0201982617158221E-2</v>
      </c>
      <c r="K109" s="10">
        <f t="shared" si="11"/>
        <v>8.1946286990884687E-2</v>
      </c>
      <c r="L109" s="7">
        <f t="shared" si="12"/>
        <v>0.24249998164992312</v>
      </c>
      <c r="M109" s="7">
        <f t="shared" si="13"/>
        <v>0.41199999473597038</v>
      </c>
      <c r="N109" s="7">
        <f t="shared" si="14"/>
        <v>0.70810006219549648</v>
      </c>
      <c r="O109" s="7">
        <f t="shared" si="15"/>
        <v>0.86099942968903553</v>
      </c>
      <c r="P109" s="11" t="str">
        <f t="shared" si="16"/>
        <v>Wednesday</v>
      </c>
    </row>
    <row r="110" spans="2:16" x14ac:dyDescent="0.3">
      <c r="B110" s="1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9">
        <f t="shared" si="9"/>
        <v>9.1715082005789803E-2</v>
      </c>
      <c r="I110" s="7">
        <f t="shared" si="17"/>
        <v>0.7302283946685022</v>
      </c>
      <c r="J110" s="10">
        <f t="shared" si="10"/>
        <v>0.10526315789473695</v>
      </c>
      <c r="K110" s="10">
        <f t="shared" si="11"/>
        <v>0.56544473803340667</v>
      </c>
      <c r="L110" s="7">
        <f t="shared" si="12"/>
        <v>0.23749997094706898</v>
      </c>
      <c r="M110" s="7">
        <f t="shared" si="13"/>
        <v>0.67199992761866711</v>
      </c>
      <c r="N110" s="7">
        <f t="shared" si="14"/>
        <v>0.73000015661961026</v>
      </c>
      <c r="O110" s="7">
        <f t="shared" si="15"/>
        <v>0.78719987834787986</v>
      </c>
      <c r="P110" s="11" t="str">
        <f t="shared" si="16"/>
        <v>Thursday</v>
      </c>
    </row>
    <row r="111" spans="2:16" x14ac:dyDescent="0.3">
      <c r="B111" s="1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9">
        <f t="shared" si="9"/>
        <v>6.409119088762856E-2</v>
      </c>
      <c r="I111" s="7">
        <f t="shared" si="17"/>
        <v>0.2472495952251057</v>
      </c>
      <c r="J111" s="10">
        <f t="shared" si="10"/>
        <v>7.3684220220243013E-2</v>
      </c>
      <c r="K111" s="10">
        <f t="shared" si="11"/>
        <v>0.16165402428030418</v>
      </c>
      <c r="L111" s="7">
        <f t="shared" si="12"/>
        <v>0.24999996614253353</v>
      </c>
      <c r="M111" s="7">
        <f t="shared" si="13"/>
        <v>0.41199991838092309</v>
      </c>
      <c r="N111" s="7">
        <f t="shared" si="14"/>
        <v>0.76649998707060718</v>
      </c>
      <c r="O111" s="7">
        <f t="shared" si="15"/>
        <v>0.81180011710458899</v>
      </c>
      <c r="P111" s="11" t="str">
        <f t="shared" si="16"/>
        <v>Friday</v>
      </c>
    </row>
    <row r="112" spans="2:16" x14ac:dyDescent="0.3">
      <c r="B112" s="1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9">
        <f t="shared" si="9"/>
        <v>3.5929823399204329E-2</v>
      </c>
      <c r="I112" s="7">
        <f t="shared" si="17"/>
        <v>-1.3246855591761975E-3</v>
      </c>
      <c r="J112" s="10">
        <f t="shared" si="10"/>
        <v>3.1250011602500294E-2</v>
      </c>
      <c r="K112" s="10">
        <f t="shared" si="11"/>
        <v>-3.1587584771085031E-2</v>
      </c>
      <c r="L112" s="7">
        <f t="shared" si="12"/>
        <v>0.21629998866133376</v>
      </c>
      <c r="M112" s="7">
        <f t="shared" si="13"/>
        <v>0.34339992401604735</v>
      </c>
      <c r="N112" s="7">
        <f t="shared" si="14"/>
        <v>0.64599989518172185</v>
      </c>
      <c r="O112" s="7">
        <f t="shared" si="15"/>
        <v>0.74880018608018895</v>
      </c>
      <c r="P112" s="11" t="str">
        <f t="shared" si="16"/>
        <v>Saturday</v>
      </c>
    </row>
    <row r="113" spans="2:16" x14ac:dyDescent="0.3">
      <c r="B113" s="1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9">
        <f t="shared" si="9"/>
        <v>4.1341993011082281E-2</v>
      </c>
      <c r="I113" s="7">
        <f t="shared" si="17"/>
        <v>-3.0611356968823777E-4</v>
      </c>
      <c r="J113" s="10">
        <f t="shared" si="10"/>
        <v>0</v>
      </c>
      <c r="K113" s="10">
        <f t="shared" si="11"/>
        <v>-3.0611356968823777E-4</v>
      </c>
      <c r="L113" s="7">
        <f t="shared" si="12"/>
        <v>0.21629999910035999</v>
      </c>
      <c r="M113" s="7">
        <f t="shared" si="13"/>
        <v>0.35019997447029072</v>
      </c>
      <c r="N113" s="7">
        <f t="shared" si="14"/>
        <v>0.66639991199923765</v>
      </c>
      <c r="O113" s="7">
        <f t="shared" si="15"/>
        <v>0.81899990325093819</v>
      </c>
      <c r="P113" s="11" t="str">
        <f t="shared" si="16"/>
        <v>Sunday</v>
      </c>
    </row>
    <row r="114" spans="2:16" x14ac:dyDescent="0.3">
      <c r="B114" s="1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9">
        <f t="shared" si="9"/>
        <v>7.0014762589378707E-2</v>
      </c>
      <c r="I114" s="7">
        <f t="shared" si="17"/>
        <v>2.9183076903552152E-2</v>
      </c>
      <c r="J114" s="10">
        <f t="shared" si="10"/>
        <v>-1.030930673479602E-2</v>
      </c>
      <c r="K114" s="10">
        <f t="shared" si="11"/>
        <v>3.9903763779018941E-2</v>
      </c>
      <c r="L114" s="7">
        <f t="shared" si="12"/>
        <v>0.2574999834521628</v>
      </c>
      <c r="M114" s="7">
        <f t="shared" si="13"/>
        <v>0.41199986737514172</v>
      </c>
      <c r="N114" s="7">
        <f t="shared" si="14"/>
        <v>0.76649989691802989</v>
      </c>
      <c r="O114" s="7">
        <f t="shared" si="15"/>
        <v>0.86100017164404918</v>
      </c>
      <c r="P114" s="11" t="str">
        <f t="shared" si="16"/>
        <v>Monday</v>
      </c>
    </row>
    <row r="115" spans="2:16" x14ac:dyDescent="0.3">
      <c r="B115" s="1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9">
        <f t="shared" si="9"/>
        <v>5.5667765457173127E-2</v>
      </c>
      <c r="I115" s="7">
        <f t="shared" si="17"/>
        <v>-0.11397510352957152</v>
      </c>
      <c r="J115" s="10">
        <f t="shared" si="10"/>
        <v>-8.6538477715919493E-2</v>
      </c>
      <c r="K115" s="10">
        <f t="shared" si="11"/>
        <v>-3.0035885633198478E-2</v>
      </c>
      <c r="L115" s="7">
        <f t="shared" si="12"/>
        <v>0.23749995940667931</v>
      </c>
      <c r="M115" s="7">
        <f t="shared" si="13"/>
        <v>0.38399999673467655</v>
      </c>
      <c r="N115" s="7">
        <f t="shared" si="14"/>
        <v>0.75189972310652164</v>
      </c>
      <c r="O115" s="7">
        <f t="shared" si="15"/>
        <v>0.81180010560042748</v>
      </c>
      <c r="P115" s="11" t="str">
        <f t="shared" si="16"/>
        <v>Tuesday</v>
      </c>
    </row>
    <row r="116" spans="2:16" x14ac:dyDescent="0.3">
      <c r="B116" s="1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9">
        <f t="shared" si="9"/>
        <v>6.8007914413091106E-2</v>
      </c>
      <c r="I116" s="7">
        <f t="shared" si="17"/>
        <v>0.10543108751981545</v>
      </c>
      <c r="J116" s="10">
        <f t="shared" si="10"/>
        <v>-9.9009720434640736E-3</v>
      </c>
      <c r="K116" s="10">
        <f t="shared" si="11"/>
        <v>0.11648537803467307</v>
      </c>
      <c r="L116" s="7">
        <f t="shared" si="12"/>
        <v>0.2624999654653839</v>
      </c>
      <c r="M116" s="7">
        <f t="shared" si="13"/>
        <v>0.40800003367947768</v>
      </c>
      <c r="N116" s="7">
        <f t="shared" si="14"/>
        <v>0.7591996653377342</v>
      </c>
      <c r="O116" s="7">
        <f t="shared" si="15"/>
        <v>0.83639995175108994</v>
      </c>
      <c r="P116" s="11" t="str">
        <f t="shared" si="16"/>
        <v>Wednesday</v>
      </c>
    </row>
    <row r="117" spans="2:16" x14ac:dyDescent="0.3">
      <c r="B117" s="1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9">
        <f t="shared" si="9"/>
        <v>5.6230073252415767E-2</v>
      </c>
      <c r="I117" s="7">
        <f t="shared" si="17"/>
        <v>-0.38690483590402214</v>
      </c>
      <c r="J117" s="10">
        <f t="shared" si="10"/>
        <v>0</v>
      </c>
      <c r="K117" s="10">
        <f t="shared" si="11"/>
        <v>-0.38690483590402214</v>
      </c>
      <c r="L117" s="7">
        <f t="shared" si="12"/>
        <v>0.24999996710988942</v>
      </c>
      <c r="M117" s="7">
        <f t="shared" si="13"/>
        <v>0.38399989755825542</v>
      </c>
      <c r="N117" s="7">
        <f t="shared" si="14"/>
        <v>0.69350013498654928</v>
      </c>
      <c r="O117" s="7">
        <f t="shared" si="15"/>
        <v>0.84459992648928361</v>
      </c>
      <c r="P117" s="11" t="str">
        <f t="shared" si="16"/>
        <v>Thursday</v>
      </c>
    </row>
    <row r="118" spans="2:16" x14ac:dyDescent="0.3">
      <c r="B118" s="1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9">
        <f t="shared" si="9"/>
        <v>5.9047015245385151E-2</v>
      </c>
      <c r="I118" s="7">
        <f t="shared" si="17"/>
        <v>-7.8703103693101739E-2</v>
      </c>
      <c r="J118" s="10">
        <f t="shared" si="10"/>
        <v>0</v>
      </c>
      <c r="K118" s="10">
        <f t="shared" si="11"/>
        <v>-7.8703103693101739E-2</v>
      </c>
      <c r="L118" s="7">
        <f t="shared" si="12"/>
        <v>0.25999997201116104</v>
      </c>
      <c r="M118" s="7">
        <f t="shared" si="13"/>
        <v>0.37999992360365714</v>
      </c>
      <c r="N118" s="7">
        <f t="shared" si="14"/>
        <v>0.70079996856417792</v>
      </c>
      <c r="O118" s="7">
        <f t="shared" si="15"/>
        <v>0.85279975172142208</v>
      </c>
      <c r="P118" s="11" t="str">
        <f t="shared" si="16"/>
        <v>Friday</v>
      </c>
    </row>
    <row r="119" spans="2:16" x14ac:dyDescent="0.3">
      <c r="B119" s="1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9">
        <f t="shared" si="9"/>
        <v>3.7009020915963468E-2</v>
      </c>
      <c r="I119" s="7">
        <f t="shared" si="17"/>
        <v>9.246269927953743E-2</v>
      </c>
      <c r="J119" s="10">
        <f t="shared" si="10"/>
        <v>6.0606059924187328E-2</v>
      </c>
      <c r="K119" s="10">
        <f t="shared" si="11"/>
        <v>3.0036259982926472E-2</v>
      </c>
      <c r="L119" s="7">
        <f t="shared" si="12"/>
        <v>0.21209998133416308</v>
      </c>
      <c r="M119" s="7">
        <f t="shared" si="13"/>
        <v>0.32980000042011887</v>
      </c>
      <c r="N119" s="7">
        <f t="shared" si="14"/>
        <v>0.71400004913457926</v>
      </c>
      <c r="O119" s="7">
        <f t="shared" si="15"/>
        <v>0.74099976806481949</v>
      </c>
      <c r="P119" s="11" t="str">
        <f t="shared" si="16"/>
        <v>Saturday</v>
      </c>
    </row>
    <row r="120" spans="2:16" x14ac:dyDescent="0.3">
      <c r="B120" s="1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9">
        <f t="shared" si="9"/>
        <v>3.5567744690048933E-2</v>
      </c>
      <c r="I120" s="7">
        <f t="shared" si="17"/>
        <v>-0.14794268586809256</v>
      </c>
      <c r="J120" s="10">
        <f t="shared" si="10"/>
        <v>-9.6153739053844722E-3</v>
      </c>
      <c r="K120" s="10">
        <f t="shared" si="11"/>
        <v>-0.13967029406360465</v>
      </c>
      <c r="L120" s="7">
        <f t="shared" si="12"/>
        <v>0.19949999181381664</v>
      </c>
      <c r="M120" s="7">
        <f t="shared" si="13"/>
        <v>0.3535999444936509</v>
      </c>
      <c r="N120" s="7">
        <f t="shared" si="14"/>
        <v>0.65960003262136591</v>
      </c>
      <c r="O120" s="7">
        <f t="shared" si="15"/>
        <v>0.76439984289263474</v>
      </c>
      <c r="P120" s="11" t="str">
        <f t="shared" si="16"/>
        <v>Sunday</v>
      </c>
    </row>
    <row r="121" spans="2:16" x14ac:dyDescent="0.3">
      <c r="B121" s="1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9">
        <f t="shared" si="9"/>
        <v>5.8656887949784291E-2</v>
      </c>
      <c r="I121" s="7">
        <f t="shared" si="17"/>
        <v>-0.17094798772087394</v>
      </c>
      <c r="J121" s="10">
        <f t="shared" si="10"/>
        <v>-1.041664768062156E-2</v>
      </c>
      <c r="K121" s="10">
        <f t="shared" si="11"/>
        <v>-0.16222114050726522</v>
      </c>
      <c r="L121" s="7">
        <f t="shared" si="12"/>
        <v>0.25250000327170047</v>
      </c>
      <c r="M121" s="7">
        <f t="shared" si="13"/>
        <v>0.39599999769649252</v>
      </c>
      <c r="N121" s="7">
        <f t="shared" si="14"/>
        <v>0.71540000416880556</v>
      </c>
      <c r="O121" s="7">
        <f t="shared" si="15"/>
        <v>0.81999934951769449</v>
      </c>
      <c r="P121" s="11" t="str">
        <f t="shared" si="16"/>
        <v>Monday</v>
      </c>
    </row>
    <row r="122" spans="2:16" x14ac:dyDescent="0.3">
      <c r="B122" s="1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9">
        <f t="shared" si="9"/>
        <v>5.9170210321743945E-2</v>
      </c>
      <c r="I122" s="7">
        <f t="shared" si="17"/>
        <v>8.5294138133996444E-2</v>
      </c>
      <c r="J122" s="10">
        <f t="shared" si="10"/>
        <v>2.105264127287465E-2</v>
      </c>
      <c r="K122" s="10">
        <f t="shared" si="11"/>
        <v>6.2916929318195036E-2</v>
      </c>
      <c r="L122" s="7">
        <f t="shared" si="12"/>
        <v>0.25249997389135576</v>
      </c>
      <c r="M122" s="7">
        <f t="shared" si="13"/>
        <v>0.40399998571191958</v>
      </c>
      <c r="N122" s="7">
        <f t="shared" si="14"/>
        <v>0.69350009586192907</v>
      </c>
      <c r="O122" s="7">
        <f t="shared" si="15"/>
        <v>0.83639976138696182</v>
      </c>
      <c r="P122" s="11" t="str">
        <f t="shared" si="16"/>
        <v>Tuesday</v>
      </c>
    </row>
    <row r="123" spans="2:16" x14ac:dyDescent="0.3">
      <c r="B123" s="1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9">
        <f t="shared" si="9"/>
        <v>6.4052350180393486E-2</v>
      </c>
      <c r="I123" s="7">
        <f t="shared" si="17"/>
        <v>-1.1071457346926161E-2</v>
      </c>
      <c r="J123" s="10">
        <f t="shared" si="10"/>
        <v>5.0000000000000044E-2</v>
      </c>
      <c r="K123" s="10">
        <f t="shared" si="11"/>
        <v>-5.8163292711358228E-2</v>
      </c>
      <c r="L123" s="7">
        <f t="shared" si="12"/>
        <v>0.24249996941219715</v>
      </c>
      <c r="M123" s="7">
        <f t="shared" si="13"/>
        <v>0.41199997757594925</v>
      </c>
      <c r="N123" s="7">
        <f t="shared" si="14"/>
        <v>0.7445998451455228</v>
      </c>
      <c r="O123" s="7">
        <f t="shared" si="15"/>
        <v>0.86100018981394699</v>
      </c>
      <c r="P123" s="11" t="str">
        <f t="shared" si="16"/>
        <v>Wednesday</v>
      </c>
    </row>
    <row r="124" spans="2:16" x14ac:dyDescent="0.3">
      <c r="B124" s="1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9">
        <f t="shared" si="9"/>
        <v>6.0362609713774752E-2</v>
      </c>
      <c r="I124" s="7">
        <f t="shared" si="17"/>
        <v>1.9271173724444424E-3</v>
      </c>
      <c r="J124" s="10">
        <f t="shared" si="10"/>
        <v>-6.6666675437362821E-2</v>
      </c>
      <c r="K124" s="10">
        <f t="shared" si="11"/>
        <v>7.3493350129709034E-2</v>
      </c>
      <c r="L124" s="7">
        <f t="shared" si="12"/>
        <v>0.25999999154254289</v>
      </c>
      <c r="M124" s="7">
        <f t="shared" si="13"/>
        <v>0.39199989590821704</v>
      </c>
      <c r="N124" s="7">
        <f t="shared" si="14"/>
        <v>0.74459998838261043</v>
      </c>
      <c r="O124" s="7">
        <f t="shared" si="15"/>
        <v>0.79540020233314634</v>
      </c>
      <c r="P124" s="11" t="str">
        <f t="shared" si="16"/>
        <v>Thursday</v>
      </c>
    </row>
    <row r="125" spans="2:16" x14ac:dyDescent="0.3">
      <c r="B125" s="1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9">
        <f t="shared" si="9"/>
        <v>6.0440567699216532E-2</v>
      </c>
      <c r="I125" s="7">
        <f t="shared" si="17"/>
        <v>-3.6611108180407914E-2</v>
      </c>
      <c r="J125" s="10">
        <f t="shared" si="10"/>
        <v>-5.8823555966640351E-2</v>
      </c>
      <c r="K125" s="10">
        <f t="shared" si="11"/>
        <v>2.3600726438755881E-2</v>
      </c>
      <c r="L125" s="7">
        <f t="shared" si="12"/>
        <v>0.25249999448405425</v>
      </c>
      <c r="M125" s="7">
        <f t="shared" si="13"/>
        <v>0.40799991185884193</v>
      </c>
      <c r="N125" s="7">
        <f t="shared" si="14"/>
        <v>0.72270019885214221</v>
      </c>
      <c r="O125" s="7">
        <f t="shared" si="15"/>
        <v>0.81179975970133389</v>
      </c>
      <c r="P125" s="11" t="str">
        <f t="shared" si="16"/>
        <v>Friday</v>
      </c>
    </row>
    <row r="126" spans="2:16" x14ac:dyDescent="0.3">
      <c r="B126" s="1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9">
        <f t="shared" si="9"/>
        <v>3.4510592618582192E-2</v>
      </c>
      <c r="I126" s="7">
        <f t="shared" si="17"/>
        <v>-0.14743647070153953</v>
      </c>
      <c r="J126" s="10">
        <f t="shared" si="10"/>
        <v>-8.5714295413028663E-2</v>
      </c>
      <c r="K126" s="10">
        <f t="shared" si="11"/>
        <v>-6.750862993794049E-2</v>
      </c>
      <c r="L126" s="7">
        <f t="shared" si="12"/>
        <v>0.21629998125035968</v>
      </c>
      <c r="M126" s="7">
        <f t="shared" si="13"/>
        <v>0.32639997614058003</v>
      </c>
      <c r="N126" s="7">
        <f t="shared" si="14"/>
        <v>0.65279982224915944</v>
      </c>
      <c r="O126" s="7">
        <f t="shared" si="15"/>
        <v>0.74879992024643049</v>
      </c>
      <c r="P126" s="11" t="str">
        <f t="shared" si="16"/>
        <v>Saturday</v>
      </c>
    </row>
    <row r="127" spans="2:16" x14ac:dyDescent="0.3">
      <c r="B127" s="1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9">
        <f t="shared" si="9"/>
        <v>3.4841870519280171E-2</v>
      </c>
      <c r="I127" s="7">
        <f t="shared" si="17"/>
        <v>-6.796122408523797E-2</v>
      </c>
      <c r="J127" s="10">
        <f t="shared" si="10"/>
        <v>-4.8543699609418511E-2</v>
      </c>
      <c r="K127" s="10">
        <f t="shared" si="11"/>
        <v>-2.040821472079013E-2</v>
      </c>
      <c r="L127" s="7">
        <f t="shared" si="12"/>
        <v>0.2015999970903771</v>
      </c>
      <c r="M127" s="7">
        <f t="shared" si="13"/>
        <v>0.35360001118530648</v>
      </c>
      <c r="N127" s="7">
        <f t="shared" si="14"/>
        <v>0.65959980867346935</v>
      </c>
      <c r="O127" s="7">
        <f t="shared" si="15"/>
        <v>0.74099990089460743</v>
      </c>
      <c r="P127" s="11" t="str">
        <f t="shared" si="16"/>
        <v>Sunday</v>
      </c>
    </row>
    <row r="128" spans="2:16" x14ac:dyDescent="0.3">
      <c r="B128" s="1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9">
        <f t="shared" si="9"/>
        <v>5.3483391612416623E-2</v>
      </c>
      <c r="I128" s="7">
        <f t="shared" si="17"/>
        <v>-4.0209787320542922E-2</v>
      </c>
      <c r="J128" s="10">
        <f t="shared" si="10"/>
        <v>5.2631578947368363E-2</v>
      </c>
      <c r="K128" s="10">
        <f t="shared" si="11"/>
        <v>-8.8199297954515754E-2</v>
      </c>
      <c r="L128" s="7">
        <f t="shared" si="12"/>
        <v>0.23749998848846129</v>
      </c>
      <c r="M128" s="7">
        <f t="shared" si="13"/>
        <v>0.37999983714201296</v>
      </c>
      <c r="N128" s="7">
        <f t="shared" si="14"/>
        <v>0.73000001530620839</v>
      </c>
      <c r="O128" s="7">
        <f t="shared" si="15"/>
        <v>0.81180003802090028</v>
      </c>
      <c r="P128" s="11" t="str">
        <f t="shared" si="16"/>
        <v>Monday</v>
      </c>
    </row>
    <row r="129" spans="2:16" x14ac:dyDescent="0.3">
      <c r="B129" s="1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9">
        <f t="shared" si="9"/>
        <v>5.9077396678636714E-2</v>
      </c>
      <c r="I129" s="7">
        <f t="shared" si="17"/>
        <v>4.9896948901256177E-2</v>
      </c>
      <c r="J129" s="10">
        <f t="shared" si="10"/>
        <v>5.154639126319327E-2</v>
      </c>
      <c r="K129" s="10">
        <f t="shared" si="11"/>
        <v>-1.5685873449249321E-3</v>
      </c>
      <c r="L129" s="7">
        <f t="shared" si="12"/>
        <v>0.26249996219249577</v>
      </c>
      <c r="M129" s="7">
        <f t="shared" si="13"/>
        <v>0.4079999422165822</v>
      </c>
      <c r="N129" s="7">
        <f t="shared" si="14"/>
        <v>0.70809987165139765</v>
      </c>
      <c r="O129" s="7">
        <f t="shared" si="15"/>
        <v>0.77900005238319736</v>
      </c>
      <c r="P129" s="11" t="str">
        <f t="shared" si="16"/>
        <v>Tuesday</v>
      </c>
    </row>
    <row r="130" spans="2:16" x14ac:dyDescent="0.3">
      <c r="B130" s="1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9">
        <f t="shared" si="9"/>
        <v>5.8538432773951488E-2</v>
      </c>
      <c r="I130" s="7">
        <f t="shared" si="17"/>
        <v>-8.6084544765537951E-2</v>
      </c>
      <c r="J130" s="10">
        <f t="shared" si="10"/>
        <v>0</v>
      </c>
      <c r="K130" s="10">
        <f t="shared" si="11"/>
        <v>-8.6084544765537951E-2</v>
      </c>
      <c r="L130" s="7">
        <f t="shared" si="12"/>
        <v>0.25249996634245347</v>
      </c>
      <c r="M130" s="7">
        <f t="shared" si="13"/>
        <v>0.37999992705558661</v>
      </c>
      <c r="N130" s="7">
        <f t="shared" si="14"/>
        <v>0.71540018656588511</v>
      </c>
      <c r="O130" s="7">
        <f t="shared" si="15"/>
        <v>0.85280002453247739</v>
      </c>
      <c r="P130" s="11" t="str">
        <f t="shared" si="16"/>
        <v>Wednesday</v>
      </c>
    </row>
    <row r="131" spans="2:16" x14ac:dyDescent="0.3">
      <c r="B131" s="1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9">
        <f t="shared" si="9"/>
        <v>5.7471914219337297E-2</v>
      </c>
      <c r="I131" s="7">
        <f t="shared" si="17"/>
        <v>-5.7604244424950046E-2</v>
      </c>
      <c r="J131" s="10">
        <f t="shared" si="10"/>
        <v>-1.0204062934193514E-2</v>
      </c>
      <c r="K131" s="10">
        <f t="shared" si="11"/>
        <v>-4.7888842250930708E-2</v>
      </c>
      <c r="L131" s="7">
        <f t="shared" si="12"/>
        <v>0.24249998338540821</v>
      </c>
      <c r="M131" s="7">
        <f t="shared" si="13"/>
        <v>0.40399995223610397</v>
      </c>
      <c r="N131" s="7">
        <f t="shared" si="14"/>
        <v>0.72999993216456105</v>
      </c>
      <c r="O131" s="7">
        <f t="shared" si="15"/>
        <v>0.80359979211290156</v>
      </c>
      <c r="P131" s="11" t="str">
        <f t="shared" si="16"/>
        <v>Thursday</v>
      </c>
    </row>
    <row r="132" spans="2:16" x14ac:dyDescent="0.3">
      <c r="B132" s="1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9">
        <f t="shared" ref="H132:H195" si="18">G132/C132</f>
        <v>6.3480794955999814E-2</v>
      </c>
      <c r="I132" s="7">
        <f t="shared" si="17"/>
        <v>6.1241770520528371E-2</v>
      </c>
      <c r="J132" s="10">
        <f t="shared" ref="J132:J195" si="19">IFERROR((C132/(INDEX($C$3:$C$368,MATCH(B132-7,$B$3:$B$368,0)))-1),"")</f>
        <v>1.0416695645367069E-2</v>
      </c>
      <c r="K132" s="10">
        <f t="shared" ref="K132:K195" si="20">IFERROR((H132/(INDEX($H$3:$H$368,MATCH(B132-7,$B$3:$B$368,0))))-1,"")</f>
        <v>5.030110358845441E-2</v>
      </c>
      <c r="L132" s="7">
        <f t="shared" ref="L132:L195" si="21">D132/C132</f>
        <v>0.247499978638382</v>
      </c>
      <c r="M132" s="7">
        <f t="shared" ref="M132:M195" si="22">E132/D132</f>
        <v>0.41599987724860416</v>
      </c>
      <c r="N132" s="7">
        <f t="shared" ref="N132:N195" si="23">F132/E132</f>
        <v>0.72999987090444352</v>
      </c>
      <c r="O132" s="7">
        <f t="shared" ref="O132:O195" si="24">G132/F132</f>
        <v>0.84460024897004593</v>
      </c>
      <c r="P132" s="11" t="str">
        <f t="shared" ref="P132:P195" si="25">TEXT(B132,"dddd")</f>
        <v>Friday</v>
      </c>
    </row>
    <row r="133" spans="2:16" x14ac:dyDescent="0.3">
      <c r="B133" s="1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9">
        <f t="shared" si="18"/>
        <v>3.6658025670518041E-2</v>
      </c>
      <c r="I133" s="7">
        <f t="shared" si="17"/>
        <v>0.12861441428720322</v>
      </c>
      <c r="J133" s="10">
        <f t="shared" si="19"/>
        <v>6.25E-2</v>
      </c>
      <c r="K133" s="10">
        <f t="shared" si="20"/>
        <v>6.2225331093838321E-2</v>
      </c>
      <c r="L133" s="7">
        <f t="shared" si="21"/>
        <v>0.22049998531259976</v>
      </c>
      <c r="M133" s="7">
        <f t="shared" si="22"/>
        <v>0.33659999011504677</v>
      </c>
      <c r="N133" s="7">
        <f t="shared" si="23"/>
        <v>0.6527998022578505</v>
      </c>
      <c r="O133" s="7">
        <f t="shared" si="24"/>
        <v>0.75660009772580161</v>
      </c>
      <c r="P133" s="11" t="str">
        <f t="shared" si="25"/>
        <v>Saturday</v>
      </c>
    </row>
    <row r="134" spans="2:16" x14ac:dyDescent="0.3">
      <c r="B134" s="1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9">
        <f t="shared" si="18"/>
        <v>3.6675656098075889E-2</v>
      </c>
      <c r="I134" s="7">
        <f t="shared" si="17"/>
        <v>2.0408256467735919E-2</v>
      </c>
      <c r="J134" s="10">
        <f t="shared" si="19"/>
        <v>-3.0612233532244737E-2</v>
      </c>
      <c r="K134" s="10">
        <f t="shared" si="20"/>
        <v>5.2631662751314368E-2</v>
      </c>
      <c r="L134" s="7">
        <f t="shared" si="21"/>
        <v>0.20999999460666943</v>
      </c>
      <c r="M134" s="7">
        <f t="shared" si="22"/>
        <v>0.35359993657532435</v>
      </c>
      <c r="N134" s="7">
        <f t="shared" si="23"/>
        <v>0.65960003360000707</v>
      </c>
      <c r="O134" s="7">
        <f t="shared" si="24"/>
        <v>0.74879987054353048</v>
      </c>
      <c r="P134" s="11" t="str">
        <f t="shared" si="25"/>
        <v>Sunday</v>
      </c>
    </row>
    <row r="135" spans="2:16" x14ac:dyDescent="0.3">
      <c r="B135" s="1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9">
        <f t="shared" si="18"/>
        <v>5.8993807079845854E-2</v>
      </c>
      <c r="I135" s="7">
        <f t="shared" si="17"/>
        <v>5.8909167924360961E-2</v>
      </c>
      <c r="J135" s="10">
        <f t="shared" si="19"/>
        <v>-4.0000018418461902E-2</v>
      </c>
      <c r="K135" s="10">
        <f t="shared" si="20"/>
        <v>0.10303040441717126</v>
      </c>
      <c r="L135" s="7">
        <f t="shared" si="21"/>
        <v>0.2600000019185898</v>
      </c>
      <c r="M135" s="7">
        <f t="shared" si="22"/>
        <v>0.37999995572485062</v>
      </c>
      <c r="N135" s="7">
        <f t="shared" si="23"/>
        <v>0.69349990241988968</v>
      </c>
      <c r="O135" s="7">
        <f t="shared" si="24"/>
        <v>0.86099994189721685</v>
      </c>
      <c r="P135" s="11" t="str">
        <f t="shared" si="25"/>
        <v>Monday</v>
      </c>
    </row>
    <row r="136" spans="2:16" x14ac:dyDescent="0.3">
      <c r="B136" s="1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9">
        <f t="shared" si="18"/>
        <v>6.287694533492591E-2</v>
      </c>
      <c r="I136" s="7">
        <f t="shared" si="17"/>
        <v>9.5618126577945217E-2</v>
      </c>
      <c r="J136" s="10">
        <f t="shared" si="19"/>
        <v>2.9411755411675955E-2</v>
      </c>
      <c r="K136" s="10">
        <f t="shared" si="20"/>
        <v>6.4314761142194588E-2</v>
      </c>
      <c r="L136" s="7">
        <f t="shared" si="21"/>
        <v>0.24999996710988942</v>
      </c>
      <c r="M136" s="7">
        <f t="shared" si="22"/>
        <v>0.39999992983442151</v>
      </c>
      <c r="N136" s="7">
        <f t="shared" si="23"/>
        <v>0.75920002455795677</v>
      </c>
      <c r="O136" s="7">
        <f t="shared" si="24"/>
        <v>0.82820024502965828</v>
      </c>
      <c r="P136" s="11" t="str">
        <f t="shared" si="25"/>
        <v>Tuesday</v>
      </c>
    </row>
    <row r="137" spans="2:16" x14ac:dyDescent="0.3">
      <c r="B137" s="1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9">
        <f t="shared" si="18"/>
        <v>5.8516138470911118E-2</v>
      </c>
      <c r="I137" s="7">
        <f t="shared" si="17"/>
        <v>-3.8461596087691285E-2</v>
      </c>
      <c r="J137" s="10">
        <f t="shared" si="19"/>
        <v>-3.809525563663041E-2</v>
      </c>
      <c r="K137" s="10">
        <f t="shared" si="20"/>
        <v>-3.808489907213275E-4</v>
      </c>
      <c r="L137" s="7">
        <f t="shared" si="21"/>
        <v>0.24999998860243672</v>
      </c>
      <c r="M137" s="7">
        <f t="shared" si="22"/>
        <v>0.41999986140562418</v>
      </c>
      <c r="N137" s="7">
        <f t="shared" si="23"/>
        <v>0.71539991567970973</v>
      </c>
      <c r="O137" s="7">
        <f t="shared" si="24"/>
        <v>0.7790003240971709</v>
      </c>
      <c r="P137" s="11" t="str">
        <f t="shared" si="25"/>
        <v>Wednesday</v>
      </c>
    </row>
    <row r="138" spans="2:16" x14ac:dyDescent="0.3">
      <c r="B138" s="1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9">
        <f t="shared" si="18"/>
        <v>6.5404432393327203E-2</v>
      </c>
      <c r="I138" s="7">
        <f t="shared" si="17"/>
        <v>0.13802425552968423</v>
      </c>
      <c r="J138" s="10">
        <f t="shared" si="19"/>
        <v>0</v>
      </c>
      <c r="K138" s="10">
        <f t="shared" si="20"/>
        <v>0.13802425552968423</v>
      </c>
      <c r="L138" s="7">
        <f t="shared" si="21"/>
        <v>0.25749996914432954</v>
      </c>
      <c r="M138" s="7">
        <f t="shared" si="22"/>
        <v>0.41599993215899572</v>
      </c>
      <c r="N138" s="7">
        <f t="shared" si="23"/>
        <v>0.74459999025069024</v>
      </c>
      <c r="O138" s="7">
        <f t="shared" si="24"/>
        <v>0.81999973813295945</v>
      </c>
      <c r="P138" s="11" t="str">
        <f t="shared" si="25"/>
        <v>Thursday</v>
      </c>
    </row>
    <row r="139" spans="2:16" x14ac:dyDescent="0.3">
      <c r="B139" s="1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9">
        <f t="shared" si="18"/>
        <v>5.7437779648598045E-2</v>
      </c>
      <c r="I139" s="7">
        <f t="shared" ref="I139:I202" si="26">IFERROR((G139/(INDEX($G$3:$G$368,MATCH(B139-7,$B$3:$B$368,0))))-1,"")</f>
        <v>-0.11385018040418016</v>
      </c>
      <c r="J139" s="10">
        <f t="shared" si="19"/>
        <v>-2.0618565999329763E-2</v>
      </c>
      <c r="K139" s="10">
        <f t="shared" si="20"/>
        <v>-9.5194386138206633E-2</v>
      </c>
      <c r="L139" s="7">
        <f t="shared" si="21"/>
        <v>0.25749998558028309</v>
      </c>
      <c r="M139" s="7">
        <f t="shared" si="22"/>
        <v>0.39199985543812416</v>
      </c>
      <c r="N139" s="7">
        <f t="shared" si="23"/>
        <v>0.71539994429878895</v>
      </c>
      <c r="O139" s="7">
        <f t="shared" si="24"/>
        <v>0.79540007074542451</v>
      </c>
      <c r="P139" s="11" t="str">
        <f t="shared" si="25"/>
        <v>Friday</v>
      </c>
    </row>
    <row r="140" spans="2:16" x14ac:dyDescent="0.3">
      <c r="B140" s="1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9">
        <f t="shared" si="18"/>
        <v>3.8894045968177589E-2</v>
      </c>
      <c r="I140" s="7">
        <f t="shared" si="26"/>
        <v>4.0192888689237538E-2</v>
      </c>
      <c r="J140" s="10">
        <f t="shared" si="19"/>
        <v>-1.9607843137254943E-2</v>
      </c>
      <c r="K140" s="10">
        <f t="shared" si="20"/>
        <v>6.0996746463022111E-2</v>
      </c>
      <c r="L140" s="7">
        <f t="shared" si="21"/>
        <v>0.20789999944307999</v>
      </c>
      <c r="M140" s="7">
        <f t="shared" si="22"/>
        <v>0.35699992467248337</v>
      </c>
      <c r="N140" s="7">
        <f t="shared" si="23"/>
        <v>0.64600012606063517</v>
      </c>
      <c r="O140" s="7">
        <f t="shared" si="24"/>
        <v>0.81119993606833252</v>
      </c>
      <c r="P140" s="11" t="str">
        <f t="shared" si="25"/>
        <v>Saturday</v>
      </c>
    </row>
    <row r="141" spans="2:16" x14ac:dyDescent="0.3">
      <c r="B141" s="1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9">
        <f t="shared" si="18"/>
        <v>3.2824865016381509E-2</v>
      </c>
      <c r="I141" s="7">
        <f t="shared" si="26"/>
        <v>-1.0784869725448676E-2</v>
      </c>
      <c r="J141" s="10">
        <f t="shared" si="19"/>
        <v>0.10526315666056507</v>
      </c>
      <c r="K141" s="10">
        <f t="shared" si="20"/>
        <v>-0.10499583351411135</v>
      </c>
      <c r="L141" s="7">
        <f t="shared" si="21"/>
        <v>0.19949998979510394</v>
      </c>
      <c r="M141" s="7">
        <f t="shared" si="22"/>
        <v>0.32639993704324449</v>
      </c>
      <c r="N141" s="7">
        <f t="shared" si="23"/>
        <v>0.67320011859652096</v>
      </c>
      <c r="O141" s="7">
        <f t="shared" si="24"/>
        <v>0.74879997444591684</v>
      </c>
      <c r="P141" s="11" t="str">
        <f t="shared" si="25"/>
        <v>Sunday</v>
      </c>
    </row>
    <row r="142" spans="2:16" x14ac:dyDescent="0.3">
      <c r="B142" s="1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9">
        <f t="shared" si="18"/>
        <v>5.8593330192061643E-2</v>
      </c>
      <c r="I142" s="7">
        <f t="shared" si="26"/>
        <v>6.5633229561417927E-2</v>
      </c>
      <c r="J142" s="10">
        <f t="shared" si="19"/>
        <v>7.2916677658587448E-2</v>
      </c>
      <c r="K142" s="10">
        <f t="shared" si="20"/>
        <v>-6.7884564093682043E-3</v>
      </c>
      <c r="L142" s="7">
        <f t="shared" si="21"/>
        <v>0.24499996870649643</v>
      </c>
      <c r="M142" s="7">
        <f t="shared" si="22"/>
        <v>0.39199999270122271</v>
      </c>
      <c r="N142" s="7">
        <f t="shared" si="23"/>
        <v>0.71539981520314855</v>
      </c>
      <c r="O142" s="7">
        <f t="shared" si="24"/>
        <v>0.85280015511774698</v>
      </c>
      <c r="P142" s="11" t="str">
        <f t="shared" si="25"/>
        <v>Monday</v>
      </c>
    </row>
    <row r="143" spans="2:16" x14ac:dyDescent="0.3">
      <c r="B143" s="1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9">
        <f t="shared" si="18"/>
        <v>5.5201427341402286E-2</v>
      </c>
      <c r="I143" s="7">
        <f t="shared" si="26"/>
        <v>-0.13879450075185029</v>
      </c>
      <c r="J143" s="10">
        <f t="shared" si="19"/>
        <v>-1.9047627818315149E-2</v>
      </c>
      <c r="K143" s="10">
        <f t="shared" si="20"/>
        <v>-0.12207205602369087</v>
      </c>
      <c r="L143" s="7">
        <f t="shared" si="21"/>
        <v>0.24249997541224722</v>
      </c>
      <c r="M143" s="7">
        <f t="shared" si="22"/>
        <v>0.39599992478497353</v>
      </c>
      <c r="N143" s="7">
        <f t="shared" si="23"/>
        <v>0.7080999273304871</v>
      </c>
      <c r="O143" s="7">
        <f t="shared" si="24"/>
        <v>0.81179982854017207</v>
      </c>
      <c r="P143" s="11" t="str">
        <f t="shared" si="25"/>
        <v>Tuesday</v>
      </c>
    </row>
    <row r="144" spans="2:16" x14ac:dyDescent="0.3">
      <c r="B144" s="1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9">
        <f t="shared" si="18"/>
        <v>6.7295727058084218E-2</v>
      </c>
      <c r="I144" s="7">
        <f t="shared" si="26"/>
        <v>0.15003704647287197</v>
      </c>
      <c r="J144" s="10">
        <f t="shared" si="19"/>
        <v>0</v>
      </c>
      <c r="K144" s="10">
        <f t="shared" si="20"/>
        <v>0.15003704647287197</v>
      </c>
      <c r="L144" s="7">
        <f t="shared" si="21"/>
        <v>0.25749999555495034</v>
      </c>
      <c r="M144" s="7">
        <f t="shared" si="22"/>
        <v>0.41999990439325391</v>
      </c>
      <c r="N144" s="7">
        <f t="shared" si="23"/>
        <v>0.76649986067885023</v>
      </c>
      <c r="O144" s="7">
        <f t="shared" si="24"/>
        <v>0.81179989704691846</v>
      </c>
      <c r="P144" s="11" t="str">
        <f t="shared" si="25"/>
        <v>Wednesday</v>
      </c>
    </row>
    <row r="145" spans="2:16" x14ac:dyDescent="0.3">
      <c r="B145" s="1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9">
        <f t="shared" si="18"/>
        <v>6.2218228390824568E-2</v>
      </c>
      <c r="I145" s="7">
        <f t="shared" si="26"/>
        <v>-4.8715414015697567E-2</v>
      </c>
      <c r="J145" s="10">
        <f t="shared" si="19"/>
        <v>0</v>
      </c>
      <c r="K145" s="10">
        <f t="shared" si="20"/>
        <v>-4.8715414015697567E-2</v>
      </c>
      <c r="L145" s="7">
        <f t="shared" si="21"/>
        <v>0.25249997389135576</v>
      </c>
      <c r="M145" s="7">
        <f t="shared" si="22"/>
        <v>0.42000000376002117</v>
      </c>
      <c r="N145" s="7">
        <f t="shared" si="23"/>
        <v>0.72269978469402829</v>
      </c>
      <c r="O145" s="7">
        <f t="shared" si="24"/>
        <v>0.81180006850278064</v>
      </c>
      <c r="P145" s="11" t="str">
        <f t="shared" si="25"/>
        <v>Thursday</v>
      </c>
    </row>
    <row r="146" spans="2:16" x14ac:dyDescent="0.3">
      <c r="B146" s="1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9">
        <f t="shared" si="18"/>
        <v>5.7930980836752521E-2</v>
      </c>
      <c r="I146" s="7">
        <f t="shared" si="26"/>
        <v>9.352031094676394E-2</v>
      </c>
      <c r="J146" s="10">
        <f t="shared" si="19"/>
        <v>8.4210516621862075E-2</v>
      </c>
      <c r="K146" s="10">
        <f t="shared" si="20"/>
        <v>8.5867035803239844E-3</v>
      </c>
      <c r="L146" s="7">
        <f t="shared" si="21"/>
        <v>0.23749998882374873</v>
      </c>
      <c r="M146" s="7">
        <f t="shared" si="22"/>
        <v>0.39199985543812416</v>
      </c>
      <c r="N146" s="7">
        <f t="shared" si="23"/>
        <v>0.72270016422253591</v>
      </c>
      <c r="O146" s="7">
        <f t="shared" si="24"/>
        <v>0.86100015148978237</v>
      </c>
      <c r="P146" s="11" t="str">
        <f t="shared" si="25"/>
        <v>Friday</v>
      </c>
    </row>
    <row r="147" spans="2:16" x14ac:dyDescent="0.3">
      <c r="B147" s="1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9">
        <f t="shared" si="18"/>
        <v>3.9322349923212929E-2</v>
      </c>
      <c r="I147" s="7">
        <f t="shared" si="26"/>
        <v>6.1562684713828197E-2</v>
      </c>
      <c r="J147" s="10">
        <f t="shared" si="19"/>
        <v>5.0000011138400247E-2</v>
      </c>
      <c r="K147" s="10">
        <f t="shared" si="20"/>
        <v>1.1012069955020243E-2</v>
      </c>
      <c r="L147" s="7">
        <f t="shared" si="21"/>
        <v>0.21000000042432002</v>
      </c>
      <c r="M147" s="7">
        <f t="shared" si="22"/>
        <v>0.35360000161645716</v>
      </c>
      <c r="N147" s="7">
        <f t="shared" si="23"/>
        <v>0.70720000000000005</v>
      </c>
      <c r="O147" s="7">
        <f t="shared" si="24"/>
        <v>0.74879969295410476</v>
      </c>
      <c r="P147" s="11" t="str">
        <f t="shared" si="25"/>
        <v>Saturday</v>
      </c>
    </row>
    <row r="148" spans="2:16" x14ac:dyDescent="0.3">
      <c r="B148" s="1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9">
        <f t="shared" si="18"/>
        <v>3.5973425517136823E-2</v>
      </c>
      <c r="I148" s="7">
        <f t="shared" si="26"/>
        <v>9.5919983195178249E-2</v>
      </c>
      <c r="J148" s="10">
        <f t="shared" si="19"/>
        <v>0</v>
      </c>
      <c r="K148" s="10">
        <f t="shared" si="20"/>
        <v>9.5919983195178471E-2</v>
      </c>
      <c r="L148" s="7">
        <f t="shared" si="21"/>
        <v>0.2078999982984768</v>
      </c>
      <c r="M148" s="7">
        <f t="shared" si="22"/>
        <v>0.34339999722426545</v>
      </c>
      <c r="N148" s="7">
        <f t="shared" si="23"/>
        <v>0.67999980980954799</v>
      </c>
      <c r="O148" s="7">
        <f t="shared" si="24"/>
        <v>0.74100003845763895</v>
      </c>
      <c r="P148" s="11" t="str">
        <f t="shared" si="25"/>
        <v>Sunday</v>
      </c>
    </row>
    <row r="149" spans="2:16" x14ac:dyDescent="0.3">
      <c r="B149" s="1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9">
        <f t="shared" si="18"/>
        <v>5.3456784497351632E-2</v>
      </c>
      <c r="I149" s="7">
        <f t="shared" si="26"/>
        <v>-0.14081009196851069</v>
      </c>
      <c r="J149" s="10">
        <f t="shared" si="19"/>
        <v>-5.8252409823299045E-2</v>
      </c>
      <c r="K149" s="10">
        <f t="shared" si="20"/>
        <v>-8.7664341280365043E-2</v>
      </c>
      <c r="L149" s="7">
        <f t="shared" si="21"/>
        <v>0.2399999620237902</v>
      </c>
      <c r="M149" s="7">
        <f t="shared" si="22"/>
        <v>0.383999868665587</v>
      </c>
      <c r="N149" s="7">
        <f t="shared" si="23"/>
        <v>0.74459997167029368</v>
      </c>
      <c r="O149" s="7">
        <f t="shared" si="24"/>
        <v>0.77900019715201807</v>
      </c>
      <c r="P149" s="11" t="str">
        <f t="shared" si="25"/>
        <v>Monday</v>
      </c>
    </row>
    <row r="150" spans="2:16" x14ac:dyDescent="0.3">
      <c r="B150" s="1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9">
        <f t="shared" si="18"/>
        <v>5.457624831344892E-2</v>
      </c>
      <c r="I150" s="7">
        <f t="shared" si="26"/>
        <v>-1.7266051880761024E-3</v>
      </c>
      <c r="J150" s="10">
        <f t="shared" si="19"/>
        <v>9.7087647738864913E-3</v>
      </c>
      <c r="K150" s="10">
        <f t="shared" si="20"/>
        <v>-1.1325414179724769E-2</v>
      </c>
      <c r="L150" s="7">
        <f t="shared" si="21"/>
        <v>0.24249998915258872</v>
      </c>
      <c r="M150" s="7">
        <f t="shared" si="22"/>
        <v>0.38799984590421999</v>
      </c>
      <c r="N150" s="7">
        <f t="shared" si="23"/>
        <v>0.74460018474259559</v>
      </c>
      <c r="O150" s="7">
        <f t="shared" si="24"/>
        <v>0.778999648626991</v>
      </c>
      <c r="P150" s="11" t="str">
        <f t="shared" si="25"/>
        <v>Tuesday</v>
      </c>
    </row>
    <row r="151" spans="2:16" x14ac:dyDescent="0.3">
      <c r="B151" s="1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9">
        <f t="shared" si="18"/>
        <v>6.1643102264196066E-2</v>
      </c>
      <c r="I151" s="7">
        <f t="shared" si="26"/>
        <v>-0.13841280293530445</v>
      </c>
      <c r="J151" s="10">
        <f t="shared" si="19"/>
        <v>-5.940592344129092E-2</v>
      </c>
      <c r="K151" s="10">
        <f t="shared" si="20"/>
        <v>-8.3996786140808966E-2</v>
      </c>
      <c r="L151" s="7">
        <f t="shared" si="21"/>
        <v>0.25499997019117343</v>
      </c>
      <c r="M151" s="7">
        <f t="shared" si="22"/>
        <v>0.40799996198459426</v>
      </c>
      <c r="N151" s="7">
        <f t="shared" si="23"/>
        <v>0.71540015411148761</v>
      </c>
      <c r="O151" s="7">
        <f t="shared" si="24"/>
        <v>0.82819996027624287</v>
      </c>
      <c r="P151" s="11" t="str">
        <f t="shared" si="25"/>
        <v>Wednesday</v>
      </c>
    </row>
    <row r="152" spans="2:16" x14ac:dyDescent="0.3">
      <c r="B152" s="1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9">
        <f t="shared" si="18"/>
        <v>5.8645079361476588E-2</v>
      </c>
      <c r="I152" s="7">
        <f t="shared" si="26"/>
        <v>-3.7994839312172735E-2</v>
      </c>
      <c r="J152" s="10">
        <f t="shared" si="19"/>
        <v>2.0618565999329652E-2</v>
      </c>
      <c r="K152" s="10">
        <f t="shared" si="20"/>
        <v>-5.7429295590083362E-2</v>
      </c>
      <c r="L152" s="7">
        <f t="shared" si="21"/>
        <v>0.25249999220936281</v>
      </c>
      <c r="M152" s="7">
        <f t="shared" si="22"/>
        <v>0.39199991452978861</v>
      </c>
      <c r="N152" s="7">
        <f t="shared" si="23"/>
        <v>0.73730009031589894</v>
      </c>
      <c r="O152" s="7">
        <f t="shared" si="24"/>
        <v>0.80360004027945786</v>
      </c>
      <c r="P152" s="11" t="str">
        <f t="shared" si="25"/>
        <v>Thursday</v>
      </c>
    </row>
    <row r="153" spans="2:16" x14ac:dyDescent="0.3">
      <c r="B153" s="1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9">
        <f t="shared" si="18"/>
        <v>5.8011673370927261E-2</v>
      </c>
      <c r="I153" s="7">
        <f t="shared" si="26"/>
        <v>1.3929081297989754E-3</v>
      </c>
      <c r="J153" s="10">
        <f t="shared" si="19"/>
        <v>0</v>
      </c>
      <c r="K153" s="10">
        <f t="shared" si="20"/>
        <v>1.3929081297989754E-3</v>
      </c>
      <c r="L153" s="7">
        <f t="shared" si="21"/>
        <v>0.23999998211799797</v>
      </c>
      <c r="M153" s="7">
        <f t="shared" si="22"/>
        <v>0.41199986737514172</v>
      </c>
      <c r="N153" s="7">
        <f t="shared" si="23"/>
        <v>0.72270000614874907</v>
      </c>
      <c r="O153" s="7">
        <f t="shared" si="24"/>
        <v>0.81180000387865803</v>
      </c>
      <c r="P153" s="11" t="str">
        <f t="shared" si="25"/>
        <v>Friday</v>
      </c>
    </row>
    <row r="154" spans="2:16" x14ac:dyDescent="0.3">
      <c r="B154" s="1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9">
        <f t="shared" si="18"/>
        <v>3.8169433916514263E-2</v>
      </c>
      <c r="I154" s="7">
        <f t="shared" si="26"/>
        <v>-3.8564196416479901E-2</v>
      </c>
      <c r="J154" s="10">
        <f t="shared" si="19"/>
        <v>-9.523820030781005E-3</v>
      </c>
      <c r="K154" s="10">
        <f t="shared" si="20"/>
        <v>-2.9319611085045327E-2</v>
      </c>
      <c r="L154" s="7">
        <f t="shared" si="21"/>
        <v>0.2183999945164799</v>
      </c>
      <c r="M154" s="7">
        <f t="shared" si="22"/>
        <v>0.35019994943153632</v>
      </c>
      <c r="N154" s="7">
        <f t="shared" si="23"/>
        <v>0.65959991777444316</v>
      </c>
      <c r="O154" s="7">
        <f t="shared" si="24"/>
        <v>0.75660015174861195</v>
      </c>
      <c r="P154" s="11" t="str">
        <f t="shared" si="25"/>
        <v>Saturday</v>
      </c>
    </row>
    <row r="155" spans="2:16" x14ac:dyDescent="0.3">
      <c r="B155" s="1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9">
        <f t="shared" si="18"/>
        <v>3.935848970460458E-2</v>
      </c>
      <c r="I155" s="7">
        <f t="shared" si="26"/>
        <v>1.0739098125715163E-2</v>
      </c>
      <c r="J155" s="10">
        <f t="shared" si="19"/>
        <v>-7.6190475382247658E-2</v>
      </c>
      <c r="K155" s="10">
        <f t="shared" si="20"/>
        <v>9.4099022787118125E-2</v>
      </c>
      <c r="L155" s="7">
        <f t="shared" si="21"/>
        <v>0.2099999958661608</v>
      </c>
      <c r="M155" s="7">
        <f t="shared" si="22"/>
        <v>0.33319991312375863</v>
      </c>
      <c r="N155" s="7">
        <f t="shared" si="23"/>
        <v>0.71400002756996372</v>
      </c>
      <c r="O155" s="7">
        <f t="shared" si="24"/>
        <v>0.78780009846415233</v>
      </c>
      <c r="P155" s="11" t="str">
        <f t="shared" si="25"/>
        <v>Sunday</v>
      </c>
    </row>
    <row r="156" spans="2:16" x14ac:dyDescent="0.3">
      <c r="B156" s="1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9">
        <f t="shared" si="18"/>
        <v>5.5166966842629638E-2</v>
      </c>
      <c r="I156" s="7">
        <f t="shared" si="26"/>
        <v>5.3270059523439439E-2</v>
      </c>
      <c r="J156" s="10">
        <f t="shared" si="19"/>
        <v>2.0618565999329652E-2</v>
      </c>
      <c r="K156" s="10">
        <f t="shared" si="20"/>
        <v>3.1991867100849225E-2</v>
      </c>
      <c r="L156" s="7">
        <f t="shared" si="21"/>
        <v>0.24999996511655004</v>
      </c>
      <c r="M156" s="7">
        <f t="shared" si="22"/>
        <v>0.39999992558196301</v>
      </c>
      <c r="N156" s="7">
        <f t="shared" si="23"/>
        <v>0.70079990102399237</v>
      </c>
      <c r="O156" s="7">
        <f t="shared" si="24"/>
        <v>0.78720023680404794</v>
      </c>
      <c r="P156" s="11" t="str">
        <f t="shared" si="25"/>
        <v>Monday</v>
      </c>
    </row>
    <row r="157" spans="2:16" x14ac:dyDescent="0.3">
      <c r="B157" s="1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9">
        <f t="shared" si="18"/>
        <v>6.2241705656881932E-2</v>
      </c>
      <c r="I157" s="7">
        <f t="shared" si="26"/>
        <v>0.12948815611104747</v>
      </c>
      <c r="J157" s="10">
        <f t="shared" si="19"/>
        <v>-9.6154110101844825E-3</v>
      </c>
      <c r="K157" s="10">
        <f t="shared" si="20"/>
        <v>0.14045409093362049</v>
      </c>
      <c r="L157" s="7">
        <f t="shared" si="21"/>
        <v>0.2574999798827477</v>
      </c>
      <c r="M157" s="7">
        <f t="shared" si="22"/>
        <v>0.3959999173608385</v>
      </c>
      <c r="N157" s="7">
        <f t="shared" si="23"/>
        <v>0.75190008382464868</v>
      </c>
      <c r="O157" s="7">
        <f t="shared" si="24"/>
        <v>0.81180001959128845</v>
      </c>
      <c r="P157" s="11" t="str">
        <f t="shared" si="25"/>
        <v>Tuesday</v>
      </c>
    </row>
    <row r="158" spans="2:16" x14ac:dyDescent="0.3">
      <c r="B158" s="1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9">
        <f t="shared" si="18"/>
        <v>5.5770522056108357E-2</v>
      </c>
      <c r="I158" s="7">
        <f t="shared" si="26"/>
        <v>-1.9079437767929863E-2</v>
      </c>
      <c r="J158" s="10">
        <f t="shared" si="19"/>
        <v>8.4210516621862075E-2</v>
      </c>
      <c r="K158" s="10">
        <f t="shared" si="20"/>
        <v>-9.5267434512274041E-2</v>
      </c>
      <c r="L158" s="7">
        <f t="shared" si="21"/>
        <v>0.24750000670575076</v>
      </c>
      <c r="M158" s="7">
        <f t="shared" si="22"/>
        <v>0.39199984538390581</v>
      </c>
      <c r="N158" s="7">
        <f t="shared" si="23"/>
        <v>0.70809998590008594</v>
      </c>
      <c r="O158" s="7">
        <f t="shared" si="24"/>
        <v>0.81179993713953658</v>
      </c>
      <c r="P158" s="11" t="str">
        <f t="shared" si="25"/>
        <v>Wednesday</v>
      </c>
    </row>
    <row r="159" spans="2:16" x14ac:dyDescent="0.3">
      <c r="B159" s="1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9">
        <f t="shared" si="18"/>
        <v>6.6039440543684394E-2</v>
      </c>
      <c r="I159" s="7">
        <f t="shared" si="26"/>
        <v>0.17158506089799253</v>
      </c>
      <c r="J159" s="10">
        <f t="shared" si="19"/>
        <v>4.0404011745583279E-2</v>
      </c>
      <c r="K159" s="10">
        <f t="shared" si="20"/>
        <v>0.12608664294970828</v>
      </c>
      <c r="L159" s="7">
        <f t="shared" si="21"/>
        <v>0.25999997317699697</v>
      </c>
      <c r="M159" s="7">
        <f t="shared" si="22"/>
        <v>0.39999996561153101</v>
      </c>
      <c r="N159" s="7">
        <f t="shared" si="23"/>
        <v>0.75919988342308009</v>
      </c>
      <c r="O159" s="7">
        <f t="shared" si="24"/>
        <v>0.83639994496575365</v>
      </c>
      <c r="P159" s="11" t="str">
        <f t="shared" si="25"/>
        <v>Thursday</v>
      </c>
    </row>
    <row r="160" spans="2:16" x14ac:dyDescent="0.3">
      <c r="B160" s="1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9">
        <f t="shared" si="18"/>
        <v>6.4019392551536089E-2</v>
      </c>
      <c r="I160" s="7">
        <f t="shared" si="26"/>
        <v>3.9275462276182838E-2</v>
      </c>
      <c r="J160" s="10">
        <f t="shared" si="19"/>
        <v>-5.8252409823299045E-2</v>
      </c>
      <c r="K160" s="10">
        <f t="shared" si="20"/>
        <v>0.10356052207278021</v>
      </c>
      <c r="L160" s="7">
        <f t="shared" si="21"/>
        <v>0.25999999050594758</v>
      </c>
      <c r="M160" s="7">
        <f t="shared" si="22"/>
        <v>0.41599999853937647</v>
      </c>
      <c r="N160" s="7">
        <f t="shared" si="23"/>
        <v>0.7007999634844122</v>
      </c>
      <c r="O160" s="7">
        <f t="shared" si="24"/>
        <v>0.84459949472618889</v>
      </c>
      <c r="P160" s="11" t="str">
        <f t="shared" si="25"/>
        <v>Friday</v>
      </c>
    </row>
    <row r="161" spans="2:16" x14ac:dyDescent="0.3">
      <c r="B161" s="1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9">
        <f t="shared" si="18"/>
        <v>3.3467257547456095E-2</v>
      </c>
      <c r="I161" s="7">
        <f t="shared" si="26"/>
        <v>-0.19906978466884373</v>
      </c>
      <c r="J161" s="10">
        <f t="shared" si="19"/>
        <v>-8.6538450828461344E-2</v>
      </c>
      <c r="K161" s="10">
        <f t="shared" si="20"/>
        <v>-0.12319219560193007</v>
      </c>
      <c r="L161" s="7">
        <f t="shared" si="21"/>
        <v>0.20159999951225532</v>
      </c>
      <c r="M161" s="7">
        <f t="shared" si="22"/>
        <v>0.32299999360263154</v>
      </c>
      <c r="N161" s="7">
        <f t="shared" si="23"/>
        <v>0.69359971450414726</v>
      </c>
      <c r="O161" s="7">
        <f t="shared" si="24"/>
        <v>0.7409999517152257</v>
      </c>
      <c r="P161" s="11" t="str">
        <f t="shared" si="25"/>
        <v>Saturday</v>
      </c>
    </row>
    <row r="162" spans="2:16" x14ac:dyDescent="0.3">
      <c r="B162" s="1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9">
        <f t="shared" si="18"/>
        <v>3.6667791645086018E-2</v>
      </c>
      <c r="I162" s="7">
        <f t="shared" si="26"/>
        <v>-3.9550376388225117E-2</v>
      </c>
      <c r="J162" s="10">
        <f t="shared" si="19"/>
        <v>3.0927823213518835E-2</v>
      </c>
      <c r="K162" s="10">
        <f t="shared" si="20"/>
        <v>-6.8363854398706181E-2</v>
      </c>
      <c r="L162" s="7">
        <f t="shared" si="21"/>
        <v>0.21839999108927985</v>
      </c>
      <c r="M162" s="7">
        <f t="shared" si="22"/>
        <v>0.33999998571999918</v>
      </c>
      <c r="N162" s="7">
        <f t="shared" si="23"/>
        <v>0.64599996459999642</v>
      </c>
      <c r="O162" s="7">
        <f t="shared" si="24"/>
        <v>0.76440011832819166</v>
      </c>
      <c r="P162" s="11" t="str">
        <f t="shared" si="25"/>
        <v>Sunday</v>
      </c>
    </row>
    <row r="163" spans="2:16" x14ac:dyDescent="0.3">
      <c r="B163" s="1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9">
        <f t="shared" si="18"/>
        <v>5.9746664993200443E-2</v>
      </c>
      <c r="I163" s="7">
        <f t="shared" si="26"/>
        <v>0.10489427948257268</v>
      </c>
      <c r="J163" s="10">
        <f t="shared" si="19"/>
        <v>2.0201982617158221E-2</v>
      </c>
      <c r="K163" s="10">
        <f t="shared" si="20"/>
        <v>8.3015224738292037E-2</v>
      </c>
      <c r="L163" s="7">
        <f t="shared" si="21"/>
        <v>0.24249998164992312</v>
      </c>
      <c r="M163" s="7">
        <f t="shared" si="22"/>
        <v>0.41599990524746672</v>
      </c>
      <c r="N163" s="7">
        <f t="shared" si="23"/>
        <v>0.74460005251376904</v>
      </c>
      <c r="O163" s="7">
        <f t="shared" si="24"/>
        <v>0.79540014178060903</v>
      </c>
      <c r="P163" s="11" t="str">
        <f t="shared" si="25"/>
        <v>Monday</v>
      </c>
    </row>
    <row r="164" spans="2:16" x14ac:dyDescent="0.3">
      <c r="B164" s="1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9">
        <f t="shared" si="18"/>
        <v>5.8549563992085427E-2</v>
      </c>
      <c r="I164" s="7">
        <f t="shared" si="26"/>
        <v>-5.9319416552465198E-2</v>
      </c>
      <c r="J164" s="10">
        <f t="shared" si="19"/>
        <v>0</v>
      </c>
      <c r="K164" s="10">
        <f t="shared" si="20"/>
        <v>-5.9319416552465198E-2</v>
      </c>
      <c r="L164" s="7">
        <f t="shared" si="21"/>
        <v>0.2574999798827477</v>
      </c>
      <c r="M164" s="7">
        <f t="shared" si="22"/>
        <v>0.40799995694430241</v>
      </c>
      <c r="N164" s="7">
        <f t="shared" si="23"/>
        <v>0.71539978349599498</v>
      </c>
      <c r="O164" s="7">
        <f t="shared" si="24"/>
        <v>0.77900015524246669</v>
      </c>
      <c r="P164" s="11" t="str">
        <f t="shared" si="25"/>
        <v>Tuesday</v>
      </c>
    </row>
    <row r="165" spans="2:16" x14ac:dyDescent="0.3">
      <c r="B165" s="1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9">
        <f t="shared" si="18"/>
        <v>6.5830638683430087E-2</v>
      </c>
      <c r="I165" s="7">
        <f t="shared" si="26"/>
        <v>0.1574640307232813</v>
      </c>
      <c r="J165" s="10">
        <f t="shared" si="19"/>
        <v>-1.9417484842768062E-2</v>
      </c>
      <c r="K165" s="10">
        <f t="shared" si="20"/>
        <v>0.1803841215113724</v>
      </c>
      <c r="L165" s="7">
        <f t="shared" si="21"/>
        <v>0.26249996979645729</v>
      </c>
      <c r="M165" s="7">
        <f t="shared" si="22"/>
        <v>0.42000003820897847</v>
      </c>
      <c r="N165" s="7">
        <f t="shared" si="23"/>
        <v>0.76649974361943196</v>
      </c>
      <c r="O165" s="7">
        <f t="shared" si="24"/>
        <v>0.77900001672411312</v>
      </c>
      <c r="P165" s="11" t="str">
        <f t="shared" si="25"/>
        <v>Wednesday</v>
      </c>
    </row>
    <row r="166" spans="2:16" x14ac:dyDescent="0.3">
      <c r="B166" s="1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9">
        <f t="shared" si="18"/>
        <v>6.2172715443051495E-2</v>
      </c>
      <c r="I166" s="7">
        <f t="shared" si="26"/>
        <v>-8.5972568873978084E-2</v>
      </c>
      <c r="J166" s="10">
        <f t="shared" si="19"/>
        <v>-2.9126204911649523E-2</v>
      </c>
      <c r="K166" s="10">
        <f t="shared" si="20"/>
        <v>-5.8551754357687225E-2</v>
      </c>
      <c r="L166" s="7">
        <f t="shared" si="21"/>
        <v>0.25249998388384581</v>
      </c>
      <c r="M166" s="7">
        <f t="shared" si="22"/>
        <v>0.38399997228112481</v>
      </c>
      <c r="N166" s="7">
        <f t="shared" si="23"/>
        <v>0.75189971282886126</v>
      </c>
      <c r="O166" s="7">
        <f t="shared" si="24"/>
        <v>0.85280034864222176</v>
      </c>
      <c r="P166" s="11" t="str">
        <f t="shared" si="25"/>
        <v>Thursday</v>
      </c>
    </row>
    <row r="167" spans="2:16" x14ac:dyDescent="0.3">
      <c r="B167" s="1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9">
        <f t="shared" si="18"/>
        <v>5.7379231664018641E-2</v>
      </c>
      <c r="I167" s="7">
        <f t="shared" si="26"/>
        <v>-4.8281170173087862E-2</v>
      </c>
      <c r="J167" s="10">
        <f t="shared" si="19"/>
        <v>6.1855650527727013E-2</v>
      </c>
      <c r="K167" s="10">
        <f t="shared" si="20"/>
        <v>-0.1037210854847157</v>
      </c>
      <c r="L167" s="7">
        <f t="shared" si="21"/>
        <v>0.25999997317699697</v>
      </c>
      <c r="M167" s="7">
        <f t="shared" si="22"/>
        <v>0.39200000412661629</v>
      </c>
      <c r="N167" s="7">
        <f t="shared" si="23"/>
        <v>0.72269998605161601</v>
      </c>
      <c r="O167" s="7">
        <f t="shared" si="24"/>
        <v>0.77899973052300386</v>
      </c>
      <c r="P167" s="11" t="str">
        <f t="shared" si="25"/>
        <v>Friday</v>
      </c>
    </row>
    <row r="168" spans="2:16" x14ac:dyDescent="0.3">
      <c r="B168" s="1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9">
        <f t="shared" si="18"/>
        <v>3.6301103401413112E-2</v>
      </c>
      <c r="I168" s="7">
        <f t="shared" si="26"/>
        <v>0.13034570703885873</v>
      </c>
      <c r="J168" s="10">
        <f t="shared" si="19"/>
        <v>4.2105262664225984E-2</v>
      </c>
      <c r="K168" s="10">
        <f t="shared" si="20"/>
        <v>8.4675173934962045E-2</v>
      </c>
      <c r="L168" s="7">
        <f t="shared" si="21"/>
        <v>0.19949999609593452</v>
      </c>
      <c r="M168" s="7">
        <f t="shared" si="22"/>
        <v>0.3536000090232857</v>
      </c>
      <c r="N168" s="7">
        <f t="shared" si="23"/>
        <v>0.67320000000000002</v>
      </c>
      <c r="O168" s="7">
        <f t="shared" si="24"/>
        <v>0.76439979113775902</v>
      </c>
      <c r="P168" s="11" t="str">
        <f t="shared" si="25"/>
        <v>Saturday</v>
      </c>
    </row>
    <row r="169" spans="2:16" x14ac:dyDescent="0.3">
      <c r="B169" s="1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9">
        <f t="shared" si="18"/>
        <v>3.7068006157569708E-2</v>
      </c>
      <c r="I169" s="7">
        <f t="shared" si="26"/>
        <v>3.113289850353107E-2</v>
      </c>
      <c r="J169" s="10">
        <f t="shared" si="19"/>
        <v>2.0000000000000018E-2</v>
      </c>
      <c r="K169" s="10">
        <f t="shared" si="20"/>
        <v>1.0914606376010827E-2</v>
      </c>
      <c r="L169" s="7">
        <f t="shared" si="21"/>
        <v>0.20159999842751997</v>
      </c>
      <c r="M169" s="7">
        <f t="shared" si="22"/>
        <v>0.34679992533666482</v>
      </c>
      <c r="N169" s="7">
        <f t="shared" si="23"/>
        <v>0.66640010246061665</v>
      </c>
      <c r="O169" s="7">
        <f t="shared" si="24"/>
        <v>0.79559977499648427</v>
      </c>
      <c r="P169" s="11" t="str">
        <f t="shared" si="25"/>
        <v>Sunday</v>
      </c>
    </row>
    <row r="170" spans="2:16" x14ac:dyDescent="0.3">
      <c r="B170" s="1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9">
        <f t="shared" si="18"/>
        <v>6.0271626262494778E-2</v>
      </c>
      <c r="I170" s="7">
        <f t="shared" si="26"/>
        <v>3.8750444482088753E-2</v>
      </c>
      <c r="J170" s="10">
        <f t="shared" si="19"/>
        <v>2.9703007310898588E-2</v>
      </c>
      <c r="K170" s="10">
        <f t="shared" si="20"/>
        <v>8.786453090797286E-3</v>
      </c>
      <c r="L170" s="7">
        <f t="shared" si="21"/>
        <v>0.26249995904548801</v>
      </c>
      <c r="M170" s="7">
        <f t="shared" si="22"/>
        <v>0.37999990891968116</v>
      </c>
      <c r="N170" s="7">
        <f t="shared" si="23"/>
        <v>0.71540012321589952</v>
      </c>
      <c r="O170" s="7">
        <f t="shared" si="24"/>
        <v>0.84460017434303392</v>
      </c>
      <c r="P170" s="11" t="str">
        <f t="shared" si="25"/>
        <v>Monday</v>
      </c>
    </row>
    <row r="171" spans="2:16" x14ac:dyDescent="0.3">
      <c r="B171" s="1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9">
        <f t="shared" si="18"/>
        <v>5.965659062880059E-2</v>
      </c>
      <c r="I171" s="7">
        <f t="shared" si="26"/>
        <v>-4.0446305109541392E-2</v>
      </c>
      <c r="J171" s="10">
        <f t="shared" si="19"/>
        <v>-5.8252409823299045E-2</v>
      </c>
      <c r="K171" s="10">
        <f t="shared" si="20"/>
        <v>1.8907512904191792E-2</v>
      </c>
      <c r="L171" s="7">
        <f t="shared" si="21"/>
        <v>0.26249996439730333</v>
      </c>
      <c r="M171" s="7">
        <f t="shared" si="22"/>
        <v>0.37999995298182909</v>
      </c>
      <c r="N171" s="7">
        <f t="shared" si="23"/>
        <v>0.75190011968695791</v>
      </c>
      <c r="O171" s="7">
        <f t="shared" si="24"/>
        <v>0.795399812275986</v>
      </c>
      <c r="P171" s="11" t="str">
        <f t="shared" si="25"/>
        <v>Tuesday</v>
      </c>
    </row>
    <row r="172" spans="2:16" x14ac:dyDescent="0.3">
      <c r="B172" s="1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9">
        <f t="shared" si="18"/>
        <v>5.8514775872374865E-2</v>
      </c>
      <c r="I172" s="7">
        <f t="shared" si="26"/>
        <v>-0.10233087689920028</v>
      </c>
      <c r="J172" s="10">
        <f t="shared" si="19"/>
        <v>9.9010176337173128E-3</v>
      </c>
      <c r="K172" s="10">
        <f t="shared" si="20"/>
        <v>-0.11113157881144275</v>
      </c>
      <c r="L172" s="7">
        <f t="shared" si="21"/>
        <v>0.23749997009257129</v>
      </c>
      <c r="M172" s="7">
        <f t="shared" si="22"/>
        <v>0.40799996198459426</v>
      </c>
      <c r="N172" s="7">
        <f t="shared" si="23"/>
        <v>0.70809989107839844</v>
      </c>
      <c r="O172" s="7">
        <f t="shared" si="24"/>
        <v>0.85280028422268062</v>
      </c>
      <c r="P172" s="11" t="str">
        <f t="shared" si="25"/>
        <v>Wednesday</v>
      </c>
    </row>
    <row r="173" spans="2:16" x14ac:dyDescent="0.3">
      <c r="B173" s="1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9">
        <f t="shared" si="18"/>
        <v>6.035553509059826E-2</v>
      </c>
      <c r="I173" s="7">
        <f t="shared" si="26"/>
        <v>-0.54373712252615491</v>
      </c>
      <c r="J173" s="10">
        <f t="shared" si="19"/>
        <v>-0.52999999079076909</v>
      </c>
      <c r="K173" s="10">
        <f t="shared" si="20"/>
        <v>-2.9227939289827587E-2</v>
      </c>
      <c r="L173" s="7">
        <f t="shared" si="21"/>
        <v>0.24749993876841234</v>
      </c>
      <c r="M173" s="7">
        <f t="shared" si="22"/>
        <v>0.41200006808459433</v>
      </c>
      <c r="N173" s="7">
        <f t="shared" si="23"/>
        <v>0.70079927134584841</v>
      </c>
      <c r="O173" s="7">
        <f t="shared" si="24"/>
        <v>0.84460000438711946</v>
      </c>
      <c r="P173" s="11" t="str">
        <f t="shared" si="25"/>
        <v>Thursday</v>
      </c>
    </row>
    <row r="174" spans="2:16" x14ac:dyDescent="0.3">
      <c r="B174" s="1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9">
        <f t="shared" si="18"/>
        <v>6.342435281417956E-2</v>
      </c>
      <c r="I174" s="7">
        <f t="shared" si="26"/>
        <v>4.0964294729756157E-2</v>
      </c>
      <c r="J174" s="10">
        <f t="shared" si="19"/>
        <v>-5.8252409823299045E-2</v>
      </c>
      <c r="K174" s="10">
        <f t="shared" si="20"/>
        <v>0.10535381835640178</v>
      </c>
      <c r="L174" s="7">
        <f t="shared" si="21"/>
        <v>0.24249998338540821</v>
      </c>
      <c r="M174" s="7">
        <f t="shared" si="22"/>
        <v>0.41200001331124969</v>
      </c>
      <c r="N174" s="7">
        <f t="shared" si="23"/>
        <v>0.76649961086831953</v>
      </c>
      <c r="O174" s="7">
        <f t="shared" si="24"/>
        <v>0.82819987838146936</v>
      </c>
      <c r="P174" s="11" t="str">
        <f t="shared" si="25"/>
        <v>Friday</v>
      </c>
    </row>
    <row r="175" spans="2:16" x14ac:dyDescent="0.3">
      <c r="B175" s="1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9">
        <f t="shared" si="18"/>
        <v>3.51898373236652E-2</v>
      </c>
      <c r="I175" s="7">
        <f t="shared" si="26"/>
        <v>-2.0820677736646198E-2</v>
      </c>
      <c r="J175" s="10">
        <f t="shared" si="19"/>
        <v>1.0100998736455313E-2</v>
      </c>
      <c r="K175" s="10">
        <f t="shared" si="20"/>
        <v>-3.0612460052788726E-2</v>
      </c>
      <c r="L175" s="7">
        <f t="shared" si="21"/>
        <v>0.20789999944307999</v>
      </c>
      <c r="M175" s="7">
        <f t="shared" si="22"/>
        <v>0.32299999817842423</v>
      </c>
      <c r="N175" s="7">
        <f t="shared" si="23"/>
        <v>0.7072000180465714</v>
      </c>
      <c r="O175" s="7">
        <f t="shared" si="24"/>
        <v>0.74099962473027492</v>
      </c>
      <c r="P175" s="11" t="str">
        <f t="shared" si="25"/>
        <v>Saturday</v>
      </c>
    </row>
    <row r="176" spans="2:16" x14ac:dyDescent="0.3">
      <c r="B176" s="1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9">
        <f t="shared" si="18"/>
        <v>3.8169436790590136E-2</v>
      </c>
      <c r="I176" s="7">
        <f t="shared" si="26"/>
        <v>-2.0762373081679608E-2</v>
      </c>
      <c r="J176" s="10">
        <f t="shared" si="19"/>
        <v>-4.9019596923137065E-2</v>
      </c>
      <c r="K176" s="10">
        <f t="shared" si="20"/>
        <v>2.9713781430229513E-2</v>
      </c>
      <c r="L176" s="7">
        <f t="shared" si="21"/>
        <v>0.20369997899550371</v>
      </c>
      <c r="M176" s="7">
        <f t="shared" si="22"/>
        <v>0.35360000090194504</v>
      </c>
      <c r="N176" s="7">
        <f t="shared" si="23"/>
        <v>0.65959992130937628</v>
      </c>
      <c r="O176" s="7">
        <f t="shared" si="24"/>
        <v>0.80340016193549169</v>
      </c>
      <c r="P176" s="11" t="str">
        <f t="shared" si="25"/>
        <v>Sunday</v>
      </c>
    </row>
    <row r="177" spans="2:16" x14ac:dyDescent="0.3">
      <c r="B177" s="1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9">
        <f t="shared" si="18"/>
        <v>5.7975539436582062E-2</v>
      </c>
      <c r="I177" s="7">
        <f t="shared" si="26"/>
        <v>-9.3590157034063814E-2</v>
      </c>
      <c r="J177" s="10">
        <f t="shared" si="19"/>
        <v>-5.7692333235662363E-2</v>
      </c>
      <c r="K177" s="10">
        <f t="shared" si="20"/>
        <v>-3.8095650777910106E-2</v>
      </c>
      <c r="L177" s="7">
        <f t="shared" si="21"/>
        <v>0.2374999606493316</v>
      </c>
      <c r="M177" s="7">
        <f t="shared" si="22"/>
        <v>0.40400003165364579</v>
      </c>
      <c r="N177" s="7">
        <f t="shared" si="23"/>
        <v>0.7153997619121073</v>
      </c>
      <c r="O177" s="7">
        <f t="shared" si="24"/>
        <v>0.8445999780959943</v>
      </c>
      <c r="P177" s="11" t="str">
        <f t="shared" si="25"/>
        <v>Monday</v>
      </c>
    </row>
    <row r="178" spans="2:16" x14ac:dyDescent="0.3">
      <c r="B178" s="1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9">
        <f t="shared" si="18"/>
        <v>5.6298330198210095E-2</v>
      </c>
      <c r="I178" s="7">
        <f t="shared" si="26"/>
        <v>1.1809360117449152E-2</v>
      </c>
      <c r="J178" s="10">
        <f t="shared" si="19"/>
        <v>7.2164957262522922E-2</v>
      </c>
      <c r="K178" s="10">
        <f t="shared" si="20"/>
        <v>-5.6293200720880954E-2</v>
      </c>
      <c r="L178" s="7">
        <f t="shared" si="21"/>
        <v>0.24999997786242595</v>
      </c>
      <c r="M178" s="7">
        <f t="shared" si="22"/>
        <v>0.39599997024709788</v>
      </c>
      <c r="N178" s="7">
        <f t="shared" si="23"/>
        <v>0.72999981663824565</v>
      </c>
      <c r="O178" s="7">
        <f t="shared" si="24"/>
        <v>0.77900032592207769</v>
      </c>
      <c r="P178" s="11" t="str">
        <f t="shared" si="25"/>
        <v>Tuesday</v>
      </c>
    </row>
    <row r="179" spans="2:16" x14ac:dyDescent="0.3">
      <c r="B179" s="1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9">
        <f t="shared" si="18"/>
        <v>5.9208024011952333E-2</v>
      </c>
      <c r="I179" s="7">
        <f t="shared" si="26"/>
        <v>2.1767457361936859E-2</v>
      </c>
      <c r="J179" s="10">
        <f t="shared" si="19"/>
        <v>9.80390342279569E-3</v>
      </c>
      <c r="K179" s="10">
        <f t="shared" si="20"/>
        <v>1.1847403142917212E-2</v>
      </c>
      <c r="L179" s="7">
        <f t="shared" si="21"/>
        <v>0.2574999798827477</v>
      </c>
      <c r="M179" s="7">
        <f t="shared" si="22"/>
        <v>0.3879998909718626</v>
      </c>
      <c r="N179" s="7">
        <f t="shared" si="23"/>
        <v>0.72270000250573629</v>
      </c>
      <c r="O179" s="7">
        <f t="shared" si="24"/>
        <v>0.81999972757813244</v>
      </c>
      <c r="P179" s="11" t="str">
        <f t="shared" si="25"/>
        <v>Wednesday</v>
      </c>
    </row>
    <row r="180" spans="2:16" x14ac:dyDescent="0.3">
      <c r="B180" s="1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9">
        <f t="shared" si="18"/>
        <v>5.9136272478794182E-2</v>
      </c>
      <c r="I180" s="7">
        <f t="shared" si="26"/>
        <v>1.1472182813955829</v>
      </c>
      <c r="J180" s="10">
        <f t="shared" si="19"/>
        <v>1.1914892991677402</v>
      </c>
      <c r="K180" s="10">
        <f t="shared" si="20"/>
        <v>-2.0201338783159994E-2</v>
      </c>
      <c r="L180" s="7">
        <f t="shared" si="21"/>
        <v>0.2574999798827477</v>
      </c>
      <c r="M180" s="7">
        <f t="shared" si="22"/>
        <v>0.3879998909718626</v>
      </c>
      <c r="N180" s="7">
        <f t="shared" si="23"/>
        <v>0.75189988509409045</v>
      </c>
      <c r="O180" s="7">
        <f t="shared" si="24"/>
        <v>0.78720007141156867</v>
      </c>
      <c r="P180" s="11" t="str">
        <f t="shared" si="25"/>
        <v>Thursday</v>
      </c>
    </row>
    <row r="181" spans="2:16" x14ac:dyDescent="0.3">
      <c r="B181" s="1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9">
        <f t="shared" si="18"/>
        <v>5.7987990692850391E-2</v>
      </c>
      <c r="I181" s="7">
        <f t="shared" si="26"/>
        <v>-7.6288502386822388E-2</v>
      </c>
      <c r="J181" s="10">
        <f t="shared" si="19"/>
        <v>1.0309259264533743E-2</v>
      </c>
      <c r="K181" s="10">
        <f t="shared" si="20"/>
        <v>-8.5714112641505413E-2</v>
      </c>
      <c r="L181" s="7">
        <f t="shared" si="21"/>
        <v>0.25249996558284826</v>
      </c>
      <c r="M181" s="7">
        <f t="shared" si="22"/>
        <v>0.38400005210315308</v>
      </c>
      <c r="N181" s="7">
        <f t="shared" si="23"/>
        <v>0.70809978101365623</v>
      </c>
      <c r="O181" s="7">
        <f t="shared" si="24"/>
        <v>0.84459983821893003</v>
      </c>
      <c r="P181" s="11" t="str">
        <f t="shared" si="25"/>
        <v>Friday</v>
      </c>
    </row>
    <row r="182" spans="2:16" x14ac:dyDescent="0.3">
      <c r="B182" s="1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9">
        <f t="shared" si="18"/>
        <v>3.7049467777250843E-2</v>
      </c>
      <c r="I182" s="7">
        <f t="shared" si="26"/>
        <v>9.4959494525097998E-2</v>
      </c>
      <c r="J182" s="10">
        <f t="shared" si="19"/>
        <v>4.0000000000000036E-2</v>
      </c>
      <c r="K182" s="10">
        <f t="shared" si="20"/>
        <v>5.2845667812594366E-2</v>
      </c>
      <c r="L182" s="7">
        <f t="shared" si="21"/>
        <v>0.2141999822642397</v>
      </c>
      <c r="M182" s="7">
        <f t="shared" si="22"/>
        <v>0.35020003502000352</v>
      </c>
      <c r="N182" s="7">
        <f t="shared" si="23"/>
        <v>0.65279982866933184</v>
      </c>
      <c r="O182" s="7">
        <f t="shared" si="24"/>
        <v>0.75659998119071525</v>
      </c>
      <c r="P182" s="11" t="str">
        <f t="shared" si="25"/>
        <v>Saturday</v>
      </c>
    </row>
    <row r="183" spans="2:16" x14ac:dyDescent="0.3">
      <c r="B183" s="1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9">
        <f t="shared" si="18"/>
        <v>3.8474716570336555E-2</v>
      </c>
      <c r="I183" s="7">
        <f t="shared" si="26"/>
        <v>1.8389736789220734E-2</v>
      </c>
      <c r="J183" s="10">
        <f t="shared" si="19"/>
        <v>1.0309266749248591E-2</v>
      </c>
      <c r="K183" s="10">
        <f t="shared" si="20"/>
        <v>7.9980163558943662E-3</v>
      </c>
      <c r="L183" s="7">
        <f t="shared" si="21"/>
        <v>0.19949999948854286</v>
      </c>
      <c r="M183" s="7">
        <f t="shared" si="22"/>
        <v>0.35699999829086998</v>
      </c>
      <c r="N183" s="7">
        <f t="shared" si="23"/>
        <v>0.65959970930427403</v>
      </c>
      <c r="O183" s="7">
        <f t="shared" si="24"/>
        <v>0.81899992257964616</v>
      </c>
      <c r="P183" s="11" t="str">
        <f t="shared" si="25"/>
        <v>Sunday</v>
      </c>
    </row>
    <row r="184" spans="2:16" x14ac:dyDescent="0.3">
      <c r="B184" s="1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9">
        <f t="shared" si="18"/>
        <v>6.0357717221452278E-2</v>
      </c>
      <c r="I184" s="7">
        <f t="shared" si="26"/>
        <v>5.171274980893803E-2</v>
      </c>
      <c r="J184" s="10">
        <f t="shared" si="19"/>
        <v>1.0204109920066262E-2</v>
      </c>
      <c r="K184" s="10">
        <f t="shared" si="20"/>
        <v>4.1089359547503923E-2</v>
      </c>
      <c r="L184" s="7">
        <f t="shared" si="21"/>
        <v>0.24249997686064484</v>
      </c>
      <c r="M184" s="7">
        <f t="shared" si="22"/>
        <v>0.4200000383598112</v>
      </c>
      <c r="N184" s="7">
        <f t="shared" si="23"/>
        <v>0.72269969019888647</v>
      </c>
      <c r="O184" s="7">
        <f t="shared" si="24"/>
        <v>0.82000010110188415</v>
      </c>
      <c r="P184" s="11" t="str">
        <f t="shared" si="25"/>
        <v>Monday</v>
      </c>
    </row>
    <row r="185" spans="2:16" x14ac:dyDescent="0.3">
      <c r="B185" s="1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9">
        <f t="shared" si="18"/>
        <v>5.9781450356340256E-2</v>
      </c>
      <c r="I185" s="7">
        <f t="shared" si="26"/>
        <v>3.1238105124744786E-2</v>
      </c>
      <c r="J185" s="10">
        <f t="shared" si="19"/>
        <v>-2.8846188755405233E-2</v>
      </c>
      <c r="K185" s="10">
        <f t="shared" si="20"/>
        <v>6.1868978100542371E-2</v>
      </c>
      <c r="L185" s="7">
        <f t="shared" si="21"/>
        <v>0.23999999452916962</v>
      </c>
      <c r="M185" s="7">
        <f t="shared" si="22"/>
        <v>0.39999996200812155</v>
      </c>
      <c r="N185" s="7">
        <f t="shared" si="23"/>
        <v>0.75189971282886126</v>
      </c>
      <c r="O185" s="7">
        <f t="shared" si="24"/>
        <v>0.82820022927015668</v>
      </c>
      <c r="P185" s="11" t="str">
        <f t="shared" si="25"/>
        <v>Tuesday</v>
      </c>
    </row>
    <row r="186" spans="2:16" x14ac:dyDescent="0.3">
      <c r="B186" s="1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9">
        <f t="shared" si="18"/>
        <v>6.6013933837183597E-2</v>
      </c>
      <c r="I186" s="7">
        <f t="shared" si="26"/>
        <v>0.10412438387938527</v>
      </c>
      <c r="J186" s="10">
        <f t="shared" si="19"/>
        <v>-9.7087200688814601E-3</v>
      </c>
      <c r="K186" s="10">
        <f t="shared" si="20"/>
        <v>0.11494911270569252</v>
      </c>
      <c r="L186" s="7">
        <f t="shared" si="21"/>
        <v>0.26249996219249577</v>
      </c>
      <c r="M186" s="7">
        <f t="shared" si="22"/>
        <v>0.39599990850958855</v>
      </c>
      <c r="N186" s="7">
        <f t="shared" si="23"/>
        <v>0.75189986220326255</v>
      </c>
      <c r="O186" s="7">
        <f t="shared" si="24"/>
        <v>0.8446003898635478</v>
      </c>
      <c r="P186" s="11" t="str">
        <f t="shared" si="25"/>
        <v>Wednesday</v>
      </c>
    </row>
    <row r="187" spans="2:16" x14ac:dyDescent="0.3">
      <c r="B187" s="1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9">
        <f t="shared" si="18"/>
        <v>6.0330164344539687E-2</v>
      </c>
      <c r="I187" s="7">
        <f t="shared" si="26"/>
        <v>2.0188825160964097E-2</v>
      </c>
      <c r="J187" s="10">
        <f t="shared" si="19"/>
        <v>0</v>
      </c>
      <c r="K187" s="10">
        <f t="shared" si="20"/>
        <v>2.0188825160964097E-2</v>
      </c>
      <c r="L187" s="7">
        <f t="shared" si="21"/>
        <v>0.2574999798827477</v>
      </c>
      <c r="M187" s="7">
        <f t="shared" si="22"/>
        <v>0.41199997013879036</v>
      </c>
      <c r="N187" s="7">
        <f t="shared" si="23"/>
        <v>0.69349992752133061</v>
      </c>
      <c r="O187" s="7">
        <f t="shared" si="24"/>
        <v>0.81999972049268632</v>
      </c>
      <c r="P187" s="11" t="str">
        <f t="shared" si="25"/>
        <v>Thursday</v>
      </c>
    </row>
    <row r="188" spans="2:16" x14ac:dyDescent="0.3">
      <c r="B188" s="1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9">
        <f t="shared" si="18"/>
        <v>6.0856779348716403E-2</v>
      </c>
      <c r="I188" s="7">
        <f t="shared" si="26"/>
        <v>1.7345429029346215E-2</v>
      </c>
      <c r="J188" s="10">
        <f t="shared" si="19"/>
        <v>-3.061223578845329E-2</v>
      </c>
      <c r="K188" s="10">
        <f t="shared" si="20"/>
        <v>4.9472116926095211E-2</v>
      </c>
      <c r="L188" s="7">
        <f t="shared" si="21"/>
        <v>0.23749995940667931</v>
      </c>
      <c r="M188" s="7">
        <f t="shared" si="22"/>
        <v>0.41599996244878035</v>
      </c>
      <c r="N188" s="7">
        <f t="shared" si="23"/>
        <v>0.7664999173366811</v>
      </c>
      <c r="O188" s="7">
        <f t="shared" si="24"/>
        <v>0.80360017280829477</v>
      </c>
      <c r="P188" s="11" t="str">
        <f t="shared" si="25"/>
        <v>Friday</v>
      </c>
    </row>
    <row r="189" spans="2:16" x14ac:dyDescent="0.3">
      <c r="B189" s="1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9">
        <f t="shared" si="18"/>
        <v>3.9002756754047414E-2</v>
      </c>
      <c r="I189" s="7">
        <f t="shared" si="26"/>
        <v>1.2231834220112869E-2</v>
      </c>
      <c r="J189" s="10">
        <f t="shared" si="19"/>
        <v>-3.8461538461538436E-2</v>
      </c>
      <c r="K189" s="10">
        <f t="shared" si="20"/>
        <v>5.2721107588917349E-2</v>
      </c>
      <c r="L189" s="7">
        <f t="shared" si="21"/>
        <v>0.20789999944307999</v>
      </c>
      <c r="M189" s="7">
        <f t="shared" si="22"/>
        <v>0.34339993264455626</v>
      </c>
      <c r="N189" s="7">
        <f t="shared" si="23"/>
        <v>0.68000007488750491</v>
      </c>
      <c r="O189" s="7">
        <f t="shared" si="24"/>
        <v>0.80339967209188035</v>
      </c>
      <c r="P189" s="11" t="str">
        <f t="shared" si="25"/>
        <v>Saturday</v>
      </c>
    </row>
    <row r="190" spans="2:16" x14ac:dyDescent="0.3">
      <c r="B190" s="1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9">
        <f t="shared" si="18"/>
        <v>3.748427590914722E-2</v>
      </c>
      <c r="I190" s="7">
        <f t="shared" si="26"/>
        <v>-3.5684027560325182E-2</v>
      </c>
      <c r="J190" s="10">
        <f t="shared" si="19"/>
        <v>-1.0204070266938592E-2</v>
      </c>
      <c r="K190" s="10">
        <f t="shared" si="20"/>
        <v>-2.5742636969883437E-2</v>
      </c>
      <c r="L190" s="7">
        <f t="shared" si="21"/>
        <v>0.2099999958661608</v>
      </c>
      <c r="M190" s="7">
        <f t="shared" si="22"/>
        <v>0.34339999750657313</v>
      </c>
      <c r="N190" s="7">
        <f t="shared" si="23"/>
        <v>0.67999983439827982</v>
      </c>
      <c r="O190" s="7">
        <f t="shared" si="24"/>
        <v>0.76440011745735736</v>
      </c>
      <c r="P190" s="11" t="str">
        <f t="shared" si="25"/>
        <v>Sunday</v>
      </c>
    </row>
    <row r="191" spans="2:16" x14ac:dyDescent="0.3">
      <c r="B191" s="1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9">
        <f t="shared" si="18"/>
        <v>6.0349876542270156E-2</v>
      </c>
      <c r="I191" s="7">
        <f t="shared" si="26"/>
        <v>-1.0229629167273546E-2</v>
      </c>
      <c r="J191" s="10">
        <f t="shared" si="19"/>
        <v>-1.0101037819845726E-2</v>
      </c>
      <c r="K191" s="10">
        <f t="shared" si="20"/>
        <v>-1.2990350767172476E-4</v>
      </c>
      <c r="L191" s="7">
        <f t="shared" si="21"/>
        <v>0.2474999639383427</v>
      </c>
      <c r="M191" s="7">
        <f t="shared" si="22"/>
        <v>0.38399993165690244</v>
      </c>
      <c r="N191" s="7">
        <f t="shared" si="23"/>
        <v>0.75919979631538481</v>
      </c>
      <c r="O191" s="7">
        <f t="shared" si="24"/>
        <v>0.83639998437154062</v>
      </c>
      <c r="P191" s="11" t="str">
        <f t="shared" si="25"/>
        <v>Monday</v>
      </c>
    </row>
    <row r="192" spans="2:16" x14ac:dyDescent="0.3">
      <c r="B192" s="1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9">
        <f t="shared" si="18"/>
        <v>5.9255437184778437E-2</v>
      </c>
      <c r="I192" s="7">
        <f t="shared" si="26"/>
        <v>3.0456570198363897E-2</v>
      </c>
      <c r="J192" s="10">
        <f t="shared" si="19"/>
        <v>3.9603979354362773E-2</v>
      </c>
      <c r="K192" s="10">
        <f t="shared" si="20"/>
        <v>-8.7989362657882042E-3</v>
      </c>
      <c r="L192" s="7">
        <f t="shared" si="21"/>
        <v>0.24749996787732534</v>
      </c>
      <c r="M192" s="7">
        <f t="shared" si="22"/>
        <v>0.39599999503879751</v>
      </c>
      <c r="N192" s="7">
        <f t="shared" si="23"/>
        <v>0.73730011785540739</v>
      </c>
      <c r="O192" s="7">
        <f t="shared" si="24"/>
        <v>0.81999947809928619</v>
      </c>
      <c r="P192" s="11" t="str">
        <f t="shared" si="25"/>
        <v>Tuesday</v>
      </c>
    </row>
    <row r="193" spans="2:16" x14ac:dyDescent="0.3">
      <c r="B193" s="1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9">
        <f t="shared" si="18"/>
        <v>6.6058515365843062E-2</v>
      </c>
      <c r="I193" s="7">
        <f t="shared" si="26"/>
        <v>3.0106953334427589E-2</v>
      </c>
      <c r="J193" s="10">
        <f t="shared" si="19"/>
        <v>2.9411755411675955E-2</v>
      </c>
      <c r="K193" s="10">
        <f t="shared" si="20"/>
        <v>6.7533513105622056E-4</v>
      </c>
      <c r="L193" s="7">
        <f t="shared" si="21"/>
        <v>0.25499996557501758</v>
      </c>
      <c r="M193" s="7">
        <f t="shared" si="22"/>
        <v>0.41199989612742755</v>
      </c>
      <c r="N193" s="7">
        <f t="shared" si="23"/>
        <v>0.75920021839091978</v>
      </c>
      <c r="O193" s="7">
        <f t="shared" si="24"/>
        <v>0.82820005728992274</v>
      </c>
      <c r="P193" s="11" t="str">
        <f t="shared" si="25"/>
        <v>Wednesday</v>
      </c>
    </row>
    <row r="194" spans="2:16" x14ac:dyDescent="0.3">
      <c r="B194" s="1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9">
        <f t="shared" si="18"/>
        <v>6.2272074444817103E-2</v>
      </c>
      <c r="I194" s="7">
        <f t="shared" si="26"/>
        <v>-7.8968994091960232E-3</v>
      </c>
      <c r="J194" s="10">
        <f t="shared" si="19"/>
        <v>-3.8834924980530983E-2</v>
      </c>
      <c r="K194" s="10">
        <f t="shared" si="20"/>
        <v>3.2188045919904207E-2</v>
      </c>
      <c r="L194" s="7">
        <f t="shared" si="21"/>
        <v>0.24749998453500385</v>
      </c>
      <c r="M194" s="7">
        <f t="shared" si="22"/>
        <v>0.40399989401068276</v>
      </c>
      <c r="N194" s="7">
        <f t="shared" si="23"/>
        <v>0.74460008158894708</v>
      </c>
      <c r="O194" s="7">
        <f t="shared" si="24"/>
        <v>0.83639961967637511</v>
      </c>
      <c r="P194" s="11" t="str">
        <f t="shared" si="25"/>
        <v>Thursday</v>
      </c>
    </row>
    <row r="195" spans="2:16" x14ac:dyDescent="0.3">
      <c r="B195" s="1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9">
        <f t="shared" si="18"/>
        <v>6.6013927235370584E-2</v>
      </c>
      <c r="I195" s="7">
        <f t="shared" si="26"/>
        <v>9.6160692596560127E-2</v>
      </c>
      <c r="J195" s="10">
        <f t="shared" si="19"/>
        <v>1.0526296401619062E-2</v>
      </c>
      <c r="K195" s="10">
        <f t="shared" si="20"/>
        <v>8.4742372860435511E-2</v>
      </c>
      <c r="L195" s="7">
        <f t="shared" si="21"/>
        <v>0.24750000551594573</v>
      </c>
      <c r="M195" s="7">
        <f t="shared" si="22"/>
        <v>0.4119999069774653</v>
      </c>
      <c r="N195" s="7">
        <f t="shared" si="23"/>
        <v>0.75189986904591677</v>
      </c>
      <c r="O195" s="7">
        <f t="shared" si="24"/>
        <v>0.86100015577191236</v>
      </c>
      <c r="P195" s="11" t="str">
        <f t="shared" si="25"/>
        <v>Friday</v>
      </c>
    </row>
    <row r="196" spans="2:16" x14ac:dyDescent="0.3">
      <c r="B196" s="1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9">
        <f t="shared" ref="H196:H259" si="27">G196/C196</f>
        <v>4.2611665246520644E-2</v>
      </c>
      <c r="I196" s="7">
        <f t="shared" si="26"/>
        <v>9.2529574645995316E-2</v>
      </c>
      <c r="J196" s="10">
        <f t="shared" ref="J196:J259" si="28">IFERROR((C196/(INDEX($C$3:$C$368,MATCH(B196-7,$B$3:$B$368,0)))-1),"")</f>
        <v>0</v>
      </c>
      <c r="K196" s="10">
        <f t="shared" ref="K196:K259" si="29">IFERROR((H196/(INDEX($H$3:$H$368,MATCH(B196-7,$B$3:$B$368,0))))-1,"")</f>
        <v>9.2529574645995316E-2</v>
      </c>
      <c r="L196" s="7">
        <f t="shared" ref="L196:L259" si="30">D196/C196</f>
        <v>0.22050000278460005</v>
      </c>
      <c r="M196" s="7">
        <f t="shared" ref="M196:M259" si="31">E196/D196</f>
        <v>0.35019998605805708</v>
      </c>
      <c r="N196" s="7">
        <f t="shared" ref="N196:N259" si="32">F196/E196</f>
        <v>0.6935998310612963</v>
      </c>
      <c r="O196" s="7">
        <f t="shared" ref="O196:O259" si="33">G196/F196</f>
        <v>0.79560005440350179</v>
      </c>
      <c r="P196" s="11" t="str">
        <f t="shared" ref="P196:P259" si="34">TEXT(B196,"dddd")</f>
        <v>Saturday</v>
      </c>
    </row>
    <row r="197" spans="2:16" x14ac:dyDescent="0.3">
      <c r="B197" s="1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9">
        <f t="shared" si="27"/>
        <v>4.1800002598960044E-2</v>
      </c>
      <c r="I197" s="7">
        <f t="shared" si="26"/>
        <v>0.10363807913342882</v>
      </c>
      <c r="J197" s="10">
        <f t="shared" si="28"/>
        <v>-1.0309289715021874E-2</v>
      </c>
      <c r="K197" s="10">
        <f t="shared" si="29"/>
        <v>0.11513432192936301</v>
      </c>
      <c r="L197" s="7">
        <f t="shared" si="30"/>
        <v>0.21419999832923997</v>
      </c>
      <c r="M197" s="7">
        <f t="shared" si="31"/>
        <v>0.35019996708833251</v>
      </c>
      <c r="N197" s="7">
        <f t="shared" si="32"/>
        <v>0.70039983109649617</v>
      </c>
      <c r="O197" s="7">
        <f t="shared" si="33"/>
        <v>0.79559988569525597</v>
      </c>
      <c r="P197" s="11" t="str">
        <f t="shared" si="34"/>
        <v>Sunday</v>
      </c>
    </row>
    <row r="198" spans="2:16" x14ac:dyDescent="0.3">
      <c r="B198" s="1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9">
        <f t="shared" si="27"/>
        <v>6.0399205271289287E-2</v>
      </c>
      <c r="I198" s="7">
        <f t="shared" si="26"/>
        <v>1.1029829667104307E-2</v>
      </c>
      <c r="J198" s="10">
        <f t="shared" si="28"/>
        <v>1.0204109920066262E-2</v>
      </c>
      <c r="K198" s="10">
        <f t="shared" si="29"/>
        <v>8.1737912064450136E-4</v>
      </c>
      <c r="L198" s="7">
        <f t="shared" si="30"/>
        <v>0.25999998046526801</v>
      </c>
      <c r="M198" s="7">
        <f t="shared" si="31"/>
        <v>0.39999996422209988</v>
      </c>
      <c r="N198" s="7">
        <f t="shared" si="32"/>
        <v>0.71539974874967405</v>
      </c>
      <c r="O198" s="7">
        <f t="shared" si="33"/>
        <v>0.8118002358021712</v>
      </c>
      <c r="P198" s="11" t="str">
        <f t="shared" si="34"/>
        <v>Monday</v>
      </c>
    </row>
    <row r="199" spans="2:16" x14ac:dyDescent="0.3">
      <c r="B199" s="1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9">
        <f t="shared" si="27"/>
        <v>2.4178642019404045E-2</v>
      </c>
      <c r="I199" s="7">
        <f t="shared" si="26"/>
        <v>-0.63082013655867986</v>
      </c>
      <c r="J199" s="10">
        <f t="shared" si="28"/>
        <v>-9.5238095238095233E-2</v>
      </c>
      <c r="K199" s="10">
        <f t="shared" si="29"/>
        <v>-0.59195909830169868</v>
      </c>
      <c r="L199" s="7">
        <f t="shared" si="30"/>
        <v>9.9999985459109E-2</v>
      </c>
      <c r="M199" s="7">
        <f t="shared" si="31"/>
        <v>0.39599989724435536</v>
      </c>
      <c r="N199" s="7">
        <f t="shared" si="32"/>
        <v>0.72999953488713665</v>
      </c>
      <c r="O199" s="7">
        <f t="shared" si="33"/>
        <v>0.83640055397760615</v>
      </c>
      <c r="P199" s="11" t="str">
        <f t="shared" si="34"/>
        <v>Tuesday</v>
      </c>
    </row>
    <row r="200" spans="2:16" x14ac:dyDescent="0.3">
      <c r="B200" s="1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9">
        <f t="shared" si="27"/>
        <v>5.9806372666779753E-2</v>
      </c>
      <c r="I200" s="7">
        <f t="shared" si="26"/>
        <v>-0.14638004814298977</v>
      </c>
      <c r="J200" s="10">
        <f t="shared" si="28"/>
        <v>-5.7142839601464823E-2</v>
      </c>
      <c r="K200" s="10">
        <f t="shared" si="29"/>
        <v>-9.4645522449875008E-2</v>
      </c>
      <c r="L200" s="7">
        <f t="shared" si="30"/>
        <v>0.24499995744219102</v>
      </c>
      <c r="M200" s="7">
        <f t="shared" si="31"/>
        <v>0.39200006074942001</v>
      </c>
      <c r="N200" s="7">
        <f t="shared" si="32"/>
        <v>0.75189987195357011</v>
      </c>
      <c r="O200" s="7">
        <f t="shared" si="33"/>
        <v>0.82820015715776318</v>
      </c>
      <c r="P200" s="11" t="str">
        <f t="shared" si="34"/>
        <v>Wednesday</v>
      </c>
    </row>
    <row r="201" spans="2:16" x14ac:dyDescent="0.3">
      <c r="B201" s="1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9">
        <f t="shared" si="27"/>
        <v>6.5262523797848901E-2</v>
      </c>
      <c r="I201" s="7">
        <f t="shared" si="26"/>
        <v>7.9780559580538757E-2</v>
      </c>
      <c r="J201" s="10">
        <f t="shared" si="28"/>
        <v>3.0303020437004058E-2</v>
      </c>
      <c r="K201" s="10">
        <f t="shared" si="29"/>
        <v>4.8022317863873454E-2</v>
      </c>
      <c r="L201" s="7">
        <f t="shared" si="30"/>
        <v>0.25999997201116104</v>
      </c>
      <c r="M201" s="7">
        <f t="shared" si="31"/>
        <v>0.38399996666341402</v>
      </c>
      <c r="N201" s="7">
        <f t="shared" si="32"/>
        <v>0.76650009223991056</v>
      </c>
      <c r="O201" s="7">
        <f t="shared" si="33"/>
        <v>0.85279994808902737</v>
      </c>
      <c r="P201" s="11" t="str">
        <f t="shared" si="34"/>
        <v>Thursday</v>
      </c>
    </row>
    <row r="202" spans="2:16" x14ac:dyDescent="0.3">
      <c r="B202" s="1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9">
        <f t="shared" si="27"/>
        <v>6.6039438353807489E-2</v>
      </c>
      <c r="I202" s="7">
        <f t="shared" si="26"/>
        <v>8.3752028081066632E-2</v>
      </c>
      <c r="J202" s="10">
        <f t="shared" si="28"/>
        <v>8.3333373303954517E-2</v>
      </c>
      <c r="K202" s="10">
        <f t="shared" si="29"/>
        <v>3.8645054922947786E-4</v>
      </c>
      <c r="L202" s="7">
        <f t="shared" si="30"/>
        <v>0.25999996280887561</v>
      </c>
      <c r="M202" s="7">
        <f t="shared" si="31"/>
        <v>0.41599998501456315</v>
      </c>
      <c r="N202" s="7">
        <f t="shared" si="32"/>
        <v>0.72999973392334128</v>
      </c>
      <c r="O202" s="7">
        <f t="shared" si="33"/>
        <v>0.83640008523428211</v>
      </c>
      <c r="P202" s="11" t="str">
        <f t="shared" si="34"/>
        <v>Friday</v>
      </c>
    </row>
    <row r="203" spans="2:16" x14ac:dyDescent="0.3">
      <c r="B203" s="1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9">
        <f t="shared" si="27"/>
        <v>3.8909154151474099E-2</v>
      </c>
      <c r="I203" s="7">
        <f t="shared" ref="I203:I266" si="35">IFERROR((G203/(INDEX($G$3:$G$368,MATCH(B203-7,$B$3:$B$368,0))))-1,"")</f>
        <v>-9.6020706524949762E-2</v>
      </c>
      <c r="J203" s="10">
        <f t="shared" si="28"/>
        <v>-9.9999888615998067E-3</v>
      </c>
      <c r="K203" s="10">
        <f t="shared" si="29"/>
        <v>-8.6889612823776385E-2</v>
      </c>
      <c r="L203" s="7">
        <f t="shared" si="30"/>
        <v>0.20999999707476361</v>
      </c>
      <c r="M203" s="7">
        <f t="shared" si="31"/>
        <v>0.35699992467248337</v>
      </c>
      <c r="N203" s="7">
        <f t="shared" si="32"/>
        <v>0.64600012606063517</v>
      </c>
      <c r="O203" s="7">
        <f t="shared" si="33"/>
        <v>0.803399900943085</v>
      </c>
      <c r="P203" s="11" t="str">
        <f t="shared" si="34"/>
        <v>Saturday</v>
      </c>
    </row>
    <row r="204" spans="2:16" x14ac:dyDescent="0.3">
      <c r="B204" s="1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9">
        <f t="shared" si="27"/>
        <v>3.6285554154045198E-2</v>
      </c>
      <c r="I204" s="7">
        <f t="shared" si="35"/>
        <v>-0.14096703779861175</v>
      </c>
      <c r="J204" s="10">
        <f t="shared" si="28"/>
        <v>-1.0416655064166447E-2</v>
      </c>
      <c r="K204" s="10">
        <f t="shared" si="29"/>
        <v>-0.13192459574277737</v>
      </c>
      <c r="L204" s="7">
        <f t="shared" si="30"/>
        <v>0.2141999921538765</v>
      </c>
      <c r="M204" s="7">
        <f t="shared" si="31"/>
        <v>0.3229999293894707</v>
      </c>
      <c r="N204" s="7">
        <f t="shared" si="32"/>
        <v>0.65279988340880124</v>
      </c>
      <c r="O204" s="7">
        <f t="shared" si="33"/>
        <v>0.80339997497498794</v>
      </c>
      <c r="P204" s="11" t="str">
        <f t="shared" si="34"/>
        <v>Sunday</v>
      </c>
    </row>
    <row r="205" spans="2:16" x14ac:dyDescent="0.3">
      <c r="B205" s="1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9">
        <f t="shared" si="27"/>
        <v>5.9854000203812367E-2</v>
      </c>
      <c r="I205" s="7">
        <f t="shared" si="35"/>
        <v>-9.0266927359072824E-3</v>
      </c>
      <c r="J205" s="10">
        <f t="shared" si="28"/>
        <v>0</v>
      </c>
      <c r="K205" s="10">
        <f t="shared" si="29"/>
        <v>-9.0266927359072824E-3</v>
      </c>
      <c r="L205" s="7">
        <f t="shared" si="30"/>
        <v>0.24749998453500385</v>
      </c>
      <c r="M205" s="7">
        <f t="shared" si="31"/>
        <v>0.39999992483027147</v>
      </c>
      <c r="N205" s="7">
        <f t="shared" si="32"/>
        <v>0.7300001503394854</v>
      </c>
      <c r="O205" s="7">
        <f t="shared" si="33"/>
        <v>0.82819984592780227</v>
      </c>
      <c r="P205" s="11" t="str">
        <f t="shared" si="34"/>
        <v>Monday</v>
      </c>
    </row>
    <row r="206" spans="2:16" x14ac:dyDescent="0.3">
      <c r="B206" s="1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9">
        <f t="shared" si="27"/>
        <v>5.5087881671529941E-2</v>
      </c>
      <c r="I206" s="7">
        <f t="shared" si="35"/>
        <v>1.3503180372102532</v>
      </c>
      <c r="J206" s="10">
        <f t="shared" si="28"/>
        <v>3.1578937674493712E-2</v>
      </c>
      <c r="K206" s="10">
        <f t="shared" si="29"/>
        <v>1.2783695472773182</v>
      </c>
      <c r="L206" s="7">
        <f t="shared" si="30"/>
        <v>0.2374999606493316</v>
      </c>
      <c r="M206" s="7">
        <f t="shared" si="31"/>
        <v>0.3959999683463542</v>
      </c>
      <c r="N206" s="7">
        <f t="shared" si="32"/>
        <v>0.75190004321402437</v>
      </c>
      <c r="O206" s="7">
        <f t="shared" si="33"/>
        <v>0.77899966247013397</v>
      </c>
      <c r="P206" s="11" t="str">
        <f t="shared" si="34"/>
        <v>Tuesday</v>
      </c>
    </row>
    <row r="207" spans="2:16" x14ac:dyDescent="0.3">
      <c r="B207" s="1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9">
        <f t="shared" si="27"/>
        <v>5.9165890758550235E-2</v>
      </c>
      <c r="I207" s="7">
        <f t="shared" si="35"/>
        <v>9.2763758052085699E-3</v>
      </c>
      <c r="J207" s="10">
        <f t="shared" si="28"/>
        <v>2.0201982617158221E-2</v>
      </c>
      <c r="K207" s="10">
        <f t="shared" si="29"/>
        <v>-1.0709258556743761E-2</v>
      </c>
      <c r="L207" s="7">
        <f t="shared" si="30"/>
        <v>0.25500000843419685</v>
      </c>
      <c r="M207" s="7">
        <f t="shared" si="31"/>
        <v>0.39200000143028241</v>
      </c>
      <c r="N207" s="7">
        <f t="shared" si="32"/>
        <v>0.70079960813181219</v>
      </c>
      <c r="O207" s="7">
        <f t="shared" si="33"/>
        <v>0.84460042107181321</v>
      </c>
      <c r="P207" s="11" t="str">
        <f t="shared" si="34"/>
        <v>Wednesday</v>
      </c>
    </row>
    <row r="208" spans="2:16" x14ac:dyDescent="0.3">
      <c r="B208" s="1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9">
        <f t="shared" si="27"/>
        <v>6.2827845592992801E-2</v>
      </c>
      <c r="I208" s="7">
        <f t="shared" si="35"/>
        <v>-0.10337316478461622</v>
      </c>
      <c r="J208" s="10">
        <f t="shared" si="28"/>
        <v>-6.8627459389436152E-2</v>
      </c>
      <c r="K208" s="10">
        <f t="shared" si="29"/>
        <v>-3.730591560322627E-2</v>
      </c>
      <c r="L208" s="7">
        <f t="shared" si="30"/>
        <v>0.2624999678888657</v>
      </c>
      <c r="M208" s="7">
        <f t="shared" si="31"/>
        <v>0.39199994239036767</v>
      </c>
      <c r="N208" s="7">
        <f t="shared" si="32"/>
        <v>0.74459980272993875</v>
      </c>
      <c r="O208" s="7">
        <f t="shared" si="33"/>
        <v>0.8200002656934694</v>
      </c>
      <c r="P208" s="11" t="str">
        <f t="shared" si="34"/>
        <v>Thursday</v>
      </c>
    </row>
    <row r="209" spans="2:16" x14ac:dyDescent="0.3">
      <c r="B209" s="1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9">
        <f t="shared" si="27"/>
        <v>5.916090615034212E-2</v>
      </c>
      <c r="I209" s="7">
        <f t="shared" si="35"/>
        <v>-0.16445501347909486</v>
      </c>
      <c r="J209" s="10">
        <f t="shared" si="28"/>
        <v>-6.7307699970698742E-2</v>
      </c>
      <c r="K209" s="10">
        <f t="shared" si="29"/>
        <v>-0.10415794523589839</v>
      </c>
      <c r="L209" s="7">
        <f t="shared" si="30"/>
        <v>0.25249997389135576</v>
      </c>
      <c r="M209" s="7">
        <f t="shared" si="31"/>
        <v>0.387999967663818</v>
      </c>
      <c r="N209" s="7">
        <f t="shared" si="32"/>
        <v>0.75919969687249556</v>
      </c>
      <c r="O209" s="7">
        <f t="shared" si="33"/>
        <v>0.79540032549382522</v>
      </c>
      <c r="P209" s="11" t="str">
        <f t="shared" si="34"/>
        <v>Friday</v>
      </c>
    </row>
    <row r="210" spans="2:16" x14ac:dyDescent="0.3">
      <c r="B210" s="1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9">
        <f t="shared" si="27"/>
        <v>3.7843806214113464E-2</v>
      </c>
      <c r="I210" s="7">
        <f t="shared" si="35"/>
        <v>-1.7555963718715928E-2</v>
      </c>
      <c r="J210" s="10">
        <f t="shared" si="28"/>
        <v>1.0100998736455313E-2</v>
      </c>
      <c r="K210" s="10">
        <f t="shared" si="29"/>
        <v>-2.7380393138674131E-2</v>
      </c>
      <c r="L210" s="7">
        <f t="shared" si="30"/>
        <v>0.21419998997543982</v>
      </c>
      <c r="M210" s="7">
        <f t="shared" si="31"/>
        <v>0.32979993310719574</v>
      </c>
      <c r="N210" s="7">
        <f t="shared" si="32"/>
        <v>0.6799999873862913</v>
      </c>
      <c r="O210" s="7">
        <f t="shared" si="33"/>
        <v>0.78779985382937356</v>
      </c>
      <c r="P210" s="11" t="str">
        <f t="shared" si="34"/>
        <v>Saturday</v>
      </c>
    </row>
    <row r="211" spans="2:16" x14ac:dyDescent="0.3">
      <c r="B211" s="1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9">
        <f t="shared" si="27"/>
        <v>3.8139167901344917E-2</v>
      </c>
      <c r="I211" s="7">
        <f t="shared" si="35"/>
        <v>7.3212154268398777E-2</v>
      </c>
      <c r="J211" s="10">
        <f t="shared" si="28"/>
        <v>2.1052631332113103E-2</v>
      </c>
      <c r="K211" s="10">
        <f t="shared" si="29"/>
        <v>5.1084068867474519E-2</v>
      </c>
      <c r="L211" s="7">
        <f t="shared" si="30"/>
        <v>0.2015999886824669</v>
      </c>
      <c r="M211" s="7">
        <f t="shared" si="31"/>
        <v>0.35019992527009847</v>
      </c>
      <c r="N211" s="7">
        <f t="shared" si="32"/>
        <v>0.65959989629663851</v>
      </c>
      <c r="O211" s="7">
        <f t="shared" si="33"/>
        <v>0.8190003407783456</v>
      </c>
      <c r="P211" s="11" t="str">
        <f t="shared" si="34"/>
        <v>Sunday</v>
      </c>
    </row>
    <row r="212" spans="2:16" x14ac:dyDescent="0.3">
      <c r="B212" s="1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9">
        <f t="shared" si="27"/>
        <v>6.0373345007041106E-2</v>
      </c>
      <c r="I212" s="7">
        <f t="shared" si="35"/>
        <v>8.6768603846072434E-3</v>
      </c>
      <c r="J212" s="10">
        <f t="shared" si="28"/>
        <v>0</v>
      </c>
      <c r="K212" s="10">
        <f t="shared" si="29"/>
        <v>8.6768603846072434E-3</v>
      </c>
      <c r="L212" s="7">
        <f t="shared" si="30"/>
        <v>0.25749999988372185</v>
      </c>
      <c r="M212" s="7">
        <f t="shared" si="31"/>
        <v>0.39999996387474435</v>
      </c>
      <c r="N212" s="7">
        <f t="shared" si="32"/>
        <v>0.70079976807583777</v>
      </c>
      <c r="O212" s="7">
        <f t="shared" si="33"/>
        <v>0.83640015387262212</v>
      </c>
      <c r="P212" s="11" t="str">
        <f t="shared" si="34"/>
        <v>Monday</v>
      </c>
    </row>
    <row r="213" spans="2:16" x14ac:dyDescent="0.3">
      <c r="B213" s="1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9">
        <f t="shared" si="27"/>
        <v>5.7958823800835793E-2</v>
      </c>
      <c r="I213" s="7">
        <f t="shared" si="35"/>
        <v>3.064391629386698E-2</v>
      </c>
      <c r="J213" s="10">
        <f t="shared" si="28"/>
        <v>-2.0408172854259776E-2</v>
      </c>
      <c r="K213" s="10">
        <f t="shared" si="29"/>
        <v>5.2115674848858706E-2</v>
      </c>
      <c r="L213" s="7">
        <f t="shared" si="30"/>
        <v>0.24999997601762725</v>
      </c>
      <c r="M213" s="7">
        <f t="shared" si="31"/>
        <v>0.39199997851179197</v>
      </c>
      <c r="N213" s="7">
        <f t="shared" si="32"/>
        <v>0.69349984607229853</v>
      </c>
      <c r="O213" s="7">
        <f t="shared" si="33"/>
        <v>0.85279998532043788</v>
      </c>
      <c r="P213" s="11" t="str">
        <f t="shared" si="34"/>
        <v>Tuesday</v>
      </c>
    </row>
    <row r="214" spans="2:16" x14ac:dyDescent="0.3">
      <c r="B214" s="1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9">
        <f t="shared" si="27"/>
        <v>5.9113204696171373E-2</v>
      </c>
      <c r="I214" s="7">
        <f t="shared" si="35"/>
        <v>1.8893876057097803E-2</v>
      </c>
      <c r="J214" s="10">
        <f t="shared" si="28"/>
        <v>1.9801989677181275E-2</v>
      </c>
      <c r="K214" s="10">
        <f t="shared" si="29"/>
        <v>-8.9048033763017287E-4</v>
      </c>
      <c r="L214" s="7">
        <f t="shared" si="30"/>
        <v>0.25</v>
      </c>
      <c r="M214" s="7">
        <f t="shared" si="31"/>
        <v>0.39599997496519718</v>
      </c>
      <c r="N214" s="7">
        <f t="shared" si="32"/>
        <v>0.69349975638028516</v>
      </c>
      <c r="O214" s="7">
        <f t="shared" si="33"/>
        <v>0.86099974800864976</v>
      </c>
      <c r="P214" s="11" t="str">
        <f t="shared" si="34"/>
        <v>Wednesday</v>
      </c>
    </row>
    <row r="215" spans="2:16" x14ac:dyDescent="0.3">
      <c r="B215" s="1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9">
        <f t="shared" si="27"/>
        <v>6.8014323243191371E-2</v>
      </c>
      <c r="I215" s="7">
        <f t="shared" si="35"/>
        <v>0.16231751902245817</v>
      </c>
      <c r="J215" s="10">
        <f t="shared" si="28"/>
        <v>7.3684220220243013E-2</v>
      </c>
      <c r="K215" s="10">
        <f t="shared" si="29"/>
        <v>8.2550620688114362E-2</v>
      </c>
      <c r="L215" s="7">
        <f t="shared" si="30"/>
        <v>0.25749998182982631</v>
      </c>
      <c r="M215" s="7">
        <f t="shared" si="31"/>
        <v>0.40799998737740967</v>
      </c>
      <c r="N215" s="7">
        <f t="shared" si="32"/>
        <v>0.75189966209132131</v>
      </c>
      <c r="O215" s="7">
        <f t="shared" si="33"/>
        <v>0.86099997542664763</v>
      </c>
      <c r="P215" s="11" t="str">
        <f t="shared" si="34"/>
        <v>Thursday</v>
      </c>
    </row>
    <row r="216" spans="2:16" x14ac:dyDescent="0.3">
      <c r="B216" s="1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9">
        <f t="shared" si="27"/>
        <v>5.7993553275203794E-2</v>
      </c>
      <c r="I216" s="7">
        <f t="shared" si="35"/>
        <v>6.1115020545257748E-2</v>
      </c>
      <c r="J216" s="10">
        <f t="shared" si="28"/>
        <v>8.2474216527056665E-2</v>
      </c>
      <c r="K216" s="10">
        <f t="shared" si="29"/>
        <v>-1.9731828856234923E-2</v>
      </c>
      <c r="L216" s="7">
        <f t="shared" si="30"/>
        <v>0.25499996557501758</v>
      </c>
      <c r="M216" s="7">
        <f t="shared" si="31"/>
        <v>0.38800000068789781</v>
      </c>
      <c r="N216" s="7">
        <f t="shared" si="32"/>
        <v>0.7007999028432963</v>
      </c>
      <c r="O216" s="7">
        <f t="shared" si="33"/>
        <v>0.83639964101146724</v>
      </c>
      <c r="P216" s="11" t="str">
        <f t="shared" si="34"/>
        <v>Friday</v>
      </c>
    </row>
    <row r="217" spans="2:16" x14ac:dyDescent="0.3">
      <c r="B217" s="1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9">
        <f t="shared" si="27"/>
        <v>3.930935479152356E-2</v>
      </c>
      <c r="I217" s="7">
        <f t="shared" si="35"/>
        <v>4.9113520787332776E-2</v>
      </c>
      <c r="J217" s="10">
        <f t="shared" si="28"/>
        <v>1.0000011138400211E-2</v>
      </c>
      <c r="K217" s="10">
        <f t="shared" si="29"/>
        <v>3.8726246750083293E-2</v>
      </c>
      <c r="L217" s="7">
        <f t="shared" si="30"/>
        <v>0.19949999391247838</v>
      </c>
      <c r="M217" s="7">
        <f t="shared" si="31"/>
        <v>0.35019999867330898</v>
      </c>
      <c r="N217" s="7">
        <f t="shared" si="32"/>
        <v>0.70719981815771027</v>
      </c>
      <c r="O217" s="7">
        <f t="shared" si="33"/>
        <v>0.79559995214524992</v>
      </c>
      <c r="P217" s="11" t="str">
        <f t="shared" si="34"/>
        <v>Saturday</v>
      </c>
    </row>
    <row r="218" spans="2:16" x14ac:dyDescent="0.3">
      <c r="B218" s="1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9">
        <f t="shared" si="27"/>
        <v>3.8134495273056179E-2</v>
      </c>
      <c r="I218" s="7">
        <f t="shared" si="35"/>
        <v>1.0185488493980932E-2</v>
      </c>
      <c r="J218" s="10">
        <f t="shared" si="28"/>
        <v>1.0309266749248591E-2</v>
      </c>
      <c r="K218" s="10">
        <f t="shared" si="29"/>
        <v>-1.2251521325334913E-4</v>
      </c>
      <c r="L218" s="7">
        <f t="shared" si="30"/>
        <v>0.20579999229404558</v>
      </c>
      <c r="M218" s="7">
        <f t="shared" si="31"/>
        <v>0.3229999213567637</v>
      </c>
      <c r="N218" s="7">
        <f t="shared" si="32"/>
        <v>0.70720009684388774</v>
      </c>
      <c r="O218" s="7">
        <f t="shared" si="33"/>
        <v>0.81119995976907833</v>
      </c>
      <c r="P218" s="11" t="str">
        <f t="shared" si="34"/>
        <v>Sunday</v>
      </c>
    </row>
    <row r="219" spans="2:16" x14ac:dyDescent="0.3">
      <c r="B219" s="1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9">
        <f t="shared" si="27"/>
        <v>5.4046384125073878E-2</v>
      </c>
      <c r="I219" s="7">
        <f t="shared" si="35"/>
        <v>-6.8627473639041092E-2</v>
      </c>
      <c r="J219" s="10">
        <f t="shared" si="28"/>
        <v>4.0404011745583279E-2</v>
      </c>
      <c r="K219" s="10">
        <f t="shared" si="29"/>
        <v>-0.10479725582919641</v>
      </c>
      <c r="L219" s="7">
        <f t="shared" si="30"/>
        <v>0.25</v>
      </c>
      <c r="M219" s="7">
        <f t="shared" si="31"/>
        <v>0.39599997496519718</v>
      </c>
      <c r="N219" s="7">
        <f t="shared" si="32"/>
        <v>0.70079976807583777</v>
      </c>
      <c r="O219" s="7">
        <f t="shared" si="33"/>
        <v>0.77900012436103883</v>
      </c>
      <c r="P219" s="11" t="str">
        <f t="shared" si="34"/>
        <v>Monday</v>
      </c>
    </row>
    <row r="220" spans="2:16" x14ac:dyDescent="0.3">
      <c r="B220" s="1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9">
        <f t="shared" si="27"/>
        <v>5.4080499480342589E-2</v>
      </c>
      <c r="I220" s="7">
        <f t="shared" si="35"/>
        <v>1.0841940708214315E-2</v>
      </c>
      <c r="J220" s="10">
        <f t="shared" si="28"/>
        <v>8.3333373303954517E-2</v>
      </c>
      <c r="K220" s="10">
        <f t="shared" si="29"/>
        <v>-6.6915166081014887E-2</v>
      </c>
      <c r="L220" s="7">
        <f t="shared" si="30"/>
        <v>0.23999999291597632</v>
      </c>
      <c r="M220" s="7">
        <f t="shared" si="31"/>
        <v>0.39199999704832339</v>
      </c>
      <c r="N220" s="7">
        <f t="shared" si="32"/>
        <v>0.72269957936725315</v>
      </c>
      <c r="O220" s="7">
        <f t="shared" si="33"/>
        <v>0.79540002344268912</v>
      </c>
      <c r="P220" s="11" t="str">
        <f t="shared" si="34"/>
        <v>Tuesday</v>
      </c>
    </row>
    <row r="221" spans="2:16" x14ac:dyDescent="0.3">
      <c r="B221" s="1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9">
        <f t="shared" si="27"/>
        <v>5.2424963143152974E-2</v>
      </c>
      <c r="I221" s="7">
        <f t="shared" si="35"/>
        <v>-0.10453264967348441</v>
      </c>
      <c r="J221" s="10">
        <f t="shared" si="28"/>
        <v>9.7087647738864913E-3</v>
      </c>
      <c r="K221" s="10">
        <f t="shared" si="29"/>
        <v>-0.1131429362930747</v>
      </c>
      <c r="L221" s="7">
        <f t="shared" si="30"/>
        <v>0.23749999667936389</v>
      </c>
      <c r="M221" s="7">
        <f t="shared" si="31"/>
        <v>0.39599991275465435</v>
      </c>
      <c r="N221" s="7">
        <f t="shared" si="32"/>
        <v>0.70079973034757292</v>
      </c>
      <c r="O221" s="7">
        <f t="shared" si="33"/>
        <v>0.79539985893258991</v>
      </c>
      <c r="P221" s="11" t="str">
        <f t="shared" si="34"/>
        <v>Wednesday</v>
      </c>
    </row>
    <row r="222" spans="2:16" x14ac:dyDescent="0.3">
      <c r="B222" s="1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9">
        <f t="shared" si="27"/>
        <v>5.9183603577901416E-2</v>
      </c>
      <c r="I222" s="7">
        <f t="shared" si="35"/>
        <v>-0.18102230670794195</v>
      </c>
      <c r="J222" s="10">
        <f t="shared" si="28"/>
        <v>-5.8823555966640351E-2</v>
      </c>
      <c r="K222" s="10">
        <f t="shared" si="29"/>
        <v>-0.12983617632590294</v>
      </c>
      <c r="L222" s="7">
        <f t="shared" si="30"/>
        <v>0.25249999448405425</v>
      </c>
      <c r="M222" s="7">
        <f t="shared" si="31"/>
        <v>0.41199988678420213</v>
      </c>
      <c r="N222" s="7">
        <f t="shared" si="32"/>
        <v>0.70080004278698171</v>
      </c>
      <c r="O222" s="7">
        <f t="shared" si="33"/>
        <v>0.8117995676184937</v>
      </c>
      <c r="P222" s="11" t="str">
        <f t="shared" si="34"/>
        <v>Thursday</v>
      </c>
    </row>
    <row r="223" spans="2:16" x14ac:dyDescent="0.3">
      <c r="B223" s="1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9">
        <f t="shared" si="27"/>
        <v>5.8567121611523297E-2</v>
      </c>
      <c r="I223" s="7">
        <f t="shared" si="35"/>
        <v>2.7222427650719361E-4</v>
      </c>
      <c r="J223" s="10">
        <f t="shared" si="28"/>
        <v>-9.5237919824172623E-3</v>
      </c>
      <c r="K223" s="10">
        <f t="shared" si="29"/>
        <v>9.8902085477963197E-3</v>
      </c>
      <c r="L223" s="7">
        <f t="shared" si="30"/>
        <v>0.24749998162581355</v>
      </c>
      <c r="M223" s="7">
        <f t="shared" si="31"/>
        <v>0.37999993917756986</v>
      </c>
      <c r="N223" s="7">
        <f t="shared" si="32"/>
        <v>0.7372997849559555</v>
      </c>
      <c r="O223" s="7">
        <f t="shared" si="33"/>
        <v>0.84459999591363466</v>
      </c>
      <c r="P223" s="11" t="str">
        <f t="shared" si="34"/>
        <v>Friday</v>
      </c>
    </row>
    <row r="224" spans="2:16" x14ac:dyDescent="0.3">
      <c r="B224" s="1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9">
        <f t="shared" si="27"/>
        <v>4.0502029116634898E-2</v>
      </c>
      <c r="I224" s="7">
        <f t="shared" si="35"/>
        <v>6.0944893288363611E-2</v>
      </c>
      <c r="J224" s="10">
        <f t="shared" si="28"/>
        <v>2.9702958941342894E-2</v>
      </c>
      <c r="K224" s="10">
        <f t="shared" si="29"/>
        <v>3.034072503699603E-2</v>
      </c>
      <c r="L224" s="7">
        <f t="shared" si="30"/>
        <v>0.2015999883475198</v>
      </c>
      <c r="M224" s="7">
        <f t="shared" si="31"/>
        <v>0.353600026520002</v>
      </c>
      <c r="N224" s="7">
        <f t="shared" si="32"/>
        <v>0.70039993990384619</v>
      </c>
      <c r="O224" s="7">
        <f t="shared" si="33"/>
        <v>0.81119990252821728</v>
      </c>
      <c r="P224" s="11" t="str">
        <f t="shared" si="34"/>
        <v>Saturday</v>
      </c>
    </row>
    <row r="225" spans="2:16" x14ac:dyDescent="0.3">
      <c r="B225" s="1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9">
        <f t="shared" si="27"/>
        <v>1.7407114550830941E-2</v>
      </c>
      <c r="I225" s="7">
        <f t="shared" si="35"/>
        <v>-0.54353363205176886</v>
      </c>
      <c r="J225" s="10">
        <f t="shared" si="28"/>
        <v>0</v>
      </c>
      <c r="K225" s="10">
        <f t="shared" si="29"/>
        <v>-0.54353363205176897</v>
      </c>
      <c r="L225" s="7">
        <f t="shared" si="30"/>
        <v>0.22049999823831426</v>
      </c>
      <c r="M225" s="7">
        <f t="shared" si="31"/>
        <v>0.32639992099153153</v>
      </c>
      <c r="N225" s="7">
        <f t="shared" si="32"/>
        <v>0.32639989286683241</v>
      </c>
      <c r="O225" s="7">
        <f t="shared" si="33"/>
        <v>0.74099989162325142</v>
      </c>
      <c r="P225" s="11" t="str">
        <f t="shared" si="34"/>
        <v>Sunday</v>
      </c>
    </row>
    <row r="226" spans="2:16" x14ac:dyDescent="0.3">
      <c r="B226" s="1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9">
        <f t="shared" si="27"/>
        <v>6.0338881281040861E-2</v>
      </c>
      <c r="I226" s="7">
        <f t="shared" si="35"/>
        <v>2.971489450401843E-2</v>
      </c>
      <c r="J226" s="10">
        <f t="shared" si="28"/>
        <v>-7.7669894666066996E-2</v>
      </c>
      <c r="K226" s="10">
        <f t="shared" si="29"/>
        <v>0.11642771774342786</v>
      </c>
      <c r="L226" s="7">
        <f t="shared" si="30"/>
        <v>0.24999998788259084</v>
      </c>
      <c r="M226" s="7">
        <f t="shared" si="31"/>
        <v>0.39999996122428877</v>
      </c>
      <c r="N226" s="7">
        <f t="shared" si="32"/>
        <v>0.70079979759076794</v>
      </c>
      <c r="O226" s="7">
        <f t="shared" si="33"/>
        <v>0.86100039215604907</v>
      </c>
      <c r="P226" s="11" t="str">
        <f t="shared" si="34"/>
        <v>Monday</v>
      </c>
    </row>
    <row r="227" spans="2:16" x14ac:dyDescent="0.3">
      <c r="B227" s="1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9">
        <f t="shared" si="27"/>
        <v>6.4007466000429961E-2</v>
      </c>
      <c r="I227" s="7">
        <f t="shared" si="35"/>
        <v>9.2516029944394562E-2</v>
      </c>
      <c r="J227" s="10">
        <f t="shared" si="28"/>
        <v>-7.6923110980883114E-2</v>
      </c>
      <c r="K227" s="10">
        <f t="shared" si="29"/>
        <v>0.18355907610830524</v>
      </c>
      <c r="L227" s="7">
        <f t="shared" si="30"/>
        <v>0.25499996498573574</v>
      </c>
      <c r="M227" s="7">
        <f t="shared" si="31"/>
        <v>0.41599998796178772</v>
      </c>
      <c r="N227" s="7">
        <f t="shared" si="32"/>
        <v>0.70079995514608273</v>
      </c>
      <c r="O227" s="7">
        <f t="shared" si="33"/>
        <v>0.86099995741677238</v>
      </c>
      <c r="P227" s="11" t="str">
        <f t="shared" si="34"/>
        <v>Tuesday</v>
      </c>
    </row>
    <row r="228" spans="2:16" x14ac:dyDescent="0.3">
      <c r="B228" s="1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9">
        <f t="shared" si="27"/>
        <v>5.9150579512985767E-2</v>
      </c>
      <c r="I228" s="7">
        <f t="shared" si="35"/>
        <v>0.12829034045226972</v>
      </c>
      <c r="J228" s="10">
        <f t="shared" si="28"/>
        <v>0</v>
      </c>
      <c r="K228" s="10">
        <f t="shared" si="29"/>
        <v>0.12829034045226972</v>
      </c>
      <c r="L228" s="7">
        <f t="shared" si="30"/>
        <v>0.24249998915258872</v>
      </c>
      <c r="M228" s="7">
        <f t="shared" si="31"/>
        <v>0.39199994595693022</v>
      </c>
      <c r="N228" s="7">
        <f t="shared" si="32"/>
        <v>0.72269993684292888</v>
      </c>
      <c r="O228" s="7">
        <f t="shared" si="33"/>
        <v>0.86100020816456213</v>
      </c>
      <c r="P228" s="11" t="str">
        <f t="shared" si="34"/>
        <v>Wednesday</v>
      </c>
    </row>
    <row r="229" spans="2:16" x14ac:dyDescent="0.3">
      <c r="B229" s="1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9">
        <f t="shared" si="27"/>
        <v>5.9191193349038565E-2</v>
      </c>
      <c r="I229" s="7">
        <f t="shared" si="35"/>
        <v>5.2218254669348596E-2</v>
      </c>
      <c r="J229" s="10">
        <f t="shared" si="28"/>
        <v>5.2083334332598819E-2</v>
      </c>
      <c r="K229" s="10">
        <f t="shared" si="29"/>
        <v>1.282411120364646E-4</v>
      </c>
      <c r="L229" s="7">
        <f t="shared" si="30"/>
        <v>0.25999998267570379</v>
      </c>
      <c r="M229" s="7">
        <f t="shared" si="31"/>
        <v>0.39199992705559011</v>
      </c>
      <c r="N229" s="7">
        <f t="shared" si="32"/>
        <v>0.7227000780563303</v>
      </c>
      <c r="O229" s="7">
        <f t="shared" si="33"/>
        <v>0.8035995575755287</v>
      </c>
      <c r="P229" s="11" t="str">
        <f t="shared" si="34"/>
        <v>Thursday</v>
      </c>
    </row>
    <row r="230" spans="2:16" x14ac:dyDescent="0.3">
      <c r="B230" s="1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9">
        <f t="shared" si="27"/>
        <v>5.9088446817606902E-2</v>
      </c>
      <c r="I230" s="7">
        <f t="shared" si="35"/>
        <v>-4.9304542867056877E-2</v>
      </c>
      <c r="J230" s="10">
        <f t="shared" si="28"/>
        <v>-5.7692333235662363E-2</v>
      </c>
      <c r="K230" s="10">
        <f t="shared" si="29"/>
        <v>8.9013287957289133E-3</v>
      </c>
      <c r="L230" s="7">
        <f t="shared" si="30"/>
        <v>0.2574999672273538</v>
      </c>
      <c r="M230" s="7">
        <f t="shared" si="31"/>
        <v>0.41600001459755453</v>
      </c>
      <c r="N230" s="7">
        <f t="shared" si="32"/>
        <v>0.69350005307403961</v>
      </c>
      <c r="O230" s="7">
        <f t="shared" si="33"/>
        <v>0.79539993611900839</v>
      </c>
      <c r="P230" s="11" t="str">
        <f t="shared" si="34"/>
        <v>Friday</v>
      </c>
    </row>
    <row r="231" spans="2:16" x14ac:dyDescent="0.3">
      <c r="B231" s="1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9">
        <f t="shared" si="27"/>
        <v>3.9782831184264698E-2</v>
      </c>
      <c r="I231" s="7">
        <f t="shared" si="35"/>
        <v>-1.7757083979647259E-2</v>
      </c>
      <c r="J231" s="10">
        <f t="shared" si="28"/>
        <v>0</v>
      </c>
      <c r="K231" s="10">
        <f t="shared" si="29"/>
        <v>-1.7757083979647148E-2</v>
      </c>
      <c r="L231" s="7">
        <f t="shared" si="30"/>
        <v>0.21629999910035999</v>
      </c>
      <c r="M231" s="7">
        <f t="shared" si="31"/>
        <v>0.33660000718951472</v>
      </c>
      <c r="N231" s="7">
        <f t="shared" si="32"/>
        <v>0.69359988231832892</v>
      </c>
      <c r="O231" s="7">
        <f t="shared" si="33"/>
        <v>0.78780011079317225</v>
      </c>
      <c r="P231" s="11" t="str">
        <f t="shared" si="34"/>
        <v>Saturday</v>
      </c>
    </row>
    <row r="232" spans="2:16" x14ac:dyDescent="0.3">
      <c r="B232" s="1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9">
        <f t="shared" si="27"/>
        <v>3.4897710227265712E-2</v>
      </c>
      <c r="I232" s="7">
        <f t="shared" si="35"/>
        <v>1.0661671278564273</v>
      </c>
      <c r="J232" s="10">
        <f t="shared" si="28"/>
        <v>3.0612256263673698E-2</v>
      </c>
      <c r="K232" s="10">
        <f t="shared" si="29"/>
        <v>1.0047958049198824</v>
      </c>
      <c r="L232" s="7">
        <f t="shared" si="30"/>
        <v>0.20999999823550097</v>
      </c>
      <c r="M232" s="7">
        <f t="shared" si="31"/>
        <v>0.32979999403431276</v>
      </c>
      <c r="N232" s="7">
        <f t="shared" si="32"/>
        <v>0.64599989044809281</v>
      </c>
      <c r="O232" s="7">
        <f t="shared" si="33"/>
        <v>0.77999991126364998</v>
      </c>
      <c r="P232" s="11" t="str">
        <f t="shared" si="34"/>
        <v>Sunday</v>
      </c>
    </row>
    <row r="233" spans="2:16" x14ac:dyDescent="0.3">
      <c r="B233" s="1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9">
        <f t="shared" si="27"/>
        <v>5.8549536642770135E-2</v>
      </c>
      <c r="I233" s="7">
        <f t="shared" si="35"/>
        <v>-9.2265921213289248E-3</v>
      </c>
      <c r="J233" s="10">
        <f t="shared" si="28"/>
        <v>2.105264127287465E-2</v>
      </c>
      <c r="K233" s="10">
        <f t="shared" si="29"/>
        <v>-2.9654919022056192E-2</v>
      </c>
      <c r="L233" s="7">
        <f t="shared" si="30"/>
        <v>0.23749998813243445</v>
      </c>
      <c r="M233" s="7">
        <f t="shared" si="31"/>
        <v>0.40799982890717257</v>
      </c>
      <c r="N233" s="7">
        <f t="shared" si="32"/>
        <v>0.75189991363249575</v>
      </c>
      <c r="O233" s="7">
        <f t="shared" si="33"/>
        <v>0.80359986343817846</v>
      </c>
      <c r="P233" s="11" t="str">
        <f t="shared" si="34"/>
        <v>Monday</v>
      </c>
    </row>
    <row r="234" spans="2:16" x14ac:dyDescent="0.3">
      <c r="B234" s="1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9">
        <f t="shared" si="27"/>
        <v>6.3468926800426345E-2</v>
      </c>
      <c r="I234" s="7">
        <f t="shared" si="35"/>
        <v>4.3231427631514885E-2</v>
      </c>
      <c r="J234" s="10">
        <f t="shared" si="28"/>
        <v>5.2083334332598819E-2</v>
      </c>
      <c r="K234" s="10">
        <f t="shared" si="29"/>
        <v>-8.4136934900688187E-3</v>
      </c>
      <c r="L234" s="7">
        <f t="shared" si="30"/>
        <v>0.26249996979645729</v>
      </c>
      <c r="M234" s="7">
        <f t="shared" si="31"/>
        <v>0.39999989579369516</v>
      </c>
      <c r="N234" s="7">
        <f t="shared" si="32"/>
        <v>0.74460026668137136</v>
      </c>
      <c r="O234" s="7">
        <f t="shared" si="33"/>
        <v>0.81179959717908734</v>
      </c>
      <c r="P234" s="11" t="str">
        <f t="shared" si="34"/>
        <v>Tuesday</v>
      </c>
    </row>
    <row r="235" spans="2:16" x14ac:dyDescent="0.3">
      <c r="B235" s="1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9">
        <f t="shared" si="27"/>
        <v>6.0404151127951985E-2</v>
      </c>
      <c r="I235" s="7">
        <f t="shared" si="35"/>
        <v>1.1373698798706755E-2</v>
      </c>
      <c r="J235" s="10">
        <f t="shared" si="28"/>
        <v>-9.6154110101844825E-3</v>
      </c>
      <c r="K235" s="10">
        <f t="shared" si="29"/>
        <v>2.1192888138839239E-2</v>
      </c>
      <c r="L235" s="7">
        <f t="shared" si="30"/>
        <v>0.25</v>
      </c>
      <c r="M235" s="7">
        <f t="shared" si="31"/>
        <v>0.40399984621478252</v>
      </c>
      <c r="N235" s="7">
        <f t="shared" si="32"/>
        <v>0.70810010738057783</v>
      </c>
      <c r="O235" s="7">
        <f t="shared" si="33"/>
        <v>0.8445996882067387</v>
      </c>
      <c r="P235" s="11" t="str">
        <f t="shared" si="34"/>
        <v>Wednesday</v>
      </c>
    </row>
    <row r="236" spans="2:16" x14ac:dyDescent="0.3">
      <c r="B236" s="1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9">
        <f t="shared" si="27"/>
        <v>6.3481509710290804E-2</v>
      </c>
      <c r="I236" s="7">
        <f t="shared" si="35"/>
        <v>7.2482342701778446E-2</v>
      </c>
      <c r="J236" s="10">
        <f t="shared" si="28"/>
        <v>0</v>
      </c>
      <c r="K236" s="10">
        <f t="shared" si="29"/>
        <v>7.2482342701778446E-2</v>
      </c>
      <c r="L236" s="7">
        <f t="shared" si="30"/>
        <v>0.24999998860243672</v>
      </c>
      <c r="M236" s="7">
        <f t="shared" si="31"/>
        <v>0.39999996352779582</v>
      </c>
      <c r="N236" s="7">
        <f t="shared" si="32"/>
        <v>0.7372998074723347</v>
      </c>
      <c r="O236" s="7">
        <f t="shared" si="33"/>
        <v>0.86100006739915325</v>
      </c>
      <c r="P236" s="11" t="str">
        <f t="shared" si="34"/>
        <v>Thursday</v>
      </c>
    </row>
    <row r="237" spans="2:16" x14ac:dyDescent="0.3">
      <c r="B237" s="1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9">
        <f t="shared" si="27"/>
        <v>6.2174205461592087E-2</v>
      </c>
      <c r="I237" s="7">
        <f t="shared" si="35"/>
        <v>3.0748764093547987E-2</v>
      </c>
      <c r="J237" s="10">
        <f t="shared" si="28"/>
        <v>-2.0408172854259776E-2</v>
      </c>
      <c r="K237" s="10">
        <f t="shared" si="29"/>
        <v>5.2222706978747313E-2</v>
      </c>
      <c r="L237" s="7">
        <f t="shared" si="30"/>
        <v>0.2600000019185898</v>
      </c>
      <c r="M237" s="7">
        <f t="shared" si="31"/>
        <v>0.3959998878362882</v>
      </c>
      <c r="N237" s="7">
        <f t="shared" si="32"/>
        <v>0.70809978309642896</v>
      </c>
      <c r="O237" s="7">
        <f t="shared" si="33"/>
        <v>0.85280034737070642</v>
      </c>
      <c r="P237" s="11" t="str">
        <f t="shared" si="34"/>
        <v>Friday</v>
      </c>
    </row>
    <row r="238" spans="2:16" x14ac:dyDescent="0.3">
      <c r="B238" s="1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9">
        <f t="shared" si="27"/>
        <v>3.7786349704925212E-2</v>
      </c>
      <c r="I238" s="7">
        <f t="shared" si="35"/>
        <v>-0.12324723048552311</v>
      </c>
      <c r="J238" s="10">
        <f t="shared" si="28"/>
        <v>-7.6923076923076872E-2</v>
      </c>
      <c r="K238" s="10">
        <f t="shared" si="29"/>
        <v>-5.0184499692650153E-2</v>
      </c>
      <c r="L238" s="7">
        <f t="shared" si="30"/>
        <v>0.21629998125035968</v>
      </c>
      <c r="M238" s="7">
        <f t="shared" si="31"/>
        <v>0.35019996210815141</v>
      </c>
      <c r="N238" s="7">
        <f t="shared" si="32"/>
        <v>0.64599990135731722</v>
      </c>
      <c r="O238" s="7">
        <f t="shared" si="33"/>
        <v>0.77220020277492463</v>
      </c>
      <c r="P238" s="11" t="str">
        <f t="shared" si="34"/>
        <v>Saturday</v>
      </c>
    </row>
    <row r="239" spans="2:16" x14ac:dyDescent="0.3">
      <c r="B239" s="1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9">
        <f t="shared" si="27"/>
        <v>4.0161717868016616E-2</v>
      </c>
      <c r="I239" s="7">
        <f t="shared" si="35"/>
        <v>0.12805212945143363</v>
      </c>
      <c r="J239" s="10">
        <f t="shared" si="28"/>
        <v>-1.9801979979641171E-2</v>
      </c>
      <c r="K239" s="10">
        <f t="shared" si="29"/>
        <v>0.15084106110314699</v>
      </c>
      <c r="L239" s="7">
        <f t="shared" si="30"/>
        <v>0.20999999707476361</v>
      </c>
      <c r="M239" s="7">
        <f t="shared" si="31"/>
        <v>0.35699992467248337</v>
      </c>
      <c r="N239" s="7">
        <f t="shared" si="32"/>
        <v>0.68679995077632339</v>
      </c>
      <c r="O239" s="7">
        <f t="shared" si="33"/>
        <v>0.78000001748074499</v>
      </c>
      <c r="P239" s="11" t="str">
        <f t="shared" si="34"/>
        <v>Sunday</v>
      </c>
    </row>
    <row r="240" spans="2:16" x14ac:dyDescent="0.3">
      <c r="B240" s="1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9">
        <f t="shared" si="27"/>
        <v>5.6333849825158724E-2</v>
      </c>
      <c r="I240" s="7">
        <f t="shared" si="35"/>
        <v>2.1671906949441988E-2</v>
      </c>
      <c r="J240" s="10">
        <f t="shared" si="28"/>
        <v>6.1855650527727013E-2</v>
      </c>
      <c r="K240" s="10">
        <f t="shared" si="29"/>
        <v>-3.7842943679128327E-2</v>
      </c>
      <c r="L240" s="7">
        <f t="shared" si="30"/>
        <v>0.24249997541224722</v>
      </c>
      <c r="M240" s="7">
        <f t="shared" si="31"/>
        <v>0.399999963129889</v>
      </c>
      <c r="N240" s="7">
        <f t="shared" si="32"/>
        <v>0.72269986943370734</v>
      </c>
      <c r="O240" s="7">
        <f t="shared" si="33"/>
        <v>0.80359977271843164</v>
      </c>
      <c r="P240" s="11" t="str">
        <f t="shared" si="34"/>
        <v>Monday</v>
      </c>
    </row>
    <row r="241" spans="2:16" x14ac:dyDescent="0.3">
      <c r="B241" s="1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9">
        <f t="shared" si="27"/>
        <v>5.5173031380551046E-2</v>
      </c>
      <c r="I241" s="7">
        <f t="shared" si="35"/>
        <v>-0.17374224227100332</v>
      </c>
      <c r="J241" s="10">
        <f t="shared" si="28"/>
        <v>-4.9504951397826846E-2</v>
      </c>
      <c r="K241" s="10">
        <f t="shared" si="29"/>
        <v>-0.13070798323030053</v>
      </c>
      <c r="L241" s="7">
        <f t="shared" si="30"/>
        <v>0.23999999808141018</v>
      </c>
      <c r="M241" s="7">
        <f t="shared" si="31"/>
        <v>0.39199988008813524</v>
      </c>
      <c r="N241" s="7">
        <f t="shared" si="32"/>
        <v>0.73730014683089973</v>
      </c>
      <c r="O241" s="7">
        <f t="shared" si="33"/>
        <v>0.79539957266434791</v>
      </c>
      <c r="P241" s="11" t="str">
        <f t="shared" si="34"/>
        <v>Tuesday</v>
      </c>
    </row>
    <row r="242" spans="2:16" x14ac:dyDescent="0.3">
      <c r="B242" s="1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9">
        <f t="shared" si="27"/>
        <v>6.4788126365057666E-2</v>
      </c>
      <c r="I242" s="7">
        <f t="shared" si="35"/>
        <v>5.1750628343393723E-2</v>
      </c>
      <c r="J242" s="10">
        <f t="shared" si="28"/>
        <v>-1.9417484842768062E-2</v>
      </c>
      <c r="K242" s="10">
        <f t="shared" si="29"/>
        <v>7.2577383428818587E-2</v>
      </c>
      <c r="L242" s="7">
        <f t="shared" si="30"/>
        <v>0.25500000843419685</v>
      </c>
      <c r="M242" s="7">
        <f t="shared" si="31"/>
        <v>0.41199999785457642</v>
      </c>
      <c r="N242" s="7">
        <f t="shared" si="32"/>
        <v>0.73729973442571728</v>
      </c>
      <c r="O242" s="7">
        <f t="shared" si="33"/>
        <v>0.83639982743429764</v>
      </c>
      <c r="P242" s="11" t="str">
        <f t="shared" si="34"/>
        <v>Wednesday</v>
      </c>
    </row>
    <row r="243" spans="2:16" x14ac:dyDescent="0.3">
      <c r="B243" s="1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9">
        <f t="shared" si="27"/>
        <v>6.1571274303383924E-2</v>
      </c>
      <c r="I243" s="7">
        <f t="shared" si="35"/>
        <v>-5.8900373158981778E-2</v>
      </c>
      <c r="J243" s="10">
        <f t="shared" si="28"/>
        <v>-2.970296172064546E-2</v>
      </c>
      <c r="K243" s="10">
        <f t="shared" si="29"/>
        <v>-3.0091209481699188E-2</v>
      </c>
      <c r="L243" s="7">
        <f t="shared" si="30"/>
        <v>0.24499998660902628</v>
      </c>
      <c r="M243" s="7">
        <f t="shared" si="31"/>
        <v>0.39199989720641165</v>
      </c>
      <c r="N243" s="7">
        <f t="shared" si="32"/>
        <v>0.76650009931419394</v>
      </c>
      <c r="O243" s="7">
        <f t="shared" si="33"/>
        <v>0.83639978554195338</v>
      </c>
      <c r="P243" s="11" t="str">
        <f t="shared" si="34"/>
        <v>Thursday</v>
      </c>
    </row>
    <row r="244" spans="2:16" x14ac:dyDescent="0.3">
      <c r="B244" s="1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9">
        <f t="shared" si="27"/>
        <v>5.5195800335298077E-2</v>
      </c>
      <c r="I244" s="7">
        <f t="shared" si="35"/>
        <v>-6.6002030475649676E-2</v>
      </c>
      <c r="J244" s="10">
        <f t="shared" si="28"/>
        <v>5.2083334332598819E-2</v>
      </c>
      <c r="K244" s="10">
        <f t="shared" si="29"/>
        <v>-0.11223955456262158</v>
      </c>
      <c r="L244" s="7">
        <f t="shared" si="30"/>
        <v>0.24249998164992312</v>
      </c>
      <c r="M244" s="7">
        <f t="shared" si="31"/>
        <v>0.39999988719936513</v>
      </c>
      <c r="N244" s="7">
        <f t="shared" si="32"/>
        <v>0.71540015801493384</v>
      </c>
      <c r="O244" s="7">
        <f t="shared" si="33"/>
        <v>0.79539970265136961</v>
      </c>
      <c r="P244" s="11" t="str">
        <f t="shared" si="34"/>
        <v>Friday</v>
      </c>
    </row>
    <row r="245" spans="2:16" x14ac:dyDescent="0.3">
      <c r="B245" s="1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9">
        <f t="shared" si="27"/>
        <v>3.6690948525858115E-2</v>
      </c>
      <c r="I245" s="7">
        <f t="shared" si="35"/>
        <v>2.158414759290106E-2</v>
      </c>
      <c r="J245" s="10">
        <f t="shared" si="28"/>
        <v>5.2083344935833553E-2</v>
      </c>
      <c r="K245" s="10">
        <f t="shared" si="29"/>
        <v>-2.8989335768633939E-2</v>
      </c>
      <c r="L245" s="7">
        <f t="shared" si="30"/>
        <v>0.20369998681919232</v>
      </c>
      <c r="M245" s="7">
        <f t="shared" si="31"/>
        <v>0.35359995287739177</v>
      </c>
      <c r="N245" s="7">
        <f t="shared" si="32"/>
        <v>0.66640005438400618</v>
      </c>
      <c r="O245" s="7">
        <f t="shared" si="33"/>
        <v>0.76440006616917255</v>
      </c>
      <c r="P245" s="11" t="str">
        <f t="shared" si="34"/>
        <v>Saturday</v>
      </c>
    </row>
    <row r="246" spans="2:16" x14ac:dyDescent="0.3">
      <c r="B246" s="1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9">
        <f t="shared" si="27"/>
        <v>3.8944255074707827E-2</v>
      </c>
      <c r="I246" s="7">
        <f t="shared" si="35"/>
        <v>-6.9493243300028373E-2</v>
      </c>
      <c r="J246" s="10">
        <f t="shared" si="28"/>
        <v>-4.0404039949458181E-2</v>
      </c>
      <c r="K246" s="10">
        <f t="shared" si="29"/>
        <v>-3.0314011898338933E-2</v>
      </c>
      <c r="L246" s="7">
        <f t="shared" si="30"/>
        <v>0.21629999092748003</v>
      </c>
      <c r="M246" s="7">
        <f t="shared" si="31"/>
        <v>0.3535999444936509</v>
      </c>
      <c r="N246" s="7">
        <f t="shared" si="32"/>
        <v>0.68000003679101417</v>
      </c>
      <c r="O246" s="7">
        <f t="shared" si="33"/>
        <v>0.74879989611949505</v>
      </c>
      <c r="P246" s="11" t="str">
        <f t="shared" si="34"/>
        <v>Sunday</v>
      </c>
    </row>
    <row r="247" spans="2:16" x14ac:dyDescent="0.3">
      <c r="B247" s="1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9">
        <f t="shared" si="27"/>
        <v>5.8562157507055915E-2</v>
      </c>
      <c r="I247" s="7">
        <f t="shared" si="35"/>
        <v>5.9740946129111183E-2</v>
      </c>
      <c r="J247" s="10">
        <f t="shared" si="28"/>
        <v>1.9417484842767951E-2</v>
      </c>
      <c r="K247" s="10">
        <f t="shared" si="29"/>
        <v>3.9555395003414651E-2</v>
      </c>
      <c r="L247" s="7">
        <f t="shared" si="30"/>
        <v>0.24249996941219715</v>
      </c>
      <c r="M247" s="7">
        <f t="shared" si="31"/>
        <v>0.41199997757594925</v>
      </c>
      <c r="N247" s="7">
        <f t="shared" si="32"/>
        <v>0.7445998451455228</v>
      </c>
      <c r="O247" s="7">
        <f t="shared" si="33"/>
        <v>0.78720029144104153</v>
      </c>
      <c r="P247" s="11" t="str">
        <f t="shared" si="34"/>
        <v>Monday</v>
      </c>
    </row>
    <row r="248" spans="2:16" x14ac:dyDescent="0.3">
      <c r="B248" s="1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9">
        <f t="shared" si="27"/>
        <v>5.1835660922143305E-2</v>
      </c>
      <c r="I248" s="7">
        <f t="shared" si="35"/>
        <v>1.7803444891387521E-2</v>
      </c>
      <c r="J248" s="10">
        <f t="shared" si="28"/>
        <v>8.3333373303954517E-2</v>
      </c>
      <c r="K248" s="10">
        <f t="shared" si="29"/>
        <v>-6.048916245671776E-2</v>
      </c>
      <c r="L248" s="7">
        <f t="shared" si="30"/>
        <v>0.25249997409903835</v>
      </c>
      <c r="M248" s="7">
        <f t="shared" si="31"/>
        <v>0.37999987024311704</v>
      </c>
      <c r="N248" s="7">
        <f t="shared" si="32"/>
        <v>0.6935000177654399</v>
      </c>
      <c r="O248" s="7">
        <f t="shared" si="33"/>
        <v>0.77899985627824531</v>
      </c>
      <c r="P248" s="11" t="str">
        <f t="shared" si="34"/>
        <v>Tuesday</v>
      </c>
    </row>
    <row r="249" spans="2:16" x14ac:dyDescent="0.3">
      <c r="B249" s="1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9">
        <f t="shared" si="27"/>
        <v>5.8584344486039969E-2</v>
      </c>
      <c r="I249" s="7">
        <f t="shared" si="35"/>
        <v>-7.7849068606202554E-2</v>
      </c>
      <c r="J249" s="10">
        <f t="shared" si="28"/>
        <v>1.9801989677181275E-2</v>
      </c>
      <c r="K249" s="10">
        <f t="shared" si="29"/>
        <v>-9.575492033928612E-2</v>
      </c>
      <c r="L249" s="7">
        <f t="shared" si="30"/>
        <v>0.25</v>
      </c>
      <c r="M249" s="7">
        <f t="shared" si="31"/>
        <v>0.40399984621478252</v>
      </c>
      <c r="N249" s="7">
        <f t="shared" si="32"/>
        <v>0.69350015536101739</v>
      </c>
      <c r="O249" s="7">
        <f t="shared" si="33"/>
        <v>0.83639957543849119</v>
      </c>
      <c r="P249" s="11" t="str">
        <f t="shared" si="34"/>
        <v>Wednesday</v>
      </c>
    </row>
    <row r="250" spans="2:16" x14ac:dyDescent="0.3">
      <c r="B250" s="1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9">
        <f t="shared" si="27"/>
        <v>6.22534319289757E-2</v>
      </c>
      <c r="I250" s="7">
        <f t="shared" si="35"/>
        <v>-1.9872239532180869E-2</v>
      </c>
      <c r="J250" s="10">
        <f t="shared" si="28"/>
        <v>-3.061223578845329E-2</v>
      </c>
      <c r="K250" s="10">
        <f t="shared" si="29"/>
        <v>1.1079153928673646E-2</v>
      </c>
      <c r="L250" s="7">
        <f t="shared" si="30"/>
        <v>0.25499997019117343</v>
      </c>
      <c r="M250" s="7">
        <f t="shared" si="31"/>
        <v>0.40799996198459426</v>
      </c>
      <c r="N250" s="7">
        <f t="shared" si="32"/>
        <v>0.74459980861850328</v>
      </c>
      <c r="O250" s="7">
        <f t="shared" si="33"/>
        <v>0.80360036589287742</v>
      </c>
      <c r="P250" s="11" t="str">
        <f t="shared" si="34"/>
        <v>Thursday</v>
      </c>
    </row>
    <row r="251" spans="2:16" x14ac:dyDescent="0.3">
      <c r="B251" s="1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9">
        <f t="shared" si="27"/>
        <v>5.9183603577901416E-2</v>
      </c>
      <c r="I251" s="7">
        <f t="shared" si="35"/>
        <v>1.9166708653638898E-2</v>
      </c>
      <c r="J251" s="10">
        <f t="shared" si="28"/>
        <v>-4.9504951397826846E-2</v>
      </c>
      <c r="K251" s="10">
        <f t="shared" si="29"/>
        <v>7.2248309081100803E-2</v>
      </c>
      <c r="L251" s="7">
        <f t="shared" si="30"/>
        <v>0.25249999448405425</v>
      </c>
      <c r="M251" s="7">
        <f t="shared" si="31"/>
        <v>0.3959999870827613</v>
      </c>
      <c r="N251" s="7">
        <f t="shared" si="32"/>
        <v>0.70080003607309793</v>
      </c>
      <c r="O251" s="7">
        <f t="shared" si="33"/>
        <v>0.84459935369802874</v>
      </c>
      <c r="P251" s="11" t="str">
        <f t="shared" si="34"/>
        <v>Friday</v>
      </c>
    </row>
    <row r="252" spans="2:16" x14ac:dyDescent="0.3">
      <c r="B252" s="1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9">
        <f t="shared" si="27"/>
        <v>3.2144566152886536E-2</v>
      </c>
      <c r="I252" s="7">
        <f t="shared" si="35"/>
        <v>-9.7887729498568721E-2</v>
      </c>
      <c r="J252" s="10">
        <f t="shared" si="28"/>
        <v>2.9702958941342894E-2</v>
      </c>
      <c r="K252" s="10">
        <f t="shared" si="29"/>
        <v>-0.12391018917833363</v>
      </c>
      <c r="L252" s="7">
        <f t="shared" si="30"/>
        <v>0.19949999293139989</v>
      </c>
      <c r="M252" s="7">
        <f t="shared" si="31"/>
        <v>0.3366000177157904</v>
      </c>
      <c r="N252" s="7">
        <f t="shared" si="32"/>
        <v>0.64600000000000002</v>
      </c>
      <c r="O252" s="7">
        <f t="shared" si="33"/>
        <v>0.74099969879666805</v>
      </c>
      <c r="P252" s="11" t="str">
        <f t="shared" si="34"/>
        <v>Saturday</v>
      </c>
    </row>
    <row r="253" spans="2:16" x14ac:dyDescent="0.3">
      <c r="B253" s="1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9">
        <f t="shared" si="27"/>
        <v>3.9396591092621364E-2</v>
      </c>
      <c r="I253" s="7">
        <f t="shared" si="35"/>
        <v>2.2263527915664216E-2</v>
      </c>
      <c r="J253" s="10">
        <f t="shared" si="28"/>
        <v>1.0526303941424953E-2</v>
      </c>
      <c r="K253" s="10">
        <f t="shared" si="29"/>
        <v>1.1614961360688625E-2</v>
      </c>
      <c r="L253" s="7">
        <f t="shared" si="30"/>
        <v>0.21419999832923997</v>
      </c>
      <c r="M253" s="7">
        <f t="shared" si="31"/>
        <v>0.34339999191833315</v>
      </c>
      <c r="N253" s="7">
        <f t="shared" si="32"/>
        <v>0.67319989677731973</v>
      </c>
      <c r="O253" s="7">
        <f t="shared" si="33"/>
        <v>0.79560015745522372</v>
      </c>
      <c r="P253" s="11" t="str">
        <f t="shared" si="34"/>
        <v>Sunday</v>
      </c>
    </row>
    <row r="254" spans="2:16" x14ac:dyDescent="0.3">
      <c r="B254" s="1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9">
        <f t="shared" si="27"/>
        <v>6.5373015295611708E-2</v>
      </c>
      <c r="I254" s="7">
        <f t="shared" si="35"/>
        <v>6.3144139792796983E-2</v>
      </c>
      <c r="J254" s="10">
        <f t="shared" si="28"/>
        <v>-4.7619047619047672E-2</v>
      </c>
      <c r="K254" s="10">
        <f t="shared" si="29"/>
        <v>0.11630134678243675</v>
      </c>
      <c r="L254" s="7">
        <f t="shared" si="30"/>
        <v>0.24749997006999935</v>
      </c>
      <c r="M254" s="7">
        <f t="shared" si="31"/>
        <v>0.41999995907007964</v>
      </c>
      <c r="N254" s="7">
        <f t="shared" si="32"/>
        <v>0.75189998569224503</v>
      </c>
      <c r="O254" s="7">
        <f t="shared" si="33"/>
        <v>0.83640003369806182</v>
      </c>
      <c r="P254" s="11" t="str">
        <f t="shared" si="34"/>
        <v>Monday</v>
      </c>
    </row>
    <row r="255" spans="2:16" x14ac:dyDescent="0.3">
      <c r="B255" s="1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9">
        <f t="shared" si="27"/>
        <v>5.2987993129734817E-2</v>
      </c>
      <c r="I255" s="7">
        <f t="shared" si="35"/>
        <v>1.2401324949050219E-2</v>
      </c>
      <c r="J255" s="10">
        <f t="shared" si="28"/>
        <v>-9.6154110101844825E-3</v>
      </c>
      <c r="K255" s="10">
        <f t="shared" si="29"/>
        <v>2.2230491269751518E-2</v>
      </c>
      <c r="L255" s="7">
        <f t="shared" si="30"/>
        <v>0.24499996870649643</v>
      </c>
      <c r="M255" s="7">
        <f t="shared" si="31"/>
        <v>0.38799989781711819</v>
      </c>
      <c r="N255" s="7">
        <f t="shared" si="32"/>
        <v>0.70810009297478393</v>
      </c>
      <c r="O255" s="7">
        <f t="shared" si="33"/>
        <v>0.7872001710841261</v>
      </c>
      <c r="P255" s="11" t="str">
        <f t="shared" si="34"/>
        <v>Tuesday</v>
      </c>
    </row>
    <row r="256" spans="2:16" x14ac:dyDescent="0.3">
      <c r="B256" s="1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9">
        <f t="shared" si="27"/>
        <v>5.9154592605462311E-2</v>
      </c>
      <c r="I256" s="7">
        <f t="shared" si="35"/>
        <v>-4.9085629909993767E-2</v>
      </c>
      <c r="J256" s="10">
        <f t="shared" si="28"/>
        <v>-5.8252409823299045E-2</v>
      </c>
      <c r="K256" s="10">
        <f t="shared" si="29"/>
        <v>9.7337970480873004E-3</v>
      </c>
      <c r="L256" s="7">
        <f t="shared" si="30"/>
        <v>0.2399999620237902</v>
      </c>
      <c r="M256" s="7">
        <f t="shared" si="31"/>
        <v>0.39199999367063071</v>
      </c>
      <c r="N256" s="7">
        <f t="shared" si="32"/>
        <v>0.75919988778286385</v>
      </c>
      <c r="O256" s="7">
        <f t="shared" si="33"/>
        <v>0.82819975847995231</v>
      </c>
      <c r="P256" s="11" t="str">
        <f t="shared" si="34"/>
        <v>Wednesday</v>
      </c>
    </row>
    <row r="257" spans="2:16" x14ac:dyDescent="0.3">
      <c r="B257" s="1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9">
        <f t="shared" si="27"/>
        <v>6.2815158356087003E-2</v>
      </c>
      <c r="I257" s="7">
        <f t="shared" si="35"/>
        <v>1.9644497734315314E-2</v>
      </c>
      <c r="J257" s="10">
        <f t="shared" si="28"/>
        <v>1.0526296401619062E-2</v>
      </c>
      <c r="K257" s="10">
        <f t="shared" si="29"/>
        <v>9.0232202419324725E-3</v>
      </c>
      <c r="L257" s="7">
        <f t="shared" si="30"/>
        <v>0.24750000551594573</v>
      </c>
      <c r="M257" s="7">
        <f t="shared" si="31"/>
        <v>0.39199986821807581</v>
      </c>
      <c r="N257" s="7">
        <f t="shared" si="32"/>
        <v>0.75919979631538481</v>
      </c>
      <c r="O257" s="7">
        <f t="shared" si="33"/>
        <v>0.852800098980243</v>
      </c>
      <c r="P257" s="11" t="str">
        <f t="shared" si="34"/>
        <v>Thursday</v>
      </c>
    </row>
    <row r="258" spans="2:16" x14ac:dyDescent="0.3">
      <c r="B258" s="1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9">
        <f t="shared" si="27"/>
        <v>5.9656608826995257E-2</v>
      </c>
      <c r="I258" s="7">
        <f t="shared" si="35"/>
        <v>0.10249145391272219</v>
      </c>
      <c r="J258" s="10">
        <f t="shared" si="28"/>
        <v>9.3750020984576077E-2</v>
      </c>
      <c r="K258" s="10">
        <f t="shared" si="29"/>
        <v>7.9921670952536328E-3</v>
      </c>
      <c r="L258" s="7">
        <f t="shared" si="30"/>
        <v>0.26249996327270986</v>
      </c>
      <c r="M258" s="7">
        <f t="shared" si="31"/>
        <v>0.387999948545242</v>
      </c>
      <c r="N258" s="7">
        <f t="shared" si="32"/>
        <v>0.69350003832067608</v>
      </c>
      <c r="O258" s="7">
        <f t="shared" si="33"/>
        <v>0.84460015720283266</v>
      </c>
      <c r="P258" s="11" t="str">
        <f t="shared" si="34"/>
        <v>Friday</v>
      </c>
    </row>
    <row r="259" spans="2:16" x14ac:dyDescent="0.3">
      <c r="B259" s="1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9">
        <f t="shared" si="27"/>
        <v>1.5671593882322647E-2</v>
      </c>
      <c r="I259" s="7">
        <f t="shared" si="35"/>
        <v>-0.53590439000986212</v>
      </c>
      <c r="J259" s="10">
        <f t="shared" si="28"/>
        <v>-4.8076912366922908E-2</v>
      </c>
      <c r="K259" s="10">
        <f t="shared" si="29"/>
        <v>-0.51246522327334754</v>
      </c>
      <c r="L259" s="7">
        <f t="shared" si="30"/>
        <v>0.20999999707476361</v>
      </c>
      <c r="M259" s="7">
        <f t="shared" si="31"/>
        <v>0.14959991230719827</v>
      </c>
      <c r="N259" s="7">
        <f t="shared" si="32"/>
        <v>0.67319985703572605</v>
      </c>
      <c r="O259" s="7">
        <f t="shared" si="33"/>
        <v>0.74100054261668924</v>
      </c>
      <c r="P259" s="11" t="str">
        <f t="shared" si="34"/>
        <v>Saturday</v>
      </c>
    </row>
    <row r="260" spans="2:16" x14ac:dyDescent="0.3">
      <c r="B260" s="1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9">
        <f t="shared" ref="H260:H323" si="36">G260/C260</f>
        <v>4.0157003426928843E-2</v>
      </c>
      <c r="I260" s="7">
        <f t="shared" si="35"/>
        <v>9.3625553154356611E-2</v>
      </c>
      <c r="J260" s="10">
        <f t="shared" ref="J260:J323" si="37">IFERROR((C260/(INDEX($C$3:$C$368,MATCH(B260-7,$B$3:$B$368,0)))-1),"")</f>
        <v>7.2916678269166812E-2</v>
      </c>
      <c r="K260" s="10">
        <f t="shared" ref="K260:K323" si="38">IFERROR((H260/(INDEX($H$3:$H$368,MATCH(B260-7,$B$3:$B$368,0))))-1,"")</f>
        <v>1.9301475412422109E-2</v>
      </c>
      <c r="L260" s="7">
        <f t="shared" ref="L260:L323" si="39">D260/C260</f>
        <v>0.20580000066181561</v>
      </c>
      <c r="M260" s="7">
        <f t="shared" ref="M260:M323" si="40">E260/D260</f>
        <v>0.35359993105955989</v>
      </c>
      <c r="N260" s="7">
        <f t="shared" ref="N260:N323" si="41">F260/E260</f>
        <v>0.69359989966314639</v>
      </c>
      <c r="O260" s="7">
        <f t="shared" ref="O260:O323" si="42">G260/F260</f>
        <v>0.79559992321311956</v>
      </c>
      <c r="P260" s="11" t="str">
        <f t="shared" ref="P260:P323" si="43">TEXT(B260,"dddd")</f>
        <v>Sunday</v>
      </c>
    </row>
    <row r="261" spans="2:16" x14ac:dyDescent="0.3">
      <c r="B261" s="1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9">
        <f t="shared" si="36"/>
        <v>5.631061824814932E-2</v>
      </c>
      <c r="I261" s="7">
        <f t="shared" si="35"/>
        <v>-0.18169466263960421</v>
      </c>
      <c r="J261" s="10">
        <f t="shared" si="37"/>
        <v>-5.0000000000000044E-2</v>
      </c>
      <c r="K261" s="10">
        <f t="shared" si="38"/>
        <v>-0.1386259606732676</v>
      </c>
      <c r="L261" s="7">
        <f t="shared" si="39"/>
        <v>0.24749997249348119</v>
      </c>
      <c r="M261" s="7">
        <f t="shared" si="40"/>
        <v>0.38400000470008649</v>
      </c>
      <c r="N261" s="7">
        <f t="shared" si="41"/>
        <v>0.73730005125419784</v>
      </c>
      <c r="O261" s="7">
        <f t="shared" si="42"/>
        <v>0.80359947956331457</v>
      </c>
      <c r="P261" s="11" t="str">
        <f t="shared" si="43"/>
        <v>Monday</v>
      </c>
    </row>
    <row r="262" spans="2:16" x14ac:dyDescent="0.3">
      <c r="B262" s="1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9">
        <f t="shared" si="36"/>
        <v>6.0886607542807281E-2</v>
      </c>
      <c r="I262" s="7">
        <f t="shared" si="35"/>
        <v>0.14906423033862848</v>
      </c>
      <c r="J262" s="10">
        <f t="shared" si="37"/>
        <v>0</v>
      </c>
      <c r="K262" s="10">
        <f t="shared" si="38"/>
        <v>0.1490642303386287</v>
      </c>
      <c r="L262" s="7">
        <f t="shared" si="39"/>
        <v>0.23749998882374873</v>
      </c>
      <c r="M262" s="7">
        <f t="shared" si="40"/>
        <v>0.41200002861120461</v>
      </c>
      <c r="N262" s="7">
        <f t="shared" si="41"/>
        <v>0.72269967968647564</v>
      </c>
      <c r="O262" s="7">
        <f t="shared" si="42"/>
        <v>0.86099984827795484</v>
      </c>
      <c r="P262" s="11" t="str">
        <f t="shared" si="43"/>
        <v>Tuesday</v>
      </c>
    </row>
    <row r="263" spans="2:16" x14ac:dyDescent="0.3">
      <c r="B263" s="1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9">
        <f t="shared" si="36"/>
        <v>5.5602265787051797E-2</v>
      </c>
      <c r="I263" s="7">
        <f t="shared" si="35"/>
        <v>-4.0671192642881215E-2</v>
      </c>
      <c r="J263" s="10">
        <f t="shared" si="37"/>
        <v>2.0618565999329652E-2</v>
      </c>
      <c r="K263" s="10">
        <f t="shared" si="38"/>
        <v>-6.0051581152846811E-2</v>
      </c>
      <c r="L263" s="7">
        <f t="shared" si="39"/>
        <v>0.26249996104681417</v>
      </c>
      <c r="M263" s="7">
        <f t="shared" si="40"/>
        <v>0.37999993975682667</v>
      </c>
      <c r="N263" s="7">
        <f t="shared" si="41"/>
        <v>0.70079980752023296</v>
      </c>
      <c r="O263" s="7">
        <f t="shared" si="42"/>
        <v>0.79540028902887894</v>
      </c>
      <c r="P263" s="11" t="str">
        <f t="shared" si="43"/>
        <v>Wednesday</v>
      </c>
    </row>
    <row r="264" spans="2:16" x14ac:dyDescent="0.3">
      <c r="B264" s="1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9">
        <f t="shared" si="36"/>
        <v>5.9164422973780051E-2</v>
      </c>
      <c r="I264" s="7">
        <f t="shared" si="35"/>
        <v>-3.849616412812662E-2</v>
      </c>
      <c r="J264" s="10">
        <f t="shared" si="37"/>
        <v>2.0833343325988629E-2</v>
      </c>
      <c r="K264" s="10">
        <f t="shared" si="38"/>
        <v>-5.8118700610633511E-2</v>
      </c>
      <c r="L264" s="7">
        <f t="shared" si="39"/>
        <v>0.2374999606493316</v>
      </c>
      <c r="M264" s="7">
        <f t="shared" si="40"/>
        <v>0.4080000633072916</v>
      </c>
      <c r="N264" s="7">
        <f t="shared" si="41"/>
        <v>0.74460001881374493</v>
      </c>
      <c r="O264" s="7">
        <f t="shared" si="42"/>
        <v>0.81999993487908673</v>
      </c>
      <c r="P264" s="11" t="str">
        <f t="shared" si="43"/>
        <v>Thursday</v>
      </c>
    </row>
    <row r="265" spans="2:16" x14ac:dyDescent="0.3">
      <c r="B265" s="1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9">
        <f t="shared" si="36"/>
        <v>5.8040238983304654E-2</v>
      </c>
      <c r="I265" s="7">
        <f t="shared" si="35"/>
        <v>-9.1954935524514836E-2</v>
      </c>
      <c r="J265" s="10">
        <f t="shared" si="37"/>
        <v>-6.6666675437362821E-2</v>
      </c>
      <c r="K265" s="10">
        <f t="shared" si="38"/>
        <v>-2.7094564633703744E-2</v>
      </c>
      <c r="L265" s="7">
        <f t="shared" si="39"/>
        <v>0.23999998496452074</v>
      </c>
      <c r="M265" s="7">
        <f t="shared" si="40"/>
        <v>0.39999996084510364</v>
      </c>
      <c r="N265" s="7">
        <f t="shared" si="41"/>
        <v>0.73729998575740507</v>
      </c>
      <c r="O265" s="7">
        <f t="shared" si="42"/>
        <v>0.8199999070648627</v>
      </c>
      <c r="P265" s="11" t="str">
        <f t="shared" si="43"/>
        <v>Friday</v>
      </c>
    </row>
    <row r="266" spans="2:16" x14ac:dyDescent="0.3">
      <c r="B266" s="1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9">
        <f t="shared" si="36"/>
        <v>3.3487986610279082E-2</v>
      </c>
      <c r="I266" s="7">
        <f t="shared" si="35"/>
        <v>1.1152745531323451</v>
      </c>
      <c r="J266" s="10">
        <f t="shared" si="37"/>
        <v>-1.0101021238273722E-2</v>
      </c>
      <c r="K266" s="10">
        <f t="shared" si="38"/>
        <v>1.1368590113895878</v>
      </c>
      <c r="L266" s="7">
        <f t="shared" si="39"/>
        <v>0.2015999970903771</v>
      </c>
      <c r="M266" s="7">
        <f t="shared" si="40"/>
        <v>0.34339995882183544</v>
      </c>
      <c r="N266" s="7">
        <f t="shared" si="41"/>
        <v>0.6459998200646323</v>
      </c>
      <c r="O266" s="7">
        <f t="shared" si="42"/>
        <v>0.74880007644541036</v>
      </c>
      <c r="P266" s="11" t="str">
        <f t="shared" si="43"/>
        <v>Saturday</v>
      </c>
    </row>
    <row r="267" spans="2:16" x14ac:dyDescent="0.3">
      <c r="B267" s="1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9">
        <f t="shared" si="36"/>
        <v>4.1326413110814308E-2</v>
      </c>
      <c r="I267" s="7">
        <f t="shared" ref="I267:I330" si="44">IFERROR((G267/(INDEX($G$3:$G$368,MATCH(B267-7,$B$3:$B$368,0))))-1,"")</f>
        <v>1.9129463456197149E-2</v>
      </c>
      <c r="J267" s="10">
        <f t="shared" si="37"/>
        <v>-9.7087485730682488E-3</v>
      </c>
      <c r="K267" s="10">
        <f t="shared" si="38"/>
        <v>2.9120939913092947E-2</v>
      </c>
      <c r="L267" s="7">
        <f t="shared" si="39"/>
        <v>0.20579998337975972</v>
      </c>
      <c r="M267" s="7">
        <f t="shared" si="40"/>
        <v>0.35699998599183536</v>
      </c>
      <c r="N267" s="7">
        <f t="shared" si="41"/>
        <v>0.71399996076144201</v>
      </c>
      <c r="O267" s="7">
        <f t="shared" si="42"/>
        <v>0.78780002522978465</v>
      </c>
      <c r="P267" s="11" t="str">
        <f t="shared" si="43"/>
        <v>Sunday</v>
      </c>
    </row>
    <row r="268" spans="2:16" x14ac:dyDescent="0.3">
      <c r="B268" s="1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9">
        <f t="shared" si="36"/>
        <v>5.8538429785799997E-2</v>
      </c>
      <c r="I268" s="7">
        <f t="shared" si="44"/>
        <v>5.0505650425083815E-2</v>
      </c>
      <c r="J268" s="10">
        <f t="shared" si="37"/>
        <v>1.0526296401619062E-2</v>
      </c>
      <c r="K268" s="10">
        <f t="shared" si="38"/>
        <v>3.9562903178103515E-2</v>
      </c>
      <c r="L268" s="7">
        <f t="shared" si="39"/>
        <v>0.25249999448405425</v>
      </c>
      <c r="M268" s="7">
        <f t="shared" si="40"/>
        <v>0.41599986170956232</v>
      </c>
      <c r="N268" s="7">
        <f t="shared" si="41"/>
        <v>0.69349996187111895</v>
      </c>
      <c r="O268" s="7">
        <f t="shared" si="42"/>
        <v>0.80360025916493061</v>
      </c>
      <c r="P268" s="11" t="str">
        <f t="shared" si="43"/>
        <v>Monday</v>
      </c>
    </row>
    <row r="269" spans="2:16" x14ac:dyDescent="0.3">
      <c r="B269" s="1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9">
        <f t="shared" si="36"/>
        <v>6.1003177959775085E-2</v>
      </c>
      <c r="I269" s="7">
        <f t="shared" si="44"/>
        <v>-1.7540111192366314E-2</v>
      </c>
      <c r="J269" s="10">
        <f t="shared" si="37"/>
        <v>-1.9417484842768062E-2</v>
      </c>
      <c r="K269" s="10">
        <f t="shared" si="38"/>
        <v>1.9145493840471151E-3</v>
      </c>
      <c r="L269" s="7">
        <f t="shared" si="39"/>
        <v>0.25999998267570379</v>
      </c>
      <c r="M269" s="7">
        <f t="shared" si="40"/>
        <v>0.39199992705559011</v>
      </c>
      <c r="N269" s="7">
        <f t="shared" si="41"/>
        <v>0.7227000780563303</v>
      </c>
      <c r="O269" s="7">
        <f t="shared" si="42"/>
        <v>0.82819967034796671</v>
      </c>
      <c r="P269" s="11" t="str">
        <f t="shared" si="43"/>
        <v>Tuesday</v>
      </c>
    </row>
    <row r="270" spans="2:16" x14ac:dyDescent="0.3">
      <c r="B270" s="1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9">
        <f t="shared" si="36"/>
        <v>6.5969245960847703E-2</v>
      </c>
      <c r="I270" s="7">
        <f t="shared" si="44"/>
        <v>0.17446451485539427</v>
      </c>
      <c r="J270" s="10">
        <f t="shared" si="37"/>
        <v>-1.0101037819845726E-2</v>
      </c>
      <c r="K270" s="10">
        <f t="shared" si="38"/>
        <v>0.18644887986219594</v>
      </c>
      <c r="L270" s="7">
        <f t="shared" si="39"/>
        <v>0.26249996887185933</v>
      </c>
      <c r="M270" s="7">
        <f t="shared" si="40"/>
        <v>0.40799994988172983</v>
      </c>
      <c r="N270" s="7">
        <f t="shared" si="41"/>
        <v>0.76649989821918674</v>
      </c>
      <c r="O270" s="7">
        <f t="shared" si="42"/>
        <v>0.80360023031583716</v>
      </c>
      <c r="P270" s="11" t="str">
        <f t="shared" si="43"/>
        <v>Wednesday</v>
      </c>
    </row>
    <row r="271" spans="2:16" x14ac:dyDescent="0.3">
      <c r="B271" s="1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9">
        <f t="shared" si="36"/>
        <v>5.9805864044926743E-2</v>
      </c>
      <c r="I271" s="7">
        <f t="shared" si="44"/>
        <v>6.2415223682413146E-2</v>
      </c>
      <c r="J271" s="10">
        <f t="shared" si="37"/>
        <v>5.1020408642713067E-2</v>
      </c>
      <c r="K271" s="10">
        <f t="shared" si="38"/>
        <v>1.0841668673604143E-2</v>
      </c>
      <c r="L271" s="7">
        <f t="shared" si="39"/>
        <v>0.24249997541224722</v>
      </c>
      <c r="M271" s="7">
        <f t="shared" si="40"/>
        <v>0.40800003981971988</v>
      </c>
      <c r="N271" s="7">
        <f t="shared" si="41"/>
        <v>0.74459995255684708</v>
      </c>
      <c r="O271" s="7">
        <f t="shared" si="42"/>
        <v>0.81179965168423418</v>
      </c>
      <c r="P271" s="11" t="str">
        <f t="shared" si="43"/>
        <v>Thursday</v>
      </c>
    </row>
    <row r="272" spans="2:16" x14ac:dyDescent="0.3">
      <c r="B272" s="1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9">
        <f t="shared" si="36"/>
        <v>5.7431787176970631E-2</v>
      </c>
      <c r="I272" s="7">
        <f t="shared" si="44"/>
        <v>-3.0677503703643749E-2</v>
      </c>
      <c r="J272" s="10">
        <f t="shared" si="37"/>
        <v>-2.0408172854259776E-2</v>
      </c>
      <c r="K272" s="10">
        <f t="shared" si="38"/>
        <v>-1.0483275344697396E-2</v>
      </c>
      <c r="L272" s="7">
        <f t="shared" si="39"/>
        <v>0.24249996858309167</v>
      </c>
      <c r="M272" s="7">
        <f t="shared" si="40"/>
        <v>0.38800003006450418</v>
      </c>
      <c r="N272" s="7">
        <f t="shared" si="41"/>
        <v>0.75190005959272022</v>
      </c>
      <c r="O272" s="7">
        <f t="shared" si="42"/>
        <v>0.81179947442785039</v>
      </c>
      <c r="P272" s="11" t="str">
        <f t="shared" si="43"/>
        <v>Friday</v>
      </c>
    </row>
    <row r="273" spans="2:16" x14ac:dyDescent="0.3">
      <c r="B273" s="1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9">
        <f t="shared" si="36"/>
        <v>3.5977032618804958E-2</v>
      </c>
      <c r="I273" s="7">
        <f t="shared" si="44"/>
        <v>7.4326534989770598E-2</v>
      </c>
      <c r="J273" s="10">
        <f t="shared" si="37"/>
        <v>0</v>
      </c>
      <c r="K273" s="10">
        <f t="shared" si="38"/>
        <v>7.4326534989770598E-2</v>
      </c>
      <c r="L273" s="7">
        <f t="shared" si="39"/>
        <v>0.20999998749771406</v>
      </c>
      <c r="M273" s="7">
        <f t="shared" si="40"/>
        <v>0.33999995670203748</v>
      </c>
      <c r="N273" s="7">
        <f t="shared" si="41"/>
        <v>0.68</v>
      </c>
      <c r="O273" s="7">
        <f t="shared" si="42"/>
        <v>0.74100015122452068</v>
      </c>
      <c r="P273" s="11" t="str">
        <f t="shared" si="43"/>
        <v>Saturday</v>
      </c>
    </row>
    <row r="274" spans="2:16" x14ac:dyDescent="0.3">
      <c r="B274" s="1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9">
        <f t="shared" si="36"/>
        <v>3.6701215795057938E-2</v>
      </c>
      <c r="I274" s="7">
        <f t="shared" si="44"/>
        <v>-0.17286542104971103</v>
      </c>
      <c r="J274" s="10">
        <f t="shared" si="37"/>
        <v>-6.8627440060392009E-2</v>
      </c>
      <c r="K274" s="10">
        <f t="shared" si="38"/>
        <v>-0.11191867301316905</v>
      </c>
      <c r="L274" s="7">
        <f t="shared" si="39"/>
        <v>0.20789999583306593</v>
      </c>
      <c r="M274" s="7">
        <f t="shared" si="40"/>
        <v>0.33659991315087495</v>
      </c>
      <c r="N274" s="7">
        <f t="shared" si="41"/>
        <v>0.65280010776475916</v>
      </c>
      <c r="O274" s="7">
        <f t="shared" si="42"/>
        <v>0.80339986356195692</v>
      </c>
      <c r="P274" s="11" t="str">
        <f t="shared" si="43"/>
        <v>Sunday</v>
      </c>
    </row>
    <row r="275" spans="2:16" x14ac:dyDescent="0.3">
      <c r="B275" s="1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9">
        <f t="shared" si="36"/>
        <v>5.6908719023600493E-2</v>
      </c>
      <c r="I275" s="7">
        <f t="shared" si="44"/>
        <v>1.2666670490402376E-2</v>
      </c>
      <c r="J275" s="10">
        <f t="shared" si="37"/>
        <v>4.1666686651977258E-2</v>
      </c>
      <c r="K275" s="10">
        <f t="shared" si="38"/>
        <v>-2.7840014980976324E-2</v>
      </c>
      <c r="L275" s="7">
        <f t="shared" si="39"/>
        <v>0.24749997006999935</v>
      </c>
      <c r="M275" s="7">
        <f t="shared" si="40"/>
        <v>0.39999992558196301</v>
      </c>
      <c r="N275" s="7">
        <f t="shared" si="41"/>
        <v>0.72270020316127881</v>
      </c>
      <c r="O275" s="7">
        <f t="shared" si="42"/>
        <v>0.79539997309850519</v>
      </c>
      <c r="P275" s="11" t="str">
        <f t="shared" si="43"/>
        <v>Monday</v>
      </c>
    </row>
    <row r="276" spans="2:16" x14ac:dyDescent="0.3">
      <c r="B276" s="1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9">
        <f t="shared" si="36"/>
        <v>5.3539916751285978E-2</v>
      </c>
      <c r="I276" s="7">
        <f t="shared" si="44"/>
        <v>-0.12234217065560604</v>
      </c>
      <c r="J276" s="10">
        <f t="shared" si="37"/>
        <v>0</v>
      </c>
      <c r="K276" s="10">
        <f t="shared" si="38"/>
        <v>-0.12234217065560604</v>
      </c>
      <c r="L276" s="7">
        <f t="shared" si="39"/>
        <v>0.24249998164992312</v>
      </c>
      <c r="M276" s="7">
        <f t="shared" si="40"/>
        <v>0.3919998781753144</v>
      </c>
      <c r="N276" s="7">
        <f t="shared" si="41"/>
        <v>0.70809997055288632</v>
      </c>
      <c r="O276" s="7">
        <f t="shared" si="42"/>
        <v>0.79539979206951783</v>
      </c>
      <c r="P276" s="11" t="str">
        <f t="shared" si="43"/>
        <v>Tuesday</v>
      </c>
    </row>
    <row r="277" spans="2:16" x14ac:dyDescent="0.3">
      <c r="B277" s="1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9">
        <f t="shared" si="36"/>
        <v>5.3522979612204875E-2</v>
      </c>
      <c r="I277" s="7">
        <f t="shared" si="44"/>
        <v>-0.18038878280484005</v>
      </c>
      <c r="J277" s="10">
        <f t="shared" si="37"/>
        <v>1.0204109920066262E-2</v>
      </c>
      <c r="K277" s="10">
        <f t="shared" si="38"/>
        <v>-0.18866770670729816</v>
      </c>
      <c r="L277" s="7">
        <f t="shared" si="39"/>
        <v>0.24499995744219102</v>
      </c>
      <c r="M277" s="7">
        <f t="shared" si="40"/>
        <v>0.39600003037471004</v>
      </c>
      <c r="N277" s="7">
        <f t="shared" si="41"/>
        <v>0.700800020710028</v>
      </c>
      <c r="O277" s="7">
        <f t="shared" si="42"/>
        <v>0.7871997515444672</v>
      </c>
      <c r="P277" s="11" t="str">
        <f t="shared" si="43"/>
        <v>Wednesday</v>
      </c>
    </row>
    <row r="278" spans="2:16" x14ac:dyDescent="0.3">
      <c r="B278" s="1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9">
        <f t="shared" si="36"/>
        <v>6.161224598438763E-2</v>
      </c>
      <c r="I278" s="7">
        <f t="shared" si="44"/>
        <v>-1.9805813921328408E-2</v>
      </c>
      <c r="J278" s="10">
        <f t="shared" si="37"/>
        <v>-4.8543689754417474E-2</v>
      </c>
      <c r="K278" s="10">
        <f t="shared" si="38"/>
        <v>3.0204094001616832E-2</v>
      </c>
      <c r="L278" s="7">
        <f t="shared" si="39"/>
        <v>0.2574999672273538</v>
      </c>
      <c r="M278" s="7">
        <f t="shared" si="40"/>
        <v>0.38799989781711819</v>
      </c>
      <c r="N278" s="7">
        <f t="shared" si="41"/>
        <v>0.73729991257454564</v>
      </c>
      <c r="O278" s="7">
        <f t="shared" si="42"/>
        <v>0.83640008623647932</v>
      </c>
      <c r="P278" s="11" t="str">
        <f t="shared" si="43"/>
        <v>Thursday</v>
      </c>
    </row>
    <row r="279" spans="2:16" x14ac:dyDescent="0.3">
      <c r="B279" s="1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9">
        <f t="shared" si="36"/>
        <v>5.3505916218784741E-2</v>
      </c>
      <c r="I279" s="7">
        <f t="shared" si="44"/>
        <v>-5.8652468942478331E-2</v>
      </c>
      <c r="J279" s="10">
        <f t="shared" si="37"/>
        <v>1.0416695645367069E-2</v>
      </c>
      <c r="K279" s="10">
        <f t="shared" si="38"/>
        <v>-6.835710938419326E-2</v>
      </c>
      <c r="L279" s="7">
        <f t="shared" si="39"/>
        <v>0.247499978638382</v>
      </c>
      <c r="M279" s="7">
        <f t="shared" si="40"/>
        <v>0.39600003068784895</v>
      </c>
      <c r="N279" s="7">
        <f t="shared" si="41"/>
        <v>0.69349980456840132</v>
      </c>
      <c r="O279" s="7">
        <f t="shared" si="42"/>
        <v>0.78719998435581584</v>
      </c>
      <c r="P279" s="11" t="str">
        <f t="shared" si="43"/>
        <v>Friday</v>
      </c>
    </row>
    <row r="280" spans="2:16" x14ac:dyDescent="0.3">
      <c r="B280" s="1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9">
        <f t="shared" si="36"/>
        <v>3.5643377670726097E-2</v>
      </c>
      <c r="I280" s="7">
        <f t="shared" si="44"/>
        <v>4.1273140835281552E-2</v>
      </c>
      <c r="J280" s="10">
        <f t="shared" si="37"/>
        <v>5.1020419528979843E-2</v>
      </c>
      <c r="K280" s="10">
        <f t="shared" si="38"/>
        <v>-9.2741097247820425E-3</v>
      </c>
      <c r="L280" s="7">
        <f t="shared" si="39"/>
        <v>0.20789998919250774</v>
      </c>
      <c r="M280" s="7">
        <f t="shared" si="40"/>
        <v>0.33659996363090111</v>
      </c>
      <c r="N280" s="7">
        <f t="shared" si="41"/>
        <v>0.67319984695198953</v>
      </c>
      <c r="O280" s="7">
        <f t="shared" si="42"/>
        <v>0.75659995702866045</v>
      </c>
      <c r="P280" s="11" t="str">
        <f t="shared" si="43"/>
        <v>Saturday</v>
      </c>
    </row>
    <row r="281" spans="2:16" x14ac:dyDescent="0.3">
      <c r="B281" s="1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9">
        <f t="shared" si="36"/>
        <v>3.9014232762430233E-2</v>
      </c>
      <c r="I281" s="7">
        <f t="shared" si="44"/>
        <v>8.5402326831010456E-2</v>
      </c>
      <c r="J281" s="10">
        <f t="shared" si="37"/>
        <v>2.1052631332113103E-2</v>
      </c>
      <c r="K281" s="10">
        <f t="shared" si="38"/>
        <v>6.3022897668794764E-2</v>
      </c>
      <c r="L281" s="7">
        <f t="shared" si="39"/>
        <v>0.2099999958661608</v>
      </c>
      <c r="M281" s="7">
        <f t="shared" si="40"/>
        <v>0.34339999750657313</v>
      </c>
      <c r="N281" s="7">
        <f t="shared" si="41"/>
        <v>0.67999983439827982</v>
      </c>
      <c r="O281" s="7">
        <f t="shared" si="42"/>
        <v>0.79559984507618098</v>
      </c>
      <c r="P281" s="11" t="str">
        <f t="shared" si="43"/>
        <v>Sunday</v>
      </c>
    </row>
    <row r="282" spans="2:16" x14ac:dyDescent="0.3">
      <c r="B282" s="1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9">
        <f t="shared" si="36"/>
        <v>6.4091176594116686E-2</v>
      </c>
      <c r="I282" s="7">
        <f t="shared" si="44"/>
        <v>0.11494806239309452</v>
      </c>
      <c r="J282" s="10">
        <f t="shared" si="37"/>
        <v>-9.9999815815380311E-3</v>
      </c>
      <c r="K282" s="10">
        <f t="shared" si="38"/>
        <v>0.12621014308084444</v>
      </c>
      <c r="L282" s="7">
        <f t="shared" si="39"/>
        <v>0.26249996104681417</v>
      </c>
      <c r="M282" s="7">
        <f t="shared" si="40"/>
        <v>0.39599999503879751</v>
      </c>
      <c r="N282" s="7">
        <f t="shared" si="41"/>
        <v>0.72999970469032305</v>
      </c>
      <c r="O282" s="7">
        <f t="shared" si="42"/>
        <v>0.84460011510830169</v>
      </c>
      <c r="P282" s="11" t="str">
        <f t="shared" si="43"/>
        <v>Monday</v>
      </c>
    </row>
    <row r="283" spans="2:16" x14ac:dyDescent="0.3">
      <c r="B283" s="1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9">
        <f t="shared" si="36"/>
        <v>5.6793730212447123E-2</v>
      </c>
      <c r="I283" s="7">
        <f t="shared" si="44"/>
        <v>8.1779027429128126E-2</v>
      </c>
      <c r="J283" s="10">
        <f t="shared" si="37"/>
        <v>1.9801989677181275E-2</v>
      </c>
      <c r="K283" s="10">
        <f t="shared" si="38"/>
        <v>6.077359956079853E-2</v>
      </c>
      <c r="L283" s="7">
        <f t="shared" si="39"/>
        <v>0.24750000670575076</v>
      </c>
      <c r="M283" s="7">
        <f t="shared" si="40"/>
        <v>0.41599983960386488</v>
      </c>
      <c r="N283" s="7">
        <f t="shared" si="41"/>
        <v>0.70810000620903069</v>
      </c>
      <c r="O283" s="7">
        <f t="shared" si="42"/>
        <v>0.77899992825708242</v>
      </c>
      <c r="P283" s="11" t="str">
        <f t="shared" si="43"/>
        <v>Tuesday</v>
      </c>
    </row>
    <row r="284" spans="2:16" x14ac:dyDescent="0.3">
      <c r="B284" s="1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9">
        <f t="shared" si="36"/>
        <v>6.7975514884468013E-2</v>
      </c>
      <c r="I284" s="7">
        <f t="shared" si="44"/>
        <v>0.21871070507745793</v>
      </c>
      <c r="J284" s="10">
        <f t="shared" si="37"/>
        <v>-4.0404058256849784E-2</v>
      </c>
      <c r="K284" s="10">
        <f t="shared" si="38"/>
        <v>0.27002486365627365</v>
      </c>
      <c r="L284" s="7">
        <f t="shared" si="39"/>
        <v>0.2624999678888657</v>
      </c>
      <c r="M284" s="7">
        <f t="shared" si="40"/>
        <v>0.39999992614149699</v>
      </c>
      <c r="N284" s="7">
        <f t="shared" si="41"/>
        <v>0.76649999261414836</v>
      </c>
      <c r="O284" s="7">
        <f t="shared" si="42"/>
        <v>0.84460021006075381</v>
      </c>
      <c r="P284" s="11" t="str">
        <f t="shared" si="43"/>
        <v>Wednesday</v>
      </c>
    </row>
    <row r="285" spans="2:16" x14ac:dyDescent="0.3">
      <c r="B285" s="1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9">
        <f t="shared" si="36"/>
        <v>5.2965435829443727E-2</v>
      </c>
      <c r="I285" s="7">
        <f t="shared" si="44"/>
        <v>-0.14034239487284683</v>
      </c>
      <c r="J285" s="10">
        <f t="shared" si="37"/>
        <v>0</v>
      </c>
      <c r="K285" s="10">
        <f t="shared" si="38"/>
        <v>-0.14034239487284683</v>
      </c>
      <c r="L285" s="7">
        <f t="shared" si="39"/>
        <v>0.2474999639383427</v>
      </c>
      <c r="M285" s="7">
        <f t="shared" si="40"/>
        <v>0.38399993165690244</v>
      </c>
      <c r="N285" s="7">
        <f t="shared" si="41"/>
        <v>0.69350013719048709</v>
      </c>
      <c r="O285" s="7">
        <f t="shared" si="42"/>
        <v>0.80359959993355989</v>
      </c>
      <c r="P285" s="11" t="str">
        <f t="shared" si="43"/>
        <v>Thursday</v>
      </c>
    </row>
    <row r="286" spans="2:16" x14ac:dyDescent="0.3">
      <c r="B286" s="1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9">
        <f t="shared" si="36"/>
        <v>5.8023887899601341E-2</v>
      </c>
      <c r="I286" s="7">
        <f t="shared" si="44"/>
        <v>9.5618491304586994E-2</v>
      </c>
      <c r="J286" s="10">
        <f t="shared" si="37"/>
        <v>1.0309259264533743E-2</v>
      </c>
      <c r="K286" s="10">
        <f t="shared" si="38"/>
        <v>8.443873126744883E-2</v>
      </c>
      <c r="L286" s="7">
        <f t="shared" si="39"/>
        <v>0.2474999639383427</v>
      </c>
      <c r="M286" s="7">
        <f t="shared" si="40"/>
        <v>0.38799990128219247</v>
      </c>
      <c r="N286" s="7">
        <f t="shared" si="41"/>
        <v>0.75190001003031115</v>
      </c>
      <c r="O286" s="7">
        <f t="shared" si="42"/>
        <v>0.80360009552708112</v>
      </c>
      <c r="P286" s="11" t="str">
        <f t="shared" si="43"/>
        <v>Friday</v>
      </c>
    </row>
    <row r="287" spans="2:16" x14ac:dyDescent="0.3">
      <c r="B287" s="1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9">
        <f t="shared" si="36"/>
        <v>3.6293627458851445E-2</v>
      </c>
      <c r="I287" s="7">
        <f t="shared" si="44"/>
        <v>-1.5284980852815488E-3</v>
      </c>
      <c r="J287" s="10">
        <f t="shared" si="37"/>
        <v>-1.9417475518175187E-2</v>
      </c>
      <c r="K287" s="10">
        <f t="shared" si="38"/>
        <v>1.824321460587619E-2</v>
      </c>
      <c r="L287" s="7">
        <f t="shared" si="39"/>
        <v>0.19949999391247838</v>
      </c>
      <c r="M287" s="7">
        <f t="shared" si="40"/>
        <v>0.3297999128806221</v>
      </c>
      <c r="N287" s="7">
        <f t="shared" si="41"/>
        <v>0.68000006704524885</v>
      </c>
      <c r="O287" s="7">
        <f t="shared" si="42"/>
        <v>0.81120010490608485</v>
      </c>
      <c r="P287" s="11" t="str">
        <f t="shared" si="43"/>
        <v>Saturday</v>
      </c>
    </row>
    <row r="288" spans="2:16" x14ac:dyDescent="0.3">
      <c r="B288" s="1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9">
        <f t="shared" si="36"/>
        <v>3.8554802467020116E-2</v>
      </c>
      <c r="I288" s="7">
        <f t="shared" si="44"/>
        <v>-1.1775966432756357E-2</v>
      </c>
      <c r="J288" s="10">
        <f t="shared" si="37"/>
        <v>0</v>
      </c>
      <c r="K288" s="10">
        <f t="shared" si="38"/>
        <v>-1.1775966432756246E-2</v>
      </c>
      <c r="L288" s="7">
        <f t="shared" si="39"/>
        <v>0.21839998008408137</v>
      </c>
      <c r="M288" s="7">
        <f t="shared" si="40"/>
        <v>0.32640003163051851</v>
      </c>
      <c r="N288" s="7">
        <f t="shared" si="41"/>
        <v>0.67319974226804125</v>
      </c>
      <c r="O288" s="7">
        <f t="shared" si="42"/>
        <v>0.80339986562098609</v>
      </c>
      <c r="P288" s="11" t="str">
        <f t="shared" si="43"/>
        <v>Sunday</v>
      </c>
    </row>
    <row r="289" spans="2:16" x14ac:dyDescent="0.3">
      <c r="B289" s="1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9">
        <f t="shared" si="36"/>
        <v>5.2987997398008482E-2</v>
      </c>
      <c r="I289" s="7">
        <f t="shared" si="44"/>
        <v>-0.19829372316253391</v>
      </c>
      <c r="J289" s="10">
        <f t="shared" si="37"/>
        <v>-3.0303066948270674E-2</v>
      </c>
      <c r="K289" s="10">
        <f t="shared" si="38"/>
        <v>-0.17324037076778254</v>
      </c>
      <c r="L289" s="7">
        <f t="shared" si="39"/>
        <v>0.2449999870495187</v>
      </c>
      <c r="M289" s="7">
        <f t="shared" si="40"/>
        <v>0.38799996397749531</v>
      </c>
      <c r="N289" s="7">
        <f t="shared" si="41"/>
        <v>0.70809971582423081</v>
      </c>
      <c r="O289" s="7">
        <f t="shared" si="42"/>
        <v>0.78720046060783988</v>
      </c>
      <c r="P289" s="11" t="str">
        <f t="shared" si="43"/>
        <v>Monday</v>
      </c>
    </row>
    <row r="290" spans="2:16" x14ac:dyDescent="0.3">
      <c r="B290" s="1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9">
        <f t="shared" si="36"/>
        <v>5.1365899940427215E-2</v>
      </c>
      <c r="I290" s="7">
        <f t="shared" si="44"/>
        <v>-0.11313267910935909</v>
      </c>
      <c r="J290" s="10">
        <f t="shared" si="37"/>
        <v>-1.9417484842768062E-2</v>
      </c>
      <c r="K290" s="10">
        <f t="shared" si="38"/>
        <v>-9.557094157605317E-2</v>
      </c>
      <c r="L290" s="7">
        <f t="shared" si="39"/>
        <v>0.23750000740841615</v>
      </c>
      <c r="M290" s="7">
        <f t="shared" si="40"/>
        <v>0.38399987561059745</v>
      </c>
      <c r="N290" s="7">
        <f t="shared" si="41"/>
        <v>0.70809982068828303</v>
      </c>
      <c r="O290" s="7">
        <f t="shared" si="42"/>
        <v>0.79540021828419583</v>
      </c>
      <c r="P290" s="11" t="str">
        <f t="shared" si="43"/>
        <v>Tuesday</v>
      </c>
    </row>
    <row r="291" spans="2:16" x14ac:dyDescent="0.3">
      <c r="B291" s="1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9">
        <f t="shared" si="36"/>
        <v>6.3406088358305773E-2</v>
      </c>
      <c r="I291" s="7">
        <f t="shared" si="44"/>
        <v>-6.7221653766484701E-2</v>
      </c>
      <c r="J291" s="10">
        <f t="shared" si="37"/>
        <v>0</v>
      </c>
      <c r="K291" s="10">
        <f t="shared" si="38"/>
        <v>-6.7221653766484812E-2</v>
      </c>
      <c r="L291" s="7">
        <f t="shared" si="39"/>
        <v>0.26000000096939274</v>
      </c>
      <c r="M291" s="7">
        <f t="shared" si="40"/>
        <v>0.41999983967735627</v>
      </c>
      <c r="N291" s="7">
        <f t="shared" si="41"/>
        <v>0.73000005326335715</v>
      </c>
      <c r="O291" s="7">
        <f t="shared" si="42"/>
        <v>0.79540001629518109</v>
      </c>
      <c r="P291" s="11" t="str">
        <f t="shared" si="43"/>
        <v>Wednesday</v>
      </c>
    </row>
    <row r="292" spans="2:16" x14ac:dyDescent="0.3">
      <c r="B292" s="1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9">
        <f t="shared" si="36"/>
        <v>5.4013628849125576E-2</v>
      </c>
      <c r="I292" s="7">
        <f t="shared" si="44"/>
        <v>6.1414239622874067E-2</v>
      </c>
      <c r="J292" s="10">
        <f t="shared" si="37"/>
        <v>4.0816345708519552E-2</v>
      </c>
      <c r="K292" s="10">
        <f t="shared" si="38"/>
        <v>1.9790133004043975E-2</v>
      </c>
      <c r="L292" s="7">
        <f t="shared" si="39"/>
        <v>0.25499999164849158</v>
      </c>
      <c r="M292" s="7">
        <f t="shared" si="40"/>
        <v>0.37999992918699588</v>
      </c>
      <c r="N292" s="7">
        <f t="shared" si="41"/>
        <v>0.70080009392042297</v>
      </c>
      <c r="O292" s="7">
        <f t="shared" si="42"/>
        <v>0.79539988273350593</v>
      </c>
      <c r="P292" s="11" t="str">
        <f t="shared" si="43"/>
        <v>Thursday</v>
      </c>
    </row>
    <row r="293" spans="2:16" x14ac:dyDescent="0.3">
      <c r="B293" s="1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9">
        <f t="shared" si="36"/>
        <v>6.3480045658600562E-2</v>
      </c>
      <c r="I293" s="7">
        <f t="shared" si="44"/>
        <v>7.1705743358689844E-2</v>
      </c>
      <c r="J293" s="10">
        <f t="shared" si="37"/>
        <v>-2.0408172854259776E-2</v>
      </c>
      <c r="K293" s="10">
        <f t="shared" si="38"/>
        <v>9.4032957054515309E-2</v>
      </c>
      <c r="L293" s="7">
        <f t="shared" si="39"/>
        <v>0.25499996498573574</v>
      </c>
      <c r="M293" s="7">
        <f t="shared" si="40"/>
        <v>0.41199991573251393</v>
      </c>
      <c r="N293" s="7">
        <f t="shared" si="41"/>
        <v>0.7153999483189506</v>
      </c>
      <c r="O293" s="7">
        <f t="shared" si="42"/>
        <v>0.84460000178687433</v>
      </c>
      <c r="P293" s="11" t="str">
        <f t="shared" si="43"/>
        <v>Friday</v>
      </c>
    </row>
    <row r="294" spans="2:16" x14ac:dyDescent="0.3">
      <c r="B294" s="1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9">
        <f t="shared" si="36"/>
        <v>3.671973642090072E-2</v>
      </c>
      <c r="I294" s="7">
        <f t="shared" si="44"/>
        <v>3.177506709190614E-2</v>
      </c>
      <c r="J294" s="10">
        <f t="shared" si="37"/>
        <v>1.9801979979641171E-2</v>
      </c>
      <c r="K294" s="10">
        <f t="shared" si="38"/>
        <v>1.1740599986385547E-2</v>
      </c>
      <c r="L294" s="7">
        <f t="shared" si="39"/>
        <v>0.2036999905031622</v>
      </c>
      <c r="M294" s="7">
        <f t="shared" si="40"/>
        <v>0.33999995540626327</v>
      </c>
      <c r="N294" s="7">
        <f t="shared" si="41"/>
        <v>0.69360007969413939</v>
      </c>
      <c r="O294" s="7">
        <f t="shared" si="42"/>
        <v>0.76439977740518561</v>
      </c>
      <c r="P294" s="11" t="str">
        <f t="shared" si="43"/>
        <v>Saturday</v>
      </c>
    </row>
    <row r="295" spans="2:16" x14ac:dyDescent="0.3">
      <c r="B295" s="1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9">
        <f t="shared" si="36"/>
        <v>3.9326349556413211E-2</v>
      </c>
      <c r="I295" s="7">
        <f t="shared" si="44"/>
        <v>9.4961025593371939E-3</v>
      </c>
      <c r="J295" s="10">
        <f t="shared" si="37"/>
        <v>-1.0309289715021874E-2</v>
      </c>
      <c r="K295" s="10">
        <f t="shared" si="38"/>
        <v>2.0011698673675582E-2</v>
      </c>
      <c r="L295" s="7">
        <f t="shared" si="39"/>
        <v>0.21209999220311987</v>
      </c>
      <c r="M295" s="7">
        <f t="shared" si="40"/>
        <v>0.34680000188178228</v>
      </c>
      <c r="N295" s="7">
        <f t="shared" si="41"/>
        <v>0.65279985210637992</v>
      </c>
      <c r="O295" s="7">
        <f t="shared" si="42"/>
        <v>0.81899989126626471</v>
      </c>
      <c r="P295" s="11" t="str">
        <f t="shared" si="43"/>
        <v>Sunday</v>
      </c>
    </row>
    <row r="296" spans="2:16" x14ac:dyDescent="0.3">
      <c r="B296" s="1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9">
        <f t="shared" si="36"/>
        <v>6.4134443896422116E-2</v>
      </c>
      <c r="I296" s="7">
        <f t="shared" si="44"/>
        <v>0.32382903302894461</v>
      </c>
      <c r="J296" s="10">
        <f t="shared" si="37"/>
        <v>9.3750020984576077E-2</v>
      </c>
      <c r="K296" s="10">
        <f t="shared" si="38"/>
        <v>0.21035794983323086</v>
      </c>
      <c r="L296" s="7">
        <f t="shared" si="39"/>
        <v>0.24999996710988942</v>
      </c>
      <c r="M296" s="7">
        <f t="shared" si="40"/>
        <v>0.4159999621105876</v>
      </c>
      <c r="N296" s="7">
        <f t="shared" si="41"/>
        <v>0.73729988155340875</v>
      </c>
      <c r="O296" s="7">
        <f t="shared" si="42"/>
        <v>0.83639981218519999</v>
      </c>
      <c r="P296" s="11" t="str">
        <f t="shared" si="43"/>
        <v>Monday</v>
      </c>
    </row>
    <row r="297" spans="2:16" x14ac:dyDescent="0.3">
      <c r="B297" s="1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9">
        <f t="shared" si="36"/>
        <v>6.2186759520272743E-2</v>
      </c>
      <c r="I297" s="7">
        <f t="shared" si="44"/>
        <v>0.19867558485682779</v>
      </c>
      <c r="J297" s="10">
        <f t="shared" si="37"/>
        <v>-9.9009720434640736E-3</v>
      </c>
      <c r="K297" s="10">
        <f t="shared" si="38"/>
        <v>0.21066231862763574</v>
      </c>
      <c r="L297" s="7">
        <f t="shared" si="39"/>
        <v>0.25</v>
      </c>
      <c r="M297" s="7">
        <f t="shared" si="40"/>
        <v>0.38800000368369236</v>
      </c>
      <c r="N297" s="7">
        <f t="shared" si="41"/>
        <v>0.74459954561464969</v>
      </c>
      <c r="O297" s="7">
        <f t="shared" si="42"/>
        <v>0.86100053552302747</v>
      </c>
      <c r="P297" s="11" t="str">
        <f t="shared" si="43"/>
        <v>Tuesday</v>
      </c>
    </row>
    <row r="298" spans="2:16" x14ac:dyDescent="0.3">
      <c r="B298" s="1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9">
        <f t="shared" si="36"/>
        <v>6.0990618556416208E-2</v>
      </c>
      <c r="I298" s="7">
        <f t="shared" si="44"/>
        <v>1.2531332152540875E-2</v>
      </c>
      <c r="J298" s="10">
        <f t="shared" si="37"/>
        <v>5.2631578947368363E-2</v>
      </c>
      <c r="K298" s="10">
        <f t="shared" si="38"/>
        <v>-3.8095234455086113E-2</v>
      </c>
      <c r="L298" s="7">
        <f t="shared" si="39"/>
        <v>0.24499998618615354</v>
      </c>
      <c r="M298" s="7">
        <f t="shared" si="40"/>
        <v>0.39199995940420407</v>
      </c>
      <c r="N298" s="7">
        <f t="shared" si="41"/>
        <v>0.75189969185892924</v>
      </c>
      <c r="O298" s="7">
        <f t="shared" si="42"/>
        <v>0.84459994567234298</v>
      </c>
      <c r="P298" s="11" t="str">
        <f t="shared" si="43"/>
        <v>Wednesday</v>
      </c>
    </row>
    <row r="299" spans="2:16" x14ac:dyDescent="0.3">
      <c r="B299" s="1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9">
        <f t="shared" si="36"/>
        <v>6.2161074195070498E-2</v>
      </c>
      <c r="I299" s="7">
        <f t="shared" si="44"/>
        <v>9.4426795643601791E-2</v>
      </c>
      <c r="J299" s="10">
        <f t="shared" si="37"/>
        <v>-4.9019607400555998E-2</v>
      </c>
      <c r="K299" s="10">
        <f t="shared" si="38"/>
        <v>0.15084054746076969</v>
      </c>
      <c r="L299" s="7">
        <f t="shared" si="39"/>
        <v>0.25249997389135576</v>
      </c>
      <c r="M299" s="7">
        <f t="shared" si="40"/>
        <v>0.42000000376002117</v>
      </c>
      <c r="N299" s="7">
        <f t="shared" si="41"/>
        <v>0.74459966965528668</v>
      </c>
      <c r="O299" s="7">
        <f t="shared" si="42"/>
        <v>0.7871999172807489</v>
      </c>
      <c r="P299" s="11" t="str">
        <f t="shared" si="43"/>
        <v>Thursday</v>
      </c>
    </row>
    <row r="300" spans="2:16" x14ac:dyDescent="0.3">
      <c r="B300" s="1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9">
        <f t="shared" si="36"/>
        <v>5.5195571271609192E-2</v>
      </c>
      <c r="I300" s="7">
        <f t="shared" si="44"/>
        <v>-0.10333342652249045</v>
      </c>
      <c r="J300" s="10">
        <f t="shared" si="37"/>
        <v>3.1250038971355698E-2</v>
      </c>
      <c r="K300" s="10">
        <f t="shared" si="38"/>
        <v>-0.13050517372885584</v>
      </c>
      <c r="L300" s="7">
        <f t="shared" si="39"/>
        <v>0.24749998453500385</v>
      </c>
      <c r="M300" s="7">
        <f t="shared" si="40"/>
        <v>0.39599995564986018</v>
      </c>
      <c r="N300" s="7">
        <f t="shared" si="41"/>
        <v>0.71539997276046152</v>
      </c>
      <c r="O300" s="7">
        <f t="shared" si="42"/>
        <v>0.78719984504279561</v>
      </c>
      <c r="P300" s="11" t="str">
        <f t="shared" si="43"/>
        <v>Friday</v>
      </c>
    </row>
    <row r="301" spans="2:16" x14ac:dyDescent="0.3">
      <c r="B301" s="1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9">
        <f t="shared" si="36"/>
        <v>3.5966166995760933E-2</v>
      </c>
      <c r="I301" s="7">
        <f t="shared" si="44"/>
        <v>-6.8069667037737314E-2</v>
      </c>
      <c r="J301" s="10">
        <f t="shared" si="37"/>
        <v>-4.8543699609418511E-2</v>
      </c>
      <c r="K301" s="10">
        <f t="shared" si="38"/>
        <v>-2.0522190478220792E-2</v>
      </c>
      <c r="L301" s="7">
        <f t="shared" si="39"/>
        <v>0.2120999850995483</v>
      </c>
      <c r="M301" s="7">
        <f t="shared" si="40"/>
        <v>0.34340000255072156</v>
      </c>
      <c r="N301" s="7">
        <f t="shared" si="41"/>
        <v>0.64599988764606009</v>
      </c>
      <c r="O301" s="7">
        <f t="shared" si="42"/>
        <v>0.76440018223217021</v>
      </c>
      <c r="P301" s="11" t="str">
        <f t="shared" si="43"/>
        <v>Saturday</v>
      </c>
    </row>
    <row r="302" spans="2:16" x14ac:dyDescent="0.3">
      <c r="B302" s="1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9">
        <f t="shared" si="36"/>
        <v>3.7442660444013759E-2</v>
      </c>
      <c r="I302" s="7">
        <f t="shared" si="44"/>
        <v>-4.7898905788276158E-2</v>
      </c>
      <c r="J302" s="10">
        <f t="shared" si="37"/>
        <v>0</v>
      </c>
      <c r="K302" s="10">
        <f t="shared" si="38"/>
        <v>-4.7898905788276158E-2</v>
      </c>
      <c r="L302" s="7">
        <f t="shared" si="39"/>
        <v>0.21629998125035968</v>
      </c>
      <c r="M302" s="7">
        <f t="shared" si="40"/>
        <v>0.33659998545261982</v>
      </c>
      <c r="N302" s="7">
        <f t="shared" si="41"/>
        <v>0.68679996863782999</v>
      </c>
      <c r="O302" s="7">
        <f t="shared" si="42"/>
        <v>0.74880003861037903</v>
      </c>
      <c r="P302" s="11" t="str">
        <f t="shared" si="43"/>
        <v>Sunday</v>
      </c>
    </row>
    <row r="303" spans="2:16" x14ac:dyDescent="0.3">
      <c r="B303" s="1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9">
        <f t="shared" si="36"/>
        <v>5.8011935922741197E-2</v>
      </c>
      <c r="I303" s="7">
        <f t="shared" si="44"/>
        <v>-0.16438069541208</v>
      </c>
      <c r="J303" s="10">
        <f t="shared" si="37"/>
        <v>-7.6190467419780084E-2</v>
      </c>
      <c r="K303" s="10">
        <f t="shared" si="38"/>
        <v>-9.5463647951307462E-2</v>
      </c>
      <c r="L303" s="7">
        <f t="shared" si="39"/>
        <v>0.25749996914432954</v>
      </c>
      <c r="M303" s="7">
        <f t="shared" si="40"/>
        <v>0.3880000324456977</v>
      </c>
      <c r="N303" s="7">
        <f t="shared" si="41"/>
        <v>0.70809992559460178</v>
      </c>
      <c r="O303" s="7">
        <f t="shared" si="42"/>
        <v>0.82000002683972928</v>
      </c>
      <c r="P303" s="11" t="str">
        <f t="shared" si="43"/>
        <v>Monday</v>
      </c>
    </row>
    <row r="304" spans="2:16" x14ac:dyDescent="0.3">
      <c r="B304" s="1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9">
        <f t="shared" si="36"/>
        <v>5.2954522154452614E-2</v>
      </c>
      <c r="I304" s="7">
        <f t="shared" si="44"/>
        <v>-0.13142904531624966</v>
      </c>
      <c r="J304" s="10">
        <f t="shared" si="37"/>
        <v>2.0000009209230951E-2</v>
      </c>
      <c r="K304" s="10">
        <f t="shared" si="38"/>
        <v>-0.14845985603752898</v>
      </c>
      <c r="L304" s="7">
        <f t="shared" si="39"/>
        <v>0.23749997009257129</v>
      </c>
      <c r="M304" s="7">
        <f t="shared" si="40"/>
        <v>0.38399988595378276</v>
      </c>
      <c r="N304" s="7">
        <f t="shared" si="41"/>
        <v>0.70810000628640357</v>
      </c>
      <c r="O304" s="7">
        <f t="shared" si="42"/>
        <v>0.81999990213396878</v>
      </c>
      <c r="P304" s="11" t="str">
        <f t="shared" si="43"/>
        <v>Tuesday</v>
      </c>
    </row>
    <row r="305" spans="2:16" x14ac:dyDescent="0.3">
      <c r="B305" s="1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9">
        <f t="shared" si="36"/>
        <v>6.4013502778838882E-2</v>
      </c>
      <c r="I305" s="7">
        <f t="shared" si="44"/>
        <v>3.906748988716191E-2</v>
      </c>
      <c r="J305" s="10">
        <f t="shared" si="37"/>
        <v>-9.9999815815380311E-3</v>
      </c>
      <c r="K305" s="10">
        <f t="shared" si="38"/>
        <v>4.9563101571539425E-2</v>
      </c>
      <c r="L305" s="7">
        <f t="shared" si="39"/>
        <v>0.26249996104681417</v>
      </c>
      <c r="M305" s="7">
        <f t="shared" si="40"/>
        <v>0.41200005032076831</v>
      </c>
      <c r="N305" s="7">
        <f t="shared" si="41"/>
        <v>0.70079987338957694</v>
      </c>
      <c r="O305" s="7">
        <f t="shared" si="42"/>
        <v>0.84459997668039255</v>
      </c>
      <c r="P305" s="11" t="str">
        <f t="shared" si="43"/>
        <v>Wednesday</v>
      </c>
    </row>
    <row r="306" spans="2:16" x14ac:dyDescent="0.3">
      <c r="B306" s="1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9">
        <f t="shared" si="36"/>
        <v>5.1895422105828315E-2</v>
      </c>
      <c r="I306" s="7">
        <f t="shared" si="44"/>
        <v>-0.18235948174610572</v>
      </c>
      <c r="J306" s="10">
        <f t="shared" si="37"/>
        <v>-2.0618565999329763E-2</v>
      </c>
      <c r="K306" s="10">
        <f t="shared" si="38"/>
        <v>-0.16514598922513912</v>
      </c>
      <c r="L306" s="7">
        <f t="shared" si="39"/>
        <v>0.24249999018489857</v>
      </c>
      <c r="M306" s="7">
        <f t="shared" si="40"/>
        <v>0.38399986248613871</v>
      </c>
      <c r="N306" s="7">
        <f t="shared" si="41"/>
        <v>0.6935002149695868</v>
      </c>
      <c r="O306" s="7">
        <f t="shared" si="42"/>
        <v>0.80359949382821683</v>
      </c>
      <c r="P306" s="11" t="str">
        <f t="shared" si="43"/>
        <v>Thursday</v>
      </c>
    </row>
    <row r="307" spans="2:16" x14ac:dyDescent="0.3">
      <c r="B307" s="1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9">
        <f t="shared" si="36"/>
        <v>6.0325968796847214E-2</v>
      </c>
      <c r="I307" s="7">
        <f t="shared" si="44"/>
        <v>7.0869645087190403E-2</v>
      </c>
      <c r="J307" s="10">
        <f t="shared" si="37"/>
        <v>-2.0202029128424948E-2</v>
      </c>
      <c r="K307" s="10">
        <f t="shared" si="38"/>
        <v>9.2949441541099409E-2</v>
      </c>
      <c r="L307" s="7">
        <f t="shared" si="39"/>
        <v>0.2399999620237902</v>
      </c>
      <c r="M307" s="7">
        <f t="shared" si="40"/>
        <v>0.41599997310018044</v>
      </c>
      <c r="N307" s="7">
        <f t="shared" si="41"/>
        <v>0.75189983315986841</v>
      </c>
      <c r="O307" s="7">
        <f t="shared" si="42"/>
        <v>0.80359983913029187</v>
      </c>
      <c r="P307" s="11" t="str">
        <f t="shared" si="43"/>
        <v>Friday</v>
      </c>
    </row>
    <row r="308" spans="2:16" x14ac:dyDescent="0.3">
      <c r="B308" s="1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9">
        <f t="shared" si="36"/>
        <v>3.4171837561419192E-2</v>
      </c>
      <c r="I308" s="7">
        <f t="shared" si="44"/>
        <v>-7.8974379069435274E-2</v>
      </c>
      <c r="J308" s="10">
        <f t="shared" si="37"/>
        <v>-3.0612233532244737E-2</v>
      </c>
      <c r="K308" s="10">
        <f t="shared" si="38"/>
        <v>-4.9889370600798899E-2</v>
      </c>
      <c r="L308" s="7">
        <f t="shared" si="39"/>
        <v>0.2141999921538765</v>
      </c>
      <c r="M308" s="7">
        <f t="shared" si="40"/>
        <v>0.32639996321684056</v>
      </c>
      <c r="N308" s="7">
        <f t="shared" si="41"/>
        <v>0.64599981620224189</v>
      </c>
      <c r="O308" s="7">
        <f t="shared" si="42"/>
        <v>0.75660008732794659</v>
      </c>
      <c r="P308" s="11" t="str">
        <f t="shared" si="43"/>
        <v>Saturday</v>
      </c>
    </row>
    <row r="309" spans="2:16" x14ac:dyDescent="0.3">
      <c r="B309" s="1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9">
        <f t="shared" si="36"/>
        <v>3.5996142619133656E-2</v>
      </c>
      <c r="I309" s="7">
        <f t="shared" si="44"/>
        <v>2.14525645157293E-2</v>
      </c>
      <c r="J309" s="10">
        <f t="shared" si="37"/>
        <v>6.25E-2</v>
      </c>
      <c r="K309" s="10">
        <f t="shared" si="38"/>
        <v>-3.8632880455784169E-2</v>
      </c>
      <c r="L309" s="7">
        <f t="shared" si="39"/>
        <v>0.2120999935681199</v>
      </c>
      <c r="M309" s="7">
        <f t="shared" si="40"/>
        <v>0.33659992886811541</v>
      </c>
      <c r="N309" s="7">
        <f t="shared" si="41"/>
        <v>0.65959987188362579</v>
      </c>
      <c r="O309" s="7">
        <f t="shared" si="42"/>
        <v>0.76440008385246416</v>
      </c>
      <c r="P309" s="11" t="str">
        <f t="shared" si="43"/>
        <v>Sunday</v>
      </c>
    </row>
    <row r="310" spans="2:16" x14ac:dyDescent="0.3">
      <c r="B310" s="1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9">
        <f t="shared" si="36"/>
        <v>5.0312237569217828E-2</v>
      </c>
      <c r="I310" s="7">
        <f t="shared" si="44"/>
        <v>-0.12378515452073491</v>
      </c>
      <c r="J310" s="10">
        <f t="shared" si="37"/>
        <v>1.0309259264533743E-2</v>
      </c>
      <c r="K310" s="10">
        <f t="shared" si="38"/>
        <v>-0.13272610594787992</v>
      </c>
      <c r="L310" s="7">
        <f t="shared" si="39"/>
        <v>0.23999998496452074</v>
      </c>
      <c r="M310" s="7">
        <f t="shared" si="40"/>
        <v>0.38000003132391708</v>
      </c>
      <c r="N310" s="7">
        <f t="shared" si="41"/>
        <v>0.70079994477099283</v>
      </c>
      <c r="O310" s="7">
        <f t="shared" si="42"/>
        <v>0.78719934953563986</v>
      </c>
      <c r="P310" s="11" t="str">
        <f t="shared" si="43"/>
        <v>Monday</v>
      </c>
    </row>
    <row r="311" spans="2:16" x14ac:dyDescent="0.3">
      <c r="B311" s="1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9">
        <f t="shared" si="36"/>
        <v>6.0399174123825596E-2</v>
      </c>
      <c r="I311" s="7">
        <f t="shared" si="44"/>
        <v>7.3492453743802422E-2</v>
      </c>
      <c r="J311" s="10">
        <f t="shared" si="37"/>
        <v>-5.8823555966640351E-2</v>
      </c>
      <c r="K311" s="10">
        <f t="shared" si="38"/>
        <v>0.14058576428391034</v>
      </c>
      <c r="L311" s="7">
        <f t="shared" si="39"/>
        <v>0.2600000019185898</v>
      </c>
      <c r="M311" s="7">
        <f t="shared" si="40"/>
        <v>0.39999996310404218</v>
      </c>
      <c r="N311" s="7">
        <f t="shared" si="41"/>
        <v>0.7226996405872177</v>
      </c>
      <c r="O311" s="7">
        <f t="shared" si="42"/>
        <v>0.80359987236758135</v>
      </c>
      <c r="P311" s="11" t="str">
        <f t="shared" si="43"/>
        <v>Tuesday</v>
      </c>
    </row>
    <row r="312" spans="2:16" x14ac:dyDescent="0.3">
      <c r="B312" s="1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9">
        <f t="shared" si="36"/>
        <v>5.4063254485418648E-2</v>
      </c>
      <c r="I312" s="7">
        <f t="shared" si="44"/>
        <v>-0.15543983474545175</v>
      </c>
      <c r="J312" s="10">
        <f t="shared" si="37"/>
        <v>0</v>
      </c>
      <c r="K312" s="10">
        <f t="shared" si="38"/>
        <v>-0.15543983474545175</v>
      </c>
      <c r="L312" s="7">
        <f t="shared" si="39"/>
        <v>0.23749996918628585</v>
      </c>
      <c r="M312" s="7">
        <f t="shared" si="40"/>
        <v>0.39599991304839971</v>
      </c>
      <c r="N312" s="7">
        <f t="shared" si="41"/>
        <v>0.72269978091974141</v>
      </c>
      <c r="O312" s="7">
        <f t="shared" si="42"/>
        <v>0.79540005091134036</v>
      </c>
      <c r="P312" s="11" t="str">
        <f t="shared" si="43"/>
        <v>Wednesday</v>
      </c>
    </row>
    <row r="313" spans="2:16" x14ac:dyDescent="0.3">
      <c r="B313" s="1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9">
        <f t="shared" si="36"/>
        <v>5.7998538610133245E-2</v>
      </c>
      <c r="I313" s="7">
        <f t="shared" si="44"/>
        <v>0.1293683727802637</v>
      </c>
      <c r="J313" s="10">
        <f t="shared" si="37"/>
        <v>1.0526296401619062E-2</v>
      </c>
      <c r="K313" s="10">
        <f t="shared" si="38"/>
        <v>0.11760414033937483</v>
      </c>
      <c r="L313" s="7">
        <f t="shared" si="39"/>
        <v>0.25249999448405425</v>
      </c>
      <c r="M313" s="7">
        <f t="shared" si="40"/>
        <v>0.37999989742192813</v>
      </c>
      <c r="N313" s="7">
        <f t="shared" si="41"/>
        <v>0.74460002789404467</v>
      </c>
      <c r="O313" s="7">
        <f t="shared" si="42"/>
        <v>0.81180019308259455</v>
      </c>
      <c r="P313" s="11" t="str">
        <f t="shared" si="43"/>
        <v>Thursday</v>
      </c>
    </row>
    <row r="314" spans="2:16" x14ac:dyDescent="0.3">
      <c r="B314" s="1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9">
        <f t="shared" si="36"/>
        <v>5.8514740940537803E-2</v>
      </c>
      <c r="I314" s="7">
        <f t="shared" si="44"/>
        <v>-3.0024016065268277E-2</v>
      </c>
      <c r="J314" s="10">
        <f t="shared" si="37"/>
        <v>0</v>
      </c>
      <c r="K314" s="10">
        <f t="shared" si="38"/>
        <v>-3.0024016065268277E-2</v>
      </c>
      <c r="L314" s="7">
        <f t="shared" si="39"/>
        <v>0.24249998338540821</v>
      </c>
      <c r="M314" s="7">
        <f t="shared" si="40"/>
        <v>0.40799998277367683</v>
      </c>
      <c r="N314" s="7">
        <f t="shared" si="41"/>
        <v>0.69349963440121443</v>
      </c>
      <c r="O314" s="7">
        <f t="shared" si="42"/>
        <v>0.85280000110693854</v>
      </c>
      <c r="P314" s="11" t="str">
        <f t="shared" si="43"/>
        <v>Friday</v>
      </c>
    </row>
    <row r="315" spans="2:16" x14ac:dyDescent="0.3">
      <c r="B315" s="1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9">
        <f t="shared" si="36"/>
        <v>4.0184661571176179E-2</v>
      </c>
      <c r="I315" s="7">
        <f t="shared" si="44"/>
        <v>0.26260801898348074</v>
      </c>
      <c r="J315" s="10">
        <f t="shared" si="37"/>
        <v>7.3684197937763818E-2</v>
      </c>
      <c r="K315" s="10">
        <f t="shared" si="38"/>
        <v>0.17595846284092165</v>
      </c>
      <c r="L315" s="7">
        <f t="shared" si="39"/>
        <v>0.2120999935681199</v>
      </c>
      <c r="M315" s="7">
        <f t="shared" si="40"/>
        <v>0.34679996103603777</v>
      </c>
      <c r="N315" s="7">
        <f t="shared" si="41"/>
        <v>0.67999985748053493</v>
      </c>
      <c r="O315" s="7">
        <f t="shared" si="42"/>
        <v>0.80339994576923635</v>
      </c>
      <c r="P315" s="11" t="str">
        <f t="shared" si="43"/>
        <v>Saturday</v>
      </c>
    </row>
    <row r="316" spans="2:16" x14ac:dyDescent="0.3">
      <c r="B316" s="1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9">
        <f t="shared" si="36"/>
        <v>3.4524118115582987E-2</v>
      </c>
      <c r="I316" s="7">
        <f t="shared" si="44"/>
        <v>-1.2684939402672679E-2</v>
      </c>
      <c r="J316" s="10">
        <f t="shared" si="37"/>
        <v>2.9411775625882486E-2</v>
      </c>
      <c r="K316" s="10">
        <f t="shared" si="38"/>
        <v>-4.0893951308222043E-2</v>
      </c>
      <c r="L316" s="7">
        <f t="shared" si="39"/>
        <v>0.21419998346000629</v>
      </c>
      <c r="M316" s="7">
        <f t="shared" si="40"/>
        <v>0.32299995849904412</v>
      </c>
      <c r="N316" s="7">
        <f t="shared" si="41"/>
        <v>0.66639988200144917</v>
      </c>
      <c r="O316" s="7">
        <f t="shared" si="42"/>
        <v>0.74879990870471125</v>
      </c>
      <c r="P316" s="11" t="str">
        <f t="shared" si="43"/>
        <v>Sunday</v>
      </c>
    </row>
    <row r="317" spans="2:16" x14ac:dyDescent="0.3">
      <c r="B317" s="1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9">
        <f t="shared" si="36"/>
        <v>5.79521079999053E-2</v>
      </c>
      <c r="I317" s="7">
        <f t="shared" si="44"/>
        <v>0.16360274375580763</v>
      </c>
      <c r="J317" s="10">
        <f t="shared" si="37"/>
        <v>1.0204109920066262E-2</v>
      </c>
      <c r="K317" s="10">
        <f t="shared" si="38"/>
        <v>0.15184914843385378</v>
      </c>
      <c r="L317" s="7">
        <f t="shared" si="39"/>
        <v>0.25499997279090902</v>
      </c>
      <c r="M317" s="7">
        <f t="shared" si="40"/>
        <v>0.38000000729588573</v>
      </c>
      <c r="N317" s="7">
        <f t="shared" si="41"/>
        <v>0.75190005020721273</v>
      </c>
      <c r="O317" s="7">
        <f t="shared" si="42"/>
        <v>0.79539963089289833</v>
      </c>
      <c r="P317" s="11" t="str">
        <f t="shared" si="43"/>
        <v>Monday</v>
      </c>
    </row>
    <row r="318" spans="2:16" x14ac:dyDescent="0.3">
      <c r="B318" s="1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9">
        <f t="shared" si="36"/>
        <v>5.9656574205826214E-2</v>
      </c>
      <c r="I318" s="7">
        <f t="shared" si="44"/>
        <v>-2.2583445107012823E-2</v>
      </c>
      <c r="J318" s="10">
        <f t="shared" si="37"/>
        <v>-1.041664768062156E-2</v>
      </c>
      <c r="K318" s="10">
        <f t="shared" si="38"/>
        <v>-1.2294868742359966E-2</v>
      </c>
      <c r="L318" s="7">
        <f t="shared" si="39"/>
        <v>0.23749995940667931</v>
      </c>
      <c r="M318" s="7">
        <f t="shared" si="40"/>
        <v>0.41199994122417793</v>
      </c>
      <c r="N318" s="7">
        <f t="shared" si="41"/>
        <v>0.76650011467270729</v>
      </c>
      <c r="O318" s="7">
        <f t="shared" si="42"/>
        <v>0.79539964404854069</v>
      </c>
      <c r="P318" s="11" t="str">
        <f t="shared" si="43"/>
        <v>Tuesday</v>
      </c>
    </row>
    <row r="319" spans="2:16" x14ac:dyDescent="0.3">
      <c r="B319" s="1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9">
        <f t="shared" si="36"/>
        <v>6.3340717306986496E-2</v>
      </c>
      <c r="I319" s="7">
        <f t="shared" si="44"/>
        <v>0.17160385385363863</v>
      </c>
      <c r="J319" s="10">
        <f t="shared" si="37"/>
        <v>0</v>
      </c>
      <c r="K319" s="10">
        <f t="shared" si="38"/>
        <v>0.17160385385363841</v>
      </c>
      <c r="L319" s="7">
        <f t="shared" si="39"/>
        <v>0.26249996104681417</v>
      </c>
      <c r="M319" s="7">
        <f t="shared" si="40"/>
        <v>0.40799990361092264</v>
      </c>
      <c r="N319" s="7">
        <f t="shared" si="41"/>
        <v>0.75920009276200162</v>
      </c>
      <c r="O319" s="7">
        <f t="shared" si="42"/>
        <v>0.77899993421748848</v>
      </c>
      <c r="P319" s="11" t="str">
        <f t="shared" si="43"/>
        <v>Wednesday</v>
      </c>
    </row>
    <row r="320" spans="2:16" x14ac:dyDescent="0.3">
      <c r="B320" s="1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9">
        <f t="shared" si="36"/>
        <v>6.4732117375871798E-2</v>
      </c>
      <c r="I320" s="7">
        <f t="shared" si="44"/>
        <v>0.11609911089315084</v>
      </c>
      <c r="J320" s="10">
        <f t="shared" si="37"/>
        <v>0</v>
      </c>
      <c r="K320" s="10">
        <f t="shared" si="38"/>
        <v>0.11609911089315084</v>
      </c>
      <c r="L320" s="7">
        <f t="shared" si="39"/>
        <v>0.24750000551594573</v>
      </c>
      <c r="M320" s="7">
        <f t="shared" si="40"/>
        <v>0.4119999069774653</v>
      </c>
      <c r="N320" s="7">
        <f t="shared" si="41"/>
        <v>0.76650002634133863</v>
      </c>
      <c r="O320" s="7">
        <f t="shared" si="42"/>
        <v>0.82820015587316587</v>
      </c>
      <c r="P320" s="11" t="str">
        <f t="shared" si="43"/>
        <v>Thursday</v>
      </c>
    </row>
    <row r="321" spans="2:16" x14ac:dyDescent="0.3">
      <c r="B321" s="1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9">
        <f t="shared" si="36"/>
        <v>6.0977080986898025E-2</v>
      </c>
      <c r="I321" s="7">
        <f t="shared" si="44"/>
        <v>7.4309968434143725E-2</v>
      </c>
      <c r="J321" s="10">
        <f t="shared" si="37"/>
        <v>3.0927825263863395E-2</v>
      </c>
      <c r="K321" s="10">
        <f t="shared" si="38"/>
        <v>4.2080679274687949E-2</v>
      </c>
      <c r="L321" s="7">
        <f t="shared" si="39"/>
        <v>0.23999997237230711</v>
      </c>
      <c r="M321" s="7">
        <f t="shared" si="40"/>
        <v>0.40799986800100763</v>
      </c>
      <c r="N321" s="7">
        <f t="shared" si="41"/>
        <v>0.73730027024853739</v>
      </c>
      <c r="O321" s="7">
        <f t="shared" si="42"/>
        <v>0.84459989514731038</v>
      </c>
      <c r="P321" s="11" t="str">
        <f t="shared" si="43"/>
        <v>Friday</v>
      </c>
    </row>
    <row r="322" spans="2:16" x14ac:dyDescent="0.3">
      <c r="B322" s="1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9">
        <f t="shared" si="36"/>
        <v>3.2821300728358017E-2</v>
      </c>
      <c r="I322" s="7">
        <f t="shared" si="44"/>
        <v>-0.15921567732289399</v>
      </c>
      <c r="J322" s="10">
        <f t="shared" si="37"/>
        <v>2.9411775625882486E-2</v>
      </c>
      <c r="K322" s="10">
        <f t="shared" si="38"/>
        <v>-0.18323809520645018</v>
      </c>
      <c r="L322" s="7">
        <f t="shared" si="39"/>
        <v>0.19949998979510394</v>
      </c>
      <c r="M322" s="7">
        <f t="shared" si="40"/>
        <v>0.32299995320781683</v>
      </c>
      <c r="N322" s="7">
        <f t="shared" si="41"/>
        <v>0.65959998801551001</v>
      </c>
      <c r="O322" s="7">
        <f t="shared" si="42"/>
        <v>0.77220002635551188</v>
      </c>
      <c r="P322" s="11" t="str">
        <f t="shared" si="43"/>
        <v>Saturday</v>
      </c>
    </row>
    <row r="323" spans="2:16" x14ac:dyDescent="0.3">
      <c r="B323" s="1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9">
        <f t="shared" si="36"/>
        <v>1.5904044273549561E-2</v>
      </c>
      <c r="I323" s="7">
        <f t="shared" si="44"/>
        <v>-0.57004623700582813</v>
      </c>
      <c r="J323" s="10">
        <f t="shared" si="37"/>
        <v>-6.6666676567466721E-2</v>
      </c>
      <c r="K323" s="10">
        <f t="shared" si="38"/>
        <v>-0.53933524904808428</v>
      </c>
      <c r="L323" s="7">
        <f t="shared" si="39"/>
        <v>0.2120999850995483</v>
      </c>
      <c r="M323" s="7">
        <f t="shared" si="40"/>
        <v>0.13599997342105244</v>
      </c>
      <c r="N323" s="7">
        <f t="shared" si="41"/>
        <v>0.71399965641534024</v>
      </c>
      <c r="O323" s="7">
        <f t="shared" si="42"/>
        <v>0.77220055913214214</v>
      </c>
      <c r="P323" s="11" t="str">
        <f t="shared" si="43"/>
        <v>Sunday</v>
      </c>
    </row>
    <row r="324" spans="2:16" x14ac:dyDescent="0.3">
      <c r="B324" s="1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9">
        <f t="shared" ref="H324:H368" si="45">G324/C324</f>
        <v>6.3989376581986918E-2</v>
      </c>
      <c r="I324" s="7">
        <f t="shared" si="44"/>
        <v>0.17109664681616077</v>
      </c>
      <c r="J324" s="10">
        <f t="shared" ref="J324:J368" si="46">IFERROR((C324/(INDEX($C$3:$C$368,MATCH(B324-7,$B$3:$B$368,0)))-1),"")</f>
        <v>6.0606040874008116E-2</v>
      </c>
      <c r="K324" s="10">
        <f t="shared" ref="K324:K368" si="47">IFERROR((H324/(INDEX($H$3:$H$368,MATCH(B324-7,$B$3:$B$368,0))))-1,"")</f>
        <v>0.10417685896933171</v>
      </c>
      <c r="L324" s="7">
        <f t="shared" ref="L324:L368" si="48">D324/C324</f>
        <v>0.26249996327270986</v>
      </c>
      <c r="M324" s="7">
        <f t="shared" ref="M324:M368" si="49">E324/D324</f>
        <v>0.38400000935541057</v>
      </c>
      <c r="N324" s="7">
        <f t="shared" ref="N324:N368" si="50">F324/E324</f>
        <v>0.76649976528813868</v>
      </c>
      <c r="O324" s="7">
        <f t="shared" ref="O324:O368" si="51">G324/F324</f>
        <v>0.8282002760737589</v>
      </c>
      <c r="P324" s="11" t="str">
        <f t="shared" ref="P324:P368" si="52">TEXT(B324,"dddd")</f>
        <v>Monday</v>
      </c>
    </row>
    <row r="325" spans="2:16" x14ac:dyDescent="0.3">
      <c r="B325" s="1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9">
        <f t="shared" si="45"/>
        <v>5.6286914157233428E-2</v>
      </c>
      <c r="I325" s="7">
        <f t="shared" si="44"/>
        <v>-2.6689080218361472E-2</v>
      </c>
      <c r="J325" s="10">
        <f t="shared" si="46"/>
        <v>3.1578937674493712E-2</v>
      </c>
      <c r="K325" s="10">
        <f t="shared" si="47"/>
        <v>-5.6484303590193408E-2</v>
      </c>
      <c r="L325" s="7">
        <f t="shared" si="48"/>
        <v>0.25249996558284826</v>
      </c>
      <c r="M325" s="7">
        <f t="shared" si="49"/>
        <v>0.4</v>
      </c>
      <c r="N325" s="7">
        <f t="shared" si="50"/>
        <v>0.71540001730569014</v>
      </c>
      <c r="O325" s="7">
        <f t="shared" si="51"/>
        <v>0.778999499938549</v>
      </c>
      <c r="P325" s="11" t="str">
        <f t="shared" si="52"/>
        <v>Tuesday</v>
      </c>
    </row>
    <row r="326" spans="2:16" x14ac:dyDescent="0.3">
      <c r="B326" s="1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9">
        <f t="shared" si="45"/>
        <v>5.9848020864719971E-2</v>
      </c>
      <c r="I326" s="7">
        <f t="shared" si="44"/>
        <v>-1.6965332095788321E-2</v>
      </c>
      <c r="J326" s="10">
        <f t="shared" si="46"/>
        <v>4.0404011745583279E-2</v>
      </c>
      <c r="K326" s="10">
        <f t="shared" si="47"/>
        <v>-5.5141409677109565E-2</v>
      </c>
      <c r="L326" s="7">
        <f t="shared" si="48"/>
        <v>0.25249999329424921</v>
      </c>
      <c r="M326" s="7">
        <f t="shared" si="49"/>
        <v>0.40399993838676362</v>
      </c>
      <c r="N326" s="7">
        <f t="shared" si="50"/>
        <v>0.72270007585959972</v>
      </c>
      <c r="O326" s="7">
        <f t="shared" si="51"/>
        <v>0.81179995524807302</v>
      </c>
      <c r="P326" s="11" t="str">
        <f t="shared" si="52"/>
        <v>Wednesday</v>
      </c>
    </row>
    <row r="327" spans="2:16" x14ac:dyDescent="0.3">
      <c r="B327" s="1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9">
        <f t="shared" si="45"/>
        <v>5.7343767392114449E-2</v>
      </c>
      <c r="I327" s="7">
        <f t="shared" si="44"/>
        <v>-9.5681832159261737E-2</v>
      </c>
      <c r="J327" s="10">
        <f t="shared" si="46"/>
        <v>2.0833343325988629E-2</v>
      </c>
      <c r="K327" s="10">
        <f t="shared" si="47"/>
        <v>-0.11413731364380297</v>
      </c>
      <c r="L327" s="7">
        <f t="shared" si="48"/>
        <v>0.2374999606493316</v>
      </c>
      <c r="M327" s="7">
        <f t="shared" si="49"/>
        <v>0.41599992877929692</v>
      </c>
      <c r="N327" s="7">
        <f t="shared" si="50"/>
        <v>0.73729989979831256</v>
      </c>
      <c r="O327" s="7">
        <f t="shared" si="51"/>
        <v>0.78720029618850795</v>
      </c>
      <c r="P327" s="11" t="str">
        <f t="shared" si="52"/>
        <v>Thursday</v>
      </c>
    </row>
    <row r="328" spans="2:16" x14ac:dyDescent="0.3">
      <c r="B328" s="1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9">
        <f t="shared" si="45"/>
        <v>6.6576381120427491E-2</v>
      </c>
      <c r="I328" s="7">
        <f t="shared" si="44"/>
        <v>0.14641762191714625</v>
      </c>
      <c r="J328" s="10">
        <f t="shared" si="46"/>
        <v>5.0000000000000044E-2</v>
      </c>
      <c r="K328" s="10">
        <f t="shared" si="47"/>
        <v>9.1826306587758255E-2</v>
      </c>
      <c r="L328" s="7">
        <f t="shared" si="48"/>
        <v>0.24249996941219715</v>
      </c>
      <c r="M328" s="7">
        <f t="shared" si="49"/>
        <v>0.41599995804532441</v>
      </c>
      <c r="N328" s="7">
        <f t="shared" si="50"/>
        <v>0.76650015845159969</v>
      </c>
      <c r="O328" s="7">
        <f t="shared" si="51"/>
        <v>0.86099962172060973</v>
      </c>
      <c r="P328" s="11" t="str">
        <f t="shared" si="52"/>
        <v>Friday</v>
      </c>
    </row>
    <row r="329" spans="2:16" x14ac:dyDescent="0.3">
      <c r="B329" s="1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9">
        <f t="shared" si="45"/>
        <v>3.5625059172751015E-2</v>
      </c>
      <c r="I329" s="7">
        <f t="shared" si="44"/>
        <v>5.4412811318888643E-2</v>
      </c>
      <c r="J329" s="10">
        <f t="shared" si="46"/>
        <v>-2.8571438876342947E-2</v>
      </c>
      <c r="K329" s="10">
        <f t="shared" si="47"/>
        <v>8.5424964342455612E-2</v>
      </c>
      <c r="L329" s="7">
        <f t="shared" si="48"/>
        <v>0.20789998677587979</v>
      </c>
      <c r="M329" s="7">
        <f t="shared" si="49"/>
        <v>0.34339993886060111</v>
      </c>
      <c r="N329" s="7">
        <f t="shared" si="50"/>
        <v>0.65280003719902369</v>
      </c>
      <c r="O329" s="7">
        <f t="shared" si="51"/>
        <v>0.76440012371481858</v>
      </c>
      <c r="P329" s="11" t="str">
        <f t="shared" si="52"/>
        <v>Saturday</v>
      </c>
    </row>
    <row r="330" spans="2:16" x14ac:dyDescent="0.3">
      <c r="B330" s="1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9">
        <f t="shared" si="45"/>
        <v>3.5632390666384087E-2</v>
      </c>
      <c r="I330" s="7">
        <f t="shared" si="44"/>
        <v>1.3547702422639891</v>
      </c>
      <c r="J330" s="10">
        <f t="shared" si="46"/>
        <v>5.1020419528979843E-2</v>
      </c>
      <c r="K330" s="10">
        <f t="shared" si="47"/>
        <v>1.2404609829743283</v>
      </c>
      <c r="L330" s="7">
        <f t="shared" si="48"/>
        <v>0.20999999935116115</v>
      </c>
      <c r="M330" s="7">
        <f t="shared" si="49"/>
        <v>0.33999999794019414</v>
      </c>
      <c r="N330" s="7">
        <f t="shared" si="50"/>
        <v>0.65959981607145346</v>
      </c>
      <c r="O330" s="7">
        <f t="shared" si="51"/>
        <v>0.75659980941665428</v>
      </c>
      <c r="P330" s="11" t="str">
        <f t="shared" si="52"/>
        <v>Sunday</v>
      </c>
    </row>
    <row r="331" spans="2:16" x14ac:dyDescent="0.3">
      <c r="B331" s="1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9">
        <f t="shared" si="45"/>
        <v>6.1619370118402267E-2</v>
      </c>
      <c r="I331" s="7">
        <f t="shared" ref="I331:I368" si="53">IFERROR((G331/(INDEX($G$3:$G$368,MATCH(B331-7,$B$3:$B$368,0))))-1,"")</f>
        <v>-6.4550704753341459E-2</v>
      </c>
      <c r="J331" s="10">
        <f t="shared" si="46"/>
        <v>-2.8571419800732412E-2</v>
      </c>
      <c r="K331" s="10">
        <f t="shared" si="47"/>
        <v>-3.7037498881522302E-2</v>
      </c>
      <c r="L331" s="7">
        <f t="shared" si="48"/>
        <v>0.2525000014671569</v>
      </c>
      <c r="M331" s="7">
        <f t="shared" si="49"/>
        <v>0.39999992848587979</v>
      </c>
      <c r="N331" s="7">
        <f t="shared" si="50"/>
        <v>0.75919984624461412</v>
      </c>
      <c r="O331" s="7">
        <f t="shared" si="51"/>
        <v>0.80359984528189254</v>
      </c>
      <c r="P331" s="11" t="str">
        <f t="shared" si="52"/>
        <v>Monday</v>
      </c>
    </row>
    <row r="332" spans="2:16" x14ac:dyDescent="0.3">
      <c r="B332" s="1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9">
        <f t="shared" si="45"/>
        <v>5.97502969264904E-2</v>
      </c>
      <c r="I332" s="7">
        <f t="shared" si="53"/>
        <v>5.0698941695590971E-2</v>
      </c>
      <c r="J332" s="10">
        <f t="shared" si="46"/>
        <v>-1.0204062934193514E-2</v>
      </c>
      <c r="K332" s="10">
        <f t="shared" si="47"/>
        <v>6.1530869494502038E-2</v>
      </c>
      <c r="L332" s="7">
        <f t="shared" si="48"/>
        <v>0.25749996914432954</v>
      </c>
      <c r="M332" s="7">
        <f t="shared" si="49"/>
        <v>0.40400000147480442</v>
      </c>
      <c r="N332" s="7">
        <f t="shared" si="50"/>
        <v>0.69349986333418057</v>
      </c>
      <c r="O332" s="7">
        <f t="shared" si="51"/>
        <v>0.82819983563507826</v>
      </c>
      <c r="P332" s="11" t="str">
        <f t="shared" si="52"/>
        <v>Tuesday</v>
      </c>
    </row>
    <row r="333" spans="2:16" x14ac:dyDescent="0.3">
      <c r="B333" s="1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9">
        <f t="shared" si="45"/>
        <v>5.9077392052793276E-2</v>
      </c>
      <c r="I333" s="7">
        <f t="shared" si="53"/>
        <v>6.2910276291296974E-3</v>
      </c>
      <c r="J333" s="10">
        <f t="shared" si="46"/>
        <v>1.9417484842767951E-2</v>
      </c>
      <c r="K333" s="10">
        <f t="shared" si="47"/>
        <v>-1.2876429342059903E-2</v>
      </c>
      <c r="L333" s="7">
        <f t="shared" si="48"/>
        <v>0.26249996327270986</v>
      </c>
      <c r="M333" s="7">
        <f t="shared" si="49"/>
        <v>0.40799997861620446</v>
      </c>
      <c r="N333" s="7">
        <f t="shared" si="50"/>
        <v>0.70809995647408119</v>
      </c>
      <c r="O333" s="7">
        <f t="shared" si="51"/>
        <v>0.77899982536670098</v>
      </c>
      <c r="P333" s="11" t="str">
        <f t="shared" si="52"/>
        <v>Wednesday</v>
      </c>
    </row>
    <row r="334" spans="2:16" x14ac:dyDescent="0.3">
      <c r="B334" s="1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9">
        <f t="shared" si="45"/>
        <v>5.6811833528503247E-2</v>
      </c>
      <c r="I334" s="7">
        <f t="shared" si="53"/>
        <v>6.1489765635050153E-2</v>
      </c>
      <c r="J334" s="10">
        <f t="shared" si="46"/>
        <v>7.1428581496972621E-2</v>
      </c>
      <c r="K334" s="10">
        <f t="shared" si="47"/>
        <v>-9.2762280506242245E-3</v>
      </c>
      <c r="L334" s="7">
        <f t="shared" si="48"/>
        <v>0.23999997017963307</v>
      </c>
      <c r="M334" s="7">
        <f t="shared" si="49"/>
        <v>0.38799993202709632</v>
      </c>
      <c r="N334" s="7">
        <f t="shared" si="50"/>
        <v>0.71540014900392479</v>
      </c>
      <c r="O334" s="7">
        <f t="shared" si="51"/>
        <v>0.8527995102379361</v>
      </c>
      <c r="P334" s="11" t="str">
        <f t="shared" si="52"/>
        <v>Thursday</v>
      </c>
    </row>
    <row r="335" spans="2:16" x14ac:dyDescent="0.3">
      <c r="B335" s="1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9">
        <f t="shared" si="45"/>
        <v>6.2827860133883806E-2</v>
      </c>
      <c r="I335" s="7">
        <f t="shared" si="53"/>
        <v>-0.1012419680467409</v>
      </c>
      <c r="J335" s="10">
        <f t="shared" si="46"/>
        <v>-4.7619047619047672E-2</v>
      </c>
      <c r="K335" s="10">
        <f t="shared" si="47"/>
        <v>-5.6304066449077927E-2</v>
      </c>
      <c r="L335" s="7">
        <f t="shared" si="48"/>
        <v>0.25499996776769163</v>
      </c>
      <c r="M335" s="7">
        <f t="shared" si="49"/>
        <v>0.39199999422165827</v>
      </c>
      <c r="N335" s="7">
        <f t="shared" si="50"/>
        <v>0.72999979270935778</v>
      </c>
      <c r="O335" s="7">
        <f t="shared" si="51"/>
        <v>0.86100038429234993</v>
      </c>
      <c r="P335" s="11" t="str">
        <f t="shared" si="52"/>
        <v>Friday</v>
      </c>
    </row>
    <row r="336" spans="2:16" x14ac:dyDescent="0.3">
      <c r="B336" s="1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9">
        <f t="shared" si="45"/>
        <v>3.6667506961712205E-2</v>
      </c>
      <c r="I336" s="7">
        <f t="shared" si="53"/>
        <v>5.9534056243808253E-2</v>
      </c>
      <c r="J336" s="10">
        <f t="shared" si="46"/>
        <v>2.9411775625882486E-2</v>
      </c>
      <c r="K336" s="10">
        <f t="shared" si="47"/>
        <v>2.9261643718434538E-2</v>
      </c>
      <c r="L336" s="7">
        <f t="shared" si="48"/>
        <v>0.21629998558584951</v>
      </c>
      <c r="M336" s="7">
        <f t="shared" si="49"/>
        <v>0.32639999372249606</v>
      </c>
      <c r="N336" s="7">
        <f t="shared" si="50"/>
        <v>0.69359994855293094</v>
      </c>
      <c r="O336" s="7">
        <f t="shared" si="51"/>
        <v>0.74879976361376321</v>
      </c>
      <c r="P336" s="11" t="str">
        <f t="shared" si="52"/>
        <v>Saturday</v>
      </c>
    </row>
    <row r="337" spans="2:16" x14ac:dyDescent="0.3">
      <c r="B337" s="1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9">
        <f t="shared" si="45"/>
        <v>4.2611513592918031E-2</v>
      </c>
      <c r="I337" s="7">
        <f t="shared" si="53"/>
        <v>0.20747489400703478</v>
      </c>
      <c r="J337" s="10">
        <f t="shared" si="46"/>
        <v>9.708726945106827E-3</v>
      </c>
      <c r="K337" s="10">
        <f t="shared" si="47"/>
        <v>0.19586457141979285</v>
      </c>
      <c r="L337" s="7">
        <f t="shared" si="48"/>
        <v>0.2183999945164799</v>
      </c>
      <c r="M337" s="7">
        <f t="shared" si="49"/>
        <v>0.34339998183615306</v>
      </c>
      <c r="N337" s="7">
        <f t="shared" si="50"/>
        <v>0.7003998191545906</v>
      </c>
      <c r="O337" s="7">
        <f t="shared" si="51"/>
        <v>0.81120019181734293</v>
      </c>
      <c r="P337" s="11" t="str">
        <f t="shared" si="52"/>
        <v>Sunday</v>
      </c>
    </row>
    <row r="338" spans="2:16" x14ac:dyDescent="0.3">
      <c r="B338" s="1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9">
        <f t="shared" si="45"/>
        <v>6.0967619460816282E-2</v>
      </c>
      <c r="I338" s="7">
        <f t="shared" si="53"/>
        <v>-3.9677707910705906E-2</v>
      </c>
      <c r="J338" s="10">
        <f t="shared" si="46"/>
        <v>-2.9411755411675844E-2</v>
      </c>
      <c r="K338" s="10">
        <f t="shared" si="47"/>
        <v>-1.0577041867413484E-2</v>
      </c>
      <c r="L338" s="7">
        <f t="shared" si="48"/>
        <v>0.26249996104681417</v>
      </c>
      <c r="M338" s="7">
        <f t="shared" si="49"/>
        <v>0.39200002551475577</v>
      </c>
      <c r="N338" s="7">
        <f t="shared" si="50"/>
        <v>0.71539984098479137</v>
      </c>
      <c r="O338" s="7">
        <f t="shared" si="51"/>
        <v>0.82819968320499993</v>
      </c>
      <c r="P338" s="11" t="str">
        <f t="shared" si="52"/>
        <v>Monday</v>
      </c>
    </row>
    <row r="339" spans="2:16" x14ac:dyDescent="0.3">
      <c r="B339" s="1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9">
        <f t="shared" si="45"/>
        <v>6.1533204602351635E-2</v>
      </c>
      <c r="I339" s="7">
        <f t="shared" si="53"/>
        <v>1.9222381382533626E-2</v>
      </c>
      <c r="J339" s="10">
        <f t="shared" si="46"/>
        <v>-1.030930673479602E-2</v>
      </c>
      <c r="K339" s="10">
        <f t="shared" si="47"/>
        <v>2.9839310724341761E-2</v>
      </c>
      <c r="L339" s="7">
        <f t="shared" si="48"/>
        <v>0.2600000019185898</v>
      </c>
      <c r="M339" s="7">
        <f t="shared" si="49"/>
        <v>0.41599989521547975</v>
      </c>
      <c r="N339" s="7">
        <f t="shared" si="50"/>
        <v>0.7007998708641151</v>
      </c>
      <c r="O339" s="7">
        <f t="shared" si="51"/>
        <v>0.81179981471825535</v>
      </c>
      <c r="P339" s="11" t="str">
        <f t="shared" si="52"/>
        <v>Tuesday</v>
      </c>
    </row>
    <row r="340" spans="2:16" x14ac:dyDescent="0.3">
      <c r="B340" s="1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9">
        <f t="shared" si="45"/>
        <v>5.9726870300945152E-2</v>
      </c>
      <c r="I340" s="7">
        <f t="shared" si="53"/>
        <v>-8.263346284092199E-3</v>
      </c>
      <c r="J340" s="10">
        <f t="shared" si="46"/>
        <v>-1.9047627818315149E-2</v>
      </c>
      <c r="K340" s="10">
        <f t="shared" si="47"/>
        <v>1.0993685157453914E-2</v>
      </c>
      <c r="L340" s="7">
        <f t="shared" si="48"/>
        <v>0.2574999798827477</v>
      </c>
      <c r="M340" s="7">
        <f t="shared" si="49"/>
        <v>0.3959999173608385</v>
      </c>
      <c r="N340" s="7">
        <f t="shared" si="50"/>
        <v>0.69349990705635189</v>
      </c>
      <c r="O340" s="7">
        <f t="shared" si="51"/>
        <v>0.84459995954078793</v>
      </c>
      <c r="P340" s="11" t="str">
        <f t="shared" si="52"/>
        <v>Wednesday</v>
      </c>
    </row>
    <row r="341" spans="2:16" x14ac:dyDescent="0.3">
      <c r="B341" s="1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9">
        <f t="shared" si="45"/>
        <v>6.2820325162000548E-2</v>
      </c>
      <c r="I341" s="7">
        <f t="shared" si="53"/>
        <v>9.5230229133024258E-2</v>
      </c>
      <c r="J341" s="10">
        <f t="shared" si="46"/>
        <v>-9.5237919824172623E-3</v>
      </c>
      <c r="K341" s="10">
        <f t="shared" si="47"/>
        <v>0.10576126944543618</v>
      </c>
      <c r="L341" s="7">
        <f t="shared" si="48"/>
        <v>0.25749996657226321</v>
      </c>
      <c r="M341" s="7">
        <f t="shared" si="49"/>
        <v>0.41599988858136044</v>
      </c>
      <c r="N341" s="7">
        <f t="shared" si="50"/>
        <v>0.73730013247003923</v>
      </c>
      <c r="O341" s="7">
        <f t="shared" si="51"/>
        <v>0.79539979874820266</v>
      </c>
      <c r="P341" s="11" t="str">
        <f t="shared" si="52"/>
        <v>Thursday</v>
      </c>
    </row>
    <row r="342" spans="2:16" x14ac:dyDescent="0.3">
      <c r="B342" s="1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9">
        <f t="shared" si="45"/>
        <v>6.3442296573311643E-2</v>
      </c>
      <c r="I342" s="7">
        <f t="shared" si="53"/>
        <v>-2.0513699985488687E-2</v>
      </c>
      <c r="J342" s="10">
        <f t="shared" si="46"/>
        <v>-2.9999990790768982E-2</v>
      </c>
      <c r="K342" s="10">
        <f t="shared" si="47"/>
        <v>9.7796811497079528E-3</v>
      </c>
      <c r="L342" s="7">
        <f t="shared" si="48"/>
        <v>0.24249998338540821</v>
      </c>
      <c r="M342" s="7">
        <f t="shared" si="49"/>
        <v>0.41599984809515039</v>
      </c>
      <c r="N342" s="7">
        <f t="shared" si="50"/>
        <v>0.74460018474259559</v>
      </c>
      <c r="O342" s="7">
        <f t="shared" si="51"/>
        <v>0.8445995990808689</v>
      </c>
      <c r="P342" s="11" t="str">
        <f t="shared" si="52"/>
        <v>Friday</v>
      </c>
    </row>
    <row r="343" spans="2:16" x14ac:dyDescent="0.3">
      <c r="B343" s="1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9">
        <f t="shared" si="45"/>
        <v>3.7862968354100197E-2</v>
      </c>
      <c r="I343" s="7">
        <f t="shared" si="53"/>
        <v>-3.623744788939387E-2</v>
      </c>
      <c r="J343" s="10">
        <f t="shared" si="46"/>
        <v>-6.6666676567466721E-2</v>
      </c>
      <c r="K343" s="10">
        <f t="shared" si="47"/>
        <v>3.2602745358070839E-2</v>
      </c>
      <c r="L343" s="7">
        <f t="shared" si="48"/>
        <v>0.20789998989587982</v>
      </c>
      <c r="M343" s="7">
        <f t="shared" si="49"/>
        <v>0.34339996372155607</v>
      </c>
      <c r="N343" s="7">
        <f t="shared" si="50"/>
        <v>0.68679989976791878</v>
      </c>
      <c r="O343" s="7">
        <f t="shared" si="51"/>
        <v>0.77219986648369987</v>
      </c>
      <c r="P343" s="11" t="str">
        <f t="shared" si="52"/>
        <v>Saturday</v>
      </c>
    </row>
    <row r="344" spans="2:16" x14ac:dyDescent="0.3">
      <c r="B344" s="1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9">
        <f t="shared" si="45"/>
        <v>3.711314943834617E-2</v>
      </c>
      <c r="I344" s="7">
        <f t="shared" si="53"/>
        <v>-0.17928270430340221</v>
      </c>
      <c r="J344" s="10">
        <f t="shared" si="46"/>
        <v>-5.7692307692307709E-2</v>
      </c>
      <c r="K344" s="10">
        <f t="shared" si="47"/>
        <v>-0.12903470660769212</v>
      </c>
      <c r="L344" s="7">
        <f t="shared" si="48"/>
        <v>0.20999998749771406</v>
      </c>
      <c r="M344" s="7">
        <f t="shared" si="49"/>
        <v>0.33320001169044988</v>
      </c>
      <c r="N344" s="7">
        <f t="shared" si="50"/>
        <v>0.67999987005413864</v>
      </c>
      <c r="O344" s="7">
        <f t="shared" si="51"/>
        <v>0.78000018154204676</v>
      </c>
      <c r="P344" s="11" t="str">
        <f t="shared" si="52"/>
        <v>Sunday</v>
      </c>
    </row>
    <row r="345" spans="2:16" x14ac:dyDescent="0.3">
      <c r="B345" s="1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9">
        <f t="shared" si="45"/>
        <v>5.5144874040302959E-2</v>
      </c>
      <c r="I345" s="7">
        <f t="shared" si="53"/>
        <v>-4.9824002490055808E-2</v>
      </c>
      <c r="J345" s="10">
        <f t="shared" si="46"/>
        <v>5.0505049565428894E-2</v>
      </c>
      <c r="K345" s="10">
        <f t="shared" si="47"/>
        <v>-9.5505540022857272E-2</v>
      </c>
      <c r="L345" s="7">
        <f t="shared" si="48"/>
        <v>0.24499998538920112</v>
      </c>
      <c r="M345" s="7">
        <f t="shared" si="49"/>
        <v>0.40799985109092163</v>
      </c>
      <c r="N345" s="7">
        <f t="shared" si="50"/>
        <v>0.70080023953591686</v>
      </c>
      <c r="O345" s="7">
        <f t="shared" si="51"/>
        <v>0.78719956313882733</v>
      </c>
      <c r="P345" s="11" t="str">
        <f t="shared" si="52"/>
        <v>Monday</v>
      </c>
    </row>
    <row r="346" spans="2:16" x14ac:dyDescent="0.3">
      <c r="B346" s="1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9">
        <f t="shared" si="45"/>
        <v>5.7477786102777713E-2</v>
      </c>
      <c r="I346" s="7">
        <f t="shared" si="53"/>
        <v>-3.671571241047511E-2</v>
      </c>
      <c r="J346" s="10">
        <f t="shared" si="46"/>
        <v>3.1250038971355698E-2</v>
      </c>
      <c r="K346" s="10">
        <f t="shared" si="47"/>
        <v>-6.5906180667517744E-2</v>
      </c>
      <c r="L346" s="7">
        <f t="shared" si="48"/>
        <v>0.24249997686064484</v>
      </c>
      <c r="M346" s="7">
        <f t="shared" si="49"/>
        <v>0.40399996931215104</v>
      </c>
      <c r="N346" s="7">
        <f t="shared" si="50"/>
        <v>0.72269984727286884</v>
      </c>
      <c r="O346" s="7">
        <f t="shared" si="51"/>
        <v>0.81179997819052285</v>
      </c>
      <c r="P346" s="11" t="str">
        <f t="shared" si="52"/>
        <v>Tuesday</v>
      </c>
    </row>
    <row r="347" spans="2:16" x14ac:dyDescent="0.3">
      <c r="B347" s="1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9">
        <f t="shared" si="45"/>
        <v>5.5178921629180228E-2</v>
      </c>
      <c r="I347" s="7">
        <f t="shared" si="53"/>
        <v>-6.7176289013204826E-2</v>
      </c>
      <c r="J347" s="10">
        <f t="shared" si="46"/>
        <v>9.7087647738864913E-3</v>
      </c>
      <c r="K347" s="10">
        <f t="shared" si="47"/>
        <v>-7.6145772394388356E-2</v>
      </c>
      <c r="L347" s="7">
        <f t="shared" si="48"/>
        <v>0.24249998915258872</v>
      </c>
      <c r="M347" s="7">
        <f t="shared" si="49"/>
        <v>0.40399988095918415</v>
      </c>
      <c r="N347" s="7">
        <f t="shared" si="50"/>
        <v>0.70809981954605872</v>
      </c>
      <c r="O347" s="7">
        <f t="shared" si="51"/>
        <v>0.79540032549382522</v>
      </c>
      <c r="P347" s="11" t="str">
        <f t="shared" si="52"/>
        <v>Wednesday</v>
      </c>
    </row>
    <row r="348" spans="2:16" x14ac:dyDescent="0.3">
      <c r="B348" s="1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9">
        <f t="shared" si="45"/>
        <v>6.2888882009826244E-2</v>
      </c>
      <c r="I348" s="7">
        <f t="shared" si="53"/>
        <v>-2.7786352724930241E-2</v>
      </c>
      <c r="J348" s="10">
        <f t="shared" si="46"/>
        <v>-2.8846188755405233E-2</v>
      </c>
      <c r="K348" s="10">
        <f t="shared" si="47"/>
        <v>1.0913163478365462E-3</v>
      </c>
      <c r="L348" s="7">
        <f t="shared" si="48"/>
        <v>0.25749999555495034</v>
      </c>
      <c r="M348" s="7">
        <f t="shared" si="49"/>
        <v>0.39999985836037616</v>
      </c>
      <c r="N348" s="7">
        <f t="shared" si="50"/>
        <v>0.74460020874146948</v>
      </c>
      <c r="O348" s="7">
        <f t="shared" si="51"/>
        <v>0.81999963144400834</v>
      </c>
      <c r="P348" s="11" t="str">
        <f t="shared" si="52"/>
        <v>Thursday</v>
      </c>
    </row>
    <row r="349" spans="2:16" x14ac:dyDescent="0.3">
      <c r="B349" s="1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9">
        <f t="shared" si="45"/>
        <v>5.7373640470833771E-2</v>
      </c>
      <c r="I349" s="7">
        <f t="shared" si="53"/>
        <v>-2.1071274647128546E-2</v>
      </c>
      <c r="J349" s="10">
        <f t="shared" si="46"/>
        <v>8.2474216527056665E-2</v>
      </c>
      <c r="K349" s="10">
        <f t="shared" si="47"/>
        <v>-9.5656311802413296E-2</v>
      </c>
      <c r="L349" s="7">
        <f t="shared" si="48"/>
        <v>0.25999996404014575</v>
      </c>
      <c r="M349" s="7">
        <f t="shared" si="49"/>
        <v>0.38400002158940894</v>
      </c>
      <c r="N349" s="7">
        <f t="shared" si="50"/>
        <v>0.72999975402693051</v>
      </c>
      <c r="O349" s="7">
        <f t="shared" si="51"/>
        <v>0.78720012996624489</v>
      </c>
      <c r="P349" s="11" t="str">
        <f t="shared" si="52"/>
        <v>Friday</v>
      </c>
    </row>
    <row r="350" spans="2:16" x14ac:dyDescent="0.3">
      <c r="B350" s="1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9">
        <f t="shared" si="45"/>
        <v>3.8955484510034333E-2</v>
      </c>
      <c r="I350" s="7">
        <f t="shared" si="53"/>
        <v>7.0848537461892125E-2</v>
      </c>
      <c r="J350" s="10">
        <f t="shared" si="46"/>
        <v>4.081632653061229E-2</v>
      </c>
      <c r="K350" s="10">
        <f t="shared" si="47"/>
        <v>2.8854477169268922E-2</v>
      </c>
      <c r="L350" s="7">
        <f t="shared" si="48"/>
        <v>0.20159999842751997</v>
      </c>
      <c r="M350" s="7">
        <f t="shared" si="49"/>
        <v>0.35019996708833251</v>
      </c>
      <c r="N350" s="7">
        <f t="shared" si="50"/>
        <v>0.68680000556824738</v>
      </c>
      <c r="O350" s="7">
        <f t="shared" si="51"/>
        <v>0.80339975497261462</v>
      </c>
      <c r="P350" s="11" t="str">
        <f t="shared" si="52"/>
        <v>Saturday</v>
      </c>
    </row>
    <row r="351" spans="2:16" x14ac:dyDescent="0.3">
      <c r="B351" s="1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9">
        <f t="shared" si="45"/>
        <v>3.2154820978062923E-2</v>
      </c>
      <c r="I351" s="7">
        <f t="shared" si="53"/>
        <v>-0.1512819413479678</v>
      </c>
      <c r="J351" s="10">
        <f t="shared" si="46"/>
        <v>-2.0408163265306145E-2</v>
      </c>
      <c r="K351" s="10">
        <f t="shared" si="47"/>
        <v>-0.13360031512605031</v>
      </c>
      <c r="L351" s="7">
        <f t="shared" si="48"/>
        <v>0.20159998477751973</v>
      </c>
      <c r="M351" s="7">
        <f t="shared" si="49"/>
        <v>0.3229999325489521</v>
      </c>
      <c r="N351" s="7">
        <f t="shared" si="50"/>
        <v>0.64600005773028057</v>
      </c>
      <c r="O351" s="7">
        <f t="shared" si="51"/>
        <v>0.76439988415550741</v>
      </c>
      <c r="P351" s="11" t="str">
        <f t="shared" si="52"/>
        <v>Sunday</v>
      </c>
    </row>
    <row r="352" spans="2:16" x14ac:dyDescent="0.3">
      <c r="B352" s="1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9">
        <f t="shared" si="45"/>
        <v>6.2253415203397382E-2</v>
      </c>
      <c r="I352" s="7">
        <f t="shared" si="53"/>
        <v>6.3777394532654963E-2</v>
      </c>
      <c r="J352" s="10">
        <f t="shared" si="46"/>
        <v>-5.7692333235662363E-2</v>
      </c>
      <c r="K352" s="10">
        <f t="shared" si="47"/>
        <v>0.12890665337088447</v>
      </c>
      <c r="L352" s="7">
        <f t="shared" si="48"/>
        <v>0.25499998989803735</v>
      </c>
      <c r="M352" s="7">
        <f t="shared" si="49"/>
        <v>0.40799990713380085</v>
      </c>
      <c r="N352" s="7">
        <f t="shared" si="50"/>
        <v>0.71539984518683708</v>
      </c>
      <c r="O352" s="7">
        <f t="shared" si="51"/>
        <v>0.83640016993908828</v>
      </c>
      <c r="P352" s="11" t="str">
        <f t="shared" si="52"/>
        <v>Monday</v>
      </c>
    </row>
    <row r="353" spans="2:16" x14ac:dyDescent="0.3">
      <c r="B353" s="1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9">
        <f t="shared" si="45"/>
        <v>5.2424970876994104E-2</v>
      </c>
      <c r="I353" s="7">
        <f t="shared" si="53"/>
        <v>-0.10633509793798579</v>
      </c>
      <c r="J353" s="10">
        <f t="shared" si="46"/>
        <v>-2.0202029128424948E-2</v>
      </c>
      <c r="K353" s="10">
        <f t="shared" si="47"/>
        <v>-8.7909009173535724E-2</v>
      </c>
      <c r="L353" s="7">
        <f t="shared" si="48"/>
        <v>0.24249998338540821</v>
      </c>
      <c r="M353" s="7">
        <f t="shared" si="49"/>
        <v>0.39599989116095824</v>
      </c>
      <c r="N353" s="7">
        <f t="shared" si="50"/>
        <v>0.69350008650732842</v>
      </c>
      <c r="O353" s="7">
        <f t="shared" si="51"/>
        <v>0.7871996612769403</v>
      </c>
      <c r="P353" s="11" t="str">
        <f t="shared" si="52"/>
        <v>Tuesday</v>
      </c>
    </row>
    <row r="354" spans="2:16" x14ac:dyDescent="0.3">
      <c r="B354" s="1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9">
        <f t="shared" si="45"/>
        <v>5.7403640596793933E-2</v>
      </c>
      <c r="I354" s="7">
        <f t="shared" si="53"/>
        <v>3.0315187763836571E-2</v>
      </c>
      <c r="J354" s="10">
        <f t="shared" si="46"/>
        <v>-9.6154110101844825E-3</v>
      </c>
      <c r="K354" s="10">
        <f t="shared" si="47"/>
        <v>4.0318275564798389E-2</v>
      </c>
      <c r="L354" s="7">
        <f t="shared" si="48"/>
        <v>0.24249997541224722</v>
      </c>
      <c r="M354" s="7">
        <f t="shared" si="49"/>
        <v>0.3880000324456977</v>
      </c>
      <c r="N354" s="7">
        <f t="shared" si="50"/>
        <v>0.75919970960038696</v>
      </c>
      <c r="O354" s="7">
        <f t="shared" si="51"/>
        <v>0.8036000267855411</v>
      </c>
      <c r="P354" s="11" t="str">
        <f t="shared" si="52"/>
        <v>Wednesday</v>
      </c>
    </row>
    <row r="355" spans="2:16" x14ac:dyDescent="0.3">
      <c r="B355" s="1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9">
        <f t="shared" si="45"/>
        <v>5.7495364528890876E-2</v>
      </c>
      <c r="I355" s="7">
        <f t="shared" si="53"/>
        <v>-0.12197005010014961</v>
      </c>
      <c r="J355" s="10">
        <f t="shared" si="46"/>
        <v>-3.9603933764109533E-2</v>
      </c>
      <c r="K355" s="10">
        <f t="shared" si="47"/>
        <v>-8.5762654837664987E-2</v>
      </c>
      <c r="L355" s="7">
        <f t="shared" si="48"/>
        <v>0.247499978638382</v>
      </c>
      <c r="M355" s="7">
        <f t="shared" si="49"/>
        <v>0.39600003068784895</v>
      </c>
      <c r="N355" s="7">
        <f t="shared" si="50"/>
        <v>0.7299997432992632</v>
      </c>
      <c r="O355" s="7">
        <f t="shared" si="51"/>
        <v>0.80359965021277835</v>
      </c>
      <c r="P355" s="11" t="str">
        <f t="shared" si="52"/>
        <v>Thursday</v>
      </c>
    </row>
    <row r="356" spans="2:16" x14ac:dyDescent="0.3">
      <c r="B356" s="1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9">
        <f t="shared" si="45"/>
        <v>5.5590303348002343E-2</v>
      </c>
      <c r="I356" s="7">
        <f t="shared" si="53"/>
        <v>-5.8766203241909509E-2</v>
      </c>
      <c r="J356" s="10">
        <f t="shared" si="46"/>
        <v>-2.8571419800732412E-2</v>
      </c>
      <c r="K356" s="10">
        <f t="shared" si="47"/>
        <v>-3.1082865026457518E-2</v>
      </c>
      <c r="L356" s="7">
        <f t="shared" si="48"/>
        <v>0.23749997009257129</v>
      </c>
      <c r="M356" s="7">
        <f t="shared" si="49"/>
        <v>0.39200003801540573</v>
      </c>
      <c r="N356" s="7">
        <f t="shared" si="50"/>
        <v>0.69349985113866797</v>
      </c>
      <c r="O356" s="7">
        <f t="shared" si="51"/>
        <v>0.8609997063388849</v>
      </c>
      <c r="P356" s="11" t="str">
        <f t="shared" si="52"/>
        <v>Friday</v>
      </c>
    </row>
    <row r="357" spans="2:16" x14ac:dyDescent="0.3">
      <c r="B357" s="1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9">
        <f t="shared" si="45"/>
        <v>3.2493286734881402E-2</v>
      </c>
      <c r="I357" s="7">
        <f t="shared" si="53"/>
        <v>-0.15770913551564303</v>
      </c>
      <c r="J357" s="10">
        <f t="shared" si="46"/>
        <v>9.8039324886276535E-3</v>
      </c>
      <c r="K357" s="10">
        <f t="shared" si="47"/>
        <v>-0.16588672574431385</v>
      </c>
      <c r="L357" s="7">
        <f t="shared" si="48"/>
        <v>0.20159998034450877</v>
      </c>
      <c r="M357" s="7">
        <f t="shared" si="49"/>
        <v>0.32639997614058003</v>
      </c>
      <c r="N357" s="7">
        <f t="shared" si="50"/>
        <v>0.64600006376416985</v>
      </c>
      <c r="O357" s="7">
        <f t="shared" si="51"/>
        <v>0.7643996479141969</v>
      </c>
      <c r="P357" s="11" t="str">
        <f t="shared" si="52"/>
        <v>Saturday</v>
      </c>
    </row>
    <row r="358" spans="2:16" x14ac:dyDescent="0.3">
      <c r="B358" s="1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9">
        <f t="shared" si="45"/>
        <v>3.8916711684367444E-2</v>
      </c>
      <c r="I358" s="7">
        <f t="shared" si="53"/>
        <v>0.21029166080314066</v>
      </c>
      <c r="J358" s="10">
        <f t="shared" si="46"/>
        <v>0</v>
      </c>
      <c r="K358" s="10">
        <f t="shared" si="47"/>
        <v>0.21029166080314066</v>
      </c>
      <c r="L358" s="7">
        <f t="shared" si="48"/>
        <v>0.21209999220311987</v>
      </c>
      <c r="M358" s="7">
        <f t="shared" si="49"/>
        <v>0.35699991827375799</v>
      </c>
      <c r="N358" s="7">
        <f t="shared" si="50"/>
        <v>0.64599997057990677</v>
      </c>
      <c r="O358" s="7">
        <f t="shared" si="51"/>
        <v>0.79560017400817007</v>
      </c>
      <c r="P358" s="11" t="str">
        <f t="shared" si="52"/>
        <v>Sunday</v>
      </c>
    </row>
    <row r="359" spans="2:16" x14ac:dyDescent="0.3">
      <c r="B359" s="1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9">
        <f t="shared" si="45"/>
        <v>5.5655149097213988E-2</v>
      </c>
      <c r="I359" s="7">
        <f t="shared" si="53"/>
        <v>-9.6867855803172809E-2</v>
      </c>
      <c r="J359" s="10">
        <f t="shared" si="46"/>
        <v>1.0204109920066262E-2</v>
      </c>
      <c r="K359" s="10">
        <f t="shared" si="47"/>
        <v>-0.10599042774802347</v>
      </c>
      <c r="L359" s="7">
        <f t="shared" si="48"/>
        <v>0.23749996918628585</v>
      </c>
      <c r="M359" s="7">
        <f t="shared" si="49"/>
        <v>0.38000003525064874</v>
      </c>
      <c r="N359" s="7">
        <f t="shared" si="50"/>
        <v>0.73729971809790817</v>
      </c>
      <c r="O359" s="7">
        <f t="shared" si="51"/>
        <v>0.83640012330068381</v>
      </c>
      <c r="P359" s="11" t="str">
        <f t="shared" si="52"/>
        <v>Monday</v>
      </c>
    </row>
    <row r="360" spans="2:16" x14ac:dyDescent="0.3">
      <c r="B360" s="1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9">
        <f t="shared" si="45"/>
        <v>6.1655519973154153E-2</v>
      </c>
      <c r="I360" s="7">
        <f t="shared" si="53"/>
        <v>0.18819603848330502</v>
      </c>
      <c r="J360" s="10">
        <f t="shared" si="46"/>
        <v>1.0309259264533743E-2</v>
      </c>
      <c r="K360" s="10">
        <f t="shared" si="47"/>
        <v>0.17607161132846216</v>
      </c>
      <c r="L360" s="7">
        <f t="shared" si="48"/>
        <v>0.24999998825353181</v>
      </c>
      <c r="M360" s="7">
        <f t="shared" si="49"/>
        <v>0.39599996090775208</v>
      </c>
      <c r="N360" s="7">
        <f t="shared" si="50"/>
        <v>0.74459994608488977</v>
      </c>
      <c r="O360" s="7">
        <f t="shared" si="51"/>
        <v>0.83639963184021249</v>
      </c>
      <c r="P360" s="11" t="str">
        <f t="shared" si="52"/>
        <v>Tuesday</v>
      </c>
    </row>
    <row r="361" spans="2:16" x14ac:dyDescent="0.3">
      <c r="B361" s="1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9">
        <f t="shared" si="45"/>
        <v>6.1002236728322792E-2</v>
      </c>
      <c r="I361" s="7">
        <f t="shared" si="53"/>
        <v>-1.9849632492091485E-2</v>
      </c>
      <c r="J361" s="10">
        <f t="shared" si="46"/>
        <v>-7.7669894666066996E-2</v>
      </c>
      <c r="K361" s="10">
        <f t="shared" si="47"/>
        <v>6.2689336322857558E-2</v>
      </c>
      <c r="L361" s="7">
        <f t="shared" si="48"/>
        <v>0.25499997019117343</v>
      </c>
      <c r="M361" s="7">
        <f t="shared" si="49"/>
        <v>0.41199994297689141</v>
      </c>
      <c r="N361" s="7">
        <f t="shared" si="50"/>
        <v>0.73000015685970565</v>
      </c>
      <c r="O361" s="7">
        <f t="shared" si="51"/>
        <v>0.79539987840531479</v>
      </c>
      <c r="P361" s="11" t="str">
        <f t="shared" si="52"/>
        <v>Wednesday</v>
      </c>
    </row>
    <row r="362" spans="2:16" x14ac:dyDescent="0.3">
      <c r="B362" s="1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9">
        <f t="shared" si="45"/>
        <v>6.2770506012828076E-2</v>
      </c>
      <c r="I362" s="7">
        <f t="shared" si="53"/>
        <v>6.9238688988570773E-2</v>
      </c>
      <c r="J362" s="10">
        <f t="shared" si="46"/>
        <v>-2.0618565999329763E-2</v>
      </c>
      <c r="K362" s="10">
        <f t="shared" si="47"/>
        <v>9.1748987542926042E-2</v>
      </c>
      <c r="L362" s="7">
        <f t="shared" si="48"/>
        <v>0.25250000327170047</v>
      </c>
      <c r="M362" s="7">
        <f t="shared" si="49"/>
        <v>0.41199996851873144</v>
      </c>
      <c r="N362" s="7">
        <f t="shared" si="50"/>
        <v>0.76649961887758045</v>
      </c>
      <c r="O362" s="7">
        <f t="shared" si="51"/>
        <v>0.78720005446371477</v>
      </c>
      <c r="P362" s="11" t="str">
        <f t="shared" si="52"/>
        <v>Thursday</v>
      </c>
    </row>
    <row r="363" spans="2:16" x14ac:dyDescent="0.3">
      <c r="B363" s="1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9">
        <f t="shared" si="45"/>
        <v>5.8538432445819771E-2</v>
      </c>
      <c r="I363" s="7">
        <f t="shared" si="53"/>
        <v>6.335698896963593E-2</v>
      </c>
      <c r="J363" s="10">
        <f t="shared" si="46"/>
        <v>9.80390342279569E-3</v>
      </c>
      <c r="K363" s="10">
        <f t="shared" si="47"/>
        <v>5.3033153630440921E-2</v>
      </c>
      <c r="L363" s="7">
        <f t="shared" si="48"/>
        <v>0.25249999329424921</v>
      </c>
      <c r="M363" s="7">
        <f t="shared" si="49"/>
        <v>0.41600000141639626</v>
      </c>
      <c r="N363" s="7">
        <f t="shared" si="50"/>
        <v>0.69350002659998933</v>
      </c>
      <c r="O363" s="7">
        <f t="shared" si="51"/>
        <v>0.80359995458632127</v>
      </c>
      <c r="P363" s="11" t="str">
        <f t="shared" si="52"/>
        <v>Friday</v>
      </c>
    </row>
    <row r="364" spans="2:16" x14ac:dyDescent="0.3">
      <c r="B364" s="1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9">
        <f t="shared" si="45"/>
        <v>3.9002773086661079E-2</v>
      </c>
      <c r="I364" s="7">
        <f t="shared" si="53"/>
        <v>0.17702582712427128</v>
      </c>
      <c r="J364" s="10">
        <f t="shared" si="46"/>
        <v>-1.9417475518175187E-2</v>
      </c>
      <c r="K364" s="10">
        <f t="shared" si="47"/>
        <v>0.2003332689885069</v>
      </c>
      <c r="L364" s="7">
        <f t="shared" si="48"/>
        <v>0.20999999823550097</v>
      </c>
      <c r="M364" s="7">
        <f t="shared" si="49"/>
        <v>0.34339997538103728</v>
      </c>
      <c r="N364" s="7">
        <f t="shared" si="50"/>
        <v>0.6731997757490249</v>
      </c>
      <c r="O364" s="7">
        <f t="shared" si="51"/>
        <v>0.80340026923379226</v>
      </c>
      <c r="P364" s="11" t="str">
        <f t="shared" si="52"/>
        <v>Saturday</v>
      </c>
    </row>
    <row r="365" spans="2:16" x14ac:dyDescent="0.3">
      <c r="B365" s="1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9">
        <f t="shared" si="45"/>
        <v>3.6658013316382146E-2</v>
      </c>
      <c r="I365" s="7">
        <f t="shared" si="53"/>
        <v>-4.8227189709752039E-2</v>
      </c>
      <c r="J365" s="10">
        <f t="shared" si="46"/>
        <v>1.0416678269166812E-2</v>
      </c>
      <c r="K365" s="10">
        <f t="shared" si="47"/>
        <v>-5.8039291353914724E-2</v>
      </c>
      <c r="L365" s="7">
        <f t="shared" si="48"/>
        <v>0.2015999886824669</v>
      </c>
      <c r="M365" s="7">
        <f t="shared" si="49"/>
        <v>0.35700000455670133</v>
      </c>
      <c r="N365" s="7">
        <f t="shared" si="50"/>
        <v>0.67319995941089639</v>
      </c>
      <c r="O365" s="7">
        <f t="shared" si="51"/>
        <v>0.75659961937806475</v>
      </c>
      <c r="P365" s="11" t="str">
        <f t="shared" si="52"/>
        <v>Sunday</v>
      </c>
    </row>
    <row r="366" spans="2:16" x14ac:dyDescent="0.3">
      <c r="B366" s="1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9">
        <f t="shared" si="45"/>
        <v>5.2932672802753128E-2</v>
      </c>
      <c r="I366" s="7">
        <f t="shared" si="53"/>
        <v>-2.0096189604669967E-2</v>
      </c>
      <c r="J366" s="10">
        <f t="shared" si="46"/>
        <v>3.0303020437004058E-2</v>
      </c>
      <c r="K366" s="10">
        <f t="shared" si="47"/>
        <v>-4.8916880802986507E-2</v>
      </c>
      <c r="L366" s="7">
        <f t="shared" si="48"/>
        <v>0.23999996027390599</v>
      </c>
      <c r="M366" s="7">
        <f t="shared" si="49"/>
        <v>0.38399997441879885</v>
      </c>
      <c r="N366" s="7">
        <f t="shared" si="50"/>
        <v>0.69349972740618537</v>
      </c>
      <c r="O366" s="7">
        <f t="shared" si="51"/>
        <v>0.82819988147867707</v>
      </c>
      <c r="P366" s="11" t="str">
        <f t="shared" si="52"/>
        <v>Monday</v>
      </c>
    </row>
    <row r="367" spans="2:16" x14ac:dyDescent="0.3">
      <c r="B367" s="1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9">
        <f t="shared" si="45"/>
        <v>5.854700307228157E-2</v>
      </c>
      <c r="I367" s="7">
        <f t="shared" si="53"/>
        <v>-2.1348651972925126E-2</v>
      </c>
      <c r="J367" s="10">
        <f t="shared" si="46"/>
        <v>3.061223578845329E-2</v>
      </c>
      <c r="K367" s="10">
        <f t="shared" si="47"/>
        <v>-5.0417495501231424E-2</v>
      </c>
      <c r="L367" s="7">
        <f t="shared" si="48"/>
        <v>0.24249998164992312</v>
      </c>
      <c r="M367" s="7">
        <f t="shared" si="49"/>
        <v>0.39599997668786879</v>
      </c>
      <c r="N367" s="7">
        <f t="shared" si="50"/>
        <v>0.70809985515372176</v>
      </c>
      <c r="O367" s="7">
        <f t="shared" si="51"/>
        <v>0.86100028092128778</v>
      </c>
      <c r="P367" s="11" t="str">
        <f t="shared" si="52"/>
        <v>Tuesday</v>
      </c>
    </row>
    <row r="368" spans="2:16" x14ac:dyDescent="0.3">
      <c r="B368" s="1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9">
        <f t="shared" si="45"/>
        <v>5.914702260958294E-2</v>
      </c>
      <c r="I368" s="7">
        <f t="shared" si="53"/>
        <v>2.0618704144240274E-2</v>
      </c>
      <c r="J368" s="10">
        <f t="shared" si="46"/>
        <v>5.2631578947368363E-2</v>
      </c>
      <c r="K368" s="10">
        <f t="shared" si="47"/>
        <v>-3.0412231062971751E-2</v>
      </c>
      <c r="L368" s="7">
        <f t="shared" si="48"/>
        <v>0.24749997006999935</v>
      </c>
      <c r="M368" s="7">
        <f t="shared" si="49"/>
        <v>0.37999989209384638</v>
      </c>
      <c r="N368" s="7">
        <f t="shared" si="50"/>
        <v>0.74460016205511348</v>
      </c>
      <c r="O368" s="7">
        <f t="shared" si="51"/>
        <v>0.84460011690776982</v>
      </c>
      <c r="P368" s="11" t="str">
        <f t="shared" si="52"/>
        <v>Wednesday</v>
      </c>
    </row>
  </sheetData>
  <conditionalFormatting sqref="I4 I6 I8 I10:I368">
    <cfRule type="containsBlanks" priority="5" stopIfTrue="1">
      <formula>LEN(TRIM(I4))=0</formula>
    </cfRule>
    <cfRule type="cellIs" dxfId="5" priority="7" operator="greaterThan">
      <formula>0.2</formula>
    </cfRule>
    <cfRule type="cellIs" dxfId="4" priority="8" operator="lessThan">
      <formula>-0.2</formula>
    </cfRule>
  </conditionalFormatting>
  <conditionalFormatting sqref="J10:J368">
    <cfRule type="cellIs" dxfId="3" priority="3" operator="lessThan">
      <formula>-0.09</formula>
    </cfRule>
    <cfRule type="cellIs" dxfId="2" priority="4" operator="greaterThan">
      <formula>0.09</formula>
    </cfRule>
  </conditionalFormatting>
  <conditionalFormatting sqref="K10:K36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pageSetup orientation="portrait" horizontalDpi="0" verticalDpi="0" r:id="rId1"/>
  <ignoredErrors>
    <ignoredError sqref="I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68"/>
  <sheetViews>
    <sheetView topLeftCell="A163" workbookViewId="0">
      <selection activeCell="K10" sqref="K10"/>
    </sheetView>
  </sheetViews>
  <sheetFormatPr defaultColWidth="11" defaultRowHeight="15.6" x14ac:dyDescent="0.3"/>
  <sheetData>
    <row r="2" spans="2:8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35</v>
      </c>
      <c r="H2" s="2" t="s">
        <v>34</v>
      </c>
    </row>
    <row r="3" spans="2:8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4">
        <f>C3+D3+E3+F3</f>
        <v>20848645</v>
      </c>
      <c r="H3" s="4" t="str">
        <f>TEXT(B3,"dddd")</f>
        <v>Tuesday</v>
      </c>
    </row>
    <row r="4" spans="2:8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4">
        <f t="shared" ref="G4:G67" si="0">C4+D4+E4+F4</f>
        <v>21934511</v>
      </c>
      <c r="H4" s="4" t="str">
        <f t="shared" ref="H4:H67" si="1">TEXT(B4,"dddd")</f>
        <v>Wednesday</v>
      </c>
    </row>
    <row r="5" spans="2:8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4">
        <f t="shared" si="0"/>
        <v>20848645</v>
      </c>
      <c r="H5" s="4" t="str">
        <f t="shared" si="1"/>
        <v>Thursday</v>
      </c>
    </row>
    <row r="6" spans="2:8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4">
        <f t="shared" si="0"/>
        <v>21717338</v>
      </c>
      <c r="H6" s="4" t="str">
        <f t="shared" si="1"/>
        <v>Friday</v>
      </c>
    </row>
    <row r="7" spans="2:8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4">
        <f t="shared" si="0"/>
        <v>42645261</v>
      </c>
      <c r="H7" s="4" t="str">
        <f t="shared" si="1"/>
        <v>Saturday</v>
      </c>
    </row>
    <row r="8" spans="2:8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4">
        <f t="shared" si="0"/>
        <v>43543056</v>
      </c>
      <c r="H8" s="4" t="str">
        <f t="shared" si="1"/>
        <v>Sunday</v>
      </c>
    </row>
    <row r="9" spans="2:8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4">
        <f t="shared" si="0"/>
        <v>22803205</v>
      </c>
      <c r="H9" s="4" t="str">
        <f t="shared" si="1"/>
        <v>Monday</v>
      </c>
    </row>
    <row r="10" spans="2:8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4">
        <f t="shared" si="0"/>
        <v>21717338</v>
      </c>
      <c r="H10" s="4" t="str">
        <f t="shared" si="1"/>
        <v>Tuesday</v>
      </c>
    </row>
    <row r="11" spans="2:8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4">
        <f t="shared" si="0"/>
        <v>22586032</v>
      </c>
      <c r="H11" s="4" t="str">
        <f t="shared" si="1"/>
        <v>Wednesday</v>
      </c>
    </row>
    <row r="12" spans="2:8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4">
        <f t="shared" si="0"/>
        <v>10641496</v>
      </c>
      <c r="H12" s="4" t="str">
        <f t="shared" si="1"/>
        <v>Thursday</v>
      </c>
    </row>
    <row r="13" spans="2:8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4">
        <f t="shared" si="0"/>
        <v>20631472</v>
      </c>
      <c r="H13" s="4" t="str">
        <f t="shared" si="1"/>
        <v>Friday</v>
      </c>
    </row>
    <row r="14" spans="2:8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4">
        <f t="shared" si="0"/>
        <v>42645261</v>
      </c>
      <c r="H14" s="4" t="str">
        <f t="shared" si="1"/>
        <v>Saturday</v>
      </c>
    </row>
    <row r="15" spans="2:8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4">
        <f t="shared" si="0"/>
        <v>46236441</v>
      </c>
      <c r="H15" s="4" t="str">
        <f t="shared" si="1"/>
        <v>Sunday</v>
      </c>
    </row>
    <row r="16" spans="2:8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4">
        <f t="shared" si="0"/>
        <v>21065819</v>
      </c>
      <c r="H16" s="4" t="str">
        <f t="shared" si="1"/>
        <v>Monday</v>
      </c>
    </row>
    <row r="17" spans="2:8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4">
        <f t="shared" si="0"/>
        <v>21282992</v>
      </c>
      <c r="H17" s="4" t="str">
        <f t="shared" si="1"/>
        <v>Tuesday</v>
      </c>
    </row>
    <row r="18" spans="2:8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4">
        <f t="shared" si="0"/>
        <v>21065819</v>
      </c>
      <c r="H18" s="4" t="str">
        <f t="shared" si="1"/>
        <v>Wednesday</v>
      </c>
    </row>
    <row r="19" spans="2:8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4">
        <f t="shared" si="0"/>
        <v>22368858</v>
      </c>
      <c r="H19" s="4" t="str">
        <f t="shared" si="1"/>
        <v>Thursday</v>
      </c>
    </row>
    <row r="20" spans="2:8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4">
        <f t="shared" si="0"/>
        <v>22151685</v>
      </c>
      <c r="H20" s="4" t="str">
        <f t="shared" si="1"/>
        <v>Friday</v>
      </c>
    </row>
    <row r="21" spans="2:8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4">
        <f t="shared" si="0"/>
        <v>42645261</v>
      </c>
      <c r="H21" s="4" t="str">
        <f t="shared" si="1"/>
        <v>Saturday</v>
      </c>
    </row>
    <row r="22" spans="2:8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4">
        <f t="shared" si="0"/>
        <v>44440851</v>
      </c>
      <c r="H22" s="4" t="str">
        <f t="shared" si="1"/>
        <v>Sunday</v>
      </c>
    </row>
    <row r="23" spans="2:8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4">
        <f t="shared" si="0"/>
        <v>22151685</v>
      </c>
      <c r="H23" s="4" t="str">
        <f t="shared" si="1"/>
        <v>Monday</v>
      </c>
    </row>
    <row r="24" spans="2:8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4">
        <f t="shared" si="0"/>
        <v>37570997</v>
      </c>
      <c r="H24" s="4" t="str">
        <f t="shared" si="1"/>
        <v>Tuesday</v>
      </c>
    </row>
    <row r="25" spans="2:8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4">
        <f t="shared" si="0"/>
        <v>21500166</v>
      </c>
      <c r="H25" s="4" t="str">
        <f t="shared" si="1"/>
        <v>Wednesday</v>
      </c>
    </row>
    <row r="26" spans="2:8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4">
        <f t="shared" si="0"/>
        <v>20631472</v>
      </c>
      <c r="H26" s="4" t="str">
        <f t="shared" si="1"/>
        <v>Thursday</v>
      </c>
    </row>
    <row r="27" spans="2:8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4">
        <f t="shared" si="0"/>
        <v>20631472</v>
      </c>
      <c r="H27" s="4" t="str">
        <f t="shared" si="1"/>
        <v>Friday</v>
      </c>
    </row>
    <row r="28" spans="2:8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4">
        <f t="shared" si="0"/>
        <v>47134236</v>
      </c>
      <c r="H28" s="4" t="str">
        <f t="shared" si="1"/>
        <v>Saturday</v>
      </c>
    </row>
    <row r="29" spans="2:8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4">
        <f t="shared" si="0"/>
        <v>45338647</v>
      </c>
      <c r="H29" s="4" t="str">
        <f t="shared" si="1"/>
        <v>Sunday</v>
      </c>
    </row>
    <row r="30" spans="2:8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4">
        <f t="shared" si="0"/>
        <v>21282992</v>
      </c>
      <c r="H30" s="4" t="str">
        <f t="shared" si="1"/>
        <v>Monday</v>
      </c>
    </row>
    <row r="31" spans="2:8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4">
        <f t="shared" si="0"/>
        <v>22368858</v>
      </c>
      <c r="H31" s="4" t="str">
        <f t="shared" si="1"/>
        <v>Tuesday</v>
      </c>
    </row>
    <row r="32" spans="2:8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4">
        <f t="shared" si="0"/>
        <v>22368858</v>
      </c>
      <c r="H32" s="4" t="str">
        <f t="shared" si="1"/>
        <v>Wednesday</v>
      </c>
    </row>
    <row r="33" spans="2:8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4">
        <f t="shared" si="0"/>
        <v>20848645</v>
      </c>
      <c r="H33" s="4" t="str">
        <f t="shared" si="1"/>
        <v>Thursday</v>
      </c>
    </row>
    <row r="34" spans="2:8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4">
        <f t="shared" si="0"/>
        <v>20631472</v>
      </c>
      <c r="H34" s="4" t="str">
        <f t="shared" si="1"/>
        <v>Friday</v>
      </c>
    </row>
    <row r="35" spans="2:8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4">
        <f t="shared" si="0"/>
        <v>43543056</v>
      </c>
      <c r="H35" s="4" t="str">
        <f t="shared" si="1"/>
        <v>Saturday</v>
      </c>
    </row>
    <row r="36" spans="2:8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4">
        <f t="shared" si="0"/>
        <v>44889749</v>
      </c>
      <c r="H36" s="4" t="str">
        <f t="shared" si="1"/>
        <v>Sunday</v>
      </c>
    </row>
    <row r="37" spans="2:8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4">
        <f t="shared" si="0"/>
        <v>21282992</v>
      </c>
      <c r="H37" s="4" t="str">
        <f t="shared" si="1"/>
        <v>Monday</v>
      </c>
    </row>
    <row r="38" spans="2:8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4">
        <f t="shared" si="0"/>
        <v>22368858</v>
      </c>
      <c r="H38" s="4" t="str">
        <f t="shared" si="1"/>
        <v>Tuesday</v>
      </c>
    </row>
    <row r="39" spans="2:8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4">
        <f t="shared" si="0"/>
        <v>20631472</v>
      </c>
      <c r="H39" s="4" t="str">
        <f t="shared" si="1"/>
        <v>Wednesday</v>
      </c>
    </row>
    <row r="40" spans="2:8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4">
        <f t="shared" si="0"/>
        <v>22151685</v>
      </c>
      <c r="H40" s="4" t="str">
        <f t="shared" si="1"/>
        <v>Thursday</v>
      </c>
    </row>
    <row r="41" spans="2:8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4">
        <f t="shared" si="0"/>
        <v>21934511</v>
      </c>
      <c r="H41" s="4" t="str">
        <f t="shared" si="1"/>
        <v>Friday</v>
      </c>
    </row>
    <row r="42" spans="2:8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4">
        <f t="shared" si="0"/>
        <v>43991955</v>
      </c>
      <c r="H42" s="4" t="str">
        <f t="shared" si="1"/>
        <v>Saturday</v>
      </c>
    </row>
    <row r="43" spans="2:8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4">
        <f t="shared" si="0"/>
        <v>46236441</v>
      </c>
      <c r="H43" s="4" t="str">
        <f t="shared" si="1"/>
        <v>Sunday</v>
      </c>
    </row>
    <row r="44" spans="2:8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4">
        <f t="shared" si="0"/>
        <v>22368858</v>
      </c>
      <c r="H44" s="4" t="str">
        <f t="shared" si="1"/>
        <v>Monday</v>
      </c>
    </row>
    <row r="45" spans="2:8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4">
        <f t="shared" si="0"/>
        <v>22803205</v>
      </c>
      <c r="H45" s="4" t="str">
        <f t="shared" si="1"/>
        <v>Tuesday</v>
      </c>
    </row>
    <row r="46" spans="2:8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4">
        <f t="shared" si="0"/>
        <v>21717338</v>
      </c>
      <c r="H46" s="4" t="str">
        <f t="shared" si="1"/>
        <v>Wednesday</v>
      </c>
    </row>
    <row r="47" spans="2:8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4">
        <f t="shared" si="0"/>
        <v>21500166</v>
      </c>
      <c r="H47" s="4" t="str">
        <f t="shared" si="1"/>
        <v>Thursday</v>
      </c>
    </row>
    <row r="48" spans="2:8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4">
        <f t="shared" si="0"/>
        <v>21500166</v>
      </c>
      <c r="H48" s="4" t="str">
        <f t="shared" si="1"/>
        <v>Friday</v>
      </c>
    </row>
    <row r="49" spans="2:8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4">
        <f t="shared" si="0"/>
        <v>45787544</v>
      </c>
      <c r="H49" s="4" t="str">
        <f t="shared" si="1"/>
        <v>Saturday</v>
      </c>
    </row>
    <row r="50" spans="2:8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4">
        <f t="shared" si="0"/>
        <v>45338647</v>
      </c>
      <c r="H50" s="4" t="str">
        <f t="shared" si="1"/>
        <v>Sunday</v>
      </c>
    </row>
    <row r="51" spans="2:8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4">
        <f t="shared" si="0"/>
        <v>21717338</v>
      </c>
      <c r="H51" s="4" t="str">
        <f t="shared" si="1"/>
        <v>Monday</v>
      </c>
    </row>
    <row r="52" spans="2:8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4">
        <f t="shared" si="0"/>
        <v>21934511</v>
      </c>
      <c r="H52" s="4" t="str">
        <f t="shared" si="1"/>
        <v>Tuesday</v>
      </c>
    </row>
    <row r="53" spans="2:8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4">
        <f t="shared" si="0"/>
        <v>22151685</v>
      </c>
      <c r="H53" s="4" t="str">
        <f t="shared" si="1"/>
        <v>Wednesday</v>
      </c>
    </row>
    <row r="54" spans="2:8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4">
        <f t="shared" si="0"/>
        <v>20848645</v>
      </c>
      <c r="H54" s="4" t="str">
        <f t="shared" si="1"/>
        <v>Thursday</v>
      </c>
    </row>
    <row r="55" spans="2:8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4">
        <f t="shared" si="0"/>
        <v>22151685</v>
      </c>
      <c r="H55" s="4" t="str">
        <f t="shared" si="1"/>
        <v>Friday</v>
      </c>
    </row>
    <row r="56" spans="2:8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4">
        <f t="shared" si="0"/>
        <v>43094158</v>
      </c>
      <c r="H56" s="4" t="str">
        <f t="shared" si="1"/>
        <v>Saturday</v>
      </c>
    </row>
    <row r="57" spans="2:8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4">
        <f t="shared" si="0"/>
        <v>44440851</v>
      </c>
      <c r="H57" s="4" t="str">
        <f t="shared" si="1"/>
        <v>Sunday</v>
      </c>
    </row>
    <row r="58" spans="2:8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4">
        <f t="shared" si="0"/>
        <v>21065819</v>
      </c>
      <c r="H58" s="4" t="str">
        <f t="shared" si="1"/>
        <v>Monday</v>
      </c>
    </row>
    <row r="59" spans="2:8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4">
        <f t="shared" si="0"/>
        <v>22368858</v>
      </c>
      <c r="H59" s="4" t="str">
        <f t="shared" si="1"/>
        <v>Tuesday</v>
      </c>
    </row>
    <row r="60" spans="2:8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4">
        <f t="shared" si="0"/>
        <v>21500166</v>
      </c>
      <c r="H60" s="4" t="str">
        <f t="shared" si="1"/>
        <v>Wednesday</v>
      </c>
    </row>
    <row r="61" spans="2:8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4">
        <f t="shared" si="0"/>
        <v>22586032</v>
      </c>
      <c r="H61" s="4" t="str">
        <f t="shared" si="1"/>
        <v>Thursday</v>
      </c>
    </row>
    <row r="62" spans="2:8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4">
        <f t="shared" si="0"/>
        <v>22368858</v>
      </c>
      <c r="H62" s="4" t="str">
        <f t="shared" si="1"/>
        <v>Friday</v>
      </c>
    </row>
    <row r="63" spans="2:8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4">
        <f t="shared" si="0"/>
        <v>46685339</v>
      </c>
      <c r="H63" s="4" t="str">
        <f t="shared" si="1"/>
        <v>Saturday</v>
      </c>
    </row>
    <row r="64" spans="2:8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4">
        <f t="shared" si="0"/>
        <v>43991955</v>
      </c>
      <c r="H64" s="4" t="str">
        <f t="shared" si="1"/>
        <v>Sunday</v>
      </c>
    </row>
    <row r="65" spans="2:8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4">
        <f t="shared" si="0"/>
        <v>21717338</v>
      </c>
      <c r="H65" s="4" t="str">
        <f t="shared" si="1"/>
        <v>Monday</v>
      </c>
    </row>
    <row r="66" spans="2:8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4">
        <f t="shared" si="0"/>
        <v>21717338</v>
      </c>
      <c r="H66" s="4" t="str">
        <f t="shared" si="1"/>
        <v>Tuesday</v>
      </c>
    </row>
    <row r="67" spans="2:8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4">
        <f t="shared" si="0"/>
        <v>21065819</v>
      </c>
      <c r="H67" s="4" t="str">
        <f t="shared" si="1"/>
        <v>Wednesday</v>
      </c>
    </row>
    <row r="68" spans="2:8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4">
        <f t="shared" ref="G68:G131" si="2">C68+D68+E68+F68</f>
        <v>21717338</v>
      </c>
      <c r="H68" s="4" t="str">
        <f t="shared" ref="H68:H131" si="3">TEXT(B68,"dddd")</f>
        <v>Thursday</v>
      </c>
    </row>
    <row r="69" spans="2:8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4">
        <f t="shared" si="2"/>
        <v>21717338</v>
      </c>
      <c r="H69" s="4" t="str">
        <f t="shared" si="3"/>
        <v>Friday</v>
      </c>
    </row>
    <row r="70" spans="2:8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4">
        <f t="shared" si="2"/>
        <v>46685339</v>
      </c>
      <c r="H70" s="4" t="str">
        <f t="shared" si="3"/>
        <v>Saturday</v>
      </c>
    </row>
    <row r="71" spans="2:8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4">
        <f t="shared" si="2"/>
        <v>46236441</v>
      </c>
      <c r="H71" s="4" t="str">
        <f t="shared" si="3"/>
        <v>Sunday</v>
      </c>
    </row>
    <row r="72" spans="2:8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4">
        <f t="shared" si="2"/>
        <v>21282992</v>
      </c>
      <c r="H72" s="4" t="str">
        <f t="shared" si="3"/>
        <v>Monday</v>
      </c>
    </row>
    <row r="73" spans="2:8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4">
        <f t="shared" si="2"/>
        <v>21500166</v>
      </c>
      <c r="H73" s="4" t="str">
        <f t="shared" si="3"/>
        <v>Tuesday</v>
      </c>
    </row>
    <row r="74" spans="2:8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4">
        <f t="shared" si="2"/>
        <v>21717338</v>
      </c>
      <c r="H74" s="4" t="str">
        <f t="shared" si="3"/>
        <v>Wednesday</v>
      </c>
    </row>
    <row r="75" spans="2:8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4">
        <f t="shared" si="2"/>
        <v>22803205</v>
      </c>
      <c r="H75" s="4" t="str">
        <f t="shared" si="3"/>
        <v>Thursday</v>
      </c>
    </row>
    <row r="76" spans="2:8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4">
        <f t="shared" si="2"/>
        <v>21500166</v>
      </c>
      <c r="H76" s="4" t="str">
        <f t="shared" si="3"/>
        <v>Friday</v>
      </c>
    </row>
    <row r="77" spans="2:8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4">
        <f t="shared" si="2"/>
        <v>42645261</v>
      </c>
      <c r="H77" s="4" t="str">
        <f t="shared" si="3"/>
        <v>Saturday</v>
      </c>
    </row>
    <row r="78" spans="2:8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4">
        <f t="shared" si="2"/>
        <v>42645261</v>
      </c>
      <c r="H78" s="4" t="str">
        <f t="shared" si="3"/>
        <v>Sunday</v>
      </c>
    </row>
    <row r="79" spans="2:8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4">
        <f t="shared" si="2"/>
        <v>22368858</v>
      </c>
      <c r="H79" s="4" t="str">
        <f t="shared" si="3"/>
        <v>Monday</v>
      </c>
    </row>
    <row r="80" spans="2:8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4">
        <f t="shared" si="2"/>
        <v>21934511</v>
      </c>
      <c r="H80" s="4" t="str">
        <f t="shared" si="3"/>
        <v>Tuesday</v>
      </c>
    </row>
    <row r="81" spans="2:8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4">
        <f t="shared" si="2"/>
        <v>21282992</v>
      </c>
      <c r="H81" s="4" t="str">
        <f t="shared" si="3"/>
        <v>Wednesday</v>
      </c>
    </row>
    <row r="82" spans="2:8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4">
        <f t="shared" si="2"/>
        <v>21717338</v>
      </c>
      <c r="H82" s="4" t="str">
        <f t="shared" si="3"/>
        <v>Thursday</v>
      </c>
    </row>
    <row r="83" spans="2:8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4">
        <f t="shared" si="2"/>
        <v>21065819</v>
      </c>
      <c r="H83" s="4" t="str">
        <f t="shared" si="3"/>
        <v>Friday</v>
      </c>
    </row>
    <row r="84" spans="2:8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4">
        <f t="shared" si="2"/>
        <v>44440851</v>
      </c>
      <c r="H84" s="4" t="str">
        <f t="shared" si="3"/>
        <v>Saturday</v>
      </c>
    </row>
    <row r="85" spans="2:8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4">
        <f t="shared" si="2"/>
        <v>45338647</v>
      </c>
      <c r="H85" s="4" t="str">
        <f t="shared" si="3"/>
        <v>Sunday</v>
      </c>
    </row>
    <row r="86" spans="2:8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4">
        <f t="shared" si="2"/>
        <v>22368858</v>
      </c>
      <c r="H86" s="4" t="str">
        <f t="shared" si="3"/>
        <v>Monday</v>
      </c>
    </row>
    <row r="87" spans="2:8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4">
        <f t="shared" si="2"/>
        <v>20848645</v>
      </c>
      <c r="H87" s="4" t="str">
        <f t="shared" si="3"/>
        <v>Tuesday</v>
      </c>
    </row>
    <row r="88" spans="2:8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4">
        <f t="shared" si="2"/>
        <v>20848645</v>
      </c>
      <c r="H88" s="4" t="str">
        <f t="shared" si="3"/>
        <v>Wednesday</v>
      </c>
    </row>
    <row r="89" spans="2:8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4">
        <f t="shared" si="2"/>
        <v>21500166</v>
      </c>
      <c r="H89" s="4" t="str">
        <f t="shared" si="3"/>
        <v>Thursday</v>
      </c>
    </row>
    <row r="90" spans="2:8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4">
        <f t="shared" si="2"/>
        <v>22803205</v>
      </c>
      <c r="H90" s="4" t="str">
        <f t="shared" si="3"/>
        <v>Friday</v>
      </c>
    </row>
    <row r="91" spans="2:8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4">
        <f t="shared" si="2"/>
        <v>44889749</v>
      </c>
      <c r="H91" s="4" t="str">
        <f t="shared" si="3"/>
        <v>Saturday</v>
      </c>
    </row>
    <row r="92" spans="2:8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4">
        <f t="shared" si="2"/>
        <v>42645261</v>
      </c>
      <c r="H92" s="4" t="str">
        <f t="shared" si="3"/>
        <v>Sunday</v>
      </c>
    </row>
    <row r="93" spans="2:8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4">
        <f t="shared" si="2"/>
        <v>21065819</v>
      </c>
      <c r="H93" s="4" t="str">
        <f t="shared" si="3"/>
        <v>Monday</v>
      </c>
    </row>
    <row r="94" spans="2:8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4">
        <f t="shared" si="2"/>
        <v>22803205</v>
      </c>
      <c r="H94" s="4" t="str">
        <f t="shared" si="3"/>
        <v>Tuesday</v>
      </c>
    </row>
    <row r="95" spans="2:8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4">
        <f t="shared" si="2"/>
        <v>22368858</v>
      </c>
      <c r="H95" s="4" t="str">
        <f t="shared" si="3"/>
        <v>Wednesday</v>
      </c>
    </row>
    <row r="96" spans="2:8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4">
        <f t="shared" si="2"/>
        <v>22151685</v>
      </c>
      <c r="H96" s="4" t="str">
        <f t="shared" si="3"/>
        <v>Thursday</v>
      </c>
    </row>
    <row r="97" spans="2:8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4">
        <f t="shared" si="2"/>
        <v>22586032</v>
      </c>
      <c r="H97" s="4" t="str">
        <f t="shared" si="3"/>
        <v>Friday</v>
      </c>
    </row>
    <row r="98" spans="2:8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4">
        <f t="shared" si="2"/>
        <v>46685339</v>
      </c>
      <c r="H98" s="4" t="str">
        <f t="shared" si="3"/>
        <v>Saturday</v>
      </c>
    </row>
    <row r="99" spans="2:8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4">
        <f t="shared" si="2"/>
        <v>43094158</v>
      </c>
      <c r="H99" s="4" t="str">
        <f t="shared" si="3"/>
        <v>Sunday</v>
      </c>
    </row>
    <row r="100" spans="2:8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4">
        <f t="shared" si="2"/>
        <v>21500166</v>
      </c>
      <c r="H100" s="4" t="str">
        <f t="shared" si="3"/>
        <v>Monday</v>
      </c>
    </row>
    <row r="101" spans="2:8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4">
        <f t="shared" si="2"/>
        <v>21717338</v>
      </c>
      <c r="H101" s="4" t="str">
        <f t="shared" si="3"/>
        <v>Tuesday</v>
      </c>
    </row>
    <row r="102" spans="2:8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4">
        <f t="shared" si="2"/>
        <v>21500166</v>
      </c>
      <c r="H102" s="4" t="str">
        <f t="shared" si="3"/>
        <v>Wednesday</v>
      </c>
    </row>
    <row r="103" spans="2:8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4">
        <f t="shared" si="2"/>
        <v>20631472</v>
      </c>
      <c r="H103" s="4" t="str">
        <f t="shared" si="3"/>
        <v>Thursday</v>
      </c>
    </row>
    <row r="104" spans="2:8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4">
        <f t="shared" si="2"/>
        <v>20631472</v>
      </c>
      <c r="H104" s="4" t="str">
        <f t="shared" si="3"/>
        <v>Friday</v>
      </c>
    </row>
    <row r="105" spans="2:8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4">
        <f t="shared" si="2"/>
        <v>43094158</v>
      </c>
      <c r="H105" s="4" t="str">
        <f t="shared" si="3"/>
        <v>Saturday</v>
      </c>
    </row>
    <row r="106" spans="2:8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4">
        <f t="shared" si="2"/>
        <v>46685339</v>
      </c>
      <c r="H106" s="4" t="str">
        <f t="shared" si="3"/>
        <v>Sunday</v>
      </c>
    </row>
    <row r="107" spans="2:8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4">
        <f t="shared" si="2"/>
        <v>21065819</v>
      </c>
      <c r="H107" s="4" t="str">
        <f t="shared" si="3"/>
        <v>Monday</v>
      </c>
    </row>
    <row r="108" spans="2:8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4">
        <f t="shared" si="2"/>
        <v>22586032</v>
      </c>
      <c r="H108" s="4" t="str">
        <f t="shared" si="3"/>
        <v>Tuesday</v>
      </c>
    </row>
    <row r="109" spans="2:8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4">
        <f t="shared" si="2"/>
        <v>21934511</v>
      </c>
      <c r="H109" s="4" t="str">
        <f t="shared" si="3"/>
        <v>Wednesday</v>
      </c>
    </row>
    <row r="110" spans="2:8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4">
        <f t="shared" si="2"/>
        <v>22803205</v>
      </c>
      <c r="H110" s="4" t="str">
        <f t="shared" si="3"/>
        <v>Thursday</v>
      </c>
    </row>
    <row r="111" spans="2:8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4">
        <f t="shared" si="2"/>
        <v>22151685</v>
      </c>
      <c r="H111" s="4" t="str">
        <f t="shared" si="3"/>
        <v>Friday</v>
      </c>
    </row>
    <row r="112" spans="2:8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4">
        <f t="shared" si="2"/>
        <v>44440851</v>
      </c>
      <c r="H112" s="4" t="str">
        <f t="shared" si="3"/>
        <v>Saturday</v>
      </c>
    </row>
    <row r="113" spans="2:8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4">
        <f t="shared" si="2"/>
        <v>46685339</v>
      </c>
      <c r="H113" s="4" t="str">
        <f t="shared" si="3"/>
        <v>Sunday</v>
      </c>
    </row>
    <row r="114" spans="2:8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4">
        <f t="shared" si="2"/>
        <v>20848645</v>
      </c>
      <c r="H114" s="4" t="str">
        <f t="shared" si="3"/>
        <v>Monday</v>
      </c>
    </row>
    <row r="115" spans="2:8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4">
        <f t="shared" si="2"/>
        <v>20631472</v>
      </c>
      <c r="H115" s="4" t="str">
        <f t="shared" si="3"/>
        <v>Tuesday</v>
      </c>
    </row>
    <row r="116" spans="2:8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4">
        <f t="shared" si="2"/>
        <v>21717338</v>
      </c>
      <c r="H116" s="4" t="str">
        <f t="shared" si="3"/>
        <v>Wednesday</v>
      </c>
    </row>
    <row r="117" spans="2:8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4">
        <f t="shared" si="2"/>
        <v>22803205</v>
      </c>
      <c r="H117" s="4" t="str">
        <f t="shared" si="3"/>
        <v>Thursday</v>
      </c>
    </row>
    <row r="118" spans="2:8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4">
        <f t="shared" si="2"/>
        <v>22151685</v>
      </c>
      <c r="H118" s="4" t="str">
        <f t="shared" si="3"/>
        <v>Friday</v>
      </c>
    </row>
    <row r="119" spans="2:8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4">
        <f t="shared" si="2"/>
        <v>47134236</v>
      </c>
      <c r="H119" s="4" t="str">
        <f t="shared" si="3"/>
        <v>Saturday</v>
      </c>
    </row>
    <row r="120" spans="2:8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4">
        <f t="shared" si="2"/>
        <v>46236441</v>
      </c>
      <c r="H120" s="4" t="str">
        <f t="shared" si="3"/>
        <v>Sunday</v>
      </c>
    </row>
    <row r="121" spans="2:8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4">
        <f t="shared" si="2"/>
        <v>20631472</v>
      </c>
      <c r="H121" s="4" t="str">
        <f t="shared" si="3"/>
        <v>Monday</v>
      </c>
    </row>
    <row r="122" spans="2:8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4">
        <f t="shared" si="2"/>
        <v>21065819</v>
      </c>
      <c r="H122" s="4" t="str">
        <f t="shared" si="3"/>
        <v>Tuesday</v>
      </c>
    </row>
    <row r="123" spans="2:8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4">
        <f t="shared" si="2"/>
        <v>22803205</v>
      </c>
      <c r="H123" s="4" t="str">
        <f t="shared" si="3"/>
        <v>Wednesday</v>
      </c>
    </row>
    <row r="124" spans="2:8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4">
        <f t="shared" si="2"/>
        <v>21282992</v>
      </c>
      <c r="H124" s="4" t="str">
        <f t="shared" si="3"/>
        <v>Thursday</v>
      </c>
    </row>
    <row r="125" spans="2:8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4">
        <f t="shared" si="2"/>
        <v>20848645</v>
      </c>
      <c r="H125" s="4" t="str">
        <f t="shared" si="3"/>
        <v>Friday</v>
      </c>
    </row>
    <row r="126" spans="2:8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4">
        <f t="shared" si="2"/>
        <v>43094158</v>
      </c>
      <c r="H126" s="4" t="str">
        <f t="shared" si="3"/>
        <v>Saturday</v>
      </c>
    </row>
    <row r="127" spans="2:8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4">
        <f t="shared" si="2"/>
        <v>43991955</v>
      </c>
      <c r="H127" s="4" t="str">
        <f t="shared" si="3"/>
        <v>Sunday</v>
      </c>
    </row>
    <row r="128" spans="2:8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4">
        <f t="shared" si="2"/>
        <v>21717338</v>
      </c>
      <c r="H128" s="4" t="str">
        <f t="shared" si="3"/>
        <v>Monday</v>
      </c>
    </row>
    <row r="129" spans="2:8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4">
        <f t="shared" si="2"/>
        <v>22151685</v>
      </c>
      <c r="H129" s="4" t="str">
        <f t="shared" si="3"/>
        <v>Tuesday</v>
      </c>
    </row>
    <row r="130" spans="2:8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4">
        <f t="shared" si="2"/>
        <v>22803205</v>
      </c>
      <c r="H130" s="4" t="str">
        <f t="shared" si="3"/>
        <v>Wednesday</v>
      </c>
    </row>
    <row r="131" spans="2:8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4">
        <f t="shared" si="2"/>
        <v>21065819</v>
      </c>
      <c r="H131" s="4" t="str">
        <f t="shared" si="3"/>
        <v>Thursday</v>
      </c>
    </row>
    <row r="132" spans="2:8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4">
        <f t="shared" ref="G132:G195" si="4">C132+D132+E132+F132</f>
        <v>21065819</v>
      </c>
      <c r="H132" s="4" t="str">
        <f t="shared" ref="H132:H195" si="5">TEXT(B132,"dddd")</f>
        <v>Friday</v>
      </c>
    </row>
    <row r="133" spans="2:8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4">
        <f t="shared" si="4"/>
        <v>45787544</v>
      </c>
      <c r="H133" s="4" t="str">
        <f t="shared" si="5"/>
        <v>Saturday</v>
      </c>
    </row>
    <row r="134" spans="2:8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4">
        <f t="shared" si="4"/>
        <v>42645261</v>
      </c>
      <c r="H134" s="4" t="str">
        <f t="shared" si="5"/>
        <v>Sunday</v>
      </c>
    </row>
    <row r="135" spans="2:8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4">
        <f t="shared" si="4"/>
        <v>20848645</v>
      </c>
      <c r="H135" s="4" t="str">
        <f t="shared" si="5"/>
        <v>Monday</v>
      </c>
    </row>
    <row r="136" spans="2:8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4">
        <f t="shared" si="4"/>
        <v>22803205</v>
      </c>
      <c r="H136" s="4" t="str">
        <f t="shared" si="5"/>
        <v>Tuesday</v>
      </c>
    </row>
    <row r="137" spans="2:8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4">
        <f t="shared" si="4"/>
        <v>21934511</v>
      </c>
      <c r="H137" s="4" t="str">
        <f t="shared" si="5"/>
        <v>Wednesday</v>
      </c>
    </row>
    <row r="138" spans="2:8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4">
        <f t="shared" si="4"/>
        <v>21065819</v>
      </c>
      <c r="H138" s="4" t="str">
        <f t="shared" si="5"/>
        <v>Thursday</v>
      </c>
    </row>
    <row r="139" spans="2:8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4">
        <f t="shared" si="4"/>
        <v>20631472</v>
      </c>
      <c r="H139" s="4" t="str">
        <f t="shared" si="5"/>
        <v>Friday</v>
      </c>
    </row>
    <row r="140" spans="2:8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4">
        <f t="shared" si="4"/>
        <v>44889749</v>
      </c>
      <c r="H140" s="4" t="str">
        <f t="shared" si="5"/>
        <v>Saturday</v>
      </c>
    </row>
    <row r="141" spans="2:8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4">
        <f t="shared" si="4"/>
        <v>47134236</v>
      </c>
      <c r="H141" s="4" t="str">
        <f t="shared" si="5"/>
        <v>Sunday</v>
      </c>
    </row>
    <row r="142" spans="2:8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4">
        <f t="shared" si="4"/>
        <v>22368858</v>
      </c>
      <c r="H142" s="4" t="str">
        <f t="shared" si="5"/>
        <v>Monday</v>
      </c>
    </row>
    <row r="143" spans="2:8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4">
        <f t="shared" si="4"/>
        <v>22368858</v>
      </c>
      <c r="H143" s="4" t="str">
        <f t="shared" si="5"/>
        <v>Tuesday</v>
      </c>
    </row>
    <row r="144" spans="2:8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4">
        <f t="shared" si="4"/>
        <v>21934511</v>
      </c>
      <c r="H144" s="4" t="str">
        <f t="shared" si="5"/>
        <v>Wednesday</v>
      </c>
    </row>
    <row r="145" spans="2:8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4">
        <f t="shared" si="4"/>
        <v>21065819</v>
      </c>
      <c r="H145" s="4" t="str">
        <f t="shared" si="5"/>
        <v>Thursday</v>
      </c>
    </row>
    <row r="146" spans="2:8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4">
        <f t="shared" si="4"/>
        <v>22368858</v>
      </c>
      <c r="H146" s="4" t="str">
        <f t="shared" si="5"/>
        <v>Friday</v>
      </c>
    </row>
    <row r="147" spans="2:8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4">
        <f t="shared" si="4"/>
        <v>47134236</v>
      </c>
      <c r="H147" s="4" t="str">
        <f t="shared" si="5"/>
        <v>Saturday</v>
      </c>
    </row>
    <row r="148" spans="2:8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4">
        <f t="shared" si="4"/>
        <v>47134236</v>
      </c>
      <c r="H148" s="4" t="str">
        <f t="shared" si="5"/>
        <v>Sunday</v>
      </c>
    </row>
    <row r="149" spans="2:8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4">
        <f t="shared" si="4"/>
        <v>21065819</v>
      </c>
      <c r="H149" s="4" t="str">
        <f t="shared" si="5"/>
        <v>Monday</v>
      </c>
    </row>
    <row r="150" spans="2:8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4">
        <f t="shared" si="4"/>
        <v>22586032</v>
      </c>
      <c r="H150" s="4" t="str">
        <f t="shared" si="5"/>
        <v>Tuesday</v>
      </c>
    </row>
    <row r="151" spans="2:8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4">
        <f t="shared" si="4"/>
        <v>20631472</v>
      </c>
      <c r="H151" s="4" t="str">
        <f t="shared" si="5"/>
        <v>Wednesday</v>
      </c>
    </row>
    <row r="152" spans="2:8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4">
        <f t="shared" si="4"/>
        <v>21500166</v>
      </c>
      <c r="H152" s="4" t="str">
        <f t="shared" si="5"/>
        <v>Thursday</v>
      </c>
    </row>
    <row r="153" spans="2:8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4">
        <f t="shared" si="4"/>
        <v>22368858</v>
      </c>
      <c r="H153" s="4" t="str">
        <f t="shared" si="5"/>
        <v>Friday</v>
      </c>
    </row>
    <row r="154" spans="2:8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4">
        <f t="shared" si="4"/>
        <v>46685339</v>
      </c>
      <c r="H154" s="4" t="str">
        <f t="shared" si="5"/>
        <v>Saturday</v>
      </c>
    </row>
    <row r="155" spans="2:8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4">
        <f t="shared" si="4"/>
        <v>43543056</v>
      </c>
      <c r="H155" s="4" t="str">
        <f t="shared" si="5"/>
        <v>Sunday</v>
      </c>
    </row>
    <row r="156" spans="2:8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4">
        <f t="shared" si="4"/>
        <v>21500166</v>
      </c>
      <c r="H156" s="4" t="str">
        <f t="shared" si="5"/>
        <v>Monday</v>
      </c>
    </row>
    <row r="157" spans="2:8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4">
        <f t="shared" si="4"/>
        <v>22368858</v>
      </c>
      <c r="H157" s="4" t="str">
        <f t="shared" si="5"/>
        <v>Tuesday</v>
      </c>
    </row>
    <row r="158" spans="2:8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4">
        <f t="shared" si="4"/>
        <v>22368858</v>
      </c>
      <c r="H158" s="4" t="str">
        <f t="shared" si="5"/>
        <v>Wednesday</v>
      </c>
    </row>
    <row r="159" spans="2:8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4">
        <f t="shared" si="4"/>
        <v>22368858</v>
      </c>
      <c r="H159" s="4" t="str">
        <f t="shared" si="5"/>
        <v>Thursday</v>
      </c>
    </row>
    <row r="160" spans="2:8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4">
        <f t="shared" si="4"/>
        <v>21065819</v>
      </c>
      <c r="H160" s="4" t="str">
        <f t="shared" si="5"/>
        <v>Friday</v>
      </c>
    </row>
    <row r="161" spans="2:8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4">
        <f t="shared" si="4"/>
        <v>42645261</v>
      </c>
      <c r="H161" s="4" t="str">
        <f t="shared" si="5"/>
        <v>Saturday</v>
      </c>
    </row>
    <row r="162" spans="2:8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4">
        <f t="shared" si="4"/>
        <v>44889749</v>
      </c>
      <c r="H162" s="4" t="str">
        <f t="shared" si="5"/>
        <v>Sunday</v>
      </c>
    </row>
    <row r="163" spans="2:8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4">
        <f t="shared" si="4"/>
        <v>21934511</v>
      </c>
      <c r="H163" s="4" t="str">
        <f t="shared" si="5"/>
        <v>Monday</v>
      </c>
    </row>
    <row r="164" spans="2:8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4">
        <f t="shared" si="4"/>
        <v>22368858</v>
      </c>
      <c r="H164" s="4" t="str">
        <f t="shared" si="5"/>
        <v>Tuesday</v>
      </c>
    </row>
    <row r="165" spans="2:8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4">
        <f t="shared" si="4"/>
        <v>21934511</v>
      </c>
      <c r="H165" s="4" t="str">
        <f t="shared" si="5"/>
        <v>Wednesday</v>
      </c>
    </row>
    <row r="166" spans="2:8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4">
        <f t="shared" si="4"/>
        <v>21717338</v>
      </c>
      <c r="H166" s="4" t="str">
        <f t="shared" si="5"/>
        <v>Thursday</v>
      </c>
    </row>
    <row r="167" spans="2:8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4">
        <f t="shared" si="4"/>
        <v>22368858</v>
      </c>
      <c r="H167" s="4" t="str">
        <f t="shared" si="5"/>
        <v>Friday</v>
      </c>
    </row>
    <row r="168" spans="2:8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4">
        <f t="shared" si="4"/>
        <v>44440851</v>
      </c>
      <c r="H168" s="4" t="str">
        <f t="shared" si="5"/>
        <v>Saturday</v>
      </c>
    </row>
    <row r="169" spans="2:8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4">
        <f t="shared" si="4"/>
        <v>45787544</v>
      </c>
      <c r="H169" s="4" t="str">
        <f t="shared" si="5"/>
        <v>Sunday</v>
      </c>
    </row>
    <row r="170" spans="2:8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4">
        <f t="shared" si="4"/>
        <v>22586032</v>
      </c>
      <c r="H170" s="4" t="str">
        <f t="shared" si="5"/>
        <v>Monday</v>
      </c>
    </row>
    <row r="171" spans="2:8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4">
        <f t="shared" si="4"/>
        <v>21065819</v>
      </c>
      <c r="H171" s="4" t="str">
        <f t="shared" si="5"/>
        <v>Tuesday</v>
      </c>
    </row>
    <row r="172" spans="2:8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4">
        <f t="shared" si="4"/>
        <v>22151685</v>
      </c>
      <c r="H172" s="4" t="str">
        <f t="shared" si="5"/>
        <v>Wednesday</v>
      </c>
    </row>
    <row r="173" spans="2:8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4">
        <f t="shared" si="4"/>
        <v>10207149</v>
      </c>
      <c r="H173" s="4" t="str">
        <f t="shared" si="5"/>
        <v>Thursday</v>
      </c>
    </row>
    <row r="174" spans="2:8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4">
        <f t="shared" si="4"/>
        <v>21065819</v>
      </c>
      <c r="H174" s="4" t="str">
        <f t="shared" si="5"/>
        <v>Friday</v>
      </c>
    </row>
    <row r="175" spans="2:8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4">
        <f t="shared" si="4"/>
        <v>44889749</v>
      </c>
      <c r="H175" s="4" t="str">
        <f t="shared" si="5"/>
        <v>Saturday</v>
      </c>
    </row>
    <row r="176" spans="2:8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4">
        <f t="shared" si="4"/>
        <v>43543056</v>
      </c>
      <c r="H176" s="4" t="str">
        <f t="shared" si="5"/>
        <v>Sunday</v>
      </c>
    </row>
    <row r="177" spans="2:8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4">
        <f t="shared" si="4"/>
        <v>21282992</v>
      </c>
      <c r="H177" s="4" t="str">
        <f t="shared" si="5"/>
        <v>Monday</v>
      </c>
    </row>
    <row r="178" spans="2:8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4">
        <f t="shared" si="4"/>
        <v>22586032</v>
      </c>
      <c r="H178" s="4" t="str">
        <f t="shared" si="5"/>
        <v>Tuesday</v>
      </c>
    </row>
    <row r="179" spans="2:8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4">
        <f t="shared" si="4"/>
        <v>22368858</v>
      </c>
      <c r="H179" s="4" t="str">
        <f t="shared" si="5"/>
        <v>Wednesday</v>
      </c>
    </row>
    <row r="180" spans="2:8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4">
        <f t="shared" si="4"/>
        <v>22368858</v>
      </c>
      <c r="H180" s="4" t="str">
        <f t="shared" si="5"/>
        <v>Thursday</v>
      </c>
    </row>
    <row r="181" spans="2:8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4">
        <f t="shared" si="4"/>
        <v>21282992</v>
      </c>
      <c r="H181" s="4" t="str">
        <f t="shared" si="5"/>
        <v>Friday</v>
      </c>
    </row>
    <row r="182" spans="2:8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4">
        <f t="shared" si="4"/>
        <v>46685339</v>
      </c>
      <c r="H182" s="4" t="str">
        <f t="shared" si="5"/>
        <v>Saturday</v>
      </c>
    </row>
    <row r="183" spans="2:8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4">
        <f t="shared" si="4"/>
        <v>43991955</v>
      </c>
      <c r="H183" s="4" t="str">
        <f t="shared" si="5"/>
        <v>Sunday</v>
      </c>
    </row>
    <row r="184" spans="2:8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4">
        <f t="shared" si="4"/>
        <v>21500166</v>
      </c>
      <c r="H184" s="4" t="str">
        <f t="shared" si="5"/>
        <v>Monday</v>
      </c>
    </row>
    <row r="185" spans="2:8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4">
        <f t="shared" si="4"/>
        <v>21934511</v>
      </c>
      <c r="H185" s="4" t="str">
        <f t="shared" si="5"/>
        <v>Tuesday</v>
      </c>
    </row>
    <row r="186" spans="2:8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4">
        <f t="shared" si="4"/>
        <v>22151685</v>
      </c>
      <c r="H186" s="4" t="str">
        <f t="shared" si="5"/>
        <v>Wednesday</v>
      </c>
    </row>
    <row r="187" spans="2:8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4">
        <f t="shared" si="4"/>
        <v>22368858</v>
      </c>
      <c r="H187" s="4" t="str">
        <f t="shared" si="5"/>
        <v>Thursday</v>
      </c>
    </row>
    <row r="188" spans="2:8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4">
        <f t="shared" si="4"/>
        <v>20631472</v>
      </c>
      <c r="H188" s="4" t="str">
        <f t="shared" si="5"/>
        <v>Friday</v>
      </c>
    </row>
    <row r="189" spans="2:8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4">
        <f t="shared" si="4"/>
        <v>44889749</v>
      </c>
      <c r="H189" s="4" t="str">
        <f t="shared" si="5"/>
        <v>Saturday</v>
      </c>
    </row>
    <row r="190" spans="2:8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4">
        <f t="shared" si="4"/>
        <v>43543056</v>
      </c>
      <c r="H190" s="4" t="str">
        <f t="shared" si="5"/>
        <v>Sunday</v>
      </c>
    </row>
    <row r="191" spans="2:8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4">
        <f t="shared" si="4"/>
        <v>21282992</v>
      </c>
      <c r="H191" s="4" t="str">
        <f t="shared" si="5"/>
        <v>Monday</v>
      </c>
    </row>
    <row r="192" spans="2:8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4">
        <f t="shared" si="4"/>
        <v>22803205</v>
      </c>
      <c r="H192" s="4" t="str">
        <f t="shared" si="5"/>
        <v>Tuesday</v>
      </c>
    </row>
    <row r="193" spans="2:8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4">
        <f t="shared" si="4"/>
        <v>22803205</v>
      </c>
      <c r="H193" s="4" t="str">
        <f t="shared" si="5"/>
        <v>Wednesday</v>
      </c>
    </row>
    <row r="194" spans="2:8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4">
        <f t="shared" si="4"/>
        <v>21500166</v>
      </c>
      <c r="H194" s="4" t="str">
        <f t="shared" si="5"/>
        <v>Thursday</v>
      </c>
    </row>
    <row r="195" spans="2:8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4">
        <f t="shared" si="4"/>
        <v>20848645</v>
      </c>
      <c r="H195" s="4" t="str">
        <f t="shared" si="5"/>
        <v>Friday</v>
      </c>
    </row>
    <row r="196" spans="2:8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4">
        <f t="shared" ref="G196:G259" si="6">C196+D196+E196+F196</f>
        <v>44889749</v>
      </c>
      <c r="H196" s="4" t="str">
        <f t="shared" ref="H196:H259" si="7">TEXT(B196,"dddd")</f>
        <v>Saturday</v>
      </c>
    </row>
    <row r="197" spans="2:8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4">
        <f t="shared" si="6"/>
        <v>43094158</v>
      </c>
      <c r="H197" s="4" t="str">
        <f t="shared" si="7"/>
        <v>Sunday</v>
      </c>
    </row>
    <row r="198" spans="2:8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4">
        <f t="shared" si="6"/>
        <v>21500166</v>
      </c>
      <c r="H198" s="4" t="str">
        <f t="shared" si="7"/>
        <v>Monday</v>
      </c>
    </row>
    <row r="199" spans="2:8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4">
        <f t="shared" si="6"/>
        <v>20631472</v>
      </c>
      <c r="H199" s="4" t="str">
        <f t="shared" si="7"/>
        <v>Tuesday</v>
      </c>
    </row>
    <row r="200" spans="2:8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4">
        <f t="shared" si="6"/>
        <v>21500166</v>
      </c>
      <c r="H200" s="4" t="str">
        <f t="shared" si="7"/>
        <v>Wednesday</v>
      </c>
    </row>
    <row r="201" spans="2:8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4">
        <f t="shared" si="6"/>
        <v>22151685</v>
      </c>
      <c r="H201" s="4" t="str">
        <f t="shared" si="7"/>
        <v>Thursday</v>
      </c>
    </row>
    <row r="202" spans="2:8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4">
        <f t="shared" si="6"/>
        <v>22586032</v>
      </c>
      <c r="H202" s="4" t="str">
        <f t="shared" si="7"/>
        <v>Friday</v>
      </c>
    </row>
    <row r="203" spans="2:8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4">
        <f t="shared" si="6"/>
        <v>44440851</v>
      </c>
      <c r="H203" s="4" t="str">
        <f t="shared" si="7"/>
        <v>Saturday</v>
      </c>
    </row>
    <row r="204" spans="2:8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4">
        <f t="shared" si="6"/>
        <v>42645261</v>
      </c>
      <c r="H204" s="4" t="str">
        <f t="shared" si="7"/>
        <v>Sunday</v>
      </c>
    </row>
    <row r="205" spans="2:8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4">
        <f t="shared" si="6"/>
        <v>21500166</v>
      </c>
      <c r="H205" s="4" t="str">
        <f t="shared" si="7"/>
        <v>Monday</v>
      </c>
    </row>
    <row r="206" spans="2:8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4">
        <f t="shared" si="6"/>
        <v>21282992</v>
      </c>
      <c r="H206" s="4" t="str">
        <f t="shared" si="7"/>
        <v>Tuesday</v>
      </c>
    </row>
    <row r="207" spans="2:8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4">
        <f t="shared" si="6"/>
        <v>21934511</v>
      </c>
      <c r="H207" s="4" t="str">
        <f t="shared" si="7"/>
        <v>Wednesday</v>
      </c>
    </row>
    <row r="208" spans="2:8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4">
        <f t="shared" si="6"/>
        <v>20631472</v>
      </c>
      <c r="H208" s="4" t="str">
        <f t="shared" si="7"/>
        <v>Thursday</v>
      </c>
    </row>
    <row r="209" spans="2:8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4">
        <f t="shared" si="6"/>
        <v>21065819</v>
      </c>
      <c r="H209" s="4" t="str">
        <f t="shared" si="7"/>
        <v>Friday</v>
      </c>
    </row>
    <row r="210" spans="2:8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4">
        <f t="shared" si="6"/>
        <v>44889749</v>
      </c>
      <c r="H210" s="4" t="str">
        <f t="shared" si="7"/>
        <v>Saturday</v>
      </c>
    </row>
    <row r="211" spans="2:8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4">
        <f t="shared" si="6"/>
        <v>43543056</v>
      </c>
      <c r="H211" s="4" t="str">
        <f t="shared" si="7"/>
        <v>Sunday</v>
      </c>
    </row>
    <row r="212" spans="2:8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4">
        <f t="shared" si="6"/>
        <v>21500166</v>
      </c>
      <c r="H212" s="4" t="str">
        <f t="shared" si="7"/>
        <v>Monday</v>
      </c>
    </row>
    <row r="213" spans="2:8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4">
        <f t="shared" si="6"/>
        <v>20848645</v>
      </c>
      <c r="H213" s="4" t="str">
        <f t="shared" si="7"/>
        <v>Tuesday</v>
      </c>
    </row>
    <row r="214" spans="2:8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4">
        <f t="shared" si="6"/>
        <v>22368858</v>
      </c>
      <c r="H214" s="4" t="str">
        <f t="shared" si="7"/>
        <v>Wednesday</v>
      </c>
    </row>
    <row r="215" spans="2:8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4">
        <f t="shared" si="6"/>
        <v>22151685</v>
      </c>
      <c r="H215" s="4" t="str">
        <f t="shared" si="7"/>
        <v>Thursday</v>
      </c>
    </row>
    <row r="216" spans="2:8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4">
        <f t="shared" si="6"/>
        <v>22803205</v>
      </c>
      <c r="H216" s="4" t="str">
        <f t="shared" si="7"/>
        <v>Friday</v>
      </c>
    </row>
    <row r="217" spans="2:8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4">
        <f t="shared" si="6"/>
        <v>45338647</v>
      </c>
      <c r="H217" s="4" t="str">
        <f t="shared" si="7"/>
        <v>Saturday</v>
      </c>
    </row>
    <row r="218" spans="2:8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4">
        <f t="shared" si="6"/>
        <v>43991955</v>
      </c>
      <c r="H218" s="4" t="str">
        <f t="shared" si="7"/>
        <v>Sunday</v>
      </c>
    </row>
    <row r="219" spans="2:8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4">
        <f t="shared" si="6"/>
        <v>22368858</v>
      </c>
      <c r="H219" s="4" t="str">
        <f t="shared" si="7"/>
        <v>Monday</v>
      </c>
    </row>
    <row r="220" spans="2:8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4">
        <f t="shared" si="6"/>
        <v>22586032</v>
      </c>
      <c r="H220" s="4" t="str">
        <f t="shared" si="7"/>
        <v>Tuesday</v>
      </c>
    </row>
    <row r="221" spans="2:8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4">
        <f t="shared" si="6"/>
        <v>22586032</v>
      </c>
      <c r="H221" s="4" t="str">
        <f t="shared" si="7"/>
        <v>Wednesday</v>
      </c>
    </row>
    <row r="222" spans="2:8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4">
        <f t="shared" si="6"/>
        <v>20848645</v>
      </c>
      <c r="H222" s="4" t="str">
        <f t="shared" si="7"/>
        <v>Thursday</v>
      </c>
    </row>
    <row r="223" spans="2:8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4">
        <f t="shared" si="6"/>
        <v>22586032</v>
      </c>
      <c r="H223" s="4" t="str">
        <f t="shared" si="7"/>
        <v>Friday</v>
      </c>
    </row>
    <row r="224" spans="2:8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4">
        <f t="shared" si="6"/>
        <v>46685339</v>
      </c>
      <c r="H224" s="4" t="str">
        <f t="shared" si="7"/>
        <v>Saturday</v>
      </c>
    </row>
    <row r="225" spans="2:8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4">
        <f t="shared" si="6"/>
        <v>43991955</v>
      </c>
      <c r="H225" s="4" t="str">
        <f t="shared" si="7"/>
        <v>Sunday</v>
      </c>
    </row>
    <row r="226" spans="2:8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4">
        <f t="shared" si="6"/>
        <v>20631472</v>
      </c>
      <c r="H226" s="4" t="str">
        <f t="shared" si="7"/>
        <v>Monday</v>
      </c>
    </row>
    <row r="227" spans="2:8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4">
        <f t="shared" si="6"/>
        <v>20848645</v>
      </c>
      <c r="H227" s="4" t="str">
        <f t="shared" si="7"/>
        <v>Tuesday</v>
      </c>
    </row>
    <row r="228" spans="2:8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4">
        <f t="shared" si="6"/>
        <v>22586032</v>
      </c>
      <c r="H228" s="4" t="str">
        <f t="shared" si="7"/>
        <v>Wednesday</v>
      </c>
    </row>
    <row r="229" spans="2:8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4">
        <f t="shared" si="6"/>
        <v>21934511</v>
      </c>
      <c r="H229" s="4" t="str">
        <f t="shared" si="7"/>
        <v>Thursday</v>
      </c>
    </row>
    <row r="230" spans="2:8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4">
        <f t="shared" si="6"/>
        <v>21282992</v>
      </c>
      <c r="H230" s="4" t="str">
        <f t="shared" si="7"/>
        <v>Friday</v>
      </c>
    </row>
    <row r="231" spans="2:8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4">
        <f t="shared" si="6"/>
        <v>46685339</v>
      </c>
      <c r="H231" s="4" t="str">
        <f t="shared" si="7"/>
        <v>Saturday</v>
      </c>
    </row>
    <row r="232" spans="2:8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4">
        <f t="shared" si="6"/>
        <v>45338647</v>
      </c>
      <c r="H232" s="4" t="str">
        <f t="shared" si="7"/>
        <v>Sunday</v>
      </c>
    </row>
    <row r="233" spans="2:8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4">
        <f t="shared" si="6"/>
        <v>21065819</v>
      </c>
      <c r="H233" s="4" t="str">
        <f t="shared" si="7"/>
        <v>Monday</v>
      </c>
    </row>
    <row r="234" spans="2:8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4">
        <f t="shared" si="6"/>
        <v>21934511</v>
      </c>
      <c r="H234" s="4" t="str">
        <f t="shared" si="7"/>
        <v>Tuesday</v>
      </c>
    </row>
    <row r="235" spans="2:8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4">
        <f t="shared" si="6"/>
        <v>22368858</v>
      </c>
      <c r="H235" s="4" t="str">
        <f t="shared" si="7"/>
        <v>Wednesday</v>
      </c>
    </row>
    <row r="236" spans="2:8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4">
        <f t="shared" si="6"/>
        <v>21934511</v>
      </c>
      <c r="H236" s="4" t="str">
        <f t="shared" si="7"/>
        <v>Thursday</v>
      </c>
    </row>
    <row r="237" spans="2:8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4">
        <f t="shared" si="6"/>
        <v>20848645</v>
      </c>
      <c r="H237" s="4" t="str">
        <f t="shared" si="7"/>
        <v>Friday</v>
      </c>
    </row>
    <row r="238" spans="2:8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4">
        <f t="shared" si="6"/>
        <v>43094158</v>
      </c>
      <c r="H238" s="4" t="str">
        <f t="shared" si="7"/>
        <v>Saturday</v>
      </c>
    </row>
    <row r="239" spans="2:8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4">
        <f t="shared" si="6"/>
        <v>44440851</v>
      </c>
      <c r="H239" s="4" t="str">
        <f t="shared" si="7"/>
        <v>Sunday</v>
      </c>
    </row>
    <row r="240" spans="2:8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4">
        <f t="shared" si="6"/>
        <v>22368858</v>
      </c>
      <c r="H240" s="4" t="str">
        <f t="shared" si="7"/>
        <v>Monday</v>
      </c>
    </row>
    <row r="241" spans="2:8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4">
        <f t="shared" si="6"/>
        <v>20848645</v>
      </c>
      <c r="H241" s="4" t="str">
        <f t="shared" si="7"/>
        <v>Tuesday</v>
      </c>
    </row>
    <row r="242" spans="2:8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4">
        <f t="shared" si="6"/>
        <v>21934511</v>
      </c>
      <c r="H242" s="4" t="str">
        <f t="shared" si="7"/>
        <v>Wednesday</v>
      </c>
    </row>
    <row r="243" spans="2:8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4">
        <f t="shared" si="6"/>
        <v>21282992</v>
      </c>
      <c r="H243" s="4" t="str">
        <f t="shared" si="7"/>
        <v>Thursday</v>
      </c>
    </row>
    <row r="244" spans="2:8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4">
        <f t="shared" si="6"/>
        <v>21934511</v>
      </c>
      <c r="H244" s="4" t="str">
        <f t="shared" si="7"/>
        <v>Friday</v>
      </c>
    </row>
    <row r="245" spans="2:8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4">
        <f t="shared" si="6"/>
        <v>45338647</v>
      </c>
      <c r="H245" s="4" t="str">
        <f t="shared" si="7"/>
        <v>Saturday</v>
      </c>
    </row>
    <row r="246" spans="2:8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4">
        <f t="shared" si="6"/>
        <v>42645261</v>
      </c>
      <c r="H246" s="4" t="str">
        <f t="shared" si="7"/>
        <v>Sunday</v>
      </c>
    </row>
    <row r="247" spans="2:8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4">
        <f t="shared" si="6"/>
        <v>22803205</v>
      </c>
      <c r="H247" s="4" t="str">
        <f t="shared" si="7"/>
        <v>Monday</v>
      </c>
    </row>
    <row r="248" spans="2:8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4">
        <f t="shared" si="6"/>
        <v>22586032</v>
      </c>
      <c r="H248" s="4" t="str">
        <f t="shared" si="7"/>
        <v>Tuesday</v>
      </c>
    </row>
    <row r="249" spans="2:8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4">
        <f t="shared" si="6"/>
        <v>22368858</v>
      </c>
      <c r="H249" s="4" t="str">
        <f t="shared" si="7"/>
        <v>Wednesday</v>
      </c>
    </row>
    <row r="250" spans="2:8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4">
        <f t="shared" si="6"/>
        <v>20631472</v>
      </c>
      <c r="H250" s="4" t="str">
        <f t="shared" si="7"/>
        <v>Thursday</v>
      </c>
    </row>
    <row r="251" spans="2:8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4">
        <f t="shared" si="6"/>
        <v>20848645</v>
      </c>
      <c r="H251" s="4" t="str">
        <f t="shared" si="7"/>
        <v>Friday</v>
      </c>
    </row>
    <row r="252" spans="2:8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4">
        <f t="shared" si="6"/>
        <v>46685339</v>
      </c>
      <c r="H252" s="4" t="str">
        <f t="shared" si="7"/>
        <v>Saturday</v>
      </c>
    </row>
    <row r="253" spans="2:8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4">
        <f t="shared" si="6"/>
        <v>43094158</v>
      </c>
      <c r="H253" s="4" t="str">
        <f t="shared" si="7"/>
        <v>Sunday</v>
      </c>
    </row>
    <row r="254" spans="2:8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4">
        <f t="shared" si="6"/>
        <v>21717338</v>
      </c>
      <c r="H254" s="4" t="str">
        <f t="shared" si="7"/>
        <v>Monday</v>
      </c>
    </row>
    <row r="255" spans="2:8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4">
        <f t="shared" si="6"/>
        <v>22368858</v>
      </c>
      <c r="H255" s="4" t="str">
        <f t="shared" si="7"/>
        <v>Tuesday</v>
      </c>
    </row>
    <row r="256" spans="2:8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4">
        <f t="shared" si="6"/>
        <v>21065819</v>
      </c>
      <c r="H256" s="4" t="str">
        <f t="shared" si="7"/>
        <v>Wednesday</v>
      </c>
    </row>
    <row r="257" spans="2:8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4">
        <f t="shared" si="6"/>
        <v>20848645</v>
      </c>
      <c r="H257" s="4" t="str">
        <f t="shared" si="7"/>
        <v>Thursday</v>
      </c>
    </row>
    <row r="258" spans="2:8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4">
        <f t="shared" si="6"/>
        <v>22803205</v>
      </c>
      <c r="H258" s="4" t="str">
        <f t="shared" si="7"/>
        <v>Friday</v>
      </c>
    </row>
    <row r="259" spans="2:8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4">
        <f t="shared" si="6"/>
        <v>44440851</v>
      </c>
      <c r="H259" s="4" t="str">
        <f t="shared" si="7"/>
        <v>Saturday</v>
      </c>
    </row>
    <row r="260" spans="2:8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4">
        <f t="shared" ref="G260:G323" si="8">C260+D260+E260+F260</f>
        <v>46236441</v>
      </c>
      <c r="H260" s="4" t="str">
        <f t="shared" ref="H260:H323" si="9">TEXT(B260,"dddd")</f>
        <v>Sunday</v>
      </c>
    </row>
    <row r="261" spans="2:8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4">
        <f t="shared" si="8"/>
        <v>20631472</v>
      </c>
      <c r="H261" s="4" t="str">
        <f t="shared" si="9"/>
        <v>Monday</v>
      </c>
    </row>
    <row r="262" spans="2:8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4">
        <f t="shared" si="8"/>
        <v>22368858</v>
      </c>
      <c r="H262" s="4" t="str">
        <f t="shared" si="9"/>
        <v>Tuesday</v>
      </c>
    </row>
    <row r="263" spans="2:8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4">
        <f t="shared" si="8"/>
        <v>21500166</v>
      </c>
      <c r="H263" s="4" t="str">
        <f t="shared" si="9"/>
        <v>Wednesday</v>
      </c>
    </row>
    <row r="264" spans="2:8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4">
        <f t="shared" si="8"/>
        <v>21282992</v>
      </c>
      <c r="H264" s="4" t="str">
        <f t="shared" si="9"/>
        <v>Thursday</v>
      </c>
    </row>
    <row r="265" spans="2:8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4">
        <f t="shared" si="8"/>
        <v>21282992</v>
      </c>
      <c r="H265" s="4" t="str">
        <f t="shared" si="9"/>
        <v>Friday</v>
      </c>
    </row>
    <row r="266" spans="2:8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4">
        <f t="shared" si="8"/>
        <v>43991955</v>
      </c>
      <c r="H266" s="4" t="str">
        <f t="shared" si="9"/>
        <v>Saturday</v>
      </c>
    </row>
    <row r="267" spans="2:8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4">
        <f t="shared" si="8"/>
        <v>45787544</v>
      </c>
      <c r="H267" s="4" t="str">
        <f t="shared" si="9"/>
        <v>Sunday</v>
      </c>
    </row>
    <row r="268" spans="2:8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4">
        <f t="shared" si="8"/>
        <v>20848645</v>
      </c>
      <c r="H268" s="4" t="str">
        <f t="shared" si="9"/>
        <v>Monday</v>
      </c>
    </row>
    <row r="269" spans="2:8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4">
        <f t="shared" si="8"/>
        <v>21934511</v>
      </c>
      <c r="H269" s="4" t="str">
        <f t="shared" si="9"/>
        <v>Tuesday</v>
      </c>
    </row>
    <row r="270" spans="2:8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4">
        <f t="shared" si="8"/>
        <v>21282992</v>
      </c>
      <c r="H270" s="4" t="str">
        <f t="shared" si="9"/>
        <v>Wednesday</v>
      </c>
    </row>
    <row r="271" spans="2:8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4">
        <f t="shared" si="8"/>
        <v>22368858</v>
      </c>
      <c r="H271" s="4" t="str">
        <f t="shared" si="9"/>
        <v>Thursday</v>
      </c>
    </row>
    <row r="272" spans="2:8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4">
        <f t="shared" si="8"/>
        <v>20848645</v>
      </c>
      <c r="H272" s="4" t="str">
        <f t="shared" si="9"/>
        <v>Friday</v>
      </c>
    </row>
    <row r="273" spans="2:8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4">
        <f t="shared" si="8"/>
        <v>43991955</v>
      </c>
      <c r="H273" s="4" t="str">
        <f t="shared" si="9"/>
        <v>Saturday</v>
      </c>
    </row>
    <row r="274" spans="2:8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4">
        <f t="shared" si="8"/>
        <v>42645261</v>
      </c>
      <c r="H274" s="4" t="str">
        <f t="shared" si="9"/>
        <v>Sunday</v>
      </c>
    </row>
    <row r="275" spans="2:8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4">
        <f t="shared" si="8"/>
        <v>21717338</v>
      </c>
      <c r="H275" s="4" t="str">
        <f t="shared" si="9"/>
        <v>Monday</v>
      </c>
    </row>
    <row r="276" spans="2:8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4">
        <f t="shared" si="8"/>
        <v>21934511</v>
      </c>
      <c r="H276" s="4" t="str">
        <f t="shared" si="9"/>
        <v>Tuesday</v>
      </c>
    </row>
    <row r="277" spans="2:8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4">
        <f t="shared" si="8"/>
        <v>21500166</v>
      </c>
      <c r="H277" s="4" t="str">
        <f t="shared" si="9"/>
        <v>Wednesday</v>
      </c>
    </row>
    <row r="278" spans="2:8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4">
        <f t="shared" si="8"/>
        <v>21282992</v>
      </c>
      <c r="H278" s="4" t="str">
        <f t="shared" si="9"/>
        <v>Thursday</v>
      </c>
    </row>
    <row r="279" spans="2:8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4">
        <f t="shared" si="8"/>
        <v>21065819</v>
      </c>
      <c r="H279" s="4" t="str">
        <f t="shared" si="9"/>
        <v>Friday</v>
      </c>
    </row>
    <row r="280" spans="2:8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4">
        <f t="shared" si="8"/>
        <v>46236441</v>
      </c>
      <c r="H280" s="4" t="str">
        <f t="shared" si="9"/>
        <v>Saturday</v>
      </c>
    </row>
    <row r="281" spans="2:8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4">
        <f t="shared" si="8"/>
        <v>43543056</v>
      </c>
      <c r="H281" s="4" t="str">
        <f t="shared" si="9"/>
        <v>Sunday</v>
      </c>
    </row>
    <row r="282" spans="2:8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4">
        <f t="shared" si="8"/>
        <v>21500166</v>
      </c>
      <c r="H282" s="4" t="str">
        <f t="shared" si="9"/>
        <v>Monday</v>
      </c>
    </row>
    <row r="283" spans="2:8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4">
        <f t="shared" si="8"/>
        <v>22368858</v>
      </c>
      <c r="H283" s="4" t="str">
        <f t="shared" si="9"/>
        <v>Tuesday</v>
      </c>
    </row>
    <row r="284" spans="2:8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4">
        <f t="shared" si="8"/>
        <v>20631472</v>
      </c>
      <c r="H284" s="4" t="str">
        <f t="shared" si="9"/>
        <v>Wednesday</v>
      </c>
    </row>
    <row r="285" spans="2:8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4">
        <f t="shared" si="8"/>
        <v>21282992</v>
      </c>
      <c r="H285" s="4" t="str">
        <f t="shared" si="9"/>
        <v>Thursday</v>
      </c>
    </row>
    <row r="286" spans="2:8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4">
        <f t="shared" si="8"/>
        <v>21282992</v>
      </c>
      <c r="H286" s="4" t="str">
        <f t="shared" si="9"/>
        <v>Friday</v>
      </c>
    </row>
    <row r="287" spans="2:8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4">
        <f t="shared" si="8"/>
        <v>45338647</v>
      </c>
      <c r="H287" s="4" t="str">
        <f t="shared" si="9"/>
        <v>Saturday</v>
      </c>
    </row>
    <row r="288" spans="2:8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4">
        <f t="shared" si="8"/>
        <v>43543056</v>
      </c>
      <c r="H288" s="4" t="str">
        <f t="shared" si="9"/>
        <v>Sunday</v>
      </c>
    </row>
    <row r="289" spans="2:8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4">
        <f t="shared" si="8"/>
        <v>20848645</v>
      </c>
      <c r="H289" s="4" t="str">
        <f t="shared" si="9"/>
        <v>Monday</v>
      </c>
    </row>
    <row r="290" spans="2:8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4">
        <f t="shared" si="8"/>
        <v>21934511</v>
      </c>
      <c r="H290" s="4" t="str">
        <f t="shared" si="9"/>
        <v>Tuesday</v>
      </c>
    </row>
    <row r="291" spans="2:8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4">
        <f t="shared" si="8"/>
        <v>20631472</v>
      </c>
      <c r="H291" s="4" t="str">
        <f t="shared" si="9"/>
        <v>Wednesday</v>
      </c>
    </row>
    <row r="292" spans="2:8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4">
        <f t="shared" si="8"/>
        <v>22151685</v>
      </c>
      <c r="H292" s="4" t="str">
        <f t="shared" si="9"/>
        <v>Thursday</v>
      </c>
    </row>
    <row r="293" spans="2:8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4">
        <f t="shared" si="8"/>
        <v>20848645</v>
      </c>
      <c r="H293" s="4" t="str">
        <f t="shared" si="9"/>
        <v>Friday</v>
      </c>
    </row>
    <row r="294" spans="2:8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4">
        <f t="shared" si="8"/>
        <v>46236441</v>
      </c>
      <c r="H294" s="4" t="str">
        <f t="shared" si="9"/>
        <v>Saturday</v>
      </c>
    </row>
    <row r="295" spans="2:8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4">
        <f t="shared" si="8"/>
        <v>43094158</v>
      </c>
      <c r="H295" s="4" t="str">
        <f t="shared" si="9"/>
        <v>Sunday</v>
      </c>
    </row>
    <row r="296" spans="2:8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4">
        <f t="shared" si="8"/>
        <v>22803205</v>
      </c>
      <c r="H296" s="4" t="str">
        <f t="shared" si="9"/>
        <v>Monday</v>
      </c>
    </row>
    <row r="297" spans="2:8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4">
        <f t="shared" si="8"/>
        <v>21717338</v>
      </c>
      <c r="H297" s="4" t="str">
        <f t="shared" si="9"/>
        <v>Tuesday</v>
      </c>
    </row>
    <row r="298" spans="2:8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4">
        <f t="shared" si="8"/>
        <v>21717338</v>
      </c>
      <c r="H298" s="4" t="str">
        <f t="shared" si="9"/>
        <v>Wednesday</v>
      </c>
    </row>
    <row r="299" spans="2:8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4">
        <f t="shared" si="8"/>
        <v>21065819</v>
      </c>
      <c r="H299" s="4" t="str">
        <f t="shared" si="9"/>
        <v>Thursday</v>
      </c>
    </row>
    <row r="300" spans="2:8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4">
        <f t="shared" si="8"/>
        <v>21500166</v>
      </c>
      <c r="H300" s="4" t="str">
        <f t="shared" si="9"/>
        <v>Friday</v>
      </c>
    </row>
    <row r="301" spans="2:8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4">
        <f t="shared" si="8"/>
        <v>43991955</v>
      </c>
      <c r="H301" s="4" t="str">
        <f t="shared" si="9"/>
        <v>Saturday</v>
      </c>
    </row>
    <row r="302" spans="2:8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4">
        <f t="shared" si="8"/>
        <v>43094158</v>
      </c>
      <c r="H302" s="4" t="str">
        <f t="shared" si="9"/>
        <v>Sunday</v>
      </c>
    </row>
    <row r="303" spans="2:8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4">
        <f t="shared" si="8"/>
        <v>21065819</v>
      </c>
      <c r="H303" s="4" t="str">
        <f t="shared" si="9"/>
        <v>Monday</v>
      </c>
    </row>
    <row r="304" spans="2:8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4">
        <f t="shared" si="8"/>
        <v>22151685</v>
      </c>
      <c r="H304" s="4" t="str">
        <f t="shared" si="9"/>
        <v>Tuesday</v>
      </c>
    </row>
    <row r="305" spans="2:8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4">
        <f t="shared" si="8"/>
        <v>21500166</v>
      </c>
      <c r="H305" s="4" t="str">
        <f t="shared" si="9"/>
        <v>Wednesday</v>
      </c>
    </row>
    <row r="306" spans="2:8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4">
        <f t="shared" si="8"/>
        <v>20631472</v>
      </c>
      <c r="H306" s="4" t="str">
        <f t="shared" si="9"/>
        <v>Thursday</v>
      </c>
    </row>
    <row r="307" spans="2:8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4">
        <f t="shared" si="8"/>
        <v>21065819</v>
      </c>
      <c r="H307" s="4" t="str">
        <f t="shared" si="9"/>
        <v>Friday</v>
      </c>
    </row>
    <row r="308" spans="2:8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4">
        <f t="shared" si="8"/>
        <v>42645261</v>
      </c>
      <c r="H308" s="4" t="str">
        <f t="shared" si="9"/>
        <v>Saturday</v>
      </c>
    </row>
    <row r="309" spans="2:8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4">
        <f t="shared" si="8"/>
        <v>45787544</v>
      </c>
      <c r="H309" s="4" t="str">
        <f t="shared" si="9"/>
        <v>Sunday</v>
      </c>
    </row>
    <row r="310" spans="2:8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4">
        <f t="shared" si="8"/>
        <v>21282992</v>
      </c>
      <c r="H310" s="4" t="str">
        <f t="shared" si="9"/>
        <v>Monday</v>
      </c>
    </row>
    <row r="311" spans="2:8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4">
        <f t="shared" si="8"/>
        <v>20848645</v>
      </c>
      <c r="H311" s="4" t="str">
        <f t="shared" si="9"/>
        <v>Tuesday</v>
      </c>
    </row>
    <row r="312" spans="2:8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4">
        <f t="shared" si="8"/>
        <v>21500166</v>
      </c>
      <c r="H312" s="4" t="str">
        <f t="shared" si="9"/>
        <v>Wednesday</v>
      </c>
    </row>
    <row r="313" spans="2:8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4">
        <f t="shared" si="8"/>
        <v>20848645</v>
      </c>
      <c r="H313" s="4" t="str">
        <f t="shared" si="9"/>
        <v>Thursday</v>
      </c>
    </row>
    <row r="314" spans="2:8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4">
        <f t="shared" si="8"/>
        <v>21065819</v>
      </c>
      <c r="H314" s="4" t="str">
        <f t="shared" si="9"/>
        <v>Friday</v>
      </c>
    </row>
    <row r="315" spans="2:8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4">
        <f t="shared" si="8"/>
        <v>45787544</v>
      </c>
      <c r="H315" s="4" t="str">
        <f t="shared" si="9"/>
        <v>Saturday</v>
      </c>
    </row>
    <row r="316" spans="2:8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4">
        <f t="shared" si="8"/>
        <v>47134236</v>
      </c>
      <c r="H316" s="4" t="str">
        <f t="shared" si="9"/>
        <v>Sunday</v>
      </c>
    </row>
    <row r="317" spans="2:8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4">
        <f t="shared" si="8"/>
        <v>21500166</v>
      </c>
      <c r="H317" s="4" t="str">
        <f t="shared" si="9"/>
        <v>Monday</v>
      </c>
    </row>
    <row r="318" spans="2:8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4">
        <f t="shared" si="8"/>
        <v>20631472</v>
      </c>
      <c r="H318" s="4" t="str">
        <f t="shared" si="9"/>
        <v>Tuesday</v>
      </c>
    </row>
    <row r="319" spans="2:8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4">
        <f t="shared" si="8"/>
        <v>21500166</v>
      </c>
      <c r="H319" s="4" t="str">
        <f t="shared" si="9"/>
        <v>Wednesday</v>
      </c>
    </row>
    <row r="320" spans="2:8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4">
        <f t="shared" si="8"/>
        <v>20848645</v>
      </c>
      <c r="H320" s="4" t="str">
        <f t="shared" si="9"/>
        <v>Thursday</v>
      </c>
    </row>
    <row r="321" spans="2:8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4">
        <f t="shared" si="8"/>
        <v>21717338</v>
      </c>
      <c r="H321" s="4" t="str">
        <f t="shared" si="9"/>
        <v>Friday</v>
      </c>
    </row>
    <row r="322" spans="2:8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4">
        <f t="shared" si="8"/>
        <v>47134236</v>
      </c>
      <c r="H322" s="4" t="str">
        <f t="shared" si="9"/>
        <v>Saturday</v>
      </c>
    </row>
    <row r="323" spans="2:8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4">
        <f t="shared" si="8"/>
        <v>43991955</v>
      </c>
      <c r="H323" s="4" t="str">
        <f t="shared" si="9"/>
        <v>Sunday</v>
      </c>
    </row>
    <row r="324" spans="2:8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4">
        <f t="shared" ref="G324:G368" si="10">C324+D324+E324+F324</f>
        <v>22803205</v>
      </c>
      <c r="H324" s="4" t="str">
        <f t="shared" ref="H324:H368" si="11">TEXT(B324,"dddd")</f>
        <v>Monday</v>
      </c>
    </row>
    <row r="325" spans="2:8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4">
        <f t="shared" si="10"/>
        <v>21282992</v>
      </c>
      <c r="H325" s="4" t="str">
        <f t="shared" si="11"/>
        <v>Tuesday</v>
      </c>
    </row>
    <row r="326" spans="2:8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4">
        <f t="shared" si="10"/>
        <v>22368858</v>
      </c>
      <c r="H326" s="4" t="str">
        <f t="shared" si="11"/>
        <v>Wednesday</v>
      </c>
    </row>
    <row r="327" spans="2:8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4">
        <f t="shared" si="10"/>
        <v>21282992</v>
      </c>
      <c r="H327" s="4" t="str">
        <f t="shared" si="11"/>
        <v>Thursday</v>
      </c>
    </row>
    <row r="328" spans="2:8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4">
        <f t="shared" si="10"/>
        <v>22803205</v>
      </c>
      <c r="H328" s="4" t="str">
        <f t="shared" si="11"/>
        <v>Friday</v>
      </c>
    </row>
    <row r="329" spans="2:8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4">
        <f t="shared" si="10"/>
        <v>45787544</v>
      </c>
      <c r="H329" s="4" t="str">
        <f t="shared" si="11"/>
        <v>Saturday</v>
      </c>
    </row>
    <row r="330" spans="2:8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4">
        <f t="shared" si="10"/>
        <v>46236441</v>
      </c>
      <c r="H330" s="4" t="str">
        <f t="shared" si="11"/>
        <v>Sunday</v>
      </c>
    </row>
    <row r="331" spans="2:8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4">
        <f t="shared" si="10"/>
        <v>22151685</v>
      </c>
      <c r="H331" s="4" t="str">
        <f t="shared" si="11"/>
        <v>Monday</v>
      </c>
    </row>
    <row r="332" spans="2:8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4">
        <f t="shared" si="10"/>
        <v>21065819</v>
      </c>
      <c r="H332" s="4" t="str">
        <f t="shared" si="11"/>
        <v>Tuesday</v>
      </c>
    </row>
    <row r="333" spans="2:8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4">
        <f t="shared" si="10"/>
        <v>22803205</v>
      </c>
      <c r="H333" s="4" t="str">
        <f t="shared" si="11"/>
        <v>Wednesday</v>
      </c>
    </row>
    <row r="334" spans="2:8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4">
        <f t="shared" si="10"/>
        <v>22803205</v>
      </c>
      <c r="H334" s="4" t="str">
        <f t="shared" si="11"/>
        <v>Thursday</v>
      </c>
    </row>
    <row r="335" spans="2:8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4">
        <f t="shared" si="10"/>
        <v>21717338</v>
      </c>
      <c r="H335" s="4" t="str">
        <f t="shared" si="11"/>
        <v>Friday</v>
      </c>
    </row>
    <row r="336" spans="2:8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4">
        <f t="shared" si="10"/>
        <v>47134236</v>
      </c>
      <c r="H336" s="4" t="str">
        <f t="shared" si="11"/>
        <v>Saturday</v>
      </c>
    </row>
    <row r="337" spans="2:8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4">
        <f t="shared" si="10"/>
        <v>46685339</v>
      </c>
      <c r="H337" s="4" t="str">
        <f t="shared" si="11"/>
        <v>Sunday</v>
      </c>
    </row>
    <row r="338" spans="2:8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4">
        <f t="shared" si="10"/>
        <v>21500166</v>
      </c>
      <c r="H338" s="4" t="str">
        <f t="shared" si="11"/>
        <v>Monday</v>
      </c>
    </row>
    <row r="339" spans="2:8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4">
        <f t="shared" si="10"/>
        <v>20848645</v>
      </c>
      <c r="H339" s="4" t="str">
        <f t="shared" si="11"/>
        <v>Tuesday</v>
      </c>
    </row>
    <row r="340" spans="2:8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4">
        <f t="shared" si="10"/>
        <v>22368858</v>
      </c>
      <c r="H340" s="4" t="str">
        <f t="shared" si="11"/>
        <v>Wednesday</v>
      </c>
    </row>
    <row r="341" spans="2:8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4">
        <f t="shared" si="10"/>
        <v>22586032</v>
      </c>
      <c r="H341" s="4" t="str">
        <f t="shared" si="11"/>
        <v>Thursday</v>
      </c>
    </row>
    <row r="342" spans="2:8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4">
        <f t="shared" si="10"/>
        <v>21065819</v>
      </c>
      <c r="H342" s="4" t="str">
        <f t="shared" si="11"/>
        <v>Friday</v>
      </c>
    </row>
    <row r="343" spans="2:8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4">
        <f t="shared" si="10"/>
        <v>43991955</v>
      </c>
      <c r="H343" s="4" t="str">
        <f t="shared" si="11"/>
        <v>Saturday</v>
      </c>
    </row>
    <row r="344" spans="2:8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4">
        <f t="shared" si="10"/>
        <v>43991955</v>
      </c>
      <c r="H344" s="4" t="str">
        <f t="shared" si="11"/>
        <v>Sunday</v>
      </c>
    </row>
    <row r="345" spans="2:8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4">
        <f t="shared" si="10"/>
        <v>22586032</v>
      </c>
      <c r="H345" s="4" t="str">
        <f t="shared" si="11"/>
        <v>Monday</v>
      </c>
    </row>
    <row r="346" spans="2:8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4">
        <f t="shared" si="10"/>
        <v>21500166</v>
      </c>
      <c r="H346" s="4" t="str">
        <f t="shared" si="11"/>
        <v>Tuesday</v>
      </c>
    </row>
    <row r="347" spans="2:8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4">
        <f t="shared" si="10"/>
        <v>22586032</v>
      </c>
      <c r="H347" s="4" t="str">
        <f t="shared" si="11"/>
        <v>Wednesday</v>
      </c>
    </row>
    <row r="348" spans="2:8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4">
        <f t="shared" si="10"/>
        <v>21934511</v>
      </c>
      <c r="H348" s="4" t="str">
        <f t="shared" si="11"/>
        <v>Thursday</v>
      </c>
    </row>
    <row r="349" spans="2:8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4">
        <f t="shared" si="10"/>
        <v>22803205</v>
      </c>
      <c r="H349" s="4" t="str">
        <f t="shared" si="11"/>
        <v>Friday</v>
      </c>
    </row>
    <row r="350" spans="2:8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4">
        <f t="shared" si="10"/>
        <v>45787544</v>
      </c>
      <c r="H350" s="4" t="str">
        <f t="shared" si="11"/>
        <v>Saturday</v>
      </c>
    </row>
    <row r="351" spans="2:8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4">
        <f t="shared" si="10"/>
        <v>43094158</v>
      </c>
      <c r="H351" s="4" t="str">
        <f t="shared" si="11"/>
        <v>Sunday</v>
      </c>
    </row>
    <row r="352" spans="2:8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4">
        <f t="shared" si="10"/>
        <v>21282992</v>
      </c>
      <c r="H352" s="4" t="str">
        <f t="shared" si="11"/>
        <v>Monday</v>
      </c>
    </row>
    <row r="353" spans="2:8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4">
        <f t="shared" si="10"/>
        <v>21065819</v>
      </c>
      <c r="H353" s="4" t="str">
        <f t="shared" si="11"/>
        <v>Tuesday</v>
      </c>
    </row>
    <row r="354" spans="2:8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4">
        <f t="shared" si="10"/>
        <v>22368858</v>
      </c>
      <c r="H354" s="4" t="str">
        <f t="shared" si="11"/>
        <v>Wednesday</v>
      </c>
    </row>
    <row r="355" spans="2:8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4">
        <f t="shared" si="10"/>
        <v>21065819</v>
      </c>
      <c r="H355" s="4" t="str">
        <f t="shared" si="11"/>
        <v>Thursday</v>
      </c>
    </row>
    <row r="356" spans="2:8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4">
        <f t="shared" si="10"/>
        <v>22151685</v>
      </c>
      <c r="H356" s="4" t="str">
        <f t="shared" si="11"/>
        <v>Friday</v>
      </c>
    </row>
    <row r="357" spans="2:8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4">
        <f t="shared" si="10"/>
        <v>46236441</v>
      </c>
      <c r="H357" s="4" t="str">
        <f t="shared" si="11"/>
        <v>Saturday</v>
      </c>
    </row>
    <row r="358" spans="2:8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4">
        <f t="shared" si="10"/>
        <v>43094158</v>
      </c>
      <c r="H358" s="4" t="str">
        <f t="shared" si="11"/>
        <v>Sunday</v>
      </c>
    </row>
    <row r="359" spans="2:8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4">
        <f t="shared" si="10"/>
        <v>21500166</v>
      </c>
      <c r="H359" s="4" t="str">
        <f t="shared" si="11"/>
        <v>Monday</v>
      </c>
    </row>
    <row r="360" spans="2:8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4">
        <f t="shared" si="10"/>
        <v>21282992</v>
      </c>
      <c r="H360" s="4" t="str">
        <f t="shared" si="11"/>
        <v>Tuesday</v>
      </c>
    </row>
    <row r="361" spans="2:8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4">
        <f t="shared" si="10"/>
        <v>20631472</v>
      </c>
      <c r="H361" s="4" t="str">
        <f t="shared" si="11"/>
        <v>Wednesday</v>
      </c>
    </row>
    <row r="362" spans="2:8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4">
        <f t="shared" si="10"/>
        <v>20631472</v>
      </c>
      <c r="H362" s="4" t="str">
        <f t="shared" si="11"/>
        <v>Thursday</v>
      </c>
    </row>
    <row r="363" spans="2:8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4">
        <f t="shared" si="10"/>
        <v>22368858</v>
      </c>
      <c r="H363" s="4" t="str">
        <f t="shared" si="11"/>
        <v>Friday</v>
      </c>
    </row>
    <row r="364" spans="2:8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4">
        <f t="shared" si="10"/>
        <v>45338647</v>
      </c>
      <c r="H364" s="4" t="str">
        <f t="shared" si="11"/>
        <v>Saturday</v>
      </c>
    </row>
    <row r="365" spans="2:8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4">
        <f t="shared" si="10"/>
        <v>43543056</v>
      </c>
      <c r="H365" s="4" t="str">
        <f t="shared" si="11"/>
        <v>Sunday</v>
      </c>
    </row>
    <row r="366" spans="2:8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4">
        <f t="shared" si="10"/>
        <v>22151685</v>
      </c>
      <c r="H366" s="4" t="str">
        <f t="shared" si="11"/>
        <v>Monday</v>
      </c>
    </row>
    <row r="367" spans="2:8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4">
        <f t="shared" si="10"/>
        <v>21934511</v>
      </c>
      <c r="H367" s="4" t="str">
        <f t="shared" si="11"/>
        <v>Tuesday</v>
      </c>
    </row>
    <row r="368" spans="2:8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4">
        <f t="shared" si="10"/>
        <v>21717338</v>
      </c>
      <c r="H368" s="4" t="str">
        <f t="shared" si="11"/>
        <v>Wednesday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68"/>
  <sheetViews>
    <sheetView workbookViewId="0">
      <selection activeCell="E15" sqref="E15"/>
    </sheetView>
  </sheetViews>
  <sheetFormatPr defaultColWidth="11" defaultRowHeight="15.6" x14ac:dyDescent="0.3"/>
  <cols>
    <col min="2" max="2" width="10.09765625" bestFit="1" customWidth="1"/>
    <col min="3" max="3" width="18" bestFit="1" customWidth="1"/>
    <col min="4" max="4" width="15.59765625" bestFit="1" customWidth="1"/>
    <col min="5" max="5" width="29" bestFit="1" customWidth="1"/>
    <col min="6" max="6" width="24" bestFit="1" customWidth="1"/>
    <col min="7" max="7" width="22.8984375" bestFit="1" customWidth="1"/>
    <col min="8" max="8" width="14.8984375" bestFit="1" customWidth="1"/>
    <col min="9" max="9" width="29.09765625" bestFit="1" customWidth="1"/>
    <col min="10" max="10" width="23" bestFit="1" customWidth="1"/>
  </cols>
  <sheetData>
    <row r="2" spans="2:11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36</v>
      </c>
    </row>
    <row r="3" spans="2:11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  <c r="K3" s="4" t="str">
        <f>TEXT(B3,"dddd")</f>
        <v>Tuesday</v>
      </c>
    </row>
    <row r="4" spans="2:11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  <c r="K4" s="4" t="str">
        <f t="shared" ref="K4:K67" si="0">TEXT(B4,"dddd")</f>
        <v>Wednesday</v>
      </c>
    </row>
    <row r="5" spans="2:11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  <c r="K5" s="4" t="str">
        <f t="shared" si="0"/>
        <v>Thursday</v>
      </c>
    </row>
    <row r="6" spans="2:11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  <c r="K6" s="4" t="str">
        <f t="shared" si="0"/>
        <v>Friday</v>
      </c>
    </row>
    <row r="7" spans="2:11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  <c r="K7" s="4" t="str">
        <f t="shared" si="0"/>
        <v>Saturday</v>
      </c>
    </row>
    <row r="8" spans="2:11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  <c r="K8" s="4" t="str">
        <f t="shared" si="0"/>
        <v>Sunday</v>
      </c>
    </row>
    <row r="9" spans="2:11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  <c r="K9" s="4" t="str">
        <f t="shared" si="0"/>
        <v>Monday</v>
      </c>
    </row>
    <row r="10" spans="2:11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  <c r="K10" s="4" t="str">
        <f t="shared" si="0"/>
        <v>Tuesday</v>
      </c>
    </row>
    <row r="11" spans="2:11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  <c r="K11" s="4" t="str">
        <f t="shared" si="0"/>
        <v>Wednesday</v>
      </c>
    </row>
    <row r="12" spans="2:11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  <c r="K12" s="4" t="str">
        <f t="shared" si="0"/>
        <v>Thursday</v>
      </c>
    </row>
    <row r="13" spans="2:11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  <c r="K13" s="4" t="str">
        <f t="shared" si="0"/>
        <v>Friday</v>
      </c>
    </row>
    <row r="14" spans="2:11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  <c r="K14" s="4" t="str">
        <f t="shared" si="0"/>
        <v>Saturday</v>
      </c>
    </row>
    <row r="15" spans="2:11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  <c r="K15" s="4" t="str">
        <f t="shared" si="0"/>
        <v>Sunday</v>
      </c>
    </row>
    <row r="16" spans="2:11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  <c r="K16" s="4" t="str">
        <f t="shared" si="0"/>
        <v>Monday</v>
      </c>
    </row>
    <row r="17" spans="2:11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  <c r="K17" s="4" t="str">
        <f t="shared" si="0"/>
        <v>Tuesday</v>
      </c>
    </row>
    <row r="18" spans="2:11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  <c r="K18" s="4" t="str">
        <f t="shared" si="0"/>
        <v>Wednesday</v>
      </c>
    </row>
    <row r="19" spans="2:11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  <c r="K19" s="4" t="str">
        <f t="shared" si="0"/>
        <v>Thursday</v>
      </c>
    </row>
    <row r="20" spans="2:11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  <c r="K20" s="4" t="str">
        <f t="shared" si="0"/>
        <v>Friday</v>
      </c>
    </row>
    <row r="21" spans="2:11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  <c r="K21" s="4" t="str">
        <f t="shared" si="0"/>
        <v>Saturday</v>
      </c>
    </row>
    <row r="22" spans="2:11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  <c r="K22" s="4" t="str">
        <f t="shared" si="0"/>
        <v>Sunday</v>
      </c>
    </row>
    <row r="23" spans="2:11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  <c r="K23" s="4" t="str">
        <f t="shared" si="0"/>
        <v>Monday</v>
      </c>
    </row>
    <row r="24" spans="2:11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  <c r="K24" s="4" t="str">
        <f t="shared" si="0"/>
        <v>Tuesday</v>
      </c>
    </row>
    <row r="25" spans="2:11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  <c r="K25" s="4" t="str">
        <f t="shared" si="0"/>
        <v>Wednesday</v>
      </c>
    </row>
    <row r="26" spans="2:11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  <c r="K26" s="4" t="str">
        <f t="shared" si="0"/>
        <v>Thursday</v>
      </c>
    </row>
    <row r="27" spans="2:11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  <c r="K27" s="4" t="str">
        <f t="shared" si="0"/>
        <v>Friday</v>
      </c>
    </row>
    <row r="28" spans="2:11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  <c r="K28" s="4" t="str">
        <f t="shared" si="0"/>
        <v>Saturday</v>
      </c>
    </row>
    <row r="29" spans="2:11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  <c r="K29" s="4" t="str">
        <f t="shared" si="0"/>
        <v>Sunday</v>
      </c>
    </row>
    <row r="30" spans="2:11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  <c r="K30" s="4" t="str">
        <f t="shared" si="0"/>
        <v>Monday</v>
      </c>
    </row>
    <row r="31" spans="2:11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  <c r="K31" s="4" t="str">
        <f t="shared" si="0"/>
        <v>Tuesday</v>
      </c>
    </row>
    <row r="32" spans="2:11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  <c r="K32" s="4" t="str">
        <f t="shared" si="0"/>
        <v>Wednesday</v>
      </c>
    </row>
    <row r="33" spans="2:11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  <c r="K33" s="4" t="str">
        <f t="shared" si="0"/>
        <v>Thursday</v>
      </c>
    </row>
    <row r="34" spans="2:11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  <c r="K34" s="4" t="str">
        <f t="shared" si="0"/>
        <v>Friday</v>
      </c>
    </row>
    <row r="35" spans="2:11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  <c r="K35" s="4" t="str">
        <f t="shared" si="0"/>
        <v>Saturday</v>
      </c>
    </row>
    <row r="36" spans="2:11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  <c r="K36" s="4" t="str">
        <f t="shared" si="0"/>
        <v>Sunday</v>
      </c>
    </row>
    <row r="37" spans="2:11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  <c r="K37" s="4" t="str">
        <f t="shared" si="0"/>
        <v>Monday</v>
      </c>
    </row>
    <row r="38" spans="2:11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  <c r="K38" s="4" t="str">
        <f t="shared" si="0"/>
        <v>Tuesday</v>
      </c>
    </row>
    <row r="39" spans="2:11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  <c r="K39" s="4" t="str">
        <f t="shared" si="0"/>
        <v>Wednesday</v>
      </c>
    </row>
    <row r="40" spans="2:11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  <c r="K40" s="4" t="str">
        <f t="shared" si="0"/>
        <v>Thursday</v>
      </c>
    </row>
    <row r="41" spans="2:11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  <c r="K41" s="4" t="str">
        <f t="shared" si="0"/>
        <v>Friday</v>
      </c>
    </row>
    <row r="42" spans="2:11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  <c r="K42" s="4" t="str">
        <f t="shared" si="0"/>
        <v>Saturday</v>
      </c>
    </row>
    <row r="43" spans="2:11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  <c r="K43" s="4" t="str">
        <f t="shared" si="0"/>
        <v>Sunday</v>
      </c>
    </row>
    <row r="44" spans="2:11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  <c r="K44" s="4" t="str">
        <f t="shared" si="0"/>
        <v>Monday</v>
      </c>
    </row>
    <row r="45" spans="2:11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  <c r="K45" s="4" t="str">
        <f t="shared" si="0"/>
        <v>Tuesday</v>
      </c>
    </row>
    <row r="46" spans="2:11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  <c r="K46" s="4" t="str">
        <f t="shared" si="0"/>
        <v>Wednesday</v>
      </c>
    </row>
    <row r="47" spans="2:11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  <c r="K47" s="4" t="str">
        <f t="shared" si="0"/>
        <v>Thursday</v>
      </c>
    </row>
    <row r="48" spans="2:11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  <c r="K48" s="4" t="str">
        <f t="shared" si="0"/>
        <v>Friday</v>
      </c>
    </row>
    <row r="49" spans="2:11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  <c r="K49" s="4" t="str">
        <f t="shared" si="0"/>
        <v>Saturday</v>
      </c>
    </row>
    <row r="50" spans="2:11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  <c r="K50" s="4" t="str">
        <f t="shared" si="0"/>
        <v>Sunday</v>
      </c>
    </row>
    <row r="51" spans="2:11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  <c r="K51" s="4" t="str">
        <f t="shared" si="0"/>
        <v>Monday</v>
      </c>
    </row>
    <row r="52" spans="2:11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  <c r="K52" s="4" t="str">
        <f t="shared" si="0"/>
        <v>Tuesday</v>
      </c>
    </row>
    <row r="53" spans="2:11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  <c r="K53" s="4" t="str">
        <f t="shared" si="0"/>
        <v>Wednesday</v>
      </c>
    </row>
    <row r="54" spans="2:11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  <c r="K54" s="4" t="str">
        <f t="shared" si="0"/>
        <v>Thursday</v>
      </c>
    </row>
    <row r="55" spans="2:11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  <c r="K55" s="4" t="str">
        <f t="shared" si="0"/>
        <v>Friday</v>
      </c>
    </row>
    <row r="56" spans="2:11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  <c r="K56" s="4" t="str">
        <f t="shared" si="0"/>
        <v>Saturday</v>
      </c>
    </row>
    <row r="57" spans="2:11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  <c r="K57" s="4" t="str">
        <f t="shared" si="0"/>
        <v>Sunday</v>
      </c>
    </row>
    <row r="58" spans="2:11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  <c r="K58" s="4" t="str">
        <f t="shared" si="0"/>
        <v>Monday</v>
      </c>
    </row>
    <row r="59" spans="2:11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  <c r="K59" s="4" t="str">
        <f t="shared" si="0"/>
        <v>Tuesday</v>
      </c>
    </row>
    <row r="60" spans="2:11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  <c r="K60" s="4" t="str">
        <f t="shared" si="0"/>
        <v>Wednesday</v>
      </c>
    </row>
    <row r="61" spans="2:11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  <c r="K61" s="4" t="str">
        <f t="shared" si="0"/>
        <v>Thursday</v>
      </c>
    </row>
    <row r="62" spans="2:11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  <c r="K62" s="4" t="str">
        <f t="shared" si="0"/>
        <v>Friday</v>
      </c>
    </row>
    <row r="63" spans="2:11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  <c r="K63" s="4" t="str">
        <f t="shared" si="0"/>
        <v>Saturday</v>
      </c>
    </row>
    <row r="64" spans="2:11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  <c r="K64" s="4" t="str">
        <f t="shared" si="0"/>
        <v>Sunday</v>
      </c>
    </row>
    <row r="65" spans="2:11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  <c r="K65" s="4" t="str">
        <f t="shared" si="0"/>
        <v>Monday</v>
      </c>
    </row>
    <row r="66" spans="2:11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  <c r="K66" s="4" t="str">
        <f t="shared" si="0"/>
        <v>Tuesday</v>
      </c>
    </row>
    <row r="67" spans="2:11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  <c r="K67" s="4" t="str">
        <f t="shared" si="0"/>
        <v>Wednesday</v>
      </c>
    </row>
    <row r="68" spans="2:11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  <c r="K68" s="4" t="str">
        <f t="shared" ref="K68:K131" si="1">TEXT(B68,"dddd")</f>
        <v>Thursday</v>
      </c>
    </row>
    <row r="69" spans="2:11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  <c r="K69" s="4" t="str">
        <f t="shared" si="1"/>
        <v>Friday</v>
      </c>
    </row>
    <row r="70" spans="2:11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  <c r="K70" s="4" t="str">
        <f t="shared" si="1"/>
        <v>Saturday</v>
      </c>
    </row>
    <row r="71" spans="2:11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  <c r="K71" s="4" t="str">
        <f t="shared" si="1"/>
        <v>Sunday</v>
      </c>
    </row>
    <row r="72" spans="2:11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  <c r="K72" s="4" t="str">
        <f t="shared" si="1"/>
        <v>Monday</v>
      </c>
    </row>
    <row r="73" spans="2:11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  <c r="K73" s="4" t="str">
        <f t="shared" si="1"/>
        <v>Tuesday</v>
      </c>
    </row>
    <row r="74" spans="2:11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  <c r="K74" s="4" t="str">
        <f t="shared" si="1"/>
        <v>Wednesday</v>
      </c>
    </row>
    <row r="75" spans="2:11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  <c r="K75" s="4" t="str">
        <f t="shared" si="1"/>
        <v>Thursday</v>
      </c>
    </row>
    <row r="76" spans="2:11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  <c r="K76" s="4" t="str">
        <f t="shared" si="1"/>
        <v>Friday</v>
      </c>
    </row>
    <row r="77" spans="2:11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  <c r="K77" s="4" t="str">
        <f t="shared" si="1"/>
        <v>Saturday</v>
      </c>
    </row>
    <row r="78" spans="2:11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  <c r="K78" s="4" t="str">
        <f t="shared" si="1"/>
        <v>Sunday</v>
      </c>
    </row>
    <row r="79" spans="2:11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  <c r="K79" s="4" t="str">
        <f t="shared" si="1"/>
        <v>Monday</v>
      </c>
    </row>
    <row r="80" spans="2:11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  <c r="K80" s="4" t="str">
        <f t="shared" si="1"/>
        <v>Tuesday</v>
      </c>
    </row>
    <row r="81" spans="2:11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  <c r="K81" s="4" t="str">
        <f t="shared" si="1"/>
        <v>Wednesday</v>
      </c>
    </row>
    <row r="82" spans="2:11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  <c r="K82" s="4" t="str">
        <f t="shared" si="1"/>
        <v>Thursday</v>
      </c>
    </row>
    <row r="83" spans="2:11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  <c r="K83" s="4" t="str">
        <f t="shared" si="1"/>
        <v>Friday</v>
      </c>
    </row>
    <row r="84" spans="2:11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  <c r="K84" s="4" t="str">
        <f t="shared" si="1"/>
        <v>Saturday</v>
      </c>
    </row>
    <row r="85" spans="2:11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  <c r="K85" s="4" t="str">
        <f t="shared" si="1"/>
        <v>Sunday</v>
      </c>
    </row>
    <row r="86" spans="2:11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  <c r="K86" s="4" t="str">
        <f t="shared" si="1"/>
        <v>Monday</v>
      </c>
    </row>
    <row r="87" spans="2:11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  <c r="K87" s="4" t="str">
        <f t="shared" si="1"/>
        <v>Tuesday</v>
      </c>
    </row>
    <row r="88" spans="2:11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  <c r="K88" s="4" t="str">
        <f t="shared" si="1"/>
        <v>Wednesday</v>
      </c>
    </row>
    <row r="89" spans="2:11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  <c r="K89" s="4" t="str">
        <f t="shared" si="1"/>
        <v>Thursday</v>
      </c>
    </row>
    <row r="90" spans="2:11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  <c r="K90" s="4" t="str">
        <f t="shared" si="1"/>
        <v>Friday</v>
      </c>
    </row>
    <row r="91" spans="2:11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  <c r="K91" s="4" t="str">
        <f t="shared" si="1"/>
        <v>Saturday</v>
      </c>
    </row>
    <row r="92" spans="2:11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  <c r="K92" s="4" t="str">
        <f t="shared" si="1"/>
        <v>Sunday</v>
      </c>
    </row>
    <row r="93" spans="2:11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  <c r="K93" s="4" t="str">
        <f t="shared" si="1"/>
        <v>Monday</v>
      </c>
    </row>
    <row r="94" spans="2:11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  <c r="K94" s="4" t="str">
        <f t="shared" si="1"/>
        <v>Tuesday</v>
      </c>
    </row>
    <row r="95" spans="2:11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  <c r="K95" s="4" t="str">
        <f t="shared" si="1"/>
        <v>Wednesday</v>
      </c>
    </row>
    <row r="96" spans="2:11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  <c r="K96" s="4" t="str">
        <f t="shared" si="1"/>
        <v>Thursday</v>
      </c>
    </row>
    <row r="97" spans="2:11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  <c r="K97" s="4" t="str">
        <f t="shared" si="1"/>
        <v>Friday</v>
      </c>
    </row>
    <row r="98" spans="2:11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  <c r="K98" s="4" t="str">
        <f t="shared" si="1"/>
        <v>Saturday</v>
      </c>
    </row>
    <row r="99" spans="2:11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  <c r="K99" s="4" t="str">
        <f t="shared" si="1"/>
        <v>Sunday</v>
      </c>
    </row>
    <row r="100" spans="2:11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  <c r="K100" s="4" t="str">
        <f t="shared" si="1"/>
        <v>Monday</v>
      </c>
    </row>
    <row r="101" spans="2:11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  <c r="K101" s="4" t="str">
        <f t="shared" si="1"/>
        <v>Tuesday</v>
      </c>
    </row>
    <row r="102" spans="2:11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  <c r="K102" s="4" t="str">
        <f t="shared" si="1"/>
        <v>Wednesday</v>
      </c>
    </row>
    <row r="103" spans="2:11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  <c r="K103" s="4" t="str">
        <f t="shared" si="1"/>
        <v>Thursday</v>
      </c>
    </row>
    <row r="104" spans="2:11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  <c r="K104" s="4" t="str">
        <f t="shared" si="1"/>
        <v>Friday</v>
      </c>
    </row>
    <row r="105" spans="2:11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  <c r="K105" s="4" t="str">
        <f t="shared" si="1"/>
        <v>Saturday</v>
      </c>
    </row>
    <row r="106" spans="2:11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  <c r="K106" s="4" t="str">
        <f t="shared" si="1"/>
        <v>Sunday</v>
      </c>
    </row>
    <row r="107" spans="2:11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  <c r="K107" s="4" t="str">
        <f t="shared" si="1"/>
        <v>Monday</v>
      </c>
    </row>
    <row r="108" spans="2:11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  <c r="K108" s="4" t="str">
        <f t="shared" si="1"/>
        <v>Tuesday</v>
      </c>
    </row>
    <row r="109" spans="2:11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  <c r="K109" s="4" t="str">
        <f t="shared" si="1"/>
        <v>Wednesday</v>
      </c>
    </row>
    <row r="110" spans="2:11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  <c r="K110" s="4" t="str">
        <f t="shared" si="1"/>
        <v>Thursday</v>
      </c>
    </row>
    <row r="111" spans="2:11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  <c r="K111" s="4" t="str">
        <f t="shared" si="1"/>
        <v>Friday</v>
      </c>
    </row>
    <row r="112" spans="2:11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  <c r="K112" s="4" t="str">
        <f t="shared" si="1"/>
        <v>Saturday</v>
      </c>
    </row>
    <row r="113" spans="2:11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  <c r="K113" s="4" t="str">
        <f t="shared" si="1"/>
        <v>Sunday</v>
      </c>
    </row>
    <row r="114" spans="2:11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  <c r="K114" s="4" t="str">
        <f t="shared" si="1"/>
        <v>Monday</v>
      </c>
    </row>
    <row r="115" spans="2:11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  <c r="K115" s="4" t="str">
        <f t="shared" si="1"/>
        <v>Tuesday</v>
      </c>
    </row>
    <row r="116" spans="2:11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  <c r="K116" s="4" t="str">
        <f t="shared" si="1"/>
        <v>Wednesday</v>
      </c>
    </row>
    <row r="117" spans="2:11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  <c r="K117" s="4" t="str">
        <f t="shared" si="1"/>
        <v>Thursday</v>
      </c>
    </row>
    <row r="118" spans="2:11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  <c r="K118" s="4" t="str">
        <f t="shared" si="1"/>
        <v>Friday</v>
      </c>
    </row>
    <row r="119" spans="2:11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  <c r="K119" s="4" t="str">
        <f t="shared" si="1"/>
        <v>Saturday</v>
      </c>
    </row>
    <row r="120" spans="2:11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  <c r="K120" s="4" t="str">
        <f t="shared" si="1"/>
        <v>Sunday</v>
      </c>
    </row>
    <row r="121" spans="2:11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  <c r="K121" s="4" t="str">
        <f t="shared" si="1"/>
        <v>Monday</v>
      </c>
    </row>
    <row r="122" spans="2:11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  <c r="K122" s="4" t="str">
        <f t="shared" si="1"/>
        <v>Tuesday</v>
      </c>
    </row>
    <row r="123" spans="2:11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  <c r="K123" s="4" t="str">
        <f t="shared" si="1"/>
        <v>Wednesday</v>
      </c>
    </row>
    <row r="124" spans="2:11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  <c r="K124" s="4" t="str">
        <f t="shared" si="1"/>
        <v>Thursday</v>
      </c>
    </row>
    <row r="125" spans="2:11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  <c r="K125" s="4" t="str">
        <f t="shared" si="1"/>
        <v>Friday</v>
      </c>
    </row>
    <row r="126" spans="2:11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  <c r="K126" s="4" t="str">
        <f t="shared" si="1"/>
        <v>Saturday</v>
      </c>
    </row>
    <row r="127" spans="2:11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  <c r="K127" s="4" t="str">
        <f t="shared" si="1"/>
        <v>Sunday</v>
      </c>
    </row>
    <row r="128" spans="2:11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  <c r="K128" s="4" t="str">
        <f t="shared" si="1"/>
        <v>Monday</v>
      </c>
    </row>
    <row r="129" spans="2:11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  <c r="K129" s="4" t="str">
        <f t="shared" si="1"/>
        <v>Tuesday</v>
      </c>
    </row>
    <row r="130" spans="2:11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  <c r="K130" s="4" t="str">
        <f t="shared" si="1"/>
        <v>Wednesday</v>
      </c>
    </row>
    <row r="131" spans="2:11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  <c r="K131" s="4" t="str">
        <f t="shared" si="1"/>
        <v>Thursday</v>
      </c>
    </row>
    <row r="132" spans="2:11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  <c r="K132" s="4" t="str">
        <f t="shared" ref="K132:K195" si="2">TEXT(B132,"dddd")</f>
        <v>Friday</v>
      </c>
    </row>
    <row r="133" spans="2:11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  <c r="K133" s="4" t="str">
        <f t="shared" si="2"/>
        <v>Saturday</v>
      </c>
    </row>
    <row r="134" spans="2:11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  <c r="K134" s="4" t="str">
        <f t="shared" si="2"/>
        <v>Sunday</v>
      </c>
    </row>
    <row r="135" spans="2:11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  <c r="K135" s="4" t="str">
        <f t="shared" si="2"/>
        <v>Monday</v>
      </c>
    </row>
    <row r="136" spans="2:11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  <c r="K136" s="4" t="str">
        <f t="shared" si="2"/>
        <v>Tuesday</v>
      </c>
    </row>
    <row r="137" spans="2:11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  <c r="K137" s="4" t="str">
        <f t="shared" si="2"/>
        <v>Wednesday</v>
      </c>
    </row>
    <row r="138" spans="2:11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  <c r="K138" s="4" t="str">
        <f t="shared" si="2"/>
        <v>Thursday</v>
      </c>
    </row>
    <row r="139" spans="2:11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  <c r="K139" s="4" t="str">
        <f t="shared" si="2"/>
        <v>Friday</v>
      </c>
    </row>
    <row r="140" spans="2:11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  <c r="K140" s="4" t="str">
        <f t="shared" si="2"/>
        <v>Saturday</v>
      </c>
    </row>
    <row r="141" spans="2:11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  <c r="K141" s="4" t="str">
        <f t="shared" si="2"/>
        <v>Sunday</v>
      </c>
    </row>
    <row r="142" spans="2:11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  <c r="K142" s="4" t="str">
        <f t="shared" si="2"/>
        <v>Monday</v>
      </c>
    </row>
    <row r="143" spans="2:11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  <c r="K143" s="4" t="str">
        <f t="shared" si="2"/>
        <v>Tuesday</v>
      </c>
    </row>
    <row r="144" spans="2:11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  <c r="K144" s="4" t="str">
        <f t="shared" si="2"/>
        <v>Wednesday</v>
      </c>
    </row>
    <row r="145" spans="2:11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  <c r="K145" s="4" t="str">
        <f t="shared" si="2"/>
        <v>Thursday</v>
      </c>
    </row>
    <row r="146" spans="2:11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  <c r="K146" s="4" t="str">
        <f t="shared" si="2"/>
        <v>Friday</v>
      </c>
    </row>
    <row r="147" spans="2:11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  <c r="K147" s="4" t="str">
        <f t="shared" si="2"/>
        <v>Saturday</v>
      </c>
    </row>
    <row r="148" spans="2:11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  <c r="K148" s="4" t="str">
        <f t="shared" si="2"/>
        <v>Sunday</v>
      </c>
    </row>
    <row r="149" spans="2:11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  <c r="K149" s="4" t="str">
        <f t="shared" si="2"/>
        <v>Monday</v>
      </c>
    </row>
    <row r="150" spans="2:11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  <c r="K150" s="4" t="str">
        <f t="shared" si="2"/>
        <v>Tuesday</v>
      </c>
    </row>
    <row r="151" spans="2:11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  <c r="K151" s="4" t="str">
        <f t="shared" si="2"/>
        <v>Wednesday</v>
      </c>
    </row>
    <row r="152" spans="2:11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  <c r="K152" s="4" t="str">
        <f t="shared" si="2"/>
        <v>Thursday</v>
      </c>
    </row>
    <row r="153" spans="2:11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  <c r="K153" s="4" t="str">
        <f t="shared" si="2"/>
        <v>Friday</v>
      </c>
    </row>
    <row r="154" spans="2:11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  <c r="K154" s="4" t="str">
        <f t="shared" si="2"/>
        <v>Saturday</v>
      </c>
    </row>
    <row r="155" spans="2:11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  <c r="K155" s="4" t="str">
        <f t="shared" si="2"/>
        <v>Sunday</v>
      </c>
    </row>
    <row r="156" spans="2:11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  <c r="K156" s="4" t="str">
        <f t="shared" si="2"/>
        <v>Monday</v>
      </c>
    </row>
    <row r="157" spans="2:11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  <c r="K157" s="4" t="str">
        <f t="shared" si="2"/>
        <v>Tuesday</v>
      </c>
    </row>
    <row r="158" spans="2:11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  <c r="K158" s="4" t="str">
        <f t="shared" si="2"/>
        <v>Wednesday</v>
      </c>
    </row>
    <row r="159" spans="2:11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  <c r="K159" s="4" t="str">
        <f t="shared" si="2"/>
        <v>Thursday</v>
      </c>
    </row>
    <row r="160" spans="2:11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  <c r="K160" s="4" t="str">
        <f t="shared" si="2"/>
        <v>Friday</v>
      </c>
    </row>
    <row r="161" spans="2:11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  <c r="K161" s="4" t="str">
        <f t="shared" si="2"/>
        <v>Saturday</v>
      </c>
    </row>
    <row r="162" spans="2:11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  <c r="K162" s="4" t="str">
        <f t="shared" si="2"/>
        <v>Sunday</v>
      </c>
    </row>
    <row r="163" spans="2:11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  <c r="K163" s="4" t="str">
        <f t="shared" si="2"/>
        <v>Monday</v>
      </c>
    </row>
    <row r="164" spans="2:11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  <c r="K164" s="4" t="str">
        <f t="shared" si="2"/>
        <v>Tuesday</v>
      </c>
    </row>
    <row r="165" spans="2:11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  <c r="K165" s="4" t="str">
        <f t="shared" si="2"/>
        <v>Wednesday</v>
      </c>
    </row>
    <row r="166" spans="2:11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  <c r="K166" s="4" t="str">
        <f t="shared" si="2"/>
        <v>Thursday</v>
      </c>
    </row>
    <row r="167" spans="2:11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  <c r="K167" s="4" t="str">
        <f t="shared" si="2"/>
        <v>Friday</v>
      </c>
    </row>
    <row r="168" spans="2:11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  <c r="K168" s="4" t="str">
        <f t="shared" si="2"/>
        <v>Saturday</v>
      </c>
    </row>
    <row r="169" spans="2:11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  <c r="K169" s="4" t="str">
        <f t="shared" si="2"/>
        <v>Sunday</v>
      </c>
    </row>
    <row r="170" spans="2:11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  <c r="K170" s="4" t="str">
        <f t="shared" si="2"/>
        <v>Monday</v>
      </c>
    </row>
    <row r="171" spans="2:11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  <c r="K171" s="4" t="str">
        <f t="shared" si="2"/>
        <v>Tuesday</v>
      </c>
    </row>
    <row r="172" spans="2:11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  <c r="K172" s="4" t="str">
        <f t="shared" si="2"/>
        <v>Wednesday</v>
      </c>
    </row>
    <row r="173" spans="2:11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  <c r="K173" s="4" t="str">
        <f t="shared" si="2"/>
        <v>Thursday</v>
      </c>
    </row>
    <row r="174" spans="2:11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  <c r="K174" s="4" t="str">
        <f t="shared" si="2"/>
        <v>Friday</v>
      </c>
    </row>
    <row r="175" spans="2:11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  <c r="K175" s="4" t="str">
        <f t="shared" si="2"/>
        <v>Saturday</v>
      </c>
    </row>
    <row r="176" spans="2:11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  <c r="K176" s="4" t="str">
        <f t="shared" si="2"/>
        <v>Sunday</v>
      </c>
    </row>
    <row r="177" spans="2:11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  <c r="K177" s="4" t="str">
        <f t="shared" si="2"/>
        <v>Monday</v>
      </c>
    </row>
    <row r="178" spans="2:11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  <c r="K178" s="4" t="str">
        <f t="shared" si="2"/>
        <v>Tuesday</v>
      </c>
    </row>
    <row r="179" spans="2:11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  <c r="K179" s="4" t="str">
        <f t="shared" si="2"/>
        <v>Wednesday</v>
      </c>
    </row>
    <row r="180" spans="2:11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  <c r="K180" s="4" t="str">
        <f t="shared" si="2"/>
        <v>Thursday</v>
      </c>
    </row>
    <row r="181" spans="2:11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  <c r="K181" s="4" t="str">
        <f t="shared" si="2"/>
        <v>Friday</v>
      </c>
    </row>
    <row r="182" spans="2:11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  <c r="K182" s="4" t="str">
        <f t="shared" si="2"/>
        <v>Saturday</v>
      </c>
    </row>
    <row r="183" spans="2:11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  <c r="K183" s="4" t="str">
        <f t="shared" si="2"/>
        <v>Sunday</v>
      </c>
    </row>
    <row r="184" spans="2:11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  <c r="K184" s="4" t="str">
        <f t="shared" si="2"/>
        <v>Monday</v>
      </c>
    </row>
    <row r="185" spans="2:11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  <c r="K185" s="4" t="str">
        <f t="shared" si="2"/>
        <v>Tuesday</v>
      </c>
    </row>
    <row r="186" spans="2:11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  <c r="K186" s="4" t="str">
        <f t="shared" si="2"/>
        <v>Wednesday</v>
      </c>
    </row>
    <row r="187" spans="2:11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  <c r="K187" s="4" t="str">
        <f t="shared" si="2"/>
        <v>Thursday</v>
      </c>
    </row>
    <row r="188" spans="2:11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  <c r="K188" s="4" t="str">
        <f t="shared" si="2"/>
        <v>Friday</v>
      </c>
    </row>
    <row r="189" spans="2:11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  <c r="K189" s="4" t="str">
        <f t="shared" si="2"/>
        <v>Saturday</v>
      </c>
    </row>
    <row r="190" spans="2:11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  <c r="K190" s="4" t="str">
        <f t="shared" si="2"/>
        <v>Sunday</v>
      </c>
    </row>
    <row r="191" spans="2:11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  <c r="K191" s="4" t="str">
        <f t="shared" si="2"/>
        <v>Monday</v>
      </c>
    </row>
    <row r="192" spans="2:11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  <c r="K192" s="4" t="str">
        <f t="shared" si="2"/>
        <v>Tuesday</v>
      </c>
    </row>
    <row r="193" spans="2:11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  <c r="K193" s="4" t="str">
        <f t="shared" si="2"/>
        <v>Wednesday</v>
      </c>
    </row>
    <row r="194" spans="2:11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  <c r="K194" s="4" t="str">
        <f t="shared" si="2"/>
        <v>Thursday</v>
      </c>
    </row>
    <row r="195" spans="2:11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  <c r="K195" s="4" t="str">
        <f t="shared" si="2"/>
        <v>Friday</v>
      </c>
    </row>
    <row r="196" spans="2:11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  <c r="K196" s="4" t="str">
        <f t="shared" ref="K196:K259" si="3">TEXT(B196,"dddd")</f>
        <v>Saturday</v>
      </c>
    </row>
    <row r="197" spans="2:11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  <c r="K197" s="4" t="str">
        <f t="shared" si="3"/>
        <v>Sunday</v>
      </c>
    </row>
    <row r="198" spans="2:11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  <c r="K198" s="4" t="str">
        <f t="shared" si="3"/>
        <v>Monday</v>
      </c>
    </row>
    <row r="199" spans="2:11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  <c r="K199" s="4" t="str">
        <f t="shared" si="3"/>
        <v>Tuesday</v>
      </c>
    </row>
    <row r="200" spans="2:11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  <c r="K200" s="4" t="str">
        <f t="shared" si="3"/>
        <v>Wednesday</v>
      </c>
    </row>
    <row r="201" spans="2:11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  <c r="K201" s="4" t="str">
        <f t="shared" si="3"/>
        <v>Thursday</v>
      </c>
    </row>
    <row r="202" spans="2:11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  <c r="K202" s="4" t="str">
        <f t="shared" si="3"/>
        <v>Friday</v>
      </c>
    </row>
    <row r="203" spans="2:11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  <c r="K203" s="4" t="str">
        <f t="shared" si="3"/>
        <v>Saturday</v>
      </c>
    </row>
    <row r="204" spans="2:11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  <c r="K204" s="4" t="str">
        <f t="shared" si="3"/>
        <v>Sunday</v>
      </c>
    </row>
    <row r="205" spans="2:11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  <c r="K205" s="4" t="str">
        <f t="shared" si="3"/>
        <v>Monday</v>
      </c>
    </row>
    <row r="206" spans="2:11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  <c r="K206" s="4" t="str">
        <f t="shared" si="3"/>
        <v>Tuesday</v>
      </c>
    </row>
    <row r="207" spans="2:11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  <c r="K207" s="4" t="str">
        <f t="shared" si="3"/>
        <v>Wednesday</v>
      </c>
    </row>
    <row r="208" spans="2:11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  <c r="K208" s="4" t="str">
        <f t="shared" si="3"/>
        <v>Thursday</v>
      </c>
    </row>
    <row r="209" spans="2:11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  <c r="K209" s="4" t="str">
        <f t="shared" si="3"/>
        <v>Friday</v>
      </c>
    </row>
    <row r="210" spans="2:11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  <c r="K210" s="4" t="str">
        <f t="shared" si="3"/>
        <v>Saturday</v>
      </c>
    </row>
    <row r="211" spans="2:11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  <c r="K211" s="4" t="str">
        <f t="shared" si="3"/>
        <v>Sunday</v>
      </c>
    </row>
    <row r="212" spans="2:11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  <c r="K212" s="4" t="str">
        <f t="shared" si="3"/>
        <v>Monday</v>
      </c>
    </row>
    <row r="213" spans="2:11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  <c r="K213" s="4" t="str">
        <f t="shared" si="3"/>
        <v>Tuesday</v>
      </c>
    </row>
    <row r="214" spans="2:11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  <c r="K214" s="4" t="str">
        <f t="shared" si="3"/>
        <v>Wednesday</v>
      </c>
    </row>
    <row r="215" spans="2:11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  <c r="K215" s="4" t="str">
        <f t="shared" si="3"/>
        <v>Thursday</v>
      </c>
    </row>
    <row r="216" spans="2:11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  <c r="K216" s="4" t="str">
        <f t="shared" si="3"/>
        <v>Friday</v>
      </c>
    </row>
    <row r="217" spans="2:11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  <c r="K217" s="4" t="str">
        <f t="shared" si="3"/>
        <v>Saturday</v>
      </c>
    </row>
    <row r="218" spans="2:11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  <c r="K218" s="4" t="str">
        <f t="shared" si="3"/>
        <v>Sunday</v>
      </c>
    </row>
    <row r="219" spans="2:11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  <c r="K219" s="4" t="str">
        <f t="shared" si="3"/>
        <v>Monday</v>
      </c>
    </row>
    <row r="220" spans="2:11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  <c r="K220" s="4" t="str">
        <f t="shared" si="3"/>
        <v>Tuesday</v>
      </c>
    </row>
    <row r="221" spans="2:11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  <c r="K221" s="4" t="str">
        <f t="shared" si="3"/>
        <v>Wednesday</v>
      </c>
    </row>
    <row r="222" spans="2:11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  <c r="K222" s="4" t="str">
        <f t="shared" si="3"/>
        <v>Thursday</v>
      </c>
    </row>
    <row r="223" spans="2:11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  <c r="K223" s="4" t="str">
        <f t="shared" si="3"/>
        <v>Friday</v>
      </c>
    </row>
    <row r="224" spans="2:11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  <c r="K224" s="4" t="str">
        <f t="shared" si="3"/>
        <v>Saturday</v>
      </c>
    </row>
    <row r="225" spans="2:11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  <c r="K225" s="4" t="str">
        <f t="shared" si="3"/>
        <v>Sunday</v>
      </c>
    </row>
    <row r="226" spans="2:11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  <c r="K226" s="4" t="str">
        <f t="shared" si="3"/>
        <v>Monday</v>
      </c>
    </row>
    <row r="227" spans="2:11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  <c r="K227" s="4" t="str">
        <f t="shared" si="3"/>
        <v>Tuesday</v>
      </c>
    </row>
    <row r="228" spans="2:11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  <c r="K228" s="4" t="str">
        <f t="shared" si="3"/>
        <v>Wednesday</v>
      </c>
    </row>
    <row r="229" spans="2:11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  <c r="K229" s="4" t="str">
        <f t="shared" si="3"/>
        <v>Thursday</v>
      </c>
    </row>
    <row r="230" spans="2:11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  <c r="K230" s="4" t="str">
        <f t="shared" si="3"/>
        <v>Friday</v>
      </c>
    </row>
    <row r="231" spans="2:11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  <c r="K231" s="4" t="str">
        <f t="shared" si="3"/>
        <v>Saturday</v>
      </c>
    </row>
    <row r="232" spans="2:11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  <c r="K232" s="4" t="str">
        <f t="shared" si="3"/>
        <v>Sunday</v>
      </c>
    </row>
    <row r="233" spans="2:11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  <c r="K233" s="4" t="str">
        <f t="shared" si="3"/>
        <v>Monday</v>
      </c>
    </row>
    <row r="234" spans="2:11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  <c r="K234" s="4" t="str">
        <f t="shared" si="3"/>
        <v>Tuesday</v>
      </c>
    </row>
    <row r="235" spans="2:11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  <c r="K235" s="4" t="str">
        <f t="shared" si="3"/>
        <v>Wednesday</v>
      </c>
    </row>
    <row r="236" spans="2:11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  <c r="K236" s="4" t="str">
        <f t="shared" si="3"/>
        <v>Thursday</v>
      </c>
    </row>
    <row r="237" spans="2:11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  <c r="K237" s="4" t="str">
        <f t="shared" si="3"/>
        <v>Friday</v>
      </c>
    </row>
    <row r="238" spans="2:11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  <c r="K238" s="4" t="str">
        <f t="shared" si="3"/>
        <v>Saturday</v>
      </c>
    </row>
    <row r="239" spans="2:11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  <c r="K239" s="4" t="str">
        <f t="shared" si="3"/>
        <v>Sunday</v>
      </c>
    </row>
    <row r="240" spans="2:11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  <c r="K240" s="4" t="str">
        <f t="shared" si="3"/>
        <v>Monday</v>
      </c>
    </row>
    <row r="241" spans="2:11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  <c r="K241" s="4" t="str">
        <f t="shared" si="3"/>
        <v>Tuesday</v>
      </c>
    </row>
    <row r="242" spans="2:11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  <c r="K242" s="4" t="str">
        <f t="shared" si="3"/>
        <v>Wednesday</v>
      </c>
    </row>
    <row r="243" spans="2:11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  <c r="K243" s="4" t="str">
        <f t="shared" si="3"/>
        <v>Thursday</v>
      </c>
    </row>
    <row r="244" spans="2:11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  <c r="K244" s="4" t="str">
        <f t="shared" si="3"/>
        <v>Friday</v>
      </c>
    </row>
    <row r="245" spans="2:11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  <c r="K245" s="4" t="str">
        <f t="shared" si="3"/>
        <v>Saturday</v>
      </c>
    </row>
    <row r="246" spans="2:11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  <c r="K246" s="4" t="str">
        <f t="shared" si="3"/>
        <v>Sunday</v>
      </c>
    </row>
    <row r="247" spans="2:11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  <c r="K247" s="4" t="str">
        <f t="shared" si="3"/>
        <v>Monday</v>
      </c>
    </row>
    <row r="248" spans="2:11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  <c r="K248" s="4" t="str">
        <f t="shared" si="3"/>
        <v>Tuesday</v>
      </c>
    </row>
    <row r="249" spans="2:11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  <c r="K249" s="4" t="str">
        <f t="shared" si="3"/>
        <v>Wednesday</v>
      </c>
    </row>
    <row r="250" spans="2:11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  <c r="K250" s="4" t="str">
        <f t="shared" si="3"/>
        <v>Thursday</v>
      </c>
    </row>
    <row r="251" spans="2:11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  <c r="K251" s="4" t="str">
        <f t="shared" si="3"/>
        <v>Friday</v>
      </c>
    </row>
    <row r="252" spans="2:11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  <c r="K252" s="4" t="str">
        <f t="shared" si="3"/>
        <v>Saturday</v>
      </c>
    </row>
    <row r="253" spans="2:11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  <c r="K253" s="4" t="str">
        <f t="shared" si="3"/>
        <v>Sunday</v>
      </c>
    </row>
    <row r="254" spans="2:11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  <c r="K254" s="4" t="str">
        <f t="shared" si="3"/>
        <v>Monday</v>
      </c>
    </row>
    <row r="255" spans="2:11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  <c r="K255" s="4" t="str">
        <f t="shared" si="3"/>
        <v>Tuesday</v>
      </c>
    </row>
    <row r="256" spans="2:11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  <c r="K256" s="4" t="str">
        <f t="shared" si="3"/>
        <v>Wednesday</v>
      </c>
    </row>
    <row r="257" spans="2:11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  <c r="K257" s="4" t="str">
        <f t="shared" si="3"/>
        <v>Thursday</v>
      </c>
    </row>
    <row r="258" spans="2:11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  <c r="K258" s="4" t="str">
        <f t="shared" si="3"/>
        <v>Friday</v>
      </c>
    </row>
    <row r="259" spans="2:11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  <c r="K259" s="4" t="str">
        <f t="shared" si="3"/>
        <v>Saturday</v>
      </c>
    </row>
    <row r="260" spans="2:11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  <c r="K260" s="4" t="str">
        <f t="shared" ref="K260:K323" si="4">TEXT(B260,"dddd")</f>
        <v>Sunday</v>
      </c>
    </row>
    <row r="261" spans="2:11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  <c r="K261" s="4" t="str">
        <f t="shared" si="4"/>
        <v>Monday</v>
      </c>
    </row>
    <row r="262" spans="2:11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  <c r="K262" s="4" t="str">
        <f t="shared" si="4"/>
        <v>Tuesday</v>
      </c>
    </row>
    <row r="263" spans="2:11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  <c r="K263" s="4" t="str">
        <f t="shared" si="4"/>
        <v>Wednesday</v>
      </c>
    </row>
    <row r="264" spans="2:11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  <c r="K264" s="4" t="str">
        <f t="shared" si="4"/>
        <v>Thursday</v>
      </c>
    </row>
    <row r="265" spans="2:11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  <c r="K265" s="4" t="str">
        <f t="shared" si="4"/>
        <v>Friday</v>
      </c>
    </row>
    <row r="266" spans="2:11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  <c r="K266" s="4" t="str">
        <f t="shared" si="4"/>
        <v>Saturday</v>
      </c>
    </row>
    <row r="267" spans="2:11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  <c r="K267" s="4" t="str">
        <f t="shared" si="4"/>
        <v>Sunday</v>
      </c>
    </row>
    <row r="268" spans="2:11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  <c r="K268" s="4" t="str">
        <f t="shared" si="4"/>
        <v>Monday</v>
      </c>
    </row>
    <row r="269" spans="2:11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  <c r="K269" s="4" t="str">
        <f t="shared" si="4"/>
        <v>Tuesday</v>
      </c>
    </row>
    <row r="270" spans="2:11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  <c r="K270" s="4" t="str">
        <f t="shared" si="4"/>
        <v>Wednesday</v>
      </c>
    </row>
    <row r="271" spans="2:11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  <c r="K271" s="4" t="str">
        <f t="shared" si="4"/>
        <v>Thursday</v>
      </c>
    </row>
    <row r="272" spans="2:11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  <c r="K272" s="4" t="str">
        <f t="shared" si="4"/>
        <v>Friday</v>
      </c>
    </row>
    <row r="273" spans="2:11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  <c r="K273" s="4" t="str">
        <f t="shared" si="4"/>
        <v>Saturday</v>
      </c>
    </row>
    <row r="274" spans="2:11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  <c r="K274" s="4" t="str">
        <f t="shared" si="4"/>
        <v>Sunday</v>
      </c>
    </row>
    <row r="275" spans="2:11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  <c r="K275" s="4" t="str">
        <f t="shared" si="4"/>
        <v>Monday</v>
      </c>
    </row>
    <row r="276" spans="2:11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  <c r="K276" s="4" t="str">
        <f t="shared" si="4"/>
        <v>Tuesday</v>
      </c>
    </row>
    <row r="277" spans="2:11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  <c r="K277" s="4" t="str">
        <f t="shared" si="4"/>
        <v>Wednesday</v>
      </c>
    </row>
    <row r="278" spans="2:11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  <c r="K278" s="4" t="str">
        <f t="shared" si="4"/>
        <v>Thursday</v>
      </c>
    </row>
    <row r="279" spans="2:11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  <c r="K279" s="4" t="str">
        <f t="shared" si="4"/>
        <v>Friday</v>
      </c>
    </row>
    <row r="280" spans="2:11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  <c r="K280" s="4" t="str">
        <f t="shared" si="4"/>
        <v>Saturday</v>
      </c>
    </row>
    <row r="281" spans="2:11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  <c r="K281" s="4" t="str">
        <f t="shared" si="4"/>
        <v>Sunday</v>
      </c>
    </row>
    <row r="282" spans="2:11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  <c r="K282" s="4" t="str">
        <f t="shared" si="4"/>
        <v>Monday</v>
      </c>
    </row>
    <row r="283" spans="2:11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  <c r="K283" s="4" t="str">
        <f t="shared" si="4"/>
        <v>Tuesday</v>
      </c>
    </row>
    <row r="284" spans="2:11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  <c r="K284" s="4" t="str">
        <f t="shared" si="4"/>
        <v>Wednesday</v>
      </c>
    </row>
    <row r="285" spans="2:11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  <c r="K285" s="4" t="str">
        <f t="shared" si="4"/>
        <v>Thursday</v>
      </c>
    </row>
    <row r="286" spans="2:11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  <c r="K286" s="4" t="str">
        <f t="shared" si="4"/>
        <v>Friday</v>
      </c>
    </row>
    <row r="287" spans="2:11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  <c r="K287" s="4" t="str">
        <f t="shared" si="4"/>
        <v>Saturday</v>
      </c>
    </row>
    <row r="288" spans="2:11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  <c r="K288" s="4" t="str">
        <f t="shared" si="4"/>
        <v>Sunday</v>
      </c>
    </row>
    <row r="289" spans="2:11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  <c r="K289" s="4" t="str">
        <f t="shared" si="4"/>
        <v>Monday</v>
      </c>
    </row>
    <row r="290" spans="2:11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  <c r="K290" s="4" t="str">
        <f t="shared" si="4"/>
        <v>Tuesday</v>
      </c>
    </row>
    <row r="291" spans="2:11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  <c r="K291" s="4" t="str">
        <f t="shared" si="4"/>
        <v>Wednesday</v>
      </c>
    </row>
    <row r="292" spans="2:11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  <c r="K292" s="4" t="str">
        <f t="shared" si="4"/>
        <v>Thursday</v>
      </c>
    </row>
    <row r="293" spans="2:11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  <c r="K293" s="4" t="str">
        <f t="shared" si="4"/>
        <v>Friday</v>
      </c>
    </row>
    <row r="294" spans="2:11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  <c r="K294" s="4" t="str">
        <f t="shared" si="4"/>
        <v>Saturday</v>
      </c>
    </row>
    <row r="295" spans="2:11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  <c r="K295" s="4" t="str">
        <f t="shared" si="4"/>
        <v>Sunday</v>
      </c>
    </row>
    <row r="296" spans="2:11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  <c r="K296" s="4" t="str">
        <f t="shared" si="4"/>
        <v>Monday</v>
      </c>
    </row>
    <row r="297" spans="2:11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  <c r="K297" s="4" t="str">
        <f t="shared" si="4"/>
        <v>Tuesday</v>
      </c>
    </row>
    <row r="298" spans="2:11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  <c r="K298" s="4" t="str">
        <f t="shared" si="4"/>
        <v>Wednesday</v>
      </c>
    </row>
    <row r="299" spans="2:11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  <c r="K299" s="4" t="str">
        <f t="shared" si="4"/>
        <v>Thursday</v>
      </c>
    </row>
    <row r="300" spans="2:11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  <c r="K300" s="4" t="str">
        <f t="shared" si="4"/>
        <v>Friday</v>
      </c>
    </row>
    <row r="301" spans="2:11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  <c r="K301" s="4" t="str">
        <f t="shared" si="4"/>
        <v>Saturday</v>
      </c>
    </row>
    <row r="302" spans="2:11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  <c r="K302" s="4" t="str">
        <f t="shared" si="4"/>
        <v>Sunday</v>
      </c>
    </row>
    <row r="303" spans="2:11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  <c r="K303" s="4" t="str">
        <f t="shared" si="4"/>
        <v>Monday</v>
      </c>
    </row>
    <row r="304" spans="2:11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  <c r="K304" s="4" t="str">
        <f t="shared" si="4"/>
        <v>Tuesday</v>
      </c>
    </row>
    <row r="305" spans="2:11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  <c r="K305" s="4" t="str">
        <f t="shared" si="4"/>
        <v>Wednesday</v>
      </c>
    </row>
    <row r="306" spans="2:11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  <c r="K306" s="4" t="str">
        <f t="shared" si="4"/>
        <v>Thursday</v>
      </c>
    </row>
    <row r="307" spans="2:11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  <c r="K307" s="4" t="str">
        <f t="shared" si="4"/>
        <v>Friday</v>
      </c>
    </row>
    <row r="308" spans="2:11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  <c r="K308" s="4" t="str">
        <f t="shared" si="4"/>
        <v>Saturday</v>
      </c>
    </row>
    <row r="309" spans="2:11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  <c r="K309" s="4" t="str">
        <f t="shared" si="4"/>
        <v>Sunday</v>
      </c>
    </row>
    <row r="310" spans="2:11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  <c r="K310" s="4" t="str">
        <f t="shared" si="4"/>
        <v>Monday</v>
      </c>
    </row>
    <row r="311" spans="2:11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  <c r="K311" s="4" t="str">
        <f t="shared" si="4"/>
        <v>Tuesday</v>
      </c>
    </row>
    <row r="312" spans="2:11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  <c r="K312" s="4" t="str">
        <f t="shared" si="4"/>
        <v>Wednesday</v>
      </c>
    </row>
    <row r="313" spans="2:11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  <c r="K313" s="4" t="str">
        <f t="shared" si="4"/>
        <v>Thursday</v>
      </c>
    </row>
    <row r="314" spans="2:11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  <c r="K314" s="4" t="str">
        <f t="shared" si="4"/>
        <v>Friday</v>
      </c>
    </row>
    <row r="315" spans="2:11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  <c r="K315" s="4" t="str">
        <f t="shared" si="4"/>
        <v>Saturday</v>
      </c>
    </row>
    <row r="316" spans="2:11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  <c r="K316" s="4" t="str">
        <f t="shared" si="4"/>
        <v>Sunday</v>
      </c>
    </row>
    <row r="317" spans="2:11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  <c r="K317" s="4" t="str">
        <f t="shared" si="4"/>
        <v>Monday</v>
      </c>
    </row>
    <row r="318" spans="2:11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  <c r="K318" s="4" t="str">
        <f t="shared" si="4"/>
        <v>Tuesday</v>
      </c>
    </row>
    <row r="319" spans="2:11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  <c r="K319" s="4" t="str">
        <f t="shared" si="4"/>
        <v>Wednesday</v>
      </c>
    </row>
    <row r="320" spans="2:11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  <c r="K320" s="4" t="str">
        <f t="shared" si="4"/>
        <v>Thursday</v>
      </c>
    </row>
    <row r="321" spans="2:11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  <c r="K321" s="4" t="str">
        <f t="shared" si="4"/>
        <v>Friday</v>
      </c>
    </row>
    <row r="322" spans="2:11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  <c r="K322" s="4" t="str">
        <f t="shared" si="4"/>
        <v>Saturday</v>
      </c>
    </row>
    <row r="323" spans="2:11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  <c r="K323" s="4" t="str">
        <f t="shared" si="4"/>
        <v>Sunday</v>
      </c>
    </row>
    <row r="324" spans="2:11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  <c r="K324" s="4" t="str">
        <f t="shared" ref="K324:K368" si="5">TEXT(B324,"dddd")</f>
        <v>Monday</v>
      </c>
    </row>
    <row r="325" spans="2:11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  <c r="K325" s="4" t="str">
        <f t="shared" si="5"/>
        <v>Tuesday</v>
      </c>
    </row>
    <row r="326" spans="2:11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  <c r="K326" s="4" t="str">
        <f t="shared" si="5"/>
        <v>Wednesday</v>
      </c>
    </row>
    <row r="327" spans="2:11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  <c r="K327" s="4" t="str">
        <f t="shared" si="5"/>
        <v>Thursday</v>
      </c>
    </row>
    <row r="328" spans="2:11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  <c r="K328" s="4" t="str">
        <f t="shared" si="5"/>
        <v>Friday</v>
      </c>
    </row>
    <row r="329" spans="2:11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  <c r="K329" s="4" t="str">
        <f t="shared" si="5"/>
        <v>Saturday</v>
      </c>
    </row>
    <row r="330" spans="2:11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  <c r="K330" s="4" t="str">
        <f t="shared" si="5"/>
        <v>Sunday</v>
      </c>
    </row>
    <row r="331" spans="2:11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  <c r="K331" s="4" t="str">
        <f t="shared" si="5"/>
        <v>Monday</v>
      </c>
    </row>
    <row r="332" spans="2:11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  <c r="K332" s="4" t="str">
        <f t="shared" si="5"/>
        <v>Tuesday</v>
      </c>
    </row>
    <row r="333" spans="2:11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  <c r="K333" s="4" t="str">
        <f t="shared" si="5"/>
        <v>Wednesday</v>
      </c>
    </row>
    <row r="334" spans="2:11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  <c r="K334" s="4" t="str">
        <f t="shared" si="5"/>
        <v>Thursday</v>
      </c>
    </row>
    <row r="335" spans="2:11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  <c r="K335" s="4" t="str">
        <f t="shared" si="5"/>
        <v>Friday</v>
      </c>
    </row>
    <row r="336" spans="2:11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  <c r="K336" s="4" t="str">
        <f t="shared" si="5"/>
        <v>Saturday</v>
      </c>
    </row>
    <row r="337" spans="2:11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  <c r="K337" s="4" t="str">
        <f t="shared" si="5"/>
        <v>Sunday</v>
      </c>
    </row>
    <row r="338" spans="2:11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  <c r="K338" s="4" t="str">
        <f t="shared" si="5"/>
        <v>Monday</v>
      </c>
    </row>
    <row r="339" spans="2:11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  <c r="K339" s="4" t="str">
        <f t="shared" si="5"/>
        <v>Tuesday</v>
      </c>
    </row>
    <row r="340" spans="2:11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  <c r="K340" s="4" t="str">
        <f t="shared" si="5"/>
        <v>Wednesday</v>
      </c>
    </row>
    <row r="341" spans="2:11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  <c r="K341" s="4" t="str">
        <f t="shared" si="5"/>
        <v>Thursday</v>
      </c>
    </row>
    <row r="342" spans="2:11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  <c r="K342" s="4" t="str">
        <f t="shared" si="5"/>
        <v>Friday</v>
      </c>
    </row>
    <row r="343" spans="2:11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  <c r="K343" s="4" t="str">
        <f t="shared" si="5"/>
        <v>Saturday</v>
      </c>
    </row>
    <row r="344" spans="2:11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  <c r="K344" s="4" t="str">
        <f t="shared" si="5"/>
        <v>Sunday</v>
      </c>
    </row>
    <row r="345" spans="2:11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  <c r="K345" s="4" t="str">
        <f t="shared" si="5"/>
        <v>Monday</v>
      </c>
    </row>
    <row r="346" spans="2:11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  <c r="K346" s="4" t="str">
        <f t="shared" si="5"/>
        <v>Tuesday</v>
      </c>
    </row>
    <row r="347" spans="2:11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  <c r="K347" s="4" t="str">
        <f t="shared" si="5"/>
        <v>Wednesday</v>
      </c>
    </row>
    <row r="348" spans="2:11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  <c r="K348" s="4" t="str">
        <f t="shared" si="5"/>
        <v>Thursday</v>
      </c>
    </row>
    <row r="349" spans="2:11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  <c r="K349" s="4" t="str">
        <f t="shared" si="5"/>
        <v>Friday</v>
      </c>
    </row>
    <row r="350" spans="2:11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  <c r="K350" s="4" t="str">
        <f t="shared" si="5"/>
        <v>Saturday</v>
      </c>
    </row>
    <row r="351" spans="2:11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  <c r="K351" s="4" t="str">
        <f t="shared" si="5"/>
        <v>Sunday</v>
      </c>
    </row>
    <row r="352" spans="2:11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  <c r="K352" s="4" t="str">
        <f t="shared" si="5"/>
        <v>Monday</v>
      </c>
    </row>
    <row r="353" spans="2:11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  <c r="K353" s="4" t="str">
        <f t="shared" si="5"/>
        <v>Tuesday</v>
      </c>
    </row>
    <row r="354" spans="2:11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  <c r="K354" s="4" t="str">
        <f t="shared" si="5"/>
        <v>Wednesday</v>
      </c>
    </row>
    <row r="355" spans="2:11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  <c r="K355" s="4" t="str">
        <f t="shared" si="5"/>
        <v>Thursday</v>
      </c>
    </row>
    <row r="356" spans="2:11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  <c r="K356" s="4" t="str">
        <f t="shared" si="5"/>
        <v>Friday</v>
      </c>
    </row>
    <row r="357" spans="2:11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  <c r="K357" s="4" t="str">
        <f t="shared" si="5"/>
        <v>Saturday</v>
      </c>
    </row>
    <row r="358" spans="2:11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  <c r="K358" s="4" t="str">
        <f t="shared" si="5"/>
        <v>Sunday</v>
      </c>
    </row>
    <row r="359" spans="2:11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  <c r="K359" s="4" t="str">
        <f t="shared" si="5"/>
        <v>Monday</v>
      </c>
    </row>
    <row r="360" spans="2:11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  <c r="K360" s="4" t="str">
        <f t="shared" si="5"/>
        <v>Tuesday</v>
      </c>
    </row>
    <row r="361" spans="2:11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  <c r="K361" s="4" t="str">
        <f t="shared" si="5"/>
        <v>Wednesday</v>
      </c>
    </row>
    <row r="362" spans="2:11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  <c r="K362" s="4" t="str">
        <f t="shared" si="5"/>
        <v>Thursday</v>
      </c>
    </row>
    <row r="363" spans="2:11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  <c r="K363" s="4" t="str">
        <f t="shared" si="5"/>
        <v>Friday</v>
      </c>
    </row>
    <row r="364" spans="2:11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  <c r="K364" s="4" t="str">
        <f t="shared" si="5"/>
        <v>Saturday</v>
      </c>
    </row>
    <row r="365" spans="2:11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  <c r="K365" s="4" t="str">
        <f t="shared" si="5"/>
        <v>Sunday</v>
      </c>
    </row>
    <row r="366" spans="2:11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  <c r="K366" s="4" t="str">
        <f t="shared" si="5"/>
        <v>Monday</v>
      </c>
    </row>
    <row r="367" spans="2:11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  <c r="K367" s="4" t="str">
        <f t="shared" si="5"/>
        <v>Tuesday</v>
      </c>
    </row>
    <row r="368" spans="2:11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  <c r="K368" s="4" t="str">
        <f t="shared" si="5"/>
        <v>Wednesday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P65"/>
  <sheetViews>
    <sheetView topLeftCell="A25" workbookViewId="0">
      <selection activeCell="J15" sqref="J15"/>
    </sheetView>
  </sheetViews>
  <sheetFormatPr defaultRowHeight="15.6" x14ac:dyDescent="0.3"/>
  <cols>
    <col min="3" max="3" width="10.09765625" bestFit="1" customWidth="1"/>
    <col min="4" max="4" width="18.09765625" customWidth="1"/>
    <col min="5" max="5" width="15.19921875" bestFit="1" customWidth="1"/>
    <col min="6" max="6" width="17.09765625" bestFit="1" customWidth="1"/>
    <col min="7" max="7" width="12.5" customWidth="1"/>
    <col min="8" max="8" width="30" customWidth="1"/>
    <col min="9" max="14" width="12.5" customWidth="1"/>
    <col min="15" max="15" width="11.8984375" customWidth="1"/>
    <col min="16" max="16" width="12.5" customWidth="1"/>
    <col min="17" max="17" width="11.8984375" customWidth="1"/>
    <col min="18" max="369" width="15.19921875" bestFit="1" customWidth="1"/>
    <col min="370" max="370" width="11" bestFit="1" customWidth="1"/>
  </cols>
  <sheetData>
    <row r="3" spans="3:8" ht="18" x14ac:dyDescent="0.35">
      <c r="C3" s="60" t="s">
        <v>38</v>
      </c>
      <c r="D3" s="61"/>
      <c r="E3" s="61"/>
      <c r="F3" s="61"/>
      <c r="G3" s="61"/>
      <c r="H3" s="62"/>
    </row>
    <row r="5" spans="3:8" ht="91.8" customHeight="1" x14ac:dyDescent="0.3">
      <c r="C5" s="15" t="s">
        <v>0</v>
      </c>
      <c r="D5" s="16" t="s">
        <v>1</v>
      </c>
      <c r="E5" s="16" t="s">
        <v>5</v>
      </c>
      <c r="F5" s="16" t="s">
        <v>18</v>
      </c>
      <c r="G5" s="17" t="s">
        <v>23</v>
      </c>
      <c r="H5" s="16" t="s">
        <v>37</v>
      </c>
    </row>
    <row r="6" spans="3:8" x14ac:dyDescent="0.3">
      <c r="C6" s="54">
        <v>43475</v>
      </c>
      <c r="D6" s="55">
        <v>10641496</v>
      </c>
      <c r="E6" s="55">
        <v>623698</v>
      </c>
      <c r="F6" s="57">
        <v>5.8609992429635833E-2</v>
      </c>
      <c r="G6" s="57">
        <v>-0.4522502426107996</v>
      </c>
      <c r="H6" s="19" t="s">
        <v>54</v>
      </c>
    </row>
    <row r="7" spans="3:8" ht="50.25" customHeight="1" x14ac:dyDescent="0.3">
      <c r="C7" s="54">
        <v>43494</v>
      </c>
      <c r="D7" s="55">
        <v>22368860</v>
      </c>
      <c r="E7" s="55">
        <v>628519</v>
      </c>
      <c r="F7" s="57">
        <v>2.8097945089736356E-2</v>
      </c>
      <c r="G7" s="57">
        <v>-0.71708723442563915</v>
      </c>
      <c r="H7" s="20" t="s">
        <v>39</v>
      </c>
    </row>
    <row r="8" spans="3:8" x14ac:dyDescent="0.3">
      <c r="C8" s="54">
        <v>43515</v>
      </c>
      <c r="D8" s="55">
        <v>21934513</v>
      </c>
      <c r="E8" s="55">
        <v>620260</v>
      </c>
      <c r="F8" s="57">
        <v>2.8277810407735061E-2</v>
      </c>
      <c r="G8" s="57">
        <v>-0.55839299648571217</v>
      </c>
      <c r="H8" s="19" t="s">
        <v>54</v>
      </c>
    </row>
    <row r="9" spans="3:8" x14ac:dyDescent="0.3">
      <c r="C9" s="54">
        <v>43526</v>
      </c>
      <c r="D9" s="55">
        <v>46685340</v>
      </c>
      <c r="E9" s="55">
        <v>900972</v>
      </c>
      <c r="F9" s="57">
        <v>1.9298820571939712E-2</v>
      </c>
      <c r="G9" s="57">
        <v>-0.37594234941110949</v>
      </c>
      <c r="H9" s="19" t="s">
        <v>54</v>
      </c>
    </row>
    <row r="10" spans="3:8" x14ac:dyDescent="0.3">
      <c r="C10" s="54">
        <v>43543</v>
      </c>
      <c r="D10" s="55">
        <v>21934513</v>
      </c>
      <c r="E10" s="55">
        <v>707578</v>
      </c>
      <c r="F10" s="57">
        <v>3.2258660130726403E-2</v>
      </c>
      <c r="G10" s="57">
        <v>-0.45549226537958976</v>
      </c>
      <c r="H10" s="19" t="s">
        <v>54</v>
      </c>
    </row>
    <row r="11" spans="3:8" ht="58.5" customHeight="1" x14ac:dyDescent="0.3">
      <c r="C11" s="54">
        <v>43559</v>
      </c>
      <c r="D11" s="55">
        <v>22151687</v>
      </c>
      <c r="E11" s="55">
        <v>628275</v>
      </c>
      <c r="F11" s="57">
        <v>2.8362399667348135E-2</v>
      </c>
      <c r="G11" s="57">
        <v>-0.52087951809985289</v>
      </c>
      <c r="H11" s="20" t="s">
        <v>40</v>
      </c>
    </row>
    <row r="12" spans="3:8" x14ac:dyDescent="0.3">
      <c r="C12" s="54">
        <v>43567</v>
      </c>
      <c r="D12" s="55">
        <v>20631473</v>
      </c>
      <c r="E12" s="55">
        <v>1138287</v>
      </c>
      <c r="F12" s="57">
        <v>5.5172357300906243E-2</v>
      </c>
      <c r="G12" s="57">
        <v>-0.27312591355188975</v>
      </c>
      <c r="H12" s="19" t="s">
        <v>54</v>
      </c>
    </row>
    <row r="13" spans="3:8" x14ac:dyDescent="0.3">
      <c r="C13" s="54">
        <v>43580</v>
      </c>
      <c r="D13" s="55">
        <v>22803207</v>
      </c>
      <c r="E13" s="55">
        <v>1282226</v>
      </c>
      <c r="F13" s="57">
        <v>5.6230073252415767E-2</v>
      </c>
      <c r="G13" s="57">
        <v>-0.38690483590402214</v>
      </c>
      <c r="H13" s="19" t="s">
        <v>54</v>
      </c>
    </row>
    <row r="14" spans="3:8" x14ac:dyDescent="0.3">
      <c r="C14" s="54">
        <v>43636</v>
      </c>
      <c r="D14" s="55">
        <v>10207150</v>
      </c>
      <c r="E14" s="55">
        <v>616058</v>
      </c>
      <c r="F14" s="57">
        <v>6.035553509059826E-2</v>
      </c>
      <c r="G14" s="57">
        <v>-0.54373712252615491</v>
      </c>
      <c r="H14" s="19" t="s">
        <v>54</v>
      </c>
    </row>
    <row r="15" spans="3:8" ht="65.25" customHeight="1" x14ac:dyDescent="0.3">
      <c r="C15" s="54">
        <v>43662</v>
      </c>
      <c r="D15" s="55">
        <v>20631473</v>
      </c>
      <c r="E15" s="55">
        <v>498841</v>
      </c>
      <c r="F15" s="57">
        <v>2.4178642019404045E-2</v>
      </c>
      <c r="G15" s="57">
        <v>-0.63082013655867986</v>
      </c>
      <c r="H15" s="20" t="s">
        <v>41</v>
      </c>
    </row>
    <row r="16" spans="3:8" x14ac:dyDescent="0.3">
      <c r="C16" s="54">
        <v>43688</v>
      </c>
      <c r="D16" s="55">
        <v>43991955</v>
      </c>
      <c r="E16" s="55">
        <v>765773</v>
      </c>
      <c r="F16" s="57">
        <v>1.7407114550830941E-2</v>
      </c>
      <c r="G16" s="57">
        <v>-0.54353363205176886</v>
      </c>
      <c r="H16" s="19" t="s">
        <v>54</v>
      </c>
    </row>
    <row r="17" spans="3:8" x14ac:dyDescent="0.3">
      <c r="C17" s="54">
        <v>43722</v>
      </c>
      <c r="D17" s="55">
        <v>44440853</v>
      </c>
      <c r="E17" s="55">
        <v>696459</v>
      </c>
      <c r="F17" s="57">
        <v>1.5671593882322647E-2</v>
      </c>
      <c r="G17" s="57">
        <v>-0.53590439000986212</v>
      </c>
      <c r="H17" s="19" t="s">
        <v>54</v>
      </c>
    </row>
    <row r="18" spans="3:8" ht="66.75" customHeight="1" x14ac:dyDescent="0.3">
      <c r="C18" s="54">
        <v>43786</v>
      </c>
      <c r="D18" s="55">
        <v>43991955</v>
      </c>
      <c r="E18" s="55">
        <v>699650</v>
      </c>
      <c r="F18" s="57">
        <v>1.5904044273549561E-2</v>
      </c>
      <c r="G18" s="57">
        <v>-0.57004623700582813</v>
      </c>
      <c r="H18" s="21" t="s">
        <v>42</v>
      </c>
    </row>
    <row r="22" spans="3:8" ht="18" x14ac:dyDescent="0.35">
      <c r="C22" s="60" t="s">
        <v>43</v>
      </c>
      <c r="D22" s="61"/>
      <c r="E22" s="61"/>
      <c r="F22" s="61"/>
      <c r="G22" s="61"/>
      <c r="H22" s="62"/>
    </row>
    <row r="24" spans="3:8" ht="62.4" x14ac:dyDescent="0.3">
      <c r="C24" s="15" t="s">
        <v>0</v>
      </c>
      <c r="D24" s="16" t="s">
        <v>1</v>
      </c>
      <c r="E24" s="16" t="s">
        <v>5</v>
      </c>
      <c r="F24" s="16" t="s">
        <v>18</v>
      </c>
      <c r="G24" s="17" t="s">
        <v>23</v>
      </c>
      <c r="H24" s="16" t="s">
        <v>37</v>
      </c>
    </row>
    <row r="25" spans="3:8" ht="71.25" customHeight="1" x14ac:dyDescent="0.3">
      <c r="C25" s="54">
        <v>43482</v>
      </c>
      <c r="D25" s="55">
        <v>22368860</v>
      </c>
      <c r="E25" s="55">
        <v>1284532</v>
      </c>
      <c r="F25" s="57">
        <v>5.7425009589223593E-2</v>
      </c>
      <c r="G25" s="59">
        <v>1.0595416371384867</v>
      </c>
      <c r="H25" s="22" t="s">
        <v>44</v>
      </c>
    </row>
    <row r="26" spans="3:8" x14ac:dyDescent="0.3">
      <c r="C26" s="54">
        <v>43486</v>
      </c>
      <c r="D26" s="55">
        <v>22151687</v>
      </c>
      <c r="E26" s="55">
        <v>1476653</v>
      </c>
      <c r="F26" s="57">
        <v>6.6660972593193465E-2</v>
      </c>
      <c r="G26" s="59">
        <v>0.23352106416819263</v>
      </c>
      <c r="H26" s="22" t="s">
        <v>45</v>
      </c>
    </row>
    <row r="27" spans="3:8" x14ac:dyDescent="0.3">
      <c r="C27" s="54">
        <v>43487</v>
      </c>
      <c r="D27" s="55">
        <v>37570998</v>
      </c>
      <c r="E27" s="55">
        <v>2221600</v>
      </c>
      <c r="F27" s="57">
        <v>5.9130715665311848E-2</v>
      </c>
      <c r="G27" s="59">
        <v>0.85430485686646174</v>
      </c>
      <c r="H27" s="22" t="s">
        <v>45</v>
      </c>
    </row>
    <row r="28" spans="3:8" x14ac:dyDescent="0.3">
      <c r="C28" s="54">
        <v>43496</v>
      </c>
      <c r="D28" s="55">
        <v>20848646</v>
      </c>
      <c r="E28" s="55">
        <v>1272061</v>
      </c>
      <c r="F28" s="57">
        <v>6.1014082161498638E-2</v>
      </c>
      <c r="G28" s="59">
        <v>0.20059441674862155</v>
      </c>
      <c r="H28" s="22" t="s">
        <v>45</v>
      </c>
    </row>
    <row r="29" spans="3:8" ht="64.5" customHeight="1" x14ac:dyDescent="0.3">
      <c r="C29" s="54">
        <v>43501</v>
      </c>
      <c r="D29" s="55">
        <v>22368860</v>
      </c>
      <c r="E29" s="55">
        <v>1349861</v>
      </c>
      <c r="F29" s="57">
        <v>6.0345542866288224E-2</v>
      </c>
      <c r="G29" s="59">
        <v>1.1476852728398028</v>
      </c>
      <c r="H29" s="23" t="s">
        <v>46</v>
      </c>
    </row>
    <row r="30" spans="3:8" ht="75.75" customHeight="1" x14ac:dyDescent="0.3">
      <c r="C30" s="54">
        <v>43522</v>
      </c>
      <c r="D30" s="55">
        <v>22368860</v>
      </c>
      <c r="E30" s="55">
        <v>1364832</v>
      </c>
      <c r="F30" s="57">
        <v>6.1014821497385206E-2</v>
      </c>
      <c r="G30" s="59">
        <v>1.2004191790539451</v>
      </c>
      <c r="H30" s="22" t="s">
        <v>47</v>
      </c>
    </row>
    <row r="31" spans="3:8" x14ac:dyDescent="0.3">
      <c r="C31" s="54">
        <v>43524</v>
      </c>
      <c r="D31" s="55">
        <v>22586034</v>
      </c>
      <c r="E31" s="55">
        <v>1405660</v>
      </c>
      <c r="F31" s="57">
        <v>6.2235804656984049E-2</v>
      </c>
      <c r="G31" s="59">
        <v>0.22324803045110131</v>
      </c>
      <c r="H31" s="22" t="s">
        <v>45</v>
      </c>
    </row>
    <row r="32" spans="3:8" ht="66.75" customHeight="1" x14ac:dyDescent="0.3">
      <c r="C32" s="54">
        <v>43533</v>
      </c>
      <c r="D32" s="55">
        <v>46685340</v>
      </c>
      <c r="E32" s="55">
        <v>1820150</v>
      </c>
      <c r="F32" s="57">
        <v>3.8987613670586958E-2</v>
      </c>
      <c r="G32" s="59">
        <v>1.0202070652584099</v>
      </c>
      <c r="H32" s="22" t="s">
        <v>48</v>
      </c>
    </row>
    <row r="33" spans="3:8" x14ac:dyDescent="0.3">
      <c r="C33" s="54">
        <v>43548</v>
      </c>
      <c r="D33" s="55">
        <v>45338648</v>
      </c>
      <c r="E33" s="55">
        <v>1839416</v>
      </c>
      <c r="F33" s="57">
        <v>4.05705966353474E-2</v>
      </c>
      <c r="G33" s="59">
        <v>0.22259812803337153</v>
      </c>
      <c r="H33" s="22" t="s">
        <v>45</v>
      </c>
    </row>
    <row r="34" spans="3:8" x14ac:dyDescent="0.3">
      <c r="C34" s="54">
        <v>43550</v>
      </c>
      <c r="D34" s="55">
        <v>20848646</v>
      </c>
      <c r="E34" s="55">
        <v>1259241</v>
      </c>
      <c r="F34" s="57">
        <v>6.0399174123825596E-2</v>
      </c>
      <c r="G34" s="59">
        <v>0.77964973472889199</v>
      </c>
      <c r="H34" s="22" t="s">
        <v>45</v>
      </c>
    </row>
    <row r="35" spans="3:8" x14ac:dyDescent="0.3">
      <c r="C35" s="54">
        <v>43566</v>
      </c>
      <c r="D35" s="55">
        <v>20631473</v>
      </c>
      <c r="E35" s="55">
        <v>1208741</v>
      </c>
      <c r="F35" s="57">
        <v>5.8587237081908793E-2</v>
      </c>
      <c r="G35" s="59">
        <v>0.9239043412518404</v>
      </c>
      <c r="H35" s="22" t="s">
        <v>45</v>
      </c>
    </row>
    <row r="36" spans="3:8" x14ac:dyDescent="0.3">
      <c r="C36" s="54">
        <v>43569</v>
      </c>
      <c r="D36" s="55">
        <v>46685340</v>
      </c>
      <c r="E36" s="55">
        <v>1930656</v>
      </c>
      <c r="F36" s="57">
        <v>4.1354652231300019E-2</v>
      </c>
      <c r="G36" s="59">
        <v>0.28376620785956508</v>
      </c>
      <c r="H36" s="22" t="s">
        <v>45</v>
      </c>
    </row>
    <row r="37" spans="3:8" x14ac:dyDescent="0.3">
      <c r="C37" s="54">
        <v>43573</v>
      </c>
      <c r="D37" s="55">
        <v>22803207</v>
      </c>
      <c r="E37" s="55">
        <v>2091398</v>
      </c>
      <c r="F37" s="57">
        <v>9.1715082005789803E-2</v>
      </c>
      <c r="G37" s="59">
        <v>0.7302283946685022</v>
      </c>
      <c r="H37" s="22" t="s">
        <v>45</v>
      </c>
    </row>
    <row r="38" spans="3:8" x14ac:dyDescent="0.3">
      <c r="C38" s="54">
        <v>43574</v>
      </c>
      <c r="D38" s="55">
        <v>22151687</v>
      </c>
      <c r="E38" s="55">
        <v>1419728</v>
      </c>
      <c r="F38" s="57">
        <v>6.409119088762856E-2</v>
      </c>
      <c r="G38" s="59">
        <v>0.2472495952251057</v>
      </c>
      <c r="H38" s="22" t="s">
        <v>45</v>
      </c>
    </row>
    <row r="39" spans="3:8" ht="74.25" customHeight="1" x14ac:dyDescent="0.3">
      <c r="C39" s="54">
        <v>43643</v>
      </c>
      <c r="D39" s="55">
        <v>22368860</v>
      </c>
      <c r="E39" s="55">
        <v>1322811</v>
      </c>
      <c r="F39" s="57">
        <v>5.9136272478794182E-2</v>
      </c>
      <c r="G39" s="59">
        <v>1.1472182813955829</v>
      </c>
      <c r="H39" s="22" t="s">
        <v>49</v>
      </c>
    </row>
    <row r="40" spans="3:8" ht="77.25" customHeight="1" x14ac:dyDescent="0.3">
      <c r="C40" s="54">
        <v>43669</v>
      </c>
      <c r="D40" s="55">
        <v>21282993</v>
      </c>
      <c r="E40" s="55">
        <v>1172435</v>
      </c>
      <c r="F40" s="57">
        <v>5.5087881671529941E-2</v>
      </c>
      <c r="G40" s="59">
        <v>1.3503180372102532</v>
      </c>
      <c r="H40" s="22" t="s">
        <v>50</v>
      </c>
    </row>
    <row r="41" spans="3:8" ht="80.25" customHeight="1" x14ac:dyDescent="0.3">
      <c r="C41" s="54">
        <v>43695</v>
      </c>
      <c r="D41" s="55">
        <v>45338648</v>
      </c>
      <c r="E41" s="55">
        <v>1582215</v>
      </c>
      <c r="F41" s="57">
        <v>3.4897710227265712E-2</v>
      </c>
      <c r="G41" s="59">
        <v>1.0661671278564273</v>
      </c>
      <c r="H41" s="22" t="s">
        <v>51</v>
      </c>
    </row>
    <row r="42" spans="3:8" ht="78.75" customHeight="1" x14ac:dyDescent="0.3">
      <c r="C42" s="54">
        <v>43729</v>
      </c>
      <c r="D42" s="55">
        <v>43991955</v>
      </c>
      <c r="E42" s="55">
        <v>1473202</v>
      </c>
      <c r="F42" s="57">
        <v>3.3487986610279082E-2</v>
      </c>
      <c r="G42" s="59">
        <v>1.1152745531323451</v>
      </c>
      <c r="H42" s="22" t="s">
        <v>52</v>
      </c>
    </row>
    <row r="43" spans="3:8" x14ac:dyDescent="0.3">
      <c r="C43" s="54">
        <v>43747</v>
      </c>
      <c r="D43" s="55">
        <v>20631473</v>
      </c>
      <c r="E43" s="55">
        <v>1402435</v>
      </c>
      <c r="F43" s="57">
        <v>6.7975514884468013E-2</v>
      </c>
      <c r="G43" s="59">
        <v>0.21871070507745793</v>
      </c>
      <c r="H43" s="22" t="s">
        <v>45</v>
      </c>
    </row>
    <row r="44" spans="3:8" x14ac:dyDescent="0.3">
      <c r="C44" s="54">
        <v>43759</v>
      </c>
      <c r="D44" s="55">
        <v>22803207</v>
      </c>
      <c r="E44" s="55">
        <v>1462471</v>
      </c>
      <c r="F44" s="57">
        <v>6.4134443896422116E-2</v>
      </c>
      <c r="G44" s="59">
        <v>0.32382903302894461</v>
      </c>
      <c r="H44" s="22" t="s">
        <v>45</v>
      </c>
    </row>
    <row r="45" spans="3:8" x14ac:dyDescent="0.3">
      <c r="C45" s="54">
        <v>43778</v>
      </c>
      <c r="D45" s="55">
        <v>45787545</v>
      </c>
      <c r="E45" s="55">
        <v>1839957</v>
      </c>
      <c r="F45" s="57">
        <v>4.0184661571176179E-2</v>
      </c>
      <c r="G45" s="59">
        <v>0.26260801898348074</v>
      </c>
      <c r="H45" s="22" t="s">
        <v>45</v>
      </c>
    </row>
    <row r="46" spans="3:8" ht="65.25" customHeight="1" x14ac:dyDescent="0.3">
      <c r="C46" s="54">
        <v>43793</v>
      </c>
      <c r="D46" s="55">
        <v>46236443</v>
      </c>
      <c r="E46" s="55">
        <v>1647515</v>
      </c>
      <c r="F46" s="57">
        <v>3.5632390666384087E-2</v>
      </c>
      <c r="G46" s="59">
        <v>1.3547702422639891</v>
      </c>
      <c r="H46" s="22" t="s">
        <v>53</v>
      </c>
    </row>
    <row r="47" spans="3:8" x14ac:dyDescent="0.3">
      <c r="C47" s="54">
        <v>43800</v>
      </c>
      <c r="D47" s="55">
        <v>46685340</v>
      </c>
      <c r="E47" s="55">
        <v>1989333</v>
      </c>
      <c r="F47" s="57">
        <v>4.2611513592918031E-2</v>
      </c>
      <c r="G47" s="59">
        <v>0.20747489400703478</v>
      </c>
      <c r="H47" s="22" t="s">
        <v>45</v>
      </c>
    </row>
    <row r="48" spans="3:8" x14ac:dyDescent="0.3">
      <c r="C48" s="54">
        <v>43821</v>
      </c>
      <c r="D48" s="55">
        <v>43094160</v>
      </c>
      <c r="E48" s="55">
        <v>1677083</v>
      </c>
      <c r="F48" s="57">
        <v>3.8916711684367444E-2</v>
      </c>
      <c r="G48" s="59">
        <v>0.21029166080314066</v>
      </c>
      <c r="H48" s="22" t="s">
        <v>45</v>
      </c>
    </row>
    <row r="53" spans="4:16" x14ac:dyDescent="0.3">
      <c r="D53" s="26"/>
      <c r="E53" s="26"/>
      <c r="F53" s="26"/>
    </row>
    <row r="54" spans="4:16" x14ac:dyDescent="0.3">
      <c r="D54" s="26"/>
      <c r="E54" s="26"/>
      <c r="F54" s="26"/>
    </row>
    <row r="55" spans="4:16" x14ac:dyDescent="0.3">
      <c r="D55" s="26"/>
      <c r="E55" s="26"/>
      <c r="F55" s="26"/>
    </row>
    <row r="56" spans="4:16" x14ac:dyDescent="0.3">
      <c r="D56" s="26"/>
      <c r="E56" s="26"/>
      <c r="F56" s="26"/>
    </row>
    <row r="57" spans="4:16" x14ac:dyDescent="0.3">
      <c r="D57" s="24" t="s">
        <v>77</v>
      </c>
      <c r="E57" s="24" t="s">
        <v>57</v>
      </c>
    </row>
    <row r="58" spans="4:16" x14ac:dyDescent="0.3">
      <c r="D58" s="24" t="s">
        <v>55</v>
      </c>
      <c r="E58" s="14" t="s">
        <v>65</v>
      </c>
      <c r="F58" s="14" t="s">
        <v>66</v>
      </c>
      <c r="G58" s="14" t="s">
        <v>67</v>
      </c>
      <c r="H58" s="14" t="s">
        <v>68</v>
      </c>
      <c r="I58" s="14" t="s">
        <v>69</v>
      </c>
      <c r="J58" s="14" t="s">
        <v>70</v>
      </c>
      <c r="K58" s="14" t="s">
        <v>71</v>
      </c>
      <c r="L58" s="14" t="s">
        <v>72</v>
      </c>
      <c r="M58" s="14" t="s">
        <v>73</v>
      </c>
      <c r="N58" s="14" t="s">
        <v>74</v>
      </c>
      <c r="O58" s="14" t="s">
        <v>75</v>
      </c>
      <c r="P58" s="14" t="s">
        <v>76</v>
      </c>
    </row>
    <row r="59" spans="4:16" x14ac:dyDescent="0.3">
      <c r="D59" s="25" t="s">
        <v>58</v>
      </c>
      <c r="E59">
        <v>6.2176678416529109E-2</v>
      </c>
      <c r="F59">
        <v>-2.7351289557668856E-3</v>
      </c>
      <c r="G59">
        <v>1.8527051230124963E-2</v>
      </c>
      <c r="H59">
        <v>-1.6691502035401172E-2</v>
      </c>
      <c r="I59">
        <v>-1.411937045081868E-2</v>
      </c>
      <c r="J59">
        <v>2.5831156613509265E-2</v>
      </c>
      <c r="K59">
        <v>1.043262359149375E-2</v>
      </c>
      <c r="L59">
        <v>-6.6168160767273998E-3</v>
      </c>
      <c r="M59">
        <v>8.7254883955802944E-4</v>
      </c>
      <c r="N59">
        <v>1.9025669211856305E-2</v>
      </c>
      <c r="O59">
        <v>3.6590882824473009E-2</v>
      </c>
      <c r="P59">
        <v>-2.8537672255189904E-2</v>
      </c>
    </row>
    <row r="60" spans="4:16" x14ac:dyDescent="0.3">
      <c r="D60" s="25" t="s">
        <v>59</v>
      </c>
      <c r="E60">
        <v>2.0532305260742317E-2</v>
      </c>
      <c r="F60">
        <v>0.45755686972742871</v>
      </c>
      <c r="G60">
        <v>6.9701838119985454E-2</v>
      </c>
      <c r="H60">
        <v>2.6055677202667659E-4</v>
      </c>
      <c r="I60">
        <v>1.2484923848187501E-3</v>
      </c>
      <c r="J60">
        <v>1.0382948641622508E-2</v>
      </c>
      <c r="K60">
        <v>0.16236729845370981</v>
      </c>
      <c r="L60">
        <v>-6.78821099671989E-3</v>
      </c>
      <c r="M60">
        <v>4.0432222246674976E-2</v>
      </c>
      <c r="N60">
        <v>-1.7289856559051776E-2</v>
      </c>
      <c r="O60">
        <v>1.8729717528504775E-2</v>
      </c>
      <c r="P60">
        <v>8.603791508890523E-3</v>
      </c>
    </row>
    <row r="61" spans="4:16" x14ac:dyDescent="0.3">
      <c r="D61" s="25" t="s">
        <v>60</v>
      </c>
      <c r="E61">
        <v>1.2301542436996171E-2</v>
      </c>
      <c r="F61">
        <v>1.1315680732092631E-2</v>
      </c>
      <c r="G61">
        <v>-2.4215614087820192E-2</v>
      </c>
      <c r="H61">
        <v>6.9234551947916528E-2</v>
      </c>
      <c r="I61">
        <v>-2.4798670932517575E-2</v>
      </c>
      <c r="J61">
        <v>1.4455293354522003E-2</v>
      </c>
      <c r="K61">
        <v>3.2043081866258926E-3</v>
      </c>
      <c r="L61">
        <v>2.1720504480221448E-2</v>
      </c>
      <c r="M61">
        <v>1.7146559240791837E-3</v>
      </c>
      <c r="N61">
        <v>4.5398181091671928E-3</v>
      </c>
      <c r="O61">
        <v>1.3724286603820635E-3</v>
      </c>
      <c r="P61">
        <v>-1.6243520006387985E-2</v>
      </c>
    </row>
    <row r="62" spans="4:16" x14ac:dyDescent="0.3">
      <c r="D62" s="25" t="s">
        <v>61</v>
      </c>
      <c r="E62">
        <v>0.15818001749477228</v>
      </c>
      <c r="F62">
        <v>3.4087330099409702E-2</v>
      </c>
      <c r="G62">
        <v>-1.4283513192348329E-2</v>
      </c>
      <c r="H62">
        <v>0.18658709547911689</v>
      </c>
      <c r="I62">
        <v>-8.72624970138336E-4</v>
      </c>
      <c r="J62">
        <v>0.17227341272336061</v>
      </c>
      <c r="K62">
        <v>-2.8251698630773481E-3</v>
      </c>
      <c r="L62">
        <v>9.4190873053322972E-3</v>
      </c>
      <c r="M62">
        <v>5.9228294391052427E-3</v>
      </c>
      <c r="N62">
        <v>-3.7333331054761019E-2</v>
      </c>
      <c r="O62">
        <v>5.2818854287300737E-2</v>
      </c>
      <c r="P62">
        <v>3.6781288241287957E-3</v>
      </c>
    </row>
    <row r="63" spans="4:16" x14ac:dyDescent="0.3">
      <c r="D63" s="25" t="s">
        <v>62</v>
      </c>
      <c r="E63">
        <v>-8.8563789704795282E-3</v>
      </c>
      <c r="F63">
        <v>2.9193939926255574E-2</v>
      </c>
      <c r="G63">
        <v>6.9739260804878803E-3</v>
      </c>
      <c r="H63">
        <v>5.4874650329992114E-3</v>
      </c>
      <c r="I63">
        <v>1.1387402025006433E-3</v>
      </c>
      <c r="J63">
        <v>-1.1082478888492814E-2</v>
      </c>
      <c r="K63">
        <v>8.2007840569695289E-3</v>
      </c>
      <c r="L63">
        <v>-4.6341128854787252E-3</v>
      </c>
      <c r="M63">
        <v>-2.4356916544937546E-4</v>
      </c>
      <c r="N63">
        <v>1.3345847995770155E-3</v>
      </c>
      <c r="O63">
        <v>3.2066250265294235E-2</v>
      </c>
      <c r="P63">
        <v>-9.2485472262227031E-3</v>
      </c>
    </row>
    <row r="64" spans="4:16" x14ac:dyDescent="0.3">
      <c r="D64" s="25" t="s">
        <v>63</v>
      </c>
      <c r="E64">
        <v>3.5132382972894415E-2</v>
      </c>
      <c r="F64">
        <v>-3.9319646663879465E-2</v>
      </c>
      <c r="G64">
        <v>0.12142794274056759</v>
      </c>
      <c r="H64">
        <v>3.4895993661719082E-3</v>
      </c>
      <c r="I64">
        <v>2.0733379247182354E-2</v>
      </c>
      <c r="J64">
        <v>-6.6298914516026205E-3</v>
      </c>
      <c r="K64">
        <v>-2.203815344389376E-3</v>
      </c>
      <c r="L64">
        <v>-1.8723505593145839E-3</v>
      </c>
      <c r="M64">
        <v>0.13895224215342122</v>
      </c>
      <c r="N64">
        <v>8.6251070104220728E-4</v>
      </c>
      <c r="O64">
        <v>2.7672966030769675E-2</v>
      </c>
      <c r="P64">
        <v>1.3481945295281628E-2</v>
      </c>
    </row>
    <row r="65" spans="4:16" x14ac:dyDescent="0.3">
      <c r="D65" s="25" t="s">
        <v>64</v>
      </c>
      <c r="E65">
        <v>4.2264202870776112E-2</v>
      </c>
      <c r="F65">
        <v>-1.7464708786913224E-2</v>
      </c>
      <c r="G65">
        <v>6.880783827916348E-3</v>
      </c>
      <c r="H65">
        <v>1.3000656136116229E-2</v>
      </c>
      <c r="I65">
        <v>9.3955364630568805E-3</v>
      </c>
      <c r="J65">
        <v>-1.0203210287551556E-5</v>
      </c>
      <c r="K65">
        <v>4.9792010722665703E-5</v>
      </c>
      <c r="L65">
        <v>0.16521777843751825</v>
      </c>
      <c r="M65">
        <v>-2.1468023964704284E-2</v>
      </c>
      <c r="N65">
        <v>8.8058892923287835E-3</v>
      </c>
      <c r="O65">
        <v>0.1983729075928044</v>
      </c>
      <c r="P65">
        <v>7.7949438898106795E-3</v>
      </c>
    </row>
  </sheetData>
  <mergeCells count="2">
    <mergeCell ref="C3:H3"/>
    <mergeCell ref="C22:H2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Q28"/>
  <sheetViews>
    <sheetView topLeftCell="A22" workbookViewId="0">
      <selection activeCell="B33" sqref="B33"/>
    </sheetView>
  </sheetViews>
  <sheetFormatPr defaultRowHeight="15.6" x14ac:dyDescent="0.3"/>
  <cols>
    <col min="3" max="3" width="10.09765625" bestFit="1" customWidth="1"/>
    <col min="4" max="4" width="26.59765625" customWidth="1"/>
    <col min="5" max="5" width="15.19921875" bestFit="1" customWidth="1"/>
    <col min="6" max="6" width="12.5" customWidth="1"/>
    <col min="7" max="7" width="34.5" customWidth="1"/>
    <col min="8" max="16" width="12.5" customWidth="1"/>
    <col min="17" max="17" width="11.8984375" customWidth="1"/>
  </cols>
  <sheetData>
    <row r="3" spans="3:7" ht="21" x14ac:dyDescent="0.3">
      <c r="C3" s="63" t="s">
        <v>78</v>
      </c>
      <c r="D3" s="64"/>
      <c r="E3" s="64"/>
      <c r="F3" s="64"/>
      <c r="G3" s="65"/>
    </row>
    <row r="5" spans="3:7" x14ac:dyDescent="0.3">
      <c r="C5" s="27" t="s">
        <v>0</v>
      </c>
      <c r="D5" s="28" t="s">
        <v>1</v>
      </c>
      <c r="E5" s="28" t="s">
        <v>5</v>
      </c>
      <c r="F5" s="29" t="s">
        <v>24</v>
      </c>
      <c r="G5" s="30" t="s">
        <v>79</v>
      </c>
    </row>
    <row r="6" spans="3:7" ht="78" customHeight="1" x14ac:dyDescent="0.3">
      <c r="C6" s="54">
        <v>43482</v>
      </c>
      <c r="D6" s="55">
        <v>22368860</v>
      </c>
      <c r="E6" s="56">
        <v>1284532</v>
      </c>
      <c r="F6" s="57">
        <v>1.1020409160516529</v>
      </c>
      <c r="G6" s="50" t="s">
        <v>80</v>
      </c>
    </row>
    <row r="7" spans="3:7" ht="67.5" customHeight="1" x14ac:dyDescent="0.3">
      <c r="C7" s="54">
        <v>43487</v>
      </c>
      <c r="D7" s="55">
        <v>37570998</v>
      </c>
      <c r="E7" s="55">
        <v>2221600</v>
      </c>
      <c r="F7" s="57">
        <v>0.76530612964069489</v>
      </c>
      <c r="G7" s="50" t="s">
        <v>81</v>
      </c>
    </row>
    <row r="8" spans="3:7" ht="66.75" customHeight="1" x14ac:dyDescent="0.3">
      <c r="C8" s="58">
        <v>43643</v>
      </c>
      <c r="D8" s="55">
        <v>22368860</v>
      </c>
      <c r="E8" s="56">
        <v>1322811</v>
      </c>
      <c r="F8" s="57">
        <v>1.1914892991677402</v>
      </c>
      <c r="G8" s="50" t="s">
        <v>82</v>
      </c>
    </row>
    <row r="9" spans="3:7" x14ac:dyDescent="0.3">
      <c r="C9" s="14"/>
    </row>
    <row r="11" spans="3:7" ht="21" x14ac:dyDescent="0.4">
      <c r="C11" s="66" t="s">
        <v>83</v>
      </c>
      <c r="D11" s="67"/>
      <c r="E11" s="67"/>
      <c r="F11" s="67"/>
      <c r="G11" s="68"/>
    </row>
    <row r="13" spans="3:7" x14ac:dyDescent="0.3">
      <c r="C13" s="27" t="s">
        <v>0</v>
      </c>
      <c r="D13" s="28" t="s">
        <v>1</v>
      </c>
      <c r="E13" s="28" t="s">
        <v>5</v>
      </c>
      <c r="F13" s="29" t="s">
        <v>24</v>
      </c>
      <c r="G13" s="30" t="s">
        <v>79</v>
      </c>
    </row>
    <row r="14" spans="3:7" ht="85.5" customHeight="1" x14ac:dyDescent="0.3">
      <c r="C14" s="47">
        <v>43475</v>
      </c>
      <c r="D14" s="48">
        <v>10641496</v>
      </c>
      <c r="E14" s="48">
        <v>2740185</v>
      </c>
      <c r="F14" s="49">
        <v>-0.48958335231937844</v>
      </c>
      <c r="G14" s="50" t="s">
        <v>84</v>
      </c>
    </row>
    <row r="15" spans="3:7" ht="62.25" customHeight="1" x14ac:dyDescent="0.3">
      <c r="C15" s="51">
        <v>43494</v>
      </c>
      <c r="D15" s="52">
        <v>22368860</v>
      </c>
      <c r="E15" s="52">
        <v>2628341</v>
      </c>
      <c r="F15" s="53">
        <v>-0.40462427961056557</v>
      </c>
      <c r="G15" s="50" t="s">
        <v>85</v>
      </c>
    </row>
    <row r="16" spans="3:7" ht="55.5" customHeight="1" x14ac:dyDescent="0.3">
      <c r="C16" s="47">
        <v>43636</v>
      </c>
      <c r="D16" s="48">
        <v>10207150</v>
      </c>
      <c r="E16" s="48">
        <v>2526269</v>
      </c>
      <c r="F16" s="49">
        <v>-0.52999999079076909</v>
      </c>
      <c r="G16" s="50" t="s">
        <v>86</v>
      </c>
    </row>
    <row r="19" spans="4:17" x14ac:dyDescent="0.3">
      <c r="D19" s="24" t="s">
        <v>87</v>
      </c>
      <c r="E19" s="24" t="s">
        <v>57</v>
      </c>
    </row>
    <row r="20" spans="4:17" x14ac:dyDescent="0.3">
      <c r="D20" s="24" t="s">
        <v>55</v>
      </c>
      <c r="E20" s="14" t="s">
        <v>65</v>
      </c>
      <c r="F20" s="14" t="s">
        <v>66</v>
      </c>
      <c r="G20" s="14" t="s">
        <v>67</v>
      </c>
      <c r="H20" s="14" t="s">
        <v>68</v>
      </c>
      <c r="I20" s="14" t="s">
        <v>69</v>
      </c>
      <c r="J20" s="14" t="s">
        <v>70</v>
      </c>
      <c r="K20" s="14" t="s">
        <v>71</v>
      </c>
      <c r="L20" s="14" t="s">
        <v>72</v>
      </c>
      <c r="M20" s="14" t="s">
        <v>73</v>
      </c>
      <c r="N20" s="14" t="s">
        <v>74</v>
      </c>
      <c r="O20" s="14" t="s">
        <v>75</v>
      </c>
      <c r="P20" s="14" t="s">
        <v>76</v>
      </c>
      <c r="Q20" s="14" t="s">
        <v>56</v>
      </c>
    </row>
    <row r="21" spans="4:17" x14ac:dyDescent="0.3">
      <c r="D21" s="25" t="s">
        <v>58</v>
      </c>
      <c r="E21">
        <v>-2.128659337811567E-2</v>
      </c>
      <c r="F21">
        <v>-2.0264467649263596E-3</v>
      </c>
      <c r="G21">
        <v>1.5487056174336378E-2</v>
      </c>
      <c r="H21">
        <v>-1.5712365473562383E-2</v>
      </c>
      <c r="I21">
        <v>6.8239570910487157E-3</v>
      </c>
      <c r="J21">
        <v>3.2078056729310245E-3</v>
      </c>
      <c r="K21">
        <v>2.0614364040573594E-3</v>
      </c>
      <c r="L21">
        <v>1.1410602220029487E-2</v>
      </c>
      <c r="M21">
        <v>-5.2017159445366893E-3</v>
      </c>
      <c r="N21">
        <v>-5.6858737412531779E-3</v>
      </c>
      <c r="O21">
        <v>1.3136997564468927E-2</v>
      </c>
      <c r="P21">
        <v>7.816182550322015E-4</v>
      </c>
      <c r="Q21">
        <v>2.980682144538315E-4</v>
      </c>
    </row>
    <row r="22" spans="4:17" x14ac:dyDescent="0.3">
      <c r="D22" s="25" t="s">
        <v>59</v>
      </c>
      <c r="E22">
        <v>9.5587131868218905E-2</v>
      </c>
      <c r="F22">
        <v>2.8105472082970429E-4</v>
      </c>
      <c r="G22">
        <v>-1.7107288818464045E-2</v>
      </c>
      <c r="H22">
        <v>4.1290310681890933E-3</v>
      </c>
      <c r="I22">
        <v>1.7904820907610142E-2</v>
      </c>
      <c r="J22">
        <v>1.0742841072598486E-3</v>
      </c>
      <c r="K22">
        <v>-1.4661907963780751E-2</v>
      </c>
      <c r="L22">
        <v>2.2471613144608438E-3</v>
      </c>
      <c r="M22">
        <v>1.3575119362750493E-2</v>
      </c>
      <c r="N22">
        <v>2.0967084000360183E-3</v>
      </c>
      <c r="O22">
        <v>-1.1966332226740428E-2</v>
      </c>
      <c r="P22">
        <v>8.3320396322243521E-3</v>
      </c>
      <c r="Q22">
        <v>7.8050607812893353E-3</v>
      </c>
    </row>
    <row r="23" spans="4:17" x14ac:dyDescent="0.3">
      <c r="D23" s="25" t="s">
        <v>60</v>
      </c>
      <c r="E23">
        <v>1.5209892806496228E-2</v>
      </c>
      <c r="F23">
        <v>-8.6125154802858817E-3</v>
      </c>
      <c r="G23">
        <v>-7.4205964820130699E-3</v>
      </c>
      <c r="H23">
        <v>1.1095690812937653E-2</v>
      </c>
      <c r="I23">
        <v>-9.5002358155842574E-3</v>
      </c>
      <c r="J23">
        <v>2.1124488208901754E-2</v>
      </c>
      <c r="K23">
        <v>5.1283360713383352E-4</v>
      </c>
      <c r="L23">
        <v>-4.8310327697665134E-3</v>
      </c>
      <c r="M23">
        <v>-6.9832229916584609E-3</v>
      </c>
      <c r="N23">
        <v>2.4863298058093617E-3</v>
      </c>
      <c r="O23">
        <v>1.4955374147087808E-2</v>
      </c>
      <c r="P23">
        <v>-2.4156042180170034E-2</v>
      </c>
      <c r="Q23">
        <v>4.6601298229632406E-4</v>
      </c>
    </row>
    <row r="24" spans="4:17" x14ac:dyDescent="0.3">
      <c r="D24" s="25" t="s">
        <v>61</v>
      </c>
      <c r="E24">
        <v>0.13632849136695663</v>
      </c>
      <c r="F24">
        <v>2.1529645230493472E-2</v>
      </c>
      <c r="G24">
        <v>-1.1520146172756818E-2</v>
      </c>
      <c r="H24">
        <v>1.6734679735576213E-2</v>
      </c>
      <c r="I24">
        <v>-1.1250434474445337E-2</v>
      </c>
      <c r="J24">
        <v>0.16819177880272621</v>
      </c>
      <c r="K24">
        <v>-1.9289840983240769E-2</v>
      </c>
      <c r="L24">
        <v>7.4482073731112044E-3</v>
      </c>
      <c r="M24">
        <v>1.2941953145466867E-2</v>
      </c>
      <c r="N24">
        <v>-1.5473103489156736E-2</v>
      </c>
      <c r="O24">
        <v>2.5697055306145078E-2</v>
      </c>
      <c r="P24">
        <v>-2.4648120125315448E-2</v>
      </c>
      <c r="Q24">
        <v>2.367618298572062E-2</v>
      </c>
    </row>
    <row r="25" spans="4:17" x14ac:dyDescent="0.3">
      <c r="D25" s="25" t="s">
        <v>62</v>
      </c>
      <c r="E25">
        <v>-1.4981079723064394E-2</v>
      </c>
      <c r="F25">
        <v>1.8414737924765806E-2</v>
      </c>
      <c r="G25">
        <v>6.5899808656479705E-3</v>
      </c>
      <c r="H25">
        <v>-5.5945123695234356E-3</v>
      </c>
      <c r="I25">
        <v>3.037018060251806E-3</v>
      </c>
      <c r="J25">
        <v>-1.1084977463584333E-2</v>
      </c>
      <c r="K25">
        <v>-1.0150665133946135E-3</v>
      </c>
      <c r="L25">
        <v>9.3866505574632161E-3</v>
      </c>
      <c r="M25">
        <v>-1.0707444676218342E-2</v>
      </c>
      <c r="N25">
        <v>7.8919552567491835E-3</v>
      </c>
      <c r="O25">
        <v>2.6213497032781643E-3</v>
      </c>
      <c r="P25">
        <v>8.4266773395877403E-3</v>
      </c>
      <c r="Q25">
        <v>1.7364163677949143E-3</v>
      </c>
    </row>
    <row r="26" spans="4:17" x14ac:dyDescent="0.3">
      <c r="D26" s="25" t="s">
        <v>63</v>
      </c>
      <c r="E26">
        <v>3.5087718886855024E-2</v>
      </c>
      <c r="F26">
        <v>-2.0972102878537874E-2</v>
      </c>
      <c r="G26">
        <v>9.8002287811106426E-3</v>
      </c>
      <c r="H26">
        <v>1.3733248650902696E-2</v>
      </c>
      <c r="I26">
        <v>1.7944681470291601E-3</v>
      </c>
      <c r="J26">
        <v>-7.7120189171220321E-4</v>
      </c>
      <c r="K26">
        <v>-9.5901321466707323E-3</v>
      </c>
      <c r="L26">
        <v>2.9726476184999571E-3</v>
      </c>
      <c r="M26">
        <v>-7.118743665963434E-3</v>
      </c>
      <c r="N26">
        <v>7.1530609525682909E-4</v>
      </c>
      <c r="O26">
        <v>1.4664815356188221E-2</v>
      </c>
      <c r="P26">
        <v>-8.8659732666004909E-3</v>
      </c>
      <c r="Q26">
        <v>2.3015664651502505E-3</v>
      </c>
    </row>
    <row r="27" spans="4:17" x14ac:dyDescent="0.3">
      <c r="D27" s="25" t="s">
        <v>64</v>
      </c>
      <c r="E27">
        <v>1.4407579443729982E-2</v>
      </c>
      <c r="F27">
        <v>-4.7801113443388943E-3</v>
      </c>
      <c r="G27">
        <v>-6.5997099449157885E-3</v>
      </c>
      <c r="H27">
        <v>2.1061065842343435E-2</v>
      </c>
      <c r="I27">
        <v>6.5268058797254558E-3</v>
      </c>
      <c r="J27">
        <v>-1.2794596468523456E-2</v>
      </c>
      <c r="K27">
        <v>-2.4693459285034525E-3</v>
      </c>
      <c r="L27">
        <v>5.2798857583202796E-3</v>
      </c>
      <c r="M27">
        <v>-7.0594492744653348E-3</v>
      </c>
      <c r="N27">
        <v>2.6858354042728072E-3</v>
      </c>
      <c r="O27">
        <v>1.9066379646848902E-2</v>
      </c>
      <c r="P27">
        <v>-1.1595013148668043E-2</v>
      </c>
      <c r="Q27">
        <v>8.325677486862935E-4</v>
      </c>
    </row>
    <row r="28" spans="4:17" x14ac:dyDescent="0.3">
      <c r="D28" s="25" t="s">
        <v>56</v>
      </c>
      <c r="E28">
        <v>4.1735793306455916E-2</v>
      </c>
      <c r="F28">
        <v>5.4775162971428177E-4</v>
      </c>
      <c r="G28">
        <v>-1.0739162156895514E-3</v>
      </c>
      <c r="H28">
        <v>5.6734672887359932E-3</v>
      </c>
      <c r="I28">
        <v>1.4074821597666114E-3</v>
      </c>
      <c r="J28">
        <v>2.207415085039199E-2</v>
      </c>
      <c r="K28">
        <v>-6.1256687758124533E-3</v>
      </c>
      <c r="L28">
        <v>5.014967543146719E-3</v>
      </c>
      <c r="M28">
        <v>-1.8158393799167208E-3</v>
      </c>
      <c r="N28">
        <v>-1.0329494953694909E-3</v>
      </c>
      <c r="O28">
        <v>1.0999624101619103E-2</v>
      </c>
      <c r="P28">
        <v>-6.7542132011951736E-3</v>
      </c>
      <c r="Q28">
        <v>5.2957680406087899E-3</v>
      </c>
    </row>
  </sheetData>
  <mergeCells count="2">
    <mergeCell ref="C3:G3"/>
    <mergeCell ref="C11:G1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38"/>
  <sheetViews>
    <sheetView topLeftCell="A25" workbookViewId="0">
      <selection activeCell="K34" sqref="K34"/>
    </sheetView>
  </sheetViews>
  <sheetFormatPr defaultRowHeight="15.6" x14ac:dyDescent="0.3"/>
  <cols>
    <col min="2" max="2" width="10.09765625" bestFit="1" customWidth="1"/>
    <col min="3" max="3" width="18.69921875" customWidth="1"/>
    <col min="4" max="4" width="21.19921875" customWidth="1"/>
    <col min="9" max="9" width="50.59765625" customWidth="1"/>
  </cols>
  <sheetData>
    <row r="3" spans="2:9" ht="20.100000000000001" customHeight="1" x14ac:dyDescent="0.4">
      <c r="B3" s="66" t="s">
        <v>88</v>
      </c>
      <c r="C3" s="67"/>
      <c r="D3" s="67"/>
      <c r="E3" s="67"/>
      <c r="F3" s="67"/>
      <c r="G3" s="67"/>
      <c r="H3" s="67"/>
      <c r="I3" s="68"/>
    </row>
    <row r="4" spans="2:9" ht="20.100000000000001" customHeight="1" x14ac:dyDescent="0.3"/>
    <row r="5" spans="2:9" ht="20.100000000000001" customHeight="1" x14ac:dyDescent="0.3">
      <c r="B5" s="41" t="s">
        <v>0</v>
      </c>
      <c r="C5" s="42" t="s">
        <v>18</v>
      </c>
      <c r="D5" s="42" t="s">
        <v>25</v>
      </c>
      <c r="E5" s="42" t="s">
        <v>19</v>
      </c>
      <c r="F5" s="42" t="s">
        <v>20</v>
      </c>
      <c r="G5" s="42" t="s">
        <v>21</v>
      </c>
      <c r="H5" s="42" t="s">
        <v>22</v>
      </c>
      <c r="I5" s="43" t="s">
        <v>79</v>
      </c>
    </row>
    <row r="6" spans="2:9" ht="51" customHeight="1" x14ac:dyDescent="0.3">
      <c r="B6" s="37">
        <v>43501</v>
      </c>
      <c r="C6" s="33">
        <v>6.0345542866288224E-2</v>
      </c>
      <c r="D6" s="33">
        <v>1.1476852728398028</v>
      </c>
      <c r="E6" s="33">
        <v>0.26249996647124618</v>
      </c>
      <c r="F6" s="33">
        <v>0.40399994890855911</v>
      </c>
      <c r="G6" s="33">
        <v>0.7081000599860805</v>
      </c>
      <c r="H6" s="33">
        <v>0.80360014216257369</v>
      </c>
      <c r="I6" s="39" t="s">
        <v>89</v>
      </c>
    </row>
    <row r="7" spans="2:9" ht="37.5" customHeight="1" x14ac:dyDescent="0.3">
      <c r="B7" s="38">
        <v>43522</v>
      </c>
      <c r="C7" s="35">
        <v>6.1014821497385206E-2</v>
      </c>
      <c r="D7" s="35">
        <v>1.157692572996929</v>
      </c>
      <c r="E7" s="35">
        <v>0.24499996870649643</v>
      </c>
      <c r="F7" s="35">
        <v>0.41199991971345001</v>
      </c>
      <c r="G7" s="35">
        <v>0.74459987811748196</v>
      </c>
      <c r="H7" s="35">
        <v>0.81180033082704983</v>
      </c>
      <c r="I7" s="40" t="s">
        <v>90</v>
      </c>
    </row>
    <row r="8" spans="2:9" ht="37.5" customHeight="1" x14ac:dyDescent="0.3">
      <c r="B8" s="37">
        <v>43533</v>
      </c>
      <c r="C8" s="33">
        <v>3.8987613670586958E-2</v>
      </c>
      <c r="D8" s="33">
        <v>1.0202070652584103</v>
      </c>
      <c r="E8" s="33">
        <v>0.20789999601587994</v>
      </c>
      <c r="F8" s="33">
        <v>0.33660001224000047</v>
      </c>
      <c r="G8" s="33">
        <v>0.70719987756351388</v>
      </c>
      <c r="H8" s="33">
        <v>0.78779980453787235</v>
      </c>
      <c r="I8" s="39" t="s">
        <v>91</v>
      </c>
    </row>
    <row r="9" spans="2:9" ht="32.25" customHeight="1" x14ac:dyDescent="0.3">
      <c r="B9" s="38">
        <v>43550</v>
      </c>
      <c r="C9" s="35">
        <v>6.0399174123825596E-2</v>
      </c>
      <c r="D9" s="35">
        <v>0.87233982685769784</v>
      </c>
      <c r="E9" s="35">
        <v>0.2449999870495187</v>
      </c>
      <c r="F9" s="35">
        <v>0.39999996084510364</v>
      </c>
      <c r="G9" s="35">
        <v>0.72270010234112048</v>
      </c>
      <c r="H9" s="35">
        <v>0.85279937586220211</v>
      </c>
      <c r="I9" s="40" t="s">
        <v>92</v>
      </c>
    </row>
    <row r="10" spans="2:9" ht="35.25" customHeight="1" x14ac:dyDescent="0.3">
      <c r="B10" s="37">
        <v>43566</v>
      </c>
      <c r="C10" s="33">
        <v>5.8587237081908793E-2</v>
      </c>
      <c r="D10" s="33">
        <v>1.0656657324153227</v>
      </c>
      <c r="E10" s="33">
        <v>0.24749997249348119</v>
      </c>
      <c r="F10" s="33">
        <v>0.38799997414952425</v>
      </c>
      <c r="G10" s="33">
        <v>0.75919979406836124</v>
      </c>
      <c r="H10" s="33">
        <v>0.80360028906556957</v>
      </c>
      <c r="I10" s="39" t="s">
        <v>93</v>
      </c>
    </row>
    <row r="11" spans="2:9" ht="36" customHeight="1" x14ac:dyDescent="0.3">
      <c r="B11" s="38">
        <v>43573</v>
      </c>
      <c r="C11" s="35">
        <v>9.1715082005789803E-2</v>
      </c>
      <c r="D11" s="35">
        <v>0.56544473803340667</v>
      </c>
      <c r="E11" s="35">
        <v>0.23749997094706898</v>
      </c>
      <c r="F11" s="35">
        <v>0.67199992761866711</v>
      </c>
      <c r="G11" s="35">
        <v>0.73000015661961026</v>
      </c>
      <c r="H11" s="35">
        <v>0.78719987834787986</v>
      </c>
      <c r="I11" s="40" t="s">
        <v>93</v>
      </c>
    </row>
    <row r="12" spans="2:9" ht="36.75" customHeight="1" x14ac:dyDescent="0.3">
      <c r="B12" s="37">
        <v>43669</v>
      </c>
      <c r="C12" s="33">
        <v>5.5087881671529941E-2</v>
      </c>
      <c r="D12" s="33">
        <v>1.2783695472773182</v>
      </c>
      <c r="E12" s="33">
        <v>0.2374999606493316</v>
      </c>
      <c r="F12" s="33">
        <v>0.3959999683463542</v>
      </c>
      <c r="G12" s="33">
        <v>0.75190004321402437</v>
      </c>
      <c r="H12" s="33">
        <v>0.77899966247013397</v>
      </c>
      <c r="I12" s="39" t="s">
        <v>94</v>
      </c>
    </row>
    <row r="13" spans="2:9" ht="41.25" customHeight="1" x14ac:dyDescent="0.3">
      <c r="B13" s="38">
        <v>43695</v>
      </c>
      <c r="C13" s="35">
        <v>3.4897710227265712E-2</v>
      </c>
      <c r="D13" s="35">
        <v>1.0047958049198824</v>
      </c>
      <c r="E13" s="35">
        <v>0.20999999823550097</v>
      </c>
      <c r="F13" s="35">
        <v>0.32979999403431276</v>
      </c>
      <c r="G13" s="35">
        <v>0.64599989044809281</v>
      </c>
      <c r="H13" s="35">
        <v>0.77999991126364998</v>
      </c>
      <c r="I13" s="40" t="s">
        <v>95</v>
      </c>
    </row>
    <row r="14" spans="2:9" ht="37.5" customHeight="1" x14ac:dyDescent="0.3">
      <c r="B14" s="37">
        <v>43729</v>
      </c>
      <c r="C14" s="33">
        <v>3.3487986610279082E-2</v>
      </c>
      <c r="D14" s="33">
        <v>1.1368590113895878</v>
      </c>
      <c r="E14" s="33">
        <v>0.2015999970903771</v>
      </c>
      <c r="F14" s="33">
        <v>0.34339995882183544</v>
      </c>
      <c r="G14" s="33">
        <v>0.6459998200646323</v>
      </c>
      <c r="H14" s="33">
        <v>0.74880007644541036</v>
      </c>
      <c r="I14" s="39" t="s">
        <v>96</v>
      </c>
    </row>
    <row r="15" spans="2:9" ht="39.75" customHeight="1" x14ac:dyDescent="0.3">
      <c r="B15" s="38">
        <v>43747</v>
      </c>
      <c r="C15" s="35">
        <v>6.7975514884468013E-2</v>
      </c>
      <c r="D15" s="35">
        <v>0.27002486365627365</v>
      </c>
      <c r="E15" s="35">
        <v>0.2624999678888657</v>
      </c>
      <c r="F15" s="35">
        <v>0.39999992614149699</v>
      </c>
      <c r="G15" s="35">
        <v>0.76649999261414836</v>
      </c>
      <c r="H15" s="35">
        <v>0.84460021006075381</v>
      </c>
      <c r="I15" s="40" t="s">
        <v>97</v>
      </c>
    </row>
    <row r="16" spans="2:9" ht="37.5" customHeight="1" x14ac:dyDescent="0.3">
      <c r="B16" s="37">
        <v>43759</v>
      </c>
      <c r="C16" s="33">
        <v>6.4134443896422116E-2</v>
      </c>
      <c r="D16" s="33">
        <v>0.21035794983323086</v>
      </c>
      <c r="E16" s="33">
        <v>0.24999996710988942</v>
      </c>
      <c r="F16" s="33">
        <v>0.4159999621105876</v>
      </c>
      <c r="G16" s="33">
        <v>0.73729988155340875</v>
      </c>
      <c r="H16" s="33">
        <v>0.83639981218519999</v>
      </c>
      <c r="I16" s="39" t="s">
        <v>98</v>
      </c>
    </row>
    <row r="17" spans="2:9" ht="42" customHeight="1" x14ac:dyDescent="0.3">
      <c r="B17" s="38">
        <v>43760</v>
      </c>
      <c r="C17" s="35">
        <v>6.2186759520272743E-2</v>
      </c>
      <c r="D17" s="35">
        <v>0.21066231862763574</v>
      </c>
      <c r="E17" s="35">
        <v>0.25</v>
      </c>
      <c r="F17" s="35">
        <v>0.38800000368369236</v>
      </c>
      <c r="G17" s="35">
        <v>0.74459954561464969</v>
      </c>
      <c r="H17" s="35">
        <v>0.86100053552302747</v>
      </c>
      <c r="I17" s="40" t="s">
        <v>95</v>
      </c>
    </row>
    <row r="18" spans="2:9" ht="37.5" customHeight="1" x14ac:dyDescent="0.3">
      <c r="B18" s="37">
        <v>43793</v>
      </c>
      <c r="C18" s="33">
        <v>3.5632390666384087E-2</v>
      </c>
      <c r="D18" s="33">
        <v>1.2404609829743283</v>
      </c>
      <c r="E18" s="33">
        <v>0.20999999935116115</v>
      </c>
      <c r="F18" s="33">
        <v>0.33999999794019414</v>
      </c>
      <c r="G18" s="33">
        <v>0.65959981607145346</v>
      </c>
      <c r="H18" s="33">
        <v>0.75659980941665428</v>
      </c>
      <c r="I18" s="39" t="s">
        <v>97</v>
      </c>
    </row>
    <row r="19" spans="2:9" ht="36.75" customHeight="1" x14ac:dyDescent="0.3">
      <c r="B19" s="38">
        <v>43821</v>
      </c>
      <c r="C19" s="35">
        <v>3.8916711684367444E-2</v>
      </c>
      <c r="D19" s="35">
        <v>0.21029166080314066</v>
      </c>
      <c r="E19" s="35">
        <v>0.21209999220311987</v>
      </c>
      <c r="F19" s="35">
        <v>0.35699991827375799</v>
      </c>
      <c r="G19" s="35">
        <v>0.64599997057990677</v>
      </c>
      <c r="H19" s="35">
        <v>0.79560017400817007</v>
      </c>
      <c r="I19" s="40" t="s">
        <v>90</v>
      </c>
    </row>
    <row r="20" spans="2:9" ht="39" customHeight="1" x14ac:dyDescent="0.3">
      <c r="B20" s="44">
        <v>43827</v>
      </c>
      <c r="C20" s="45">
        <v>3.9002773086661079E-2</v>
      </c>
      <c r="D20" s="45">
        <v>0.2003332689885069</v>
      </c>
      <c r="E20" s="45">
        <v>0.20999999823550097</v>
      </c>
      <c r="F20" s="45">
        <v>0.34339997538103728</v>
      </c>
      <c r="G20" s="45">
        <v>0.6731997757490249</v>
      </c>
      <c r="H20" s="45">
        <v>0.80340026923379226</v>
      </c>
      <c r="I20" s="46" t="s">
        <v>98</v>
      </c>
    </row>
    <row r="21" spans="2:9" ht="20.100000000000001" customHeight="1" x14ac:dyDescent="0.3"/>
    <row r="22" spans="2:9" ht="20.100000000000001" customHeight="1" x14ac:dyDescent="0.3"/>
    <row r="23" spans="2:9" ht="20.100000000000001" customHeight="1" x14ac:dyDescent="0.3"/>
    <row r="24" spans="2:9" ht="20.100000000000001" customHeight="1" x14ac:dyDescent="0.3"/>
    <row r="25" spans="2:9" ht="20.100000000000001" customHeight="1" x14ac:dyDescent="0.4">
      <c r="C25" s="66" t="s">
        <v>99</v>
      </c>
      <c r="D25" s="67"/>
      <c r="E25" s="67"/>
      <c r="F25" s="67"/>
      <c r="G25" s="67"/>
      <c r="H25" s="67"/>
      <c r="I25" s="68"/>
    </row>
    <row r="26" spans="2:9" ht="20.100000000000001" customHeight="1" x14ac:dyDescent="0.3"/>
    <row r="27" spans="2:9" ht="20.100000000000001" customHeight="1" x14ac:dyDescent="0.3">
      <c r="B27" s="15" t="s">
        <v>0</v>
      </c>
      <c r="C27" s="31" t="s">
        <v>18</v>
      </c>
      <c r="D27" s="31" t="s">
        <v>25</v>
      </c>
      <c r="E27" s="31" t="s">
        <v>19</v>
      </c>
      <c r="F27" s="31" t="s">
        <v>20</v>
      </c>
      <c r="G27" s="31" t="s">
        <v>21</v>
      </c>
      <c r="H27" s="31" t="s">
        <v>22</v>
      </c>
      <c r="I27" s="31" t="s">
        <v>79</v>
      </c>
    </row>
    <row r="28" spans="2:9" ht="39.75" customHeight="1" x14ac:dyDescent="0.3">
      <c r="B28" s="32">
        <v>43494</v>
      </c>
      <c r="C28" s="33">
        <v>2.8097945089736356E-2</v>
      </c>
      <c r="D28" s="33">
        <v>-0.52481642115115479</v>
      </c>
      <c r="E28" s="33">
        <v>0.11749999776474974</v>
      </c>
      <c r="F28" s="33">
        <v>0.41599967431927592</v>
      </c>
      <c r="G28" s="33">
        <v>0.72269978937048018</v>
      </c>
      <c r="H28" s="33">
        <v>0.79540035839390932</v>
      </c>
      <c r="I28" s="34" t="s">
        <v>100</v>
      </c>
    </row>
    <row r="29" spans="2:9" ht="40.5" customHeight="1" x14ac:dyDescent="0.3">
      <c r="B29" s="18">
        <v>43515</v>
      </c>
      <c r="C29" s="35">
        <v>2.8277810407735061E-2</v>
      </c>
      <c r="D29" s="35">
        <v>-0.54090360183579034</v>
      </c>
      <c r="E29" s="35">
        <v>0.25749999555495034</v>
      </c>
      <c r="F29" s="35">
        <v>0.16799999716720751</v>
      </c>
      <c r="G29" s="35">
        <v>0.76649906680142099</v>
      </c>
      <c r="H29" s="35">
        <v>0.8528008953405718</v>
      </c>
      <c r="I29" s="36" t="s">
        <v>101</v>
      </c>
    </row>
    <row r="30" spans="2:9" ht="30.75" customHeight="1" x14ac:dyDescent="0.3">
      <c r="B30" s="32">
        <v>43526</v>
      </c>
      <c r="C30" s="33">
        <v>1.9298820571939712E-2</v>
      </c>
      <c r="D30" s="33">
        <v>-0.42394678407179354</v>
      </c>
      <c r="E30" s="33">
        <v>0.20999999143199985</v>
      </c>
      <c r="F30" s="33">
        <v>0.33999998571999918</v>
      </c>
      <c r="G30" s="33">
        <v>0.33319983331998332</v>
      </c>
      <c r="H30" s="33">
        <v>0.81119976662651061</v>
      </c>
      <c r="I30" s="34" t="s">
        <v>102</v>
      </c>
    </row>
    <row r="31" spans="2:9" ht="35.25" customHeight="1" x14ac:dyDescent="0.3">
      <c r="B31" s="18">
        <v>43543</v>
      </c>
      <c r="C31" s="35">
        <v>3.2258660130726403E-2</v>
      </c>
      <c r="D31" s="35">
        <v>-0.46627457709544307</v>
      </c>
      <c r="E31" s="35">
        <v>0.26249996979645729</v>
      </c>
      <c r="F31" s="35">
        <v>0.42000003820897847</v>
      </c>
      <c r="G31" s="35">
        <v>0.75919992722100005</v>
      </c>
      <c r="H31" s="35">
        <v>0.38539988387533919</v>
      </c>
      <c r="I31" s="36" t="s">
        <v>103</v>
      </c>
    </row>
    <row r="32" spans="2:9" ht="29.25" customHeight="1" x14ac:dyDescent="0.3">
      <c r="B32" s="32">
        <v>43559</v>
      </c>
      <c r="C32" s="33">
        <v>2.8362399667348135E-2</v>
      </c>
      <c r="D32" s="33">
        <v>-0.53497129252622422</v>
      </c>
      <c r="E32" s="33">
        <v>0.26249996219249577</v>
      </c>
      <c r="F32" s="33">
        <v>0.19999993121021695</v>
      </c>
      <c r="G32" s="33">
        <v>0.69350013714967718</v>
      </c>
      <c r="H32" s="33">
        <v>0.77899977061802939</v>
      </c>
      <c r="I32" s="34" t="s">
        <v>104</v>
      </c>
    </row>
    <row r="33" spans="2:9" ht="37.5" customHeight="1" x14ac:dyDescent="0.3">
      <c r="B33" s="18">
        <v>43567</v>
      </c>
      <c r="C33" s="35">
        <v>5.5172357300906243E-2</v>
      </c>
      <c r="D33" s="35">
        <v>-0.20426414390111858</v>
      </c>
      <c r="E33" s="35">
        <v>0.24499995710437156</v>
      </c>
      <c r="F33" s="35">
        <v>0.38000003956705725</v>
      </c>
      <c r="G33" s="35">
        <v>0.72999963556661585</v>
      </c>
      <c r="H33" s="35">
        <v>0.8118003731343284</v>
      </c>
      <c r="I33" s="36" t="s">
        <v>101</v>
      </c>
    </row>
    <row r="34" spans="2:9" ht="35.25" customHeight="1" x14ac:dyDescent="0.3">
      <c r="B34" s="32">
        <v>43580</v>
      </c>
      <c r="C34" s="33">
        <v>5.6230073252415767E-2</v>
      </c>
      <c r="D34" s="33">
        <v>-0.38690483590402214</v>
      </c>
      <c r="E34" s="33">
        <v>0.24999996710988942</v>
      </c>
      <c r="F34" s="33">
        <v>0.38399989755825542</v>
      </c>
      <c r="G34" s="33">
        <v>0.69350013498654928</v>
      </c>
      <c r="H34" s="33">
        <v>0.84459992648928361</v>
      </c>
      <c r="I34" s="34" t="s">
        <v>105</v>
      </c>
    </row>
    <row r="35" spans="2:9" ht="33" customHeight="1" x14ac:dyDescent="0.3">
      <c r="B35" s="18">
        <v>43662</v>
      </c>
      <c r="C35" s="35">
        <v>2.4178642019404045E-2</v>
      </c>
      <c r="D35" s="35">
        <v>-0.59195909830169868</v>
      </c>
      <c r="E35" s="35">
        <v>9.9999985459109E-2</v>
      </c>
      <c r="F35" s="35">
        <v>0.39599989724435536</v>
      </c>
      <c r="G35" s="35">
        <v>0.72999953488713665</v>
      </c>
      <c r="H35" s="35">
        <v>0.83640055397760615</v>
      </c>
      <c r="I35" s="36" t="s">
        <v>106</v>
      </c>
    </row>
    <row r="36" spans="2:9" ht="35.25" customHeight="1" x14ac:dyDescent="0.3">
      <c r="B36" s="32">
        <v>43688</v>
      </c>
      <c r="C36" s="33">
        <v>1.7407114550830941E-2</v>
      </c>
      <c r="D36" s="33">
        <v>-0.54353363205176897</v>
      </c>
      <c r="E36" s="33">
        <v>0.22049999823831426</v>
      </c>
      <c r="F36" s="33">
        <v>0.32639992099153153</v>
      </c>
      <c r="G36" s="33">
        <v>0.32639989286683241</v>
      </c>
      <c r="H36" s="33">
        <v>0.74099989162325142</v>
      </c>
      <c r="I36" s="34" t="s">
        <v>107</v>
      </c>
    </row>
    <row r="37" spans="2:9" ht="38.25" customHeight="1" x14ac:dyDescent="0.3">
      <c r="B37" s="18">
        <v>43722</v>
      </c>
      <c r="C37" s="35">
        <v>1.5671593882322647E-2</v>
      </c>
      <c r="D37" s="35">
        <v>-0.51246522327334754</v>
      </c>
      <c r="E37" s="35">
        <v>0.20999999707476361</v>
      </c>
      <c r="F37" s="35">
        <v>0.14959991230719827</v>
      </c>
      <c r="G37" s="35">
        <v>0.67319985703572605</v>
      </c>
      <c r="H37" s="35">
        <v>0.74100054261668924</v>
      </c>
      <c r="I37" s="36" t="s">
        <v>108</v>
      </c>
    </row>
    <row r="38" spans="2:9" ht="34.5" customHeight="1" x14ac:dyDescent="0.3">
      <c r="B38" s="32">
        <v>43786</v>
      </c>
      <c r="C38" s="33">
        <v>1.5904044273549561E-2</v>
      </c>
      <c r="D38" s="33">
        <v>-0.53933524904808428</v>
      </c>
      <c r="E38" s="33">
        <v>0.2120999850995483</v>
      </c>
      <c r="F38" s="33">
        <v>0.13599997342105244</v>
      </c>
      <c r="G38" s="33">
        <v>0.71399965641534024</v>
      </c>
      <c r="H38" s="33">
        <v>0.77220055913214214</v>
      </c>
      <c r="I38" s="34" t="s">
        <v>109</v>
      </c>
    </row>
  </sheetData>
  <mergeCells count="2">
    <mergeCell ref="B3:I3"/>
    <mergeCell ref="C25:I25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DIFFERENCE BETWEEN ORDERS</vt:lpstr>
      <vt:lpstr>TRAFFIC INSIGHTS</vt:lpstr>
      <vt:lpstr>OVER ALL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Gourab Mukherjee</cp:lastModifiedBy>
  <dcterms:created xsi:type="dcterms:W3CDTF">2022-09-19T07:36:05Z</dcterms:created>
  <dcterms:modified xsi:type="dcterms:W3CDTF">2024-06-29T06:40:57Z</dcterms:modified>
</cp:coreProperties>
</file>