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ura\Documents\Practicals\Probability Practicals\Practical 5 Application Poisson Distribution\"/>
    </mc:Choice>
  </mc:AlternateContent>
  <bookViews>
    <workbookView xWindow="0" yWindow="0" windowWidth="16380" windowHeight="8190" tabRatio="208" firstSheet="1" activeTab="1"/>
  </bookViews>
  <sheets>
    <sheet name="Sheet2" sheetId="1" r:id="rId1"/>
    <sheet name="Sheet3" sheetId="2" r:id="rId2"/>
  </sheets>
  <calcPr calcId="162913" iterateDelta="1E-4"/>
</workbook>
</file>

<file path=xl/calcChain.xml><?xml version="1.0" encoding="utf-8"?>
<calcChain xmlns="http://schemas.openxmlformats.org/spreadsheetml/2006/main">
  <c r="E12" i="2" l="1"/>
  <c r="E11" i="2"/>
  <c r="H11" i="2"/>
  <c r="H10" i="2"/>
  <c r="C26" i="2" s="1"/>
  <c r="I9" i="1"/>
  <c r="I11" i="1" s="1"/>
  <c r="D31" i="1" l="1"/>
  <c r="D29" i="1"/>
  <c r="D27" i="1"/>
  <c r="D25" i="1"/>
  <c r="D39" i="1" s="1"/>
  <c r="D23" i="1"/>
  <c r="D21" i="1"/>
  <c r="D19" i="1"/>
  <c r="D17" i="1"/>
  <c r="D15" i="1"/>
  <c r="D30" i="1"/>
  <c r="D28" i="1"/>
  <c r="D26" i="1"/>
  <c r="D24" i="1"/>
  <c r="D22" i="1"/>
  <c r="D20" i="1"/>
  <c r="D18" i="1"/>
  <c r="D16" i="1"/>
  <c r="D26" i="2"/>
  <c r="D25" i="2"/>
  <c r="D24" i="2"/>
  <c r="D23" i="2"/>
  <c r="D22" i="2"/>
  <c r="D21" i="2"/>
  <c r="D20" i="2"/>
  <c r="D19" i="2"/>
  <c r="D18" i="2"/>
  <c r="D17" i="2"/>
  <c r="D16" i="2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C16" i="2"/>
  <c r="E16" i="2" s="1"/>
  <c r="C17" i="2"/>
  <c r="C18" i="2"/>
  <c r="C19" i="2"/>
  <c r="C20" i="2"/>
  <c r="C21" i="2"/>
  <c r="C22" i="2"/>
  <c r="C23" i="2"/>
  <c r="C24" i="2"/>
  <c r="C25" i="2"/>
  <c r="E17" i="2" l="1"/>
  <c r="E18" i="2" s="1"/>
  <c r="E19" i="2" s="1"/>
  <c r="E20" i="2" s="1"/>
  <c r="E21" i="2" s="1"/>
  <c r="E22" i="2" s="1"/>
  <c r="E23" i="2" s="1"/>
  <c r="E24" i="2" s="1"/>
  <c r="E25" i="2" s="1"/>
  <c r="E26" i="2" s="1"/>
  <c r="D36" i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D42" i="1" l="1"/>
  <c r="E26" i="1"/>
  <c r="E27" i="1" s="1"/>
  <c r="E28" i="1" s="1"/>
  <c r="E29" i="1" s="1"/>
  <c r="E30" i="1" s="1"/>
  <c r="E31" i="1" s="1"/>
</calcChain>
</file>

<file path=xl/sharedStrings.xml><?xml version="1.0" encoding="utf-8"?>
<sst xmlns="http://schemas.openxmlformats.org/spreadsheetml/2006/main" count="41" uniqueCount="35">
  <si>
    <t>Application based on Poisson Distribution</t>
  </si>
  <si>
    <r>
      <t xml:space="preserve">Formula </t>
    </r>
    <r>
      <rPr>
        <sz val="15"/>
        <color rgb="FFFF0000"/>
        <rFont val="Times New Roman"/>
        <family val="1"/>
        <charset val="1"/>
      </rPr>
      <t>= (λ^r) * (e^-λ) / r! ; where λ = n * p</t>
    </r>
  </si>
  <si>
    <t>Question 1 For a SSC exam all the literate candidates of age 20-29 have applied. Assume all candidates are graduates. Documents verification have to be</t>
  </si>
  <si>
    <t>conducted to identify fake documents. The chances a candidate has fake documents is 0.008% . If the poisson model is,</t>
  </si>
  <si>
    <t>Age</t>
  </si>
  <si>
    <t>Persons</t>
  </si>
  <si>
    <t>N</t>
  </si>
  <si>
    <t>20-24</t>
  </si>
  <si>
    <t>P</t>
  </si>
  <si>
    <t>25-29</t>
  </si>
  <si>
    <r>
      <t>λ</t>
    </r>
    <r>
      <rPr>
        <b/>
        <u/>
        <sz val="15"/>
        <rFont val="Times New Roman"/>
        <family val="1"/>
        <charset val="1"/>
      </rPr>
      <t xml:space="preserve"> = n * p </t>
    </r>
  </si>
  <si>
    <t>X</t>
  </si>
  <si>
    <t>P(X = r)</t>
  </si>
  <si>
    <t>CMF</t>
  </si>
  <si>
    <t>Let 16 candidates be called for the interview. The answer the following questions?</t>
  </si>
  <si>
    <t>a) What is the probability that no candidate has fake documents?</t>
  </si>
  <si>
    <t>P(X = 0)</t>
  </si>
  <si>
    <t>b) What is the probability that exactly 10 candidates has fake documents?</t>
  </si>
  <si>
    <t>P(X = 10)</t>
  </si>
  <si>
    <t>c) If finally 6 candidates has to be selected which have no fake documents?</t>
  </si>
  <si>
    <t>P(X &lt;= 10)</t>
  </si>
  <si>
    <t>Question 2 A survey has been conducted on person died due to high blood pressure on age group 40-44. It has been found that three man and three women died</t>
  </si>
  <si>
    <t>per 10 million. Fit and compare using Poisson Distribution up to 10 persons. Plot the graph.</t>
  </si>
  <si>
    <t>Let N1 be the probability that men will die due to high blood pressure and N2 be the probability that women will die due to high blood pressure.</t>
  </si>
  <si>
    <t>So,</t>
  </si>
  <si>
    <t>N1</t>
  </si>
  <si>
    <t>N2</t>
  </si>
  <si>
    <t>λ1</t>
  </si>
  <si>
    <t>P1</t>
  </si>
  <si>
    <t>λ 2</t>
  </si>
  <si>
    <t>P2</t>
  </si>
  <si>
    <t>Men</t>
  </si>
  <si>
    <t>Women</t>
  </si>
  <si>
    <t>P(X=r)</t>
  </si>
  <si>
    <t>P(Y=r)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</si>
</sst>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  <family val="2"/>
      <charset val="1"/>
    </font>
    <font>
      <sz val="15"/>
      <name val="Times New Roman"/>
      <family val="1"/>
      <charset val="1"/>
    </font>
    <font>
      <b/>
      <u/>
      <sz val="22"/>
      <color rgb="FF0000FF"/>
      <name val="Times New Roman"/>
      <family val="1"/>
      <charset val="1"/>
    </font>
    <font>
      <b/>
      <u/>
      <sz val="15"/>
      <name val="Times New Roman"/>
      <family val="1"/>
      <charset val="1"/>
    </font>
    <font>
      <b/>
      <u/>
      <sz val="15"/>
      <color rgb="FFFF0000"/>
      <name val="Times New Roman"/>
      <family val="1"/>
      <charset val="1"/>
    </font>
    <font>
      <sz val="15"/>
      <color rgb="FFFF0000"/>
      <name val="Times New Roman"/>
      <family val="1"/>
      <charset val="1"/>
    </font>
    <font>
      <b/>
      <sz val="15"/>
      <name val="Times New Roman"/>
      <family val="1"/>
      <charset val="1"/>
    </font>
    <font>
      <sz val="15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 sz="1300">
                <a:latin typeface="Arial"/>
              </a:rPr>
              <a:t>Probabilities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Sheet3!$C$14:$C$15</c:f>
              <c:strCache>
                <c:ptCount val="2"/>
                <c:pt idx="0">
                  <c:v>Men</c:v>
                </c:pt>
                <c:pt idx="1">
                  <c:v>P(X=r)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Sheet3!$C$16:$C$26</c:f>
              <c:numCache>
                <c:formatCode>General</c:formatCode>
                <c:ptCount val="11"/>
                <c:pt idx="0">
                  <c:v>1.2831393148522434E-5</c:v>
                </c:pt>
                <c:pt idx="1">
                  <c:v>1.4452788260370904E-4</c:v>
                </c:pt>
                <c:pt idx="2">
                  <c:v>8.1395327101784116E-4</c:v>
                </c:pt>
                <c:pt idx="3">
                  <c:v>3.0560189746327462E-3</c:v>
                </c:pt>
                <c:pt idx="4">
                  <c:v>8.6054559019432993E-3</c:v>
                </c:pt>
                <c:pt idx="5">
                  <c:v>1.9385709812666359E-2</c:v>
                </c:pt>
                <c:pt idx="6">
                  <c:v>3.639219789002731E-2</c:v>
                </c:pt>
                <c:pt idx="7">
                  <c:v>5.8558247878691183E-2</c:v>
                </c:pt>
                <c:pt idx="8">
                  <c:v>8.2447200753342817E-2</c:v>
                </c:pt>
                <c:pt idx="9">
                  <c:v>0.10318373256345822</c:v>
                </c:pt>
                <c:pt idx="10">
                  <c:v>0.11622219204047425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CE-41D4-85D3-A1A748A83B90}"/>
            </c:ext>
          </c:extLst>
        </c:ser>
        <c:ser>
          <c:idx val="1"/>
          <c:order val="1"/>
          <c:tx>
            <c:strRef>
              <c:f>Sheet3!$D$14:$D$15</c:f>
              <c:strCache>
                <c:ptCount val="2"/>
                <c:pt idx="0">
                  <c:v>Women</c:v>
                </c:pt>
                <c:pt idx="1">
                  <c:v>P(Y=r)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yVal>
            <c:numRef>
              <c:f>Sheet3!$D$16:$D$26</c:f>
              <c:numCache>
                <c:formatCode>General</c:formatCode>
                <c:ptCount val="11"/>
                <c:pt idx="0">
                  <c:v>9.3165759324941608E-4</c:v>
                </c:pt>
                <c:pt idx="1">
                  <c:v>6.5016146254142648E-3</c:v>
                </c:pt>
                <c:pt idx="2">
                  <c:v>2.268590576821726E-2</c:v>
                </c:pt>
                <c:pt idx="3">
                  <c:v>5.2771539602148289E-2</c:v>
                </c:pt>
                <c:pt idx="4">
                  <c:v>9.2067143596795464E-2</c:v>
                </c:pt>
                <c:pt idx="5">
                  <c:v>0.12849894460502553</c:v>
                </c:pt>
                <c:pt idx="6">
                  <c:v>0.14945594884641114</c:v>
                </c:pt>
                <c:pt idx="7">
                  <c:v>0.14899787063336686</c:v>
                </c:pt>
                <c:pt idx="8">
                  <c:v>0.12997354686483792</c:v>
                </c:pt>
                <c:pt idx="9">
                  <c:v>0.10078069684450998</c:v>
                </c:pt>
                <c:pt idx="10">
                  <c:v>7.0330264821691024E-2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CE-41D4-85D3-A1A748A83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0173"/>
        <c:axId val="22223967"/>
      </c:scatterChart>
      <c:valAx>
        <c:axId val="371017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223967"/>
        <c:crosses val="autoZero"/>
        <c:crossBetween val="midCat"/>
      </c:valAx>
      <c:valAx>
        <c:axId val="222239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101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IN" sz="1300">
                <a:latin typeface="Arial"/>
              </a:rPr>
              <a:t>CMFs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Sheet3!$E$14:$E$15</c:f>
              <c:strCache>
                <c:ptCount val="2"/>
                <c:pt idx="0">
                  <c:v>Men</c:v>
                </c:pt>
                <c:pt idx="1">
                  <c:v>CMF</c:v>
                </c:pt>
              </c:strCache>
            </c:strRef>
          </c:tx>
          <c:spPr>
            <a:ln w="28800">
              <a:noFill/>
            </a:ln>
          </c:spPr>
          <c:marker>
            <c:symbol val="diamond"/>
            <c:size val="7"/>
          </c:marker>
          <c:yVal>
            <c:numRef>
              <c:f>Sheet3!$E$16:$E$26</c:f>
              <c:numCache>
                <c:formatCode>General</c:formatCode>
                <c:ptCount val="11"/>
                <c:pt idx="0">
                  <c:v>1.2831393148522434E-5</c:v>
                </c:pt>
                <c:pt idx="1">
                  <c:v>1.5735927575223147E-4</c:v>
                </c:pt>
                <c:pt idx="2">
                  <c:v>9.7131254677007258E-4</c:v>
                </c:pt>
                <c:pt idx="3">
                  <c:v>4.0273315214028188E-3</c:v>
                </c:pt>
                <c:pt idx="4">
                  <c:v>1.2632787423346118E-2</c:v>
                </c:pt>
                <c:pt idx="5">
                  <c:v>3.201849723601248E-2</c:v>
                </c:pt>
                <c:pt idx="6">
                  <c:v>6.8410695126039783E-2</c:v>
                </c:pt>
                <c:pt idx="7">
                  <c:v>0.12696894300473097</c:v>
                </c:pt>
                <c:pt idx="8">
                  <c:v>0.20941614375807377</c:v>
                </c:pt>
                <c:pt idx="9">
                  <c:v>0.31259987632153197</c:v>
                </c:pt>
                <c:pt idx="10">
                  <c:v>0.4288220683620062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B9-4800-AAB7-62312E6EE06A}"/>
            </c:ext>
          </c:extLst>
        </c:ser>
        <c:ser>
          <c:idx val="1"/>
          <c:order val="1"/>
          <c:tx>
            <c:strRef>
              <c:f>Sheet3!$F$14:$F$15</c:f>
              <c:strCache>
                <c:ptCount val="2"/>
                <c:pt idx="0">
                  <c:v>Women</c:v>
                </c:pt>
                <c:pt idx="1">
                  <c:v>CMF</c:v>
                </c:pt>
              </c:strCache>
            </c:strRef>
          </c:tx>
          <c:spPr>
            <a:ln w="28800">
              <a:noFill/>
            </a:ln>
          </c:spPr>
          <c:marker>
            <c:symbol val="square"/>
            <c:size val="7"/>
          </c:marker>
          <c:yVal>
            <c:numRef>
              <c:f>Sheet3!$F$16:$F$26</c:f>
              <c:numCache>
                <c:formatCode>General</c:formatCode>
                <c:ptCount val="11"/>
                <c:pt idx="0">
                  <c:v>9.3165759324941608E-4</c:v>
                </c:pt>
                <c:pt idx="1">
                  <c:v>7.4332722186636812E-3</c:v>
                </c:pt>
                <c:pt idx="2">
                  <c:v>3.0119177986880942E-2</c:v>
                </c:pt>
                <c:pt idx="3">
                  <c:v>8.2890717589029231E-2</c:v>
                </c:pt>
                <c:pt idx="4">
                  <c:v>0.17495786118582468</c:v>
                </c:pt>
                <c:pt idx="5">
                  <c:v>0.30345680579085021</c:v>
                </c:pt>
                <c:pt idx="6">
                  <c:v>0.45291275463726133</c:v>
                </c:pt>
                <c:pt idx="7">
                  <c:v>0.60191062527062822</c:v>
                </c:pt>
                <c:pt idx="8">
                  <c:v>0.73188417213546608</c:v>
                </c:pt>
                <c:pt idx="9">
                  <c:v>0.83266486897997605</c:v>
                </c:pt>
                <c:pt idx="10">
                  <c:v>0.90299513380166707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B9-4800-AAB7-62312E6EE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9433"/>
        <c:axId val="21569973"/>
      </c:scatterChart>
      <c:valAx>
        <c:axId val="87894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569973"/>
        <c:crosses val="autoZero"/>
        <c:crossBetween val="midCat"/>
      </c:valAx>
      <c:valAx>
        <c:axId val="215699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894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167400</xdr:colOff>
      <xdr:row>27</xdr:row>
      <xdr:rowOff>224280</xdr:rowOff>
    </xdr:from>
    <xdr:to>
      <xdr:col>4</xdr:col>
      <xdr:colOff>1413360</xdr:colOff>
      <xdr:row>41</xdr:row>
      <xdr:rowOff>88200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302760</xdr:colOff>
      <xdr:row>28</xdr:row>
      <xdr:rowOff>96480</xdr:rowOff>
    </xdr:from>
    <xdr:to>
      <xdr:col>11</xdr:col>
      <xdr:colOff>357480</xdr:colOff>
      <xdr:row>41</xdr:row>
      <xdr:rowOff>201600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2"/>
  <sheetViews>
    <sheetView zoomScale="70" zoomScaleNormal="70" workbookViewId="0">
      <selection activeCell="J14" sqref="J14"/>
    </sheetView>
  </sheetViews>
  <sheetFormatPr defaultRowHeight="19.5" x14ac:dyDescent="0.3"/>
  <cols>
    <col min="1" max="2" width="11.5703125" style="1"/>
    <col min="3" max="3" width="19.42578125" style="1"/>
    <col min="4" max="4" width="21.85546875" style="1"/>
    <col min="5" max="5" width="22.5703125" style="1"/>
    <col min="6" max="7" width="11.5703125" style="1"/>
    <col min="8" max="8" width="16.85546875" style="1"/>
    <col min="9" max="9" width="14.85546875" style="1"/>
    <col min="10" max="1025" width="11.5703125" style="1"/>
  </cols>
  <sheetData>
    <row r="1" spans="1:9" ht="27" x14ac:dyDescent="0.35">
      <c r="A1"/>
      <c r="B1"/>
      <c r="C1"/>
      <c r="D1" s="2" t="s">
        <v>0</v>
      </c>
      <c r="E1" s="2"/>
      <c r="F1" s="2"/>
      <c r="G1" s="2"/>
      <c r="H1" s="3"/>
      <c r="I1"/>
    </row>
    <row r="2" spans="1:9" x14ac:dyDescent="0.3">
      <c r="A2"/>
      <c r="B2"/>
      <c r="C2"/>
      <c r="D2"/>
      <c r="E2"/>
      <c r="H2"/>
      <c r="I2"/>
    </row>
    <row r="3" spans="1:9" x14ac:dyDescent="0.3">
      <c r="A3"/>
      <c r="B3"/>
      <c r="C3"/>
      <c r="D3"/>
      <c r="E3"/>
      <c r="H3"/>
      <c r="I3"/>
    </row>
    <row r="4" spans="1:9" x14ac:dyDescent="0.3">
      <c r="A4" s="4" t="s">
        <v>1</v>
      </c>
      <c r="B4"/>
      <c r="C4"/>
      <c r="D4"/>
      <c r="E4"/>
      <c r="H4"/>
      <c r="I4"/>
    </row>
    <row r="5" spans="1:9" x14ac:dyDescent="0.3">
      <c r="A5"/>
      <c r="B5"/>
      <c r="C5"/>
      <c r="D5"/>
      <c r="E5"/>
      <c r="H5"/>
      <c r="I5"/>
    </row>
    <row r="6" spans="1:9" x14ac:dyDescent="0.3">
      <c r="A6" s="5" t="s">
        <v>2</v>
      </c>
      <c r="B6"/>
      <c r="C6"/>
      <c r="D6"/>
      <c r="E6"/>
      <c r="H6"/>
      <c r="I6"/>
    </row>
    <row r="7" spans="1:9" x14ac:dyDescent="0.3">
      <c r="A7" s="5" t="s">
        <v>3</v>
      </c>
      <c r="B7"/>
      <c r="C7"/>
      <c r="D7"/>
      <c r="E7"/>
      <c r="H7"/>
      <c r="I7"/>
    </row>
    <row r="8" spans="1:9" x14ac:dyDescent="0.3">
      <c r="B8"/>
      <c r="C8"/>
      <c r="D8"/>
      <c r="E8"/>
      <c r="H8"/>
      <c r="I8"/>
    </row>
    <row r="9" spans="1:9" x14ac:dyDescent="0.3">
      <c r="B9"/>
      <c r="C9"/>
      <c r="D9" s="6" t="s">
        <v>4</v>
      </c>
      <c r="E9" s="6" t="s">
        <v>5</v>
      </c>
      <c r="H9" s="7" t="s">
        <v>6</v>
      </c>
      <c r="I9" s="1">
        <f>E10+E11</f>
        <v>27289802</v>
      </c>
    </row>
    <row r="10" spans="1:9" x14ac:dyDescent="0.3">
      <c r="B10"/>
      <c r="C10"/>
      <c r="D10" s="8" t="s">
        <v>7</v>
      </c>
      <c r="E10" s="8">
        <v>13170028</v>
      </c>
      <c r="H10" s="7" t="s">
        <v>8</v>
      </c>
      <c r="I10" s="1">
        <v>8.0000000000000002E-8</v>
      </c>
    </row>
    <row r="11" spans="1:9" x14ac:dyDescent="0.3">
      <c r="B11"/>
      <c r="C11"/>
      <c r="D11" s="9" t="s">
        <v>9</v>
      </c>
      <c r="E11" s="9">
        <v>14119774</v>
      </c>
      <c r="H11" s="10" t="s">
        <v>10</v>
      </c>
      <c r="I11" s="1">
        <f>I9*I10</f>
        <v>2.1831841600000002</v>
      </c>
    </row>
    <row r="12" spans="1:9" x14ac:dyDescent="0.3">
      <c r="B12"/>
      <c r="C12"/>
      <c r="D12"/>
      <c r="E12"/>
    </row>
    <row r="13" spans="1:9" x14ac:dyDescent="0.3">
      <c r="B13"/>
      <c r="C13"/>
      <c r="D13"/>
      <c r="E13"/>
    </row>
    <row r="14" spans="1:9" x14ac:dyDescent="0.3">
      <c r="B14"/>
      <c r="C14" s="11" t="s">
        <v>11</v>
      </c>
      <c r="D14" s="11" t="s">
        <v>12</v>
      </c>
      <c r="E14" s="11" t="s">
        <v>13</v>
      </c>
    </row>
    <row r="15" spans="1:9" x14ac:dyDescent="0.3">
      <c r="B15"/>
      <c r="C15" s="12">
        <v>0</v>
      </c>
      <c r="D15" s="12">
        <f t="shared" ref="D15:D31" si="0">($I$11^C15) * EXP(-$I$11)/FACT(C15)</f>
        <v>0.11268216076946375</v>
      </c>
      <c r="E15" s="12">
        <f>D15</f>
        <v>0.11268216076946375</v>
      </c>
    </row>
    <row r="16" spans="1:9" x14ac:dyDescent="0.3">
      <c r="B16"/>
      <c r="C16" s="12">
        <v>1</v>
      </c>
      <c r="D16" s="12">
        <f t="shared" si="0"/>
        <v>0.24600590850646667</v>
      </c>
      <c r="E16" s="12">
        <f t="shared" ref="E16:E31" si="1">E15+D16</f>
        <v>0.35868806927593044</v>
      </c>
    </row>
    <row r="17" spans="2:5" x14ac:dyDescent="0.3">
      <c r="B17"/>
      <c r="C17" s="12">
        <v>2</v>
      </c>
      <c r="D17" s="12">
        <f t="shared" si="0"/>
        <v>0.26853810135886369</v>
      </c>
      <c r="E17" s="12">
        <f t="shared" si="1"/>
        <v>0.62722617063479413</v>
      </c>
    </row>
    <row r="18" spans="2:5" x14ac:dyDescent="0.3">
      <c r="B18"/>
      <c r="C18" s="12">
        <v>3</v>
      </c>
      <c r="D18" s="12">
        <f t="shared" si="0"/>
        <v>0.19542270974771525</v>
      </c>
      <c r="E18" s="12">
        <f t="shared" si="1"/>
        <v>0.82264888038250938</v>
      </c>
    </row>
    <row r="19" spans="2:5" x14ac:dyDescent="0.3">
      <c r="B19"/>
      <c r="C19" s="12">
        <v>4</v>
      </c>
      <c r="D19" s="12">
        <f t="shared" si="0"/>
        <v>0.10666094110637238</v>
      </c>
      <c r="E19" s="12">
        <f t="shared" si="1"/>
        <v>0.92930982148888175</v>
      </c>
    </row>
    <row r="20" spans="2:5" x14ac:dyDescent="0.3">
      <c r="B20"/>
      <c r="C20" s="12">
        <v>5</v>
      </c>
      <c r="D20" s="12">
        <f t="shared" si="0"/>
        <v>4.6572095422825019E-2</v>
      </c>
      <c r="E20" s="12">
        <f t="shared" si="1"/>
        <v>0.97588191691170678</v>
      </c>
    </row>
    <row r="21" spans="2:5" x14ac:dyDescent="0.3">
      <c r="B21"/>
      <c r="C21" s="12">
        <v>6</v>
      </c>
      <c r="D21" s="12">
        <f t="shared" si="0"/>
        <v>1.6945910170853347E-2</v>
      </c>
      <c r="E21" s="12">
        <f t="shared" si="1"/>
        <v>0.99282782708256012</v>
      </c>
    </row>
    <row r="22" spans="2:5" x14ac:dyDescent="0.3">
      <c r="B22"/>
      <c r="C22" s="12">
        <v>7</v>
      </c>
      <c r="D22" s="12">
        <f t="shared" si="0"/>
        <v>5.2851489516842756E-3</v>
      </c>
      <c r="E22" s="12">
        <f t="shared" si="1"/>
        <v>0.99811297603424443</v>
      </c>
    </row>
    <row r="23" spans="2:5" x14ac:dyDescent="0.3">
      <c r="B23"/>
      <c r="C23" s="12">
        <v>8</v>
      </c>
      <c r="D23" s="12">
        <f t="shared" si="0"/>
        <v>1.4423066843197148E-3</v>
      </c>
      <c r="E23" s="12">
        <f t="shared" si="1"/>
        <v>0.99955528271856409</v>
      </c>
    </row>
    <row r="24" spans="2:5" x14ac:dyDescent="0.3">
      <c r="B24"/>
      <c r="C24" s="12">
        <v>9</v>
      </c>
      <c r="D24" s="12">
        <f t="shared" si="0"/>
        <v>3.4986901189654689E-4</v>
      </c>
      <c r="E24" s="12">
        <f t="shared" si="1"/>
        <v>0.99990515173046068</v>
      </c>
    </row>
    <row r="25" spans="2:5" x14ac:dyDescent="0.3">
      <c r="B25"/>
      <c r="C25" s="12">
        <v>10</v>
      </c>
      <c r="D25" s="12">
        <f t="shared" si="0"/>
        <v>7.6382848484739284E-5</v>
      </c>
      <c r="E25" s="12">
        <f t="shared" si="1"/>
        <v>0.99998153457894545</v>
      </c>
    </row>
    <row r="26" spans="2:5" x14ac:dyDescent="0.3">
      <c r="B26"/>
      <c r="C26" s="12">
        <v>11</v>
      </c>
      <c r="D26" s="12">
        <f t="shared" si="0"/>
        <v>1.5159802264323891E-5</v>
      </c>
      <c r="E26" s="12">
        <f t="shared" si="1"/>
        <v>0.99999669438120975</v>
      </c>
    </row>
    <row r="27" spans="2:5" x14ac:dyDescent="0.3">
      <c r="B27"/>
      <c r="C27" s="12">
        <v>12</v>
      </c>
      <c r="D27" s="12">
        <f t="shared" si="0"/>
        <v>2.7580533476836714E-6</v>
      </c>
      <c r="E27" s="12">
        <f t="shared" si="1"/>
        <v>0.99999945243455746</v>
      </c>
    </row>
    <row r="28" spans="2:5" x14ac:dyDescent="0.3">
      <c r="B28"/>
      <c r="C28" s="12">
        <v>13</v>
      </c>
      <c r="D28" s="12">
        <f t="shared" si="0"/>
        <v>4.6317987546907421E-7</v>
      </c>
      <c r="E28" s="12">
        <f t="shared" si="1"/>
        <v>0.99999991561443291</v>
      </c>
    </row>
    <row r="29" spans="2:5" x14ac:dyDescent="0.3">
      <c r="B29"/>
      <c r="C29" s="12">
        <v>14</v>
      </c>
      <c r="D29" s="12">
        <f t="shared" si="0"/>
        <v>7.2229069096775384E-8</v>
      </c>
      <c r="E29" s="12">
        <f t="shared" si="1"/>
        <v>0.99999998784350197</v>
      </c>
    </row>
    <row r="30" spans="2:5" x14ac:dyDescent="0.3">
      <c r="B30"/>
      <c r="C30" s="12">
        <v>15</v>
      </c>
      <c r="D30" s="12">
        <f t="shared" si="0"/>
        <v>1.0512623969575037E-8</v>
      </c>
      <c r="E30" s="12">
        <f t="shared" si="1"/>
        <v>0.99999999835612596</v>
      </c>
    </row>
    <row r="31" spans="2:5" x14ac:dyDescent="0.3">
      <c r="B31"/>
      <c r="C31" s="12">
        <v>16</v>
      </c>
      <c r="D31" s="12">
        <f t="shared" si="0"/>
        <v>1.434437133150784E-9</v>
      </c>
      <c r="E31" s="12">
        <f t="shared" si="1"/>
        <v>0.99999999979056309</v>
      </c>
    </row>
    <row r="32" spans="2:5" x14ac:dyDescent="0.3">
      <c r="B32"/>
      <c r="C32"/>
      <c r="D32"/>
    </row>
    <row r="33" spans="2:4" x14ac:dyDescent="0.3">
      <c r="B33" s="5" t="s">
        <v>14</v>
      </c>
      <c r="C33"/>
      <c r="D33"/>
    </row>
    <row r="34" spans="2:4" x14ac:dyDescent="0.3">
      <c r="B34"/>
      <c r="C34"/>
      <c r="D34"/>
    </row>
    <row r="35" spans="2:4" x14ac:dyDescent="0.3">
      <c r="B35" s="5" t="s">
        <v>15</v>
      </c>
      <c r="C35"/>
      <c r="D35"/>
    </row>
    <row r="36" spans="2:4" x14ac:dyDescent="0.3">
      <c r="B36"/>
      <c r="C36" s="1" t="s">
        <v>16</v>
      </c>
      <c r="D36" s="1">
        <f>D15</f>
        <v>0.11268216076946375</v>
      </c>
    </row>
    <row r="37" spans="2:4" x14ac:dyDescent="0.3">
      <c r="B37"/>
      <c r="C37"/>
      <c r="D37"/>
    </row>
    <row r="38" spans="2:4" x14ac:dyDescent="0.3">
      <c r="B38" s="5" t="s">
        <v>17</v>
      </c>
      <c r="C38"/>
      <c r="D38"/>
    </row>
    <row r="39" spans="2:4" x14ac:dyDescent="0.3">
      <c r="B39"/>
      <c r="C39" s="1" t="s">
        <v>18</v>
      </c>
      <c r="D39" s="1">
        <f>D25</f>
        <v>7.6382848484739284E-5</v>
      </c>
    </row>
    <row r="40" spans="2:4" x14ac:dyDescent="0.3">
      <c r="B40"/>
      <c r="C40"/>
      <c r="D40"/>
    </row>
    <row r="41" spans="2:4" x14ac:dyDescent="0.3">
      <c r="B41" s="5" t="s">
        <v>19</v>
      </c>
      <c r="C41"/>
      <c r="D41"/>
    </row>
    <row r="42" spans="2:4" x14ac:dyDescent="0.3">
      <c r="C42" s="1" t="s">
        <v>20</v>
      </c>
      <c r="D42" s="1">
        <f>E25</f>
        <v>0.99998153457894545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tabSelected="1" topLeftCell="A3" zoomScale="70" zoomScaleNormal="70" workbookViewId="0">
      <selection activeCell="C16" sqref="C16"/>
    </sheetView>
  </sheetViews>
  <sheetFormatPr defaultRowHeight="19.5" x14ac:dyDescent="0.3"/>
  <cols>
    <col min="1" max="1" width="10.140625" style="1"/>
    <col min="2" max="2" width="11.5703125" style="1"/>
    <col min="3" max="3" width="21.85546875" style="1"/>
    <col min="4" max="4" width="30.5703125" style="1"/>
    <col min="5" max="5" width="31.28515625" style="1"/>
    <col min="6" max="6" width="23.140625" style="1"/>
    <col min="7" max="1025" width="11.5703125" style="1"/>
  </cols>
  <sheetData>
    <row r="1" spans="1:8" x14ac:dyDescent="0.3">
      <c r="A1"/>
      <c r="B1"/>
      <c r="C1" s="4" t="s">
        <v>1</v>
      </c>
      <c r="D1"/>
      <c r="E1"/>
      <c r="F1"/>
      <c r="G1"/>
      <c r="H1"/>
    </row>
    <row r="2" spans="1:8" x14ac:dyDescent="0.3">
      <c r="A2"/>
      <c r="B2"/>
      <c r="C2"/>
      <c r="D2"/>
      <c r="E2"/>
      <c r="F2"/>
      <c r="G2"/>
      <c r="H2"/>
    </row>
    <row r="3" spans="1:8" x14ac:dyDescent="0.3">
      <c r="A3" s="5" t="s">
        <v>21</v>
      </c>
      <c r="B3"/>
      <c r="C3"/>
      <c r="D3"/>
      <c r="E3"/>
      <c r="F3"/>
      <c r="G3"/>
      <c r="H3"/>
    </row>
    <row r="4" spans="1:8" x14ac:dyDescent="0.3">
      <c r="A4" s="5" t="s">
        <v>22</v>
      </c>
      <c r="B4"/>
      <c r="C4"/>
      <c r="D4"/>
      <c r="E4"/>
      <c r="F4"/>
      <c r="G4"/>
      <c r="H4"/>
    </row>
    <row r="5" spans="1:8" x14ac:dyDescent="0.3">
      <c r="A5" s="5"/>
      <c r="B5"/>
      <c r="C5"/>
      <c r="D5"/>
      <c r="E5"/>
      <c r="F5"/>
      <c r="G5"/>
      <c r="H5"/>
    </row>
    <row r="6" spans="1:8" x14ac:dyDescent="0.3">
      <c r="B6"/>
      <c r="C6"/>
      <c r="D6"/>
      <c r="E6"/>
      <c r="F6"/>
      <c r="G6"/>
      <c r="H6"/>
    </row>
    <row r="7" spans="1:8" x14ac:dyDescent="0.3">
      <c r="B7" s="1" t="s">
        <v>23</v>
      </c>
      <c r="C7"/>
      <c r="D7"/>
      <c r="E7"/>
      <c r="F7"/>
      <c r="G7"/>
      <c r="H7"/>
    </row>
    <row r="8" spans="1:8" x14ac:dyDescent="0.3">
      <c r="B8"/>
      <c r="C8" s="1" t="s">
        <v>24</v>
      </c>
      <c r="D8" s="10" t="s">
        <v>25</v>
      </c>
      <c r="E8" s="10">
        <v>37545386</v>
      </c>
      <c r="F8"/>
      <c r="G8"/>
      <c r="H8"/>
    </row>
    <row r="9" spans="1:8" x14ac:dyDescent="0.3">
      <c r="B9"/>
      <c r="C9"/>
      <c r="D9" s="10" t="s">
        <v>26</v>
      </c>
      <c r="E9" s="10">
        <v>34892726</v>
      </c>
      <c r="F9"/>
      <c r="G9"/>
      <c r="H9"/>
    </row>
    <row r="10" spans="1:8" x14ac:dyDescent="0.3">
      <c r="B10"/>
      <c r="C10"/>
      <c r="D10" s="10"/>
      <c r="E10" s="10"/>
      <c r="F10"/>
      <c r="G10" s="10" t="s">
        <v>27</v>
      </c>
      <c r="H10" s="10">
        <f>E8*E11</f>
        <v>11.2636158</v>
      </c>
    </row>
    <row r="11" spans="1:8" x14ac:dyDescent="0.3">
      <c r="B11"/>
      <c r="C11"/>
      <c r="D11" s="10" t="s">
        <v>28</v>
      </c>
      <c r="E11" s="10">
        <f>3/10000000</f>
        <v>2.9999999999999999E-7</v>
      </c>
      <c r="F11"/>
      <c r="G11" s="10" t="s">
        <v>29</v>
      </c>
      <c r="H11" s="10">
        <f>E9*E12</f>
        <v>6.9785452000000001</v>
      </c>
    </row>
    <row r="12" spans="1:8" x14ac:dyDescent="0.3">
      <c r="B12"/>
      <c r="C12"/>
      <c r="D12" s="10" t="s">
        <v>30</v>
      </c>
      <c r="E12" s="10">
        <f>2/10000000</f>
        <v>1.9999999999999999E-7</v>
      </c>
      <c r="F12"/>
    </row>
    <row r="13" spans="1:8" x14ac:dyDescent="0.3">
      <c r="B13"/>
      <c r="C13"/>
      <c r="D13"/>
      <c r="E13"/>
      <c r="F13"/>
    </row>
    <row r="14" spans="1:8" x14ac:dyDescent="0.3">
      <c r="B14" s="13"/>
      <c r="C14" s="13" t="s">
        <v>31</v>
      </c>
      <c r="D14" s="13" t="s">
        <v>32</v>
      </c>
      <c r="E14" s="13" t="s">
        <v>31</v>
      </c>
      <c r="F14" s="13" t="s">
        <v>32</v>
      </c>
    </row>
    <row r="15" spans="1:8" x14ac:dyDescent="0.3">
      <c r="B15" s="13" t="s">
        <v>11</v>
      </c>
      <c r="C15" s="13" t="s">
        <v>33</v>
      </c>
      <c r="D15" s="13" t="s">
        <v>34</v>
      </c>
      <c r="E15" s="13" t="s">
        <v>13</v>
      </c>
      <c r="F15" s="13" t="s">
        <v>13</v>
      </c>
    </row>
    <row r="16" spans="1:8" x14ac:dyDescent="0.3">
      <c r="B16" s="14">
        <v>0</v>
      </c>
      <c r="C16" s="12">
        <f t="shared" ref="C16:C26" si="0">($H$10^B16)*EXP(-$H$10)/FACT(B16)</f>
        <v>1.2831393148522434E-5</v>
      </c>
      <c r="D16" s="12">
        <f t="shared" ref="D16:D26" si="1">($H$11^B16)*EXP(-$H$11)/FACT(B16)</f>
        <v>9.3165759324941608E-4</v>
      </c>
      <c r="E16" s="12">
        <f>C16</f>
        <v>1.2831393148522434E-5</v>
      </c>
      <c r="F16" s="15">
        <f>D16</f>
        <v>9.3165759324941608E-4</v>
      </c>
    </row>
    <row r="17" spans="2:6" x14ac:dyDescent="0.3">
      <c r="B17" s="14">
        <v>1</v>
      </c>
      <c r="C17" s="12">
        <f t="shared" si="0"/>
        <v>1.4452788260370904E-4</v>
      </c>
      <c r="D17" s="12">
        <f t="shared" si="1"/>
        <v>6.5016146254142648E-3</v>
      </c>
      <c r="E17" s="12">
        <f t="shared" ref="E17:E26" si="2">E16+C17</f>
        <v>1.5735927575223147E-4</v>
      </c>
      <c r="F17" s="12">
        <f t="shared" ref="F17:F26" si="3">F16+D17</f>
        <v>7.4332722186636812E-3</v>
      </c>
    </row>
    <row r="18" spans="2:6" x14ac:dyDescent="0.3">
      <c r="B18" s="14">
        <v>2</v>
      </c>
      <c r="C18" s="12">
        <f t="shared" si="0"/>
        <v>8.1395327101784116E-4</v>
      </c>
      <c r="D18" s="12">
        <f t="shared" si="1"/>
        <v>2.268590576821726E-2</v>
      </c>
      <c r="E18" s="12">
        <f t="shared" si="2"/>
        <v>9.7131254677007258E-4</v>
      </c>
      <c r="F18" s="12">
        <f t="shared" si="3"/>
        <v>3.0119177986880942E-2</v>
      </c>
    </row>
    <row r="19" spans="2:6" x14ac:dyDescent="0.3">
      <c r="B19" s="14">
        <v>3</v>
      </c>
      <c r="C19" s="12">
        <f t="shared" si="0"/>
        <v>3.0560189746327462E-3</v>
      </c>
      <c r="D19" s="12">
        <f t="shared" si="1"/>
        <v>5.2771539602148289E-2</v>
      </c>
      <c r="E19" s="12">
        <f t="shared" si="2"/>
        <v>4.0273315214028188E-3</v>
      </c>
      <c r="F19" s="12">
        <f t="shared" si="3"/>
        <v>8.2890717589029231E-2</v>
      </c>
    </row>
    <row r="20" spans="2:6" x14ac:dyDescent="0.3">
      <c r="B20" s="14">
        <v>4</v>
      </c>
      <c r="C20" s="12">
        <f t="shared" si="0"/>
        <v>8.6054559019432993E-3</v>
      </c>
      <c r="D20" s="12">
        <f t="shared" si="1"/>
        <v>9.2067143596795464E-2</v>
      </c>
      <c r="E20" s="12">
        <f t="shared" si="2"/>
        <v>1.2632787423346118E-2</v>
      </c>
      <c r="F20" s="12">
        <f t="shared" si="3"/>
        <v>0.17495786118582468</v>
      </c>
    </row>
    <row r="21" spans="2:6" x14ac:dyDescent="0.3">
      <c r="B21" s="14">
        <v>5</v>
      </c>
      <c r="C21" s="12">
        <f t="shared" si="0"/>
        <v>1.9385709812666359E-2</v>
      </c>
      <c r="D21" s="12">
        <f t="shared" si="1"/>
        <v>0.12849894460502553</v>
      </c>
      <c r="E21" s="12">
        <f t="shared" si="2"/>
        <v>3.201849723601248E-2</v>
      </c>
      <c r="F21" s="12">
        <f t="shared" si="3"/>
        <v>0.30345680579085021</v>
      </c>
    </row>
    <row r="22" spans="2:6" x14ac:dyDescent="0.3">
      <c r="B22" s="14">
        <v>6</v>
      </c>
      <c r="C22" s="12">
        <f t="shared" si="0"/>
        <v>3.639219789002731E-2</v>
      </c>
      <c r="D22" s="12">
        <f t="shared" si="1"/>
        <v>0.14945594884641114</v>
      </c>
      <c r="E22" s="12">
        <f t="shared" si="2"/>
        <v>6.8410695126039783E-2</v>
      </c>
      <c r="F22" s="12">
        <f t="shared" si="3"/>
        <v>0.45291275463726133</v>
      </c>
    </row>
    <row r="23" spans="2:6" x14ac:dyDescent="0.3">
      <c r="B23" s="14">
        <v>7</v>
      </c>
      <c r="C23" s="12">
        <f t="shared" si="0"/>
        <v>5.8558247878691183E-2</v>
      </c>
      <c r="D23" s="12">
        <f t="shared" si="1"/>
        <v>0.14899787063336686</v>
      </c>
      <c r="E23" s="12">
        <f t="shared" si="2"/>
        <v>0.12696894300473097</v>
      </c>
      <c r="F23" s="12">
        <f t="shared" si="3"/>
        <v>0.60191062527062822</v>
      </c>
    </row>
    <row r="24" spans="2:6" x14ac:dyDescent="0.3">
      <c r="B24" s="14">
        <v>8</v>
      </c>
      <c r="C24" s="12">
        <f t="shared" si="0"/>
        <v>8.2447200753342817E-2</v>
      </c>
      <c r="D24" s="12">
        <f t="shared" si="1"/>
        <v>0.12997354686483792</v>
      </c>
      <c r="E24" s="12">
        <f t="shared" si="2"/>
        <v>0.20941614375807377</v>
      </c>
      <c r="F24" s="12">
        <f t="shared" si="3"/>
        <v>0.73188417213546608</v>
      </c>
    </row>
    <row r="25" spans="2:6" x14ac:dyDescent="0.3">
      <c r="B25" s="14">
        <v>9</v>
      </c>
      <c r="C25" s="12">
        <f t="shared" si="0"/>
        <v>0.10318373256345822</v>
      </c>
      <c r="D25" s="12">
        <f t="shared" si="1"/>
        <v>0.10078069684450998</v>
      </c>
      <c r="E25" s="12">
        <f t="shared" si="2"/>
        <v>0.31259987632153197</v>
      </c>
      <c r="F25" s="12">
        <f t="shared" si="3"/>
        <v>0.83266486897997605</v>
      </c>
    </row>
    <row r="26" spans="2:6" x14ac:dyDescent="0.3">
      <c r="B26" s="14">
        <v>10</v>
      </c>
      <c r="C26" s="12">
        <f t="shared" si="0"/>
        <v>0.11622219204047425</v>
      </c>
      <c r="D26" s="12">
        <f t="shared" si="1"/>
        <v>7.0330264821691024E-2</v>
      </c>
      <c r="E26" s="12">
        <f t="shared" si="2"/>
        <v>0.4288220683620062</v>
      </c>
      <c r="F26" s="12">
        <f t="shared" si="3"/>
        <v>0.90299513380166707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6380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manisha shahi</dc:creator>
  <cp:lastModifiedBy>Gourav Siddhad</cp:lastModifiedBy>
  <cp:revision>91</cp:revision>
  <dcterms:created xsi:type="dcterms:W3CDTF">2015-07-29T12:16:08Z</dcterms:created>
  <dcterms:modified xsi:type="dcterms:W3CDTF">2016-11-06T17:58:26Z</dcterms:modified>
  <dc:language>en-IN</dc:language>
</cp:coreProperties>
</file>