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ra\Documents\Practicals\Probability Practicals\Practical 7 Co-variance\"/>
    </mc:Choice>
  </mc:AlternateContent>
  <bookViews>
    <workbookView xWindow="0" yWindow="0" windowWidth="16380" windowHeight="8190" tabRatio="208" firstSheet="1" activeTab="1"/>
  </bookViews>
  <sheets>
    <sheet name="Sheet1" sheetId="1" r:id="rId1"/>
    <sheet name="Sheet2" sheetId="2" r:id="rId2"/>
  </sheets>
  <calcPr calcId="162913" iterateDelta="1E-4"/>
</workbook>
</file>

<file path=xl/calcChain.xml><?xml version="1.0" encoding="utf-8"?>
<calcChain xmlns="http://schemas.openxmlformats.org/spreadsheetml/2006/main">
  <c r="D100" i="2" l="1"/>
  <c r="D101" i="2" s="1"/>
  <c r="B83" i="2"/>
  <c r="B86" i="2" s="1"/>
  <c r="B67" i="2"/>
  <c r="B70" i="2" s="1"/>
  <c r="B51" i="2"/>
  <c r="B54" i="2" s="1"/>
  <c r="B36" i="2"/>
  <c r="B39" i="2" s="1"/>
  <c r="N30" i="2"/>
  <c r="M30" i="2"/>
  <c r="L30" i="2"/>
  <c r="K30" i="2"/>
  <c r="J30" i="2"/>
  <c r="I30" i="2"/>
  <c r="H30" i="2"/>
  <c r="G30" i="2"/>
  <c r="F30" i="2"/>
  <c r="E30" i="2"/>
  <c r="D30" i="2"/>
  <c r="C30" i="2"/>
  <c r="E55" i="1"/>
  <c r="E59" i="1" s="1"/>
  <c r="E54" i="1"/>
  <c r="E58" i="1" s="1"/>
  <c r="E53" i="1"/>
  <c r="E51" i="1"/>
  <c r="D51" i="1"/>
  <c r="C51" i="1"/>
  <c r="E57" i="1" s="1"/>
</calcChain>
</file>

<file path=xl/sharedStrings.xml><?xml version="1.0" encoding="utf-8"?>
<sst xmlns="http://schemas.openxmlformats.org/spreadsheetml/2006/main" count="118" uniqueCount="84">
  <si>
    <t>Presentation of bi-variables data through scatter-plot diagram and calculations of co-variance</t>
  </si>
  <si>
    <t>Question 1.  For given census data 1, find out</t>
  </si>
  <si>
    <t>Formula Used:</t>
  </si>
  <si>
    <t>a) co-variance between overall literate persons and literate female</t>
  </si>
  <si>
    <t>1. Co-Variance (Sxy ) = r*Sx*Sy</t>
  </si>
  <si>
    <t>b) co-variance between overall literate persons and literate males</t>
  </si>
  <si>
    <t>2. Sx is standard deviation w.r.t x</t>
  </si>
  <si>
    <t>c) co-variance between literate males and literate females.</t>
  </si>
  <si>
    <t>3. Sy is standard deviation w.r.t y</t>
  </si>
  <si>
    <t>Plot the graph for all three cases.</t>
  </si>
  <si>
    <t>4. r is co-efficient of co-relation</t>
  </si>
  <si>
    <t>5. SD = STDEV(col1:coln)</t>
  </si>
  <si>
    <t>Note:</t>
  </si>
  <si>
    <r>
      <t>What is co-variance?</t>
    </r>
    <r>
      <rPr>
        <sz val="15"/>
        <rFont val="Times New Roman"/>
        <family val="1"/>
        <charset val="1"/>
      </rPr>
      <t xml:space="preserve"> It is used when we have two discrete data. To find out relation between i.e. how they are varying such</t>
    </r>
  </si>
  <si>
    <t>variables we use co-variance.</t>
  </si>
  <si>
    <r>
      <t>What is co-relation(r)?</t>
    </r>
    <r>
      <rPr>
        <b/>
        <sz val="15"/>
        <rFont val="Times New Roman"/>
        <family val="1"/>
        <charset val="1"/>
      </rPr>
      <t xml:space="preserve"> </t>
    </r>
    <r>
      <rPr>
        <sz val="15"/>
        <rFont val="Times New Roman"/>
        <family val="1"/>
        <charset val="1"/>
      </rPr>
      <t xml:space="preserve">It is the measure of relationship of two variables. It's values can vary between -1 and +1. </t>
    </r>
  </si>
  <si>
    <t>1. If r = -ve and x increases, then y decreases.</t>
  </si>
  <si>
    <t>2. If r = +ve and x increases, then y increases.</t>
  </si>
  <si>
    <t>3. If r is nearly 0, then weak association. (for scatter data)</t>
  </si>
  <si>
    <t>4. If r = 1 in positive direction, then we will get perfectly in +ve association.</t>
  </si>
  <si>
    <t>5. If r = -1, then we get perfect association in -ve association.</t>
  </si>
  <si>
    <t>Age Group</t>
  </si>
  <si>
    <t>Persons (x)</t>
  </si>
  <si>
    <t>Males (y1)</t>
  </si>
  <si>
    <t>Females (y2)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</si>
  <si>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</si>
  <si>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</si>
  <si>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</si>
  <si>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</si>
  <si>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</si>
  <si>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</si>
  <si>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</si>
  <si>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</si>
  <si>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</si>
  <si>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</si>
  <si>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</si>
  <si>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</si>
  <si>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</si>
  <si>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</si>
  <si>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</si>
  <si>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Standard Deviation:</t>
  </si>
  <si>
    <t>Co-efficient of co-relation between Persons and Males is : r(xy1)</t>
  </si>
  <si>
    <t>With positive association</t>
  </si>
  <si>
    <t>Co-efficient of co-relation between Persons and Females is : r(xy2)</t>
  </si>
  <si>
    <t>Co-efficient of co-relation between Males and Females is :  r(y1y2)</t>
  </si>
  <si>
    <r>
      <t xml:space="preserve">a) </t>
    </r>
    <r>
      <rPr>
        <b/>
        <u/>
        <sz val="15"/>
        <rFont val="Times New Roman"/>
        <family val="1"/>
        <charset val="1"/>
      </rPr>
      <t>Co-Variance between Persons and Males is : (Sxy1)</t>
    </r>
  </si>
  <si>
    <r>
      <t xml:space="preserve">b) </t>
    </r>
    <r>
      <rPr>
        <b/>
        <u/>
        <sz val="15"/>
        <rFont val="Times New Roman"/>
        <family val="1"/>
        <charset val="1"/>
      </rPr>
      <t>Co-Variance between Persons and Females is : (Sxy2)</t>
    </r>
  </si>
  <si>
    <r>
      <t xml:space="preserve">c) </t>
    </r>
    <r>
      <rPr>
        <b/>
        <u/>
        <sz val="15"/>
        <rFont val="Times New Roman"/>
        <family val="1"/>
        <charset val="1"/>
      </rPr>
      <t>Co-Variance between Males and Females is : (Sy1y2)</t>
    </r>
  </si>
  <si>
    <t>Question 2. What is the co-variance between</t>
  </si>
  <si>
    <t>a) overall male population (state wise) and female population</t>
  </si>
  <si>
    <t>b) overall population (Srinagar) and overall population (Shimla) . What can you predict from co-variance between population of these two cities?</t>
  </si>
  <si>
    <t>Scatter plot all these cases.</t>
  </si>
  <si>
    <t>Srinagar</t>
  </si>
  <si>
    <t>Anantnag</t>
  </si>
  <si>
    <t>Jammu</t>
  </si>
  <si>
    <t>Shimla</t>
  </si>
  <si>
    <t>Persons</t>
  </si>
  <si>
    <t>Males</t>
  </si>
  <si>
    <t>Females</t>
  </si>
  <si>
    <t>0-4</t>
  </si>
  <si>
    <t>5-9</t>
  </si>
  <si>
    <t>10-14</t>
  </si>
  <si>
    <t>15-19</t>
  </si>
  <si>
    <t>Age not stated</t>
  </si>
  <si>
    <t>Sz1</t>
  </si>
  <si>
    <t>Sx1</t>
  </si>
  <si>
    <t>Sy1</t>
  </si>
  <si>
    <t>Sz2</t>
  </si>
  <si>
    <t>Sx2</t>
  </si>
  <si>
    <t>Sy2</t>
  </si>
  <si>
    <t>Sz3</t>
  </si>
  <si>
    <t>Sx3</t>
  </si>
  <si>
    <t>Sy3</t>
  </si>
  <si>
    <t>Sz4</t>
  </si>
  <si>
    <t>Sx4</t>
  </si>
  <si>
    <t>Sy4</t>
  </si>
  <si>
    <t>SD:</t>
  </si>
  <si>
    <t>(I) Scatter Plot for Males and Females for Srinagar</t>
  </si>
  <si>
    <t>Co-efficient of Co-relation:</t>
  </si>
  <si>
    <t>Co-variance:</t>
  </si>
  <si>
    <t>(II) Scatter Plot for Males and Females for Anantnag</t>
  </si>
  <si>
    <t>(III) Scatter Plot for Males and Females for Jammu</t>
  </si>
  <si>
    <t>(IV) Scatter Plot for Males and Females for Shimla</t>
  </si>
  <si>
    <t>b) Scatter Plot for overall population of Srinagar and Shimla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</si>
</sst>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family val="2"/>
      <charset val="1"/>
    </font>
    <font>
      <sz val="12"/>
      <name val="Times New Roman"/>
      <family val="1"/>
      <charset val="1"/>
    </font>
    <font>
      <b/>
      <u/>
      <sz val="22"/>
      <color rgb="FF0000FF"/>
      <name val="Times New Roman"/>
      <family val="1"/>
      <charset val="1"/>
    </font>
    <font>
      <sz val="22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sz val="12"/>
      <color rgb="FFFF3300"/>
      <name val="Times New Roman"/>
      <family val="1"/>
      <charset val="1"/>
    </font>
    <font>
      <sz val="12"/>
      <color rgb="FFFF3300"/>
      <name val="Times New Roman"/>
      <family val="1"/>
      <charset val="1"/>
    </font>
    <font>
      <b/>
      <u/>
      <sz val="12"/>
      <color rgb="FF0000FF"/>
      <name val="Times New Roman"/>
      <family val="1"/>
      <charset val="1"/>
    </font>
    <font>
      <b/>
      <sz val="15"/>
      <color rgb="FF000000"/>
      <name val="Times New Roman"/>
      <family val="1"/>
      <charset val="1"/>
    </font>
    <font>
      <sz val="15"/>
      <color rgb="FFFF3300"/>
      <name val="Times New Roman"/>
      <family val="1"/>
      <charset val="1"/>
    </font>
    <font>
      <b/>
      <u/>
      <sz val="15"/>
      <name val="Times New Roman"/>
      <family val="1"/>
      <charset val="1"/>
    </font>
    <font>
      <sz val="15"/>
      <name val="Times New Roman"/>
      <family val="1"/>
      <charset val="1"/>
    </font>
    <font>
      <b/>
      <sz val="15"/>
      <name val="Times New Roman"/>
      <family val="1"/>
      <charset val="1"/>
    </font>
    <font>
      <sz val="15"/>
      <color rgb="FF000000"/>
      <name val="Times New Roman"/>
      <family val="1"/>
      <charset val="1"/>
    </font>
    <font>
      <sz val="15"/>
      <color rgb="FF000000"/>
      <name val="Calibri"/>
      <family val="2"/>
      <charset val="1"/>
    </font>
    <font>
      <b/>
      <sz val="15"/>
      <color rgb="FF0000FF"/>
      <name val="Times New Roman"/>
      <family val="1"/>
      <charset val="1"/>
    </font>
    <font>
      <sz val="15"/>
      <name val="Arial"/>
      <family val="2"/>
      <charset val="1"/>
    </font>
    <font>
      <u/>
      <sz val="15"/>
      <name val="Times New Roman"/>
      <family val="1"/>
      <charset val="1"/>
    </font>
    <font>
      <b/>
      <u/>
      <sz val="15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83CAFF"/>
        <bgColor rgb="FF9999FF"/>
      </patternFill>
    </fill>
    <fill>
      <patternFill patternType="solid">
        <fgColor rgb="FFFFCCFF"/>
        <bgColor rgb="FFFFCCCC"/>
      </patternFill>
    </fill>
    <fill>
      <patternFill patternType="solid">
        <fgColor rgb="FFCCCCFF"/>
        <bgColor rgb="FFFFCCFF"/>
      </patternFill>
    </fill>
    <fill>
      <patternFill patternType="solid">
        <fgColor rgb="FFFFCC99"/>
        <bgColor rgb="FFFFCCCC"/>
      </patternFill>
    </fill>
    <fill>
      <patternFill patternType="solid">
        <fgColor rgb="FFFFCCCC"/>
        <bgColor rgb="FFFF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1" xfId="0" applyFont="1" applyFill="1" applyBorder="1"/>
    <xf numFmtId="0" fontId="11" fillId="2" borderId="1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0" xfId="0" applyFont="1" applyBorder="1"/>
    <xf numFmtId="0" fontId="10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5" fillId="0" borderId="0" xfId="0" applyFont="1"/>
    <xf numFmtId="0" fontId="12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17" fillId="0" borderId="1" xfId="0" applyFont="1" applyBorder="1"/>
    <xf numFmtId="0" fontId="11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1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1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1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3" fontId="11" fillId="7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3" fontId="11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CC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Study of Co-variance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Males (y1)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Sheet1!$D$23:$D$49</c:f>
              <c:numCache>
                <c:formatCode>General</c:formatCode>
                <c:ptCount val="27"/>
                <c:pt idx="0">
                  <c:v>0</c:v>
                </c:pt>
                <c:pt idx="1">
                  <c:v>9514681</c:v>
                </c:pt>
                <c:pt idx="2">
                  <c:v>12048195</c:v>
                </c:pt>
                <c:pt idx="3">
                  <c:v>11016646</c:v>
                </c:pt>
                <c:pt idx="4">
                  <c:v>14428312</c:v>
                </c:pt>
                <c:pt idx="5">
                  <c:v>12033276</c:v>
                </c:pt>
                <c:pt idx="6">
                  <c:v>13550572</c:v>
                </c:pt>
                <c:pt idx="7">
                  <c:v>11772852</c:v>
                </c:pt>
                <c:pt idx="8">
                  <c:v>12244668</c:v>
                </c:pt>
                <c:pt idx="9">
                  <c:v>12563120</c:v>
                </c:pt>
                <c:pt idx="10">
                  <c:v>11917057</c:v>
                </c:pt>
                <c:pt idx="11">
                  <c:v>10469408</c:v>
                </c:pt>
                <c:pt idx="12">
                  <c:v>13488663</c:v>
                </c:pt>
                <c:pt idx="13">
                  <c:v>9908961</c:v>
                </c:pt>
                <c:pt idx="14">
                  <c:v>51117667</c:v>
                </c:pt>
                <c:pt idx="15">
                  <c:v>43781869</c:v>
                </c:pt>
                <c:pt idx="16">
                  <c:v>36629924</c:v>
                </c:pt>
                <c:pt idx="17">
                  <c:v>33580413</c:v>
                </c:pt>
                <c:pt idx="18">
                  <c:v>27890354</c:v>
                </c:pt>
                <c:pt idx="19">
                  <c:v>23122598</c:v>
                </c:pt>
                <c:pt idx="20">
                  <c:v>18042253</c:v>
                </c:pt>
                <c:pt idx="21">
                  <c:v>13750284</c:v>
                </c:pt>
                <c:pt idx="22">
                  <c:v>11677024</c:v>
                </c:pt>
                <c:pt idx="23">
                  <c:v>7799193</c:v>
                </c:pt>
                <c:pt idx="24">
                  <c:v>5281747</c:v>
                </c:pt>
                <c:pt idx="25">
                  <c:v>2599918</c:v>
                </c:pt>
                <c:pt idx="26">
                  <c:v>2827203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C-45D7-A8A7-FF0F2B0B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3137"/>
        <c:axId val="11085420"/>
      </c:scatterChart>
      <c:valAx>
        <c:axId val="32253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085420"/>
        <c:crosses val="autoZero"/>
        <c:crossBetween val="midCat"/>
      </c:valAx>
      <c:valAx>
        <c:axId val="11085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531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Study of Co-Variance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Females (y2)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Sheet1!$E$23:$E$49</c:f>
              <c:numCache>
                <c:formatCode>General</c:formatCode>
                <c:ptCount val="27"/>
                <c:pt idx="0">
                  <c:v>0</c:v>
                </c:pt>
                <c:pt idx="1">
                  <c:v>8563745</c:v>
                </c:pt>
                <c:pt idx="2">
                  <c:v>10788764</c:v>
                </c:pt>
                <c:pt idx="3">
                  <c:v>9916088</c:v>
                </c:pt>
                <c:pt idx="4">
                  <c:v>12669290</c:v>
                </c:pt>
                <c:pt idx="5">
                  <c:v>10719197</c:v>
                </c:pt>
                <c:pt idx="6">
                  <c:v>11935206</c:v>
                </c:pt>
                <c:pt idx="7">
                  <c:v>10697355</c:v>
                </c:pt>
                <c:pt idx="8">
                  <c:v>10912716</c:v>
                </c:pt>
                <c:pt idx="9">
                  <c:v>10736377</c:v>
                </c:pt>
                <c:pt idx="10">
                  <c:v>10162749</c:v>
                </c:pt>
                <c:pt idx="11">
                  <c:v>8709604</c:v>
                </c:pt>
                <c:pt idx="12">
                  <c:v>10741509</c:v>
                </c:pt>
                <c:pt idx="13">
                  <c:v>8371453</c:v>
                </c:pt>
                <c:pt idx="14">
                  <c:v>41627063</c:v>
                </c:pt>
                <c:pt idx="15">
                  <c:v>34997656</c:v>
                </c:pt>
                <c:pt idx="16">
                  <c:v>27635467</c:v>
                </c:pt>
                <c:pt idx="17">
                  <c:v>23697144</c:v>
                </c:pt>
                <c:pt idx="18">
                  <c:v>17740886</c:v>
                </c:pt>
                <c:pt idx="19">
                  <c:v>14117966</c:v>
                </c:pt>
                <c:pt idx="20">
                  <c:v>10204793</c:v>
                </c:pt>
                <c:pt idx="21">
                  <c:v>7713690</c:v>
                </c:pt>
                <c:pt idx="22">
                  <c:v>5997244</c:v>
                </c:pt>
                <c:pt idx="23">
                  <c:v>3826183</c:v>
                </c:pt>
                <c:pt idx="24">
                  <c:v>2358471</c:v>
                </c:pt>
                <c:pt idx="25">
                  <c:v>1271393</c:v>
                </c:pt>
                <c:pt idx="26">
                  <c:v>1571355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B-433B-B965-CFA20A7A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6932"/>
        <c:axId val="52852095"/>
      </c:scatterChart>
      <c:valAx>
        <c:axId val="947669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852095"/>
        <c:crosses val="autoZero"/>
        <c:crossBetween val="midCat"/>
      </c:valAx>
      <c:valAx>
        <c:axId val="52852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766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Study of Co-Variance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Females (y2)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Sheet1!$E$23:$E$49</c:f>
              <c:numCache>
                <c:formatCode>General</c:formatCode>
                <c:ptCount val="27"/>
                <c:pt idx="0">
                  <c:v>0</c:v>
                </c:pt>
                <c:pt idx="1">
                  <c:v>8563745</c:v>
                </c:pt>
                <c:pt idx="2">
                  <c:v>10788764</c:v>
                </c:pt>
                <c:pt idx="3">
                  <c:v>9916088</c:v>
                </c:pt>
                <c:pt idx="4">
                  <c:v>12669290</c:v>
                </c:pt>
                <c:pt idx="5">
                  <c:v>10719197</c:v>
                </c:pt>
                <c:pt idx="6">
                  <c:v>11935206</c:v>
                </c:pt>
                <c:pt idx="7">
                  <c:v>10697355</c:v>
                </c:pt>
                <c:pt idx="8">
                  <c:v>10912716</c:v>
                </c:pt>
                <c:pt idx="9">
                  <c:v>10736377</c:v>
                </c:pt>
                <c:pt idx="10">
                  <c:v>10162749</c:v>
                </c:pt>
                <c:pt idx="11">
                  <c:v>8709604</c:v>
                </c:pt>
                <c:pt idx="12">
                  <c:v>10741509</c:v>
                </c:pt>
                <c:pt idx="13">
                  <c:v>8371453</c:v>
                </c:pt>
                <c:pt idx="14">
                  <c:v>41627063</c:v>
                </c:pt>
                <c:pt idx="15">
                  <c:v>34997656</c:v>
                </c:pt>
                <c:pt idx="16">
                  <c:v>27635467</c:v>
                </c:pt>
                <c:pt idx="17">
                  <c:v>23697144</c:v>
                </c:pt>
                <c:pt idx="18">
                  <c:v>17740886</c:v>
                </c:pt>
                <c:pt idx="19">
                  <c:v>14117966</c:v>
                </c:pt>
                <c:pt idx="20">
                  <c:v>10204793</c:v>
                </c:pt>
                <c:pt idx="21">
                  <c:v>7713690</c:v>
                </c:pt>
                <c:pt idx="22">
                  <c:v>5997244</c:v>
                </c:pt>
                <c:pt idx="23">
                  <c:v>3826183</c:v>
                </c:pt>
                <c:pt idx="24">
                  <c:v>2358471</c:v>
                </c:pt>
                <c:pt idx="25">
                  <c:v>1271393</c:v>
                </c:pt>
                <c:pt idx="26">
                  <c:v>1571355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3-48B2-8484-3DEA1734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8817"/>
        <c:axId val="72391522"/>
      </c:scatterChart>
      <c:valAx>
        <c:axId val="429388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391522"/>
        <c:crosses val="autoZero"/>
        <c:crossBetween val="midCat"/>
      </c:valAx>
      <c:valAx>
        <c:axId val="723915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9388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Srinagar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Females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Sheet2!$E$11:$E$28</c:f>
              <c:numCache>
                <c:formatCode>General</c:formatCode>
                <c:ptCount val="18"/>
                <c:pt idx="0">
                  <c:v>51140</c:v>
                </c:pt>
                <c:pt idx="1">
                  <c:v>50215</c:v>
                </c:pt>
                <c:pt idx="2">
                  <c:v>52968</c:v>
                </c:pt>
                <c:pt idx="3">
                  <c:v>55952</c:v>
                </c:pt>
                <c:pt idx="4">
                  <c:v>57261</c:v>
                </c:pt>
                <c:pt idx="5">
                  <c:v>56809</c:v>
                </c:pt>
                <c:pt idx="6">
                  <c:v>47949</c:v>
                </c:pt>
                <c:pt idx="7">
                  <c:v>45811</c:v>
                </c:pt>
                <c:pt idx="8">
                  <c:v>35843</c:v>
                </c:pt>
                <c:pt idx="9">
                  <c:v>31403</c:v>
                </c:pt>
                <c:pt idx="10">
                  <c:v>22804</c:v>
                </c:pt>
                <c:pt idx="11">
                  <c:v>19924</c:v>
                </c:pt>
                <c:pt idx="12">
                  <c:v>16039</c:v>
                </c:pt>
                <c:pt idx="13">
                  <c:v>11145</c:v>
                </c:pt>
                <c:pt idx="14">
                  <c:v>8766</c:v>
                </c:pt>
                <c:pt idx="15">
                  <c:v>4545</c:v>
                </c:pt>
                <c:pt idx="16">
                  <c:v>5475</c:v>
                </c:pt>
                <c:pt idx="17">
                  <c:v>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E-48EC-ADB5-D208E1FC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13609"/>
        <c:axId val="62713937"/>
      </c:scatterChart>
      <c:valAx>
        <c:axId val="936136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713937"/>
        <c:crosses val="autoZero"/>
        <c:crossBetween val="midCat"/>
      </c:valAx>
      <c:valAx>
        <c:axId val="62713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613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Anantnag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Sheet2!$H$9</c:f>
              <c:strCache>
                <c:ptCount val="1"/>
                <c:pt idx="0">
                  <c:v>Females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Sheet2!$H$11:$H$28</c:f>
              <c:numCache>
                <c:formatCode>General</c:formatCode>
                <c:ptCount val="18"/>
                <c:pt idx="0">
                  <c:v>7918</c:v>
                </c:pt>
                <c:pt idx="1">
                  <c:v>8513</c:v>
                </c:pt>
                <c:pt idx="2">
                  <c:v>8373</c:v>
                </c:pt>
                <c:pt idx="3">
                  <c:v>6590</c:v>
                </c:pt>
                <c:pt idx="4">
                  <c:v>6652</c:v>
                </c:pt>
                <c:pt idx="5">
                  <c:v>6490</c:v>
                </c:pt>
                <c:pt idx="6">
                  <c:v>6006</c:v>
                </c:pt>
                <c:pt idx="7">
                  <c:v>5192</c:v>
                </c:pt>
                <c:pt idx="8">
                  <c:v>4145</c:v>
                </c:pt>
                <c:pt idx="9">
                  <c:v>3164</c:v>
                </c:pt>
                <c:pt idx="10">
                  <c:v>2475</c:v>
                </c:pt>
                <c:pt idx="11">
                  <c:v>2205</c:v>
                </c:pt>
                <c:pt idx="12">
                  <c:v>1759</c:v>
                </c:pt>
                <c:pt idx="13">
                  <c:v>1195</c:v>
                </c:pt>
                <c:pt idx="14">
                  <c:v>1115</c:v>
                </c:pt>
                <c:pt idx="15">
                  <c:v>486</c:v>
                </c:pt>
                <c:pt idx="16">
                  <c:v>577</c:v>
                </c:pt>
                <c:pt idx="1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6-45F2-8A0C-96F03F88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935"/>
        <c:axId val="32783660"/>
      </c:scatterChart>
      <c:valAx>
        <c:axId val="17069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783660"/>
        <c:crosses val="autoZero"/>
        <c:crossBetween val="midCat"/>
      </c:valAx>
      <c:valAx>
        <c:axId val="32783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069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Jammu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Sheet2!$K$9</c:f>
              <c:strCache>
                <c:ptCount val="1"/>
                <c:pt idx="0">
                  <c:v>Females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Sheet2!$K$11:$K$28</c:f>
              <c:numCache>
                <c:formatCode>General</c:formatCode>
                <c:ptCount val="18"/>
                <c:pt idx="0">
                  <c:v>16993</c:v>
                </c:pt>
                <c:pt idx="1">
                  <c:v>18884</c:v>
                </c:pt>
                <c:pt idx="2">
                  <c:v>20414</c:v>
                </c:pt>
                <c:pt idx="3">
                  <c:v>22356</c:v>
                </c:pt>
                <c:pt idx="4">
                  <c:v>25767</c:v>
                </c:pt>
                <c:pt idx="5">
                  <c:v>25625</c:v>
                </c:pt>
                <c:pt idx="6">
                  <c:v>22626</c:v>
                </c:pt>
                <c:pt idx="7">
                  <c:v>22572</c:v>
                </c:pt>
                <c:pt idx="8">
                  <c:v>19822</c:v>
                </c:pt>
                <c:pt idx="9">
                  <c:v>19603</c:v>
                </c:pt>
                <c:pt idx="10">
                  <c:v>15858</c:v>
                </c:pt>
                <c:pt idx="11">
                  <c:v>12322</c:v>
                </c:pt>
                <c:pt idx="12">
                  <c:v>9754</c:v>
                </c:pt>
                <c:pt idx="13">
                  <c:v>7134</c:v>
                </c:pt>
                <c:pt idx="14">
                  <c:v>5574</c:v>
                </c:pt>
                <c:pt idx="15">
                  <c:v>3114</c:v>
                </c:pt>
                <c:pt idx="16">
                  <c:v>3846</c:v>
                </c:pt>
                <c:pt idx="17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B-4EA2-A13A-B144FAA9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8472"/>
        <c:axId val="34750029"/>
      </c:scatterChart>
      <c:valAx>
        <c:axId val="31698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750029"/>
        <c:crosses val="autoZero"/>
        <c:crossBetween val="midCat"/>
      </c:valAx>
      <c:valAx>
        <c:axId val="347500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698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Shimla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Females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Sheet2!$N$11:$N$28</c:f>
              <c:numCache>
                <c:formatCode>General</c:formatCode>
                <c:ptCount val="18"/>
                <c:pt idx="0">
                  <c:v>4228</c:v>
                </c:pt>
                <c:pt idx="1">
                  <c:v>5504</c:v>
                </c:pt>
                <c:pt idx="2">
                  <c:v>6057</c:v>
                </c:pt>
                <c:pt idx="3">
                  <c:v>7561</c:v>
                </c:pt>
                <c:pt idx="4">
                  <c:v>9194</c:v>
                </c:pt>
                <c:pt idx="5">
                  <c:v>7624</c:v>
                </c:pt>
                <c:pt idx="6">
                  <c:v>6981</c:v>
                </c:pt>
                <c:pt idx="7">
                  <c:v>7022</c:v>
                </c:pt>
                <c:pt idx="8">
                  <c:v>6062</c:v>
                </c:pt>
                <c:pt idx="9">
                  <c:v>5090</c:v>
                </c:pt>
                <c:pt idx="10">
                  <c:v>3736</c:v>
                </c:pt>
                <c:pt idx="11">
                  <c:v>2602</c:v>
                </c:pt>
                <c:pt idx="12">
                  <c:v>1671</c:v>
                </c:pt>
                <c:pt idx="13">
                  <c:v>1115</c:v>
                </c:pt>
                <c:pt idx="14">
                  <c:v>872</c:v>
                </c:pt>
                <c:pt idx="15">
                  <c:v>459</c:v>
                </c:pt>
                <c:pt idx="16">
                  <c:v>571</c:v>
                </c:pt>
                <c:pt idx="17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8-4104-8194-A77957F8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026"/>
        <c:axId val="38747305"/>
      </c:scatterChart>
      <c:valAx>
        <c:axId val="436000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747305"/>
        <c:crosses val="autoZero"/>
        <c:crossBetween val="midCat"/>
      </c:valAx>
      <c:valAx>
        <c:axId val="38747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600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Srinagar vs Shimla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Sheet2!$L$9</c:f>
              <c:strCache>
                <c:ptCount val="1"/>
                <c:pt idx="0">
                  <c:v>Persons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Sheet2!$L$11:$L$28</c:f>
              <c:numCache>
                <c:formatCode>General</c:formatCode>
                <c:ptCount val="18"/>
                <c:pt idx="0">
                  <c:v>8854</c:v>
                </c:pt>
                <c:pt idx="1">
                  <c:v>12041</c:v>
                </c:pt>
                <c:pt idx="2">
                  <c:v>13806</c:v>
                </c:pt>
                <c:pt idx="3">
                  <c:v>16991</c:v>
                </c:pt>
                <c:pt idx="4">
                  <c:v>19912</c:v>
                </c:pt>
                <c:pt idx="5">
                  <c:v>16680</c:v>
                </c:pt>
                <c:pt idx="6">
                  <c:v>14781</c:v>
                </c:pt>
                <c:pt idx="7">
                  <c:v>14552</c:v>
                </c:pt>
                <c:pt idx="8">
                  <c:v>13266</c:v>
                </c:pt>
                <c:pt idx="9">
                  <c:v>11735</c:v>
                </c:pt>
                <c:pt idx="10">
                  <c:v>9470</c:v>
                </c:pt>
                <c:pt idx="11">
                  <c:v>7025</c:v>
                </c:pt>
                <c:pt idx="12">
                  <c:v>3882</c:v>
                </c:pt>
                <c:pt idx="13">
                  <c:v>2385</c:v>
                </c:pt>
                <c:pt idx="14">
                  <c:v>1794</c:v>
                </c:pt>
                <c:pt idx="15">
                  <c:v>1045</c:v>
                </c:pt>
                <c:pt idx="16">
                  <c:v>1165</c:v>
                </c:pt>
                <c:pt idx="17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D-453E-B01C-6BFB2034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38825"/>
        <c:axId val="96917734"/>
      </c:scatterChart>
      <c:valAx>
        <c:axId val="906388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917734"/>
        <c:crosses val="autoZero"/>
        <c:crossBetween val="midCat"/>
      </c:valAx>
      <c:valAx>
        <c:axId val="96917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6388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716760</xdr:colOff>
      <xdr:row>16</xdr:row>
      <xdr:rowOff>160920</xdr:rowOff>
    </xdr:from>
    <xdr:to>
      <xdr:col>9</xdr:col>
      <xdr:colOff>106200</xdr:colOff>
      <xdr:row>30</xdr:row>
      <xdr:rowOff>33480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674280</xdr:colOff>
      <xdr:row>31</xdr:row>
      <xdr:rowOff>199800</xdr:rowOff>
    </xdr:from>
    <xdr:to>
      <xdr:col>9</xdr:col>
      <xdr:colOff>63720</xdr:colOff>
      <xdr:row>45</xdr:row>
      <xdr:rowOff>78480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576720</xdr:colOff>
      <xdr:row>22</xdr:row>
      <xdr:rowOff>215280</xdr:rowOff>
    </xdr:from>
    <xdr:to>
      <xdr:col>13</xdr:col>
      <xdr:colOff>395640</xdr:colOff>
      <xdr:row>36</xdr:row>
      <xdr:rowOff>96840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254880</xdr:colOff>
      <xdr:row>32</xdr:row>
      <xdr:rowOff>22320</xdr:rowOff>
    </xdr:from>
    <xdr:to>
      <xdr:col>8</xdr:col>
      <xdr:colOff>1341360</xdr:colOff>
      <xdr:row>45</xdr:row>
      <xdr:rowOff>163440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134640</xdr:colOff>
      <xdr:row>48</xdr:row>
      <xdr:rowOff>73800</xdr:rowOff>
    </xdr:from>
    <xdr:to>
      <xdr:col>8</xdr:col>
      <xdr:colOff>1218240</xdr:colOff>
      <xdr:row>61</xdr:row>
      <xdr:rowOff>182160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46080</xdr:colOff>
      <xdr:row>63</xdr:row>
      <xdr:rowOff>149760</xdr:rowOff>
    </xdr:from>
    <xdr:to>
      <xdr:col>8</xdr:col>
      <xdr:colOff>1129680</xdr:colOff>
      <xdr:row>77</xdr:row>
      <xdr:rowOff>22680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1258560</xdr:colOff>
      <xdr:row>79</xdr:row>
      <xdr:rowOff>86040</xdr:rowOff>
    </xdr:from>
    <xdr:to>
      <xdr:col>8</xdr:col>
      <xdr:colOff>857160</xdr:colOff>
      <xdr:row>92</xdr:row>
      <xdr:rowOff>204480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20880</xdr:colOff>
      <xdr:row>96</xdr:row>
      <xdr:rowOff>101520</xdr:rowOff>
    </xdr:from>
    <xdr:to>
      <xdr:col>8</xdr:col>
      <xdr:colOff>1107720</xdr:colOff>
      <xdr:row>109</xdr:row>
      <xdr:rowOff>225720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="55" zoomScaleNormal="55" workbookViewId="0">
      <selection activeCell="D51" sqref="D51"/>
    </sheetView>
  </sheetViews>
  <sheetFormatPr defaultRowHeight="15.75" x14ac:dyDescent="0.25"/>
  <cols>
    <col min="1" max="1" width="19.28515625" style="1"/>
    <col min="2" max="2" width="30.140625" style="1"/>
    <col min="3" max="3" width="22.5703125" style="1"/>
    <col min="4" max="4" width="47.5703125" style="1"/>
    <col min="5" max="5" width="26.5703125" style="1"/>
    <col min="6" max="6" width="32.42578125" style="1"/>
    <col min="7" max="7" width="16.85546875" style="1"/>
    <col min="8" max="8" width="18" style="1"/>
    <col min="9" max="9" width="23.140625" style="1"/>
    <col min="10" max="10" width="26.28515625" style="1"/>
    <col min="11" max="11" width="21.42578125" style="1"/>
    <col min="12" max="12" width="22.5703125" style="1"/>
    <col min="13" max="13" width="14" style="1"/>
    <col min="14" max="1025" width="11.5703125" style="1"/>
  </cols>
  <sheetData>
    <row r="1" spans="1:1024" ht="27.75" x14ac:dyDescent="0.4">
      <c r="A1"/>
      <c r="B1" s="2" t="s">
        <v>0</v>
      </c>
      <c r="C1" s="3"/>
      <c r="D1" s="3"/>
      <c r="E1" s="3"/>
      <c r="F1" s="3"/>
      <c r="G1" s="3"/>
      <c r="H1"/>
      <c r="I1"/>
      <c r="J1"/>
      <c r="K1"/>
      <c r="L1"/>
      <c r="M1"/>
      <c r="N1"/>
      <c r="O1"/>
      <c r="P1"/>
      <c r="AMJ1"/>
    </row>
    <row r="2" spans="1:1024" x14ac:dyDescent="0.25">
      <c r="A2"/>
      <c r="B2"/>
      <c r="C2"/>
      <c r="D2" s="4"/>
      <c r="E2" s="4"/>
      <c r="F2" s="4"/>
      <c r="G2" s="5"/>
      <c r="H2" s="5"/>
      <c r="I2"/>
      <c r="J2"/>
      <c r="K2"/>
      <c r="L2"/>
      <c r="M2"/>
      <c r="N2"/>
      <c r="O2"/>
      <c r="P2"/>
    </row>
    <row r="3" spans="1:1024" x14ac:dyDescent="0.25">
      <c r="A3" s="6"/>
      <c r="B3" s="7"/>
      <c r="C3" s="7"/>
      <c r="D3" s="7"/>
      <c r="E3" s="7"/>
      <c r="F3"/>
      <c r="G3" s="8"/>
      <c r="H3" s="8"/>
      <c r="I3"/>
      <c r="J3"/>
      <c r="K3"/>
      <c r="L3"/>
      <c r="M3"/>
      <c r="N3"/>
      <c r="O3"/>
      <c r="P3"/>
    </row>
    <row r="4" spans="1:1024" ht="19.5" x14ac:dyDescent="0.3">
      <c r="A4"/>
      <c r="B4" s="9" t="s">
        <v>1</v>
      </c>
      <c r="C4" s="10"/>
      <c r="D4" s="10"/>
      <c r="E4" s="10"/>
      <c r="F4" s="11" t="s">
        <v>2</v>
      </c>
      <c r="G4" s="12"/>
      <c r="H4" s="13"/>
      <c r="I4" s="13"/>
      <c r="J4" s="13"/>
      <c r="K4" s="13"/>
      <c r="L4" s="13"/>
      <c r="M4" s="13"/>
      <c r="N4"/>
      <c r="O4"/>
      <c r="P4"/>
    </row>
    <row r="5" spans="1:1024" ht="19.5" x14ac:dyDescent="0.3">
      <c r="A5"/>
      <c r="B5" s="9" t="s">
        <v>3</v>
      </c>
      <c r="C5" s="10"/>
      <c r="D5" s="10"/>
      <c r="E5" s="10"/>
      <c r="F5" s="12" t="s">
        <v>4</v>
      </c>
      <c r="G5" s="12"/>
      <c r="H5" s="13"/>
      <c r="I5" s="13"/>
      <c r="J5" s="13"/>
      <c r="K5" s="13"/>
      <c r="L5" s="13"/>
      <c r="M5" s="13"/>
      <c r="N5"/>
      <c r="O5"/>
      <c r="P5"/>
    </row>
    <row r="6" spans="1:1024" ht="19.5" x14ac:dyDescent="0.3">
      <c r="A6"/>
      <c r="B6" s="9" t="s">
        <v>5</v>
      </c>
      <c r="C6" s="10"/>
      <c r="D6" s="10"/>
      <c r="E6" s="10"/>
      <c r="F6" s="14" t="s">
        <v>6</v>
      </c>
      <c r="G6" s="12"/>
      <c r="H6" s="13"/>
      <c r="I6" s="13"/>
      <c r="J6" s="13"/>
      <c r="K6" s="13"/>
      <c r="L6" s="13"/>
      <c r="M6" s="13"/>
      <c r="N6"/>
      <c r="O6"/>
      <c r="P6"/>
    </row>
    <row r="7" spans="1:1024" ht="19.5" x14ac:dyDescent="0.3">
      <c r="A7"/>
      <c r="B7" s="9" t="s">
        <v>7</v>
      </c>
      <c r="C7" s="13"/>
      <c r="D7" s="13"/>
      <c r="E7" s="13"/>
      <c r="F7" s="12" t="s">
        <v>8</v>
      </c>
      <c r="G7" s="12"/>
      <c r="H7" s="13"/>
      <c r="I7" s="13"/>
      <c r="J7" s="13"/>
      <c r="K7" s="13"/>
      <c r="L7" s="13"/>
      <c r="M7" s="13"/>
      <c r="N7"/>
      <c r="O7"/>
      <c r="P7"/>
    </row>
    <row r="8" spans="1:1024" ht="19.5" x14ac:dyDescent="0.3">
      <c r="A8"/>
      <c r="B8" s="9" t="s">
        <v>9</v>
      </c>
      <c r="C8" s="13"/>
      <c r="D8" s="13"/>
      <c r="E8" s="13"/>
      <c r="F8" s="12" t="s">
        <v>10</v>
      </c>
      <c r="G8" s="12"/>
      <c r="H8" s="13"/>
      <c r="I8" s="13"/>
      <c r="J8" s="13"/>
      <c r="K8" s="13"/>
      <c r="L8" s="13"/>
      <c r="M8" s="13"/>
      <c r="N8"/>
      <c r="O8"/>
      <c r="P8"/>
    </row>
    <row r="9" spans="1:1024" ht="19.5" x14ac:dyDescent="0.3">
      <c r="A9" s="9"/>
      <c r="B9" s="13"/>
      <c r="C9" s="13"/>
      <c r="D9" s="13"/>
      <c r="E9" s="13"/>
      <c r="F9" s="12" t="s">
        <v>11</v>
      </c>
      <c r="G9" s="12"/>
      <c r="H9" s="13"/>
      <c r="I9" s="13"/>
      <c r="J9" s="13"/>
      <c r="K9" s="13"/>
      <c r="L9" s="13"/>
      <c r="M9" s="13"/>
      <c r="N9" s="13"/>
      <c r="O9" s="13"/>
      <c r="P9" s="13"/>
    </row>
    <row r="10" spans="1:1024" ht="19.5" x14ac:dyDescent="0.3">
      <c r="A10" s="9"/>
      <c r="B10"/>
      <c r="C10"/>
      <c r="D10" s="15"/>
      <c r="E10" s="15"/>
      <c r="F10" s="16"/>
      <c r="G10" s="16"/>
      <c r="H10"/>
      <c r="I10"/>
      <c r="J10"/>
      <c r="K10"/>
      <c r="L10" s="13"/>
      <c r="M10" s="13"/>
      <c r="N10" s="13"/>
      <c r="O10" s="13"/>
    </row>
    <row r="11" spans="1:1024" ht="19.5" x14ac:dyDescent="0.3">
      <c r="A11"/>
      <c r="B11" s="17" t="s">
        <v>12</v>
      </c>
      <c r="C11" s="17" t="s">
        <v>13</v>
      </c>
      <c r="D11" s="17"/>
      <c r="E11" s="18"/>
      <c r="F11" s="18"/>
      <c r="G11" s="18"/>
      <c r="H11"/>
      <c r="I11"/>
      <c r="J11" s="13"/>
      <c r="K11" s="13"/>
      <c r="L11" s="13"/>
      <c r="M11" s="13"/>
      <c r="N11" s="13"/>
      <c r="O11" s="13"/>
    </row>
    <row r="12" spans="1:1024" ht="19.5" x14ac:dyDescent="0.3">
      <c r="A12"/>
      <c r="B12" s="17"/>
      <c r="C12" s="13" t="s">
        <v>14</v>
      </c>
      <c r="D12" s="17"/>
      <c r="E12" s="17"/>
      <c r="F12" s="18"/>
      <c r="G12" s="18"/>
      <c r="H12"/>
      <c r="I12"/>
      <c r="J12" s="13"/>
      <c r="K12" s="13"/>
      <c r="L12" s="13"/>
      <c r="M12" s="13"/>
      <c r="N12" s="13"/>
      <c r="O12"/>
    </row>
    <row r="13" spans="1:1024" ht="19.5" x14ac:dyDescent="0.3">
      <c r="A13"/>
      <c r="B13" s="17"/>
      <c r="C13" s="17" t="s">
        <v>15</v>
      </c>
      <c r="D13" s="17"/>
      <c r="E13" s="17"/>
      <c r="F13" s="18"/>
      <c r="G13" s="18"/>
      <c r="H13"/>
      <c r="I13"/>
      <c r="J13" s="13"/>
      <c r="K13" s="13"/>
      <c r="L13" s="13"/>
      <c r="M13" s="13"/>
      <c r="N13" s="13"/>
      <c r="O13"/>
    </row>
    <row r="14" spans="1:1024" ht="19.5" x14ac:dyDescent="0.3">
      <c r="A14"/>
      <c r="B14" s="17"/>
      <c r="C14" s="13" t="s">
        <v>16</v>
      </c>
      <c r="D14" s="17"/>
      <c r="E14" s="17"/>
      <c r="F14" s="18"/>
      <c r="G14" s="18"/>
      <c r="H14"/>
      <c r="I14"/>
      <c r="J14" s="19"/>
      <c r="K14" s="13"/>
      <c r="L14" s="13"/>
      <c r="M14" s="13"/>
      <c r="N14" s="13"/>
      <c r="O14"/>
    </row>
    <row r="15" spans="1:1024" ht="19.5" x14ac:dyDescent="0.3">
      <c r="A15"/>
      <c r="B15" s="17"/>
      <c r="C15" s="13" t="s">
        <v>17</v>
      </c>
      <c r="D15" s="17"/>
      <c r="E15" s="17"/>
      <c r="F15" s="17"/>
      <c r="G15" s="17"/>
      <c r="H15"/>
      <c r="I15"/>
      <c r="J15" s="13"/>
      <c r="K15" s="13"/>
      <c r="L15" s="13"/>
      <c r="M15" s="13"/>
      <c r="N15" s="13"/>
      <c r="O15"/>
    </row>
    <row r="16" spans="1:1024" ht="19.5" x14ac:dyDescent="0.3">
      <c r="A16"/>
      <c r="B16" s="17"/>
      <c r="C16" s="13" t="s">
        <v>18</v>
      </c>
      <c r="D16" s="17"/>
      <c r="E16" s="17"/>
      <c r="F16" s="17"/>
      <c r="G16" s="17"/>
      <c r="H16" s="18"/>
      <c r="I16" s="13"/>
      <c r="J16" s="13"/>
      <c r="K16" s="13"/>
      <c r="L16" s="13"/>
      <c r="M16" s="13"/>
      <c r="N16" s="13"/>
      <c r="O16"/>
    </row>
    <row r="17" spans="1:15" ht="19.5" x14ac:dyDescent="0.3">
      <c r="A17"/>
      <c r="B17" s="9"/>
      <c r="C17" s="13" t="s">
        <v>19</v>
      </c>
      <c r="D17" s="17"/>
      <c r="E17" s="17"/>
      <c r="F17" s="17"/>
      <c r="G17" s="17"/>
      <c r="H17" s="17"/>
      <c r="I17" s="20"/>
      <c r="J17" s="21"/>
      <c r="K17" s="13"/>
      <c r="L17" s="13"/>
      <c r="M17" s="13"/>
      <c r="N17" s="13"/>
      <c r="O17" s="13"/>
    </row>
    <row r="18" spans="1:15" ht="19.5" x14ac:dyDescent="0.3">
      <c r="A18"/>
      <c r="B18" s="9"/>
      <c r="C18" s="13" t="s">
        <v>20</v>
      </c>
      <c r="D18" s="17"/>
      <c r="E18" s="17"/>
      <c r="F18" s="17"/>
      <c r="G18" s="17"/>
      <c r="H18" s="17"/>
      <c r="I18" s="13"/>
      <c r="J18" s="13"/>
      <c r="K18" s="13"/>
      <c r="L18" s="13"/>
      <c r="M18" s="13"/>
      <c r="N18" s="13"/>
      <c r="O18" s="13"/>
    </row>
    <row r="19" spans="1:15" ht="19.5" x14ac:dyDescent="0.3">
      <c r="A19" s="9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5" ht="19.5" x14ac:dyDescent="0.3">
      <c r="A20" s="9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5" ht="19.5" x14ac:dyDescent="0.3">
      <c r="A21" s="13"/>
      <c r="B21" s="22" t="s">
        <v>21</v>
      </c>
      <c r="C21" s="22" t="s">
        <v>22</v>
      </c>
      <c r="D21" s="22" t="s">
        <v>23</v>
      </c>
      <c r="E21" s="22" t="s">
        <v>24</v>
      </c>
      <c r="F21" s="13"/>
      <c r="G21" s="13"/>
      <c r="H21" s="13"/>
      <c r="I21" s="13"/>
      <c r="J21" s="13"/>
      <c r="K21" s="13"/>
      <c r="L21" s="13"/>
      <c r="M21" s="13"/>
      <c r="N21" s="13"/>
    </row>
    <row r="22" spans="1:15" ht="19.5" x14ac:dyDescent="0.3">
      <c r="A22" s="13"/>
      <c r="B22" s="23" t="s">
        <v>25</v>
      </c>
      <c r="C22" s="23">
        <v>763638812</v>
      </c>
      <c r="D22" s="23">
        <v>434763622</v>
      </c>
      <c r="E22" s="23">
        <v>328875190</v>
      </c>
      <c r="F22" s="13"/>
      <c r="G22" s="13"/>
      <c r="H22" s="13"/>
      <c r="I22" s="13"/>
      <c r="J22" s="13"/>
      <c r="K22" s="13"/>
      <c r="L22" s="13"/>
      <c r="M22" s="13"/>
      <c r="N22" s="13"/>
    </row>
    <row r="23" spans="1:15" ht="19.5" x14ac:dyDescent="0.3">
      <c r="A23" s="13"/>
      <c r="B23" s="23" t="s">
        <v>26</v>
      </c>
      <c r="C23" s="23">
        <v>0</v>
      </c>
      <c r="D23" s="23">
        <v>0</v>
      </c>
      <c r="E23" s="23">
        <v>0</v>
      </c>
      <c r="F23" s="13"/>
      <c r="G23" s="13"/>
      <c r="H23" s="13"/>
      <c r="I23" s="13"/>
      <c r="J23" s="13"/>
      <c r="K23" s="13"/>
      <c r="L23" s="13"/>
      <c r="M23" s="13"/>
      <c r="N23" s="13"/>
    </row>
    <row r="24" spans="1:15" ht="19.5" x14ac:dyDescent="0.3">
      <c r="A24" s="13"/>
      <c r="B24" s="23">
        <v>7</v>
      </c>
      <c r="C24" s="23">
        <v>18078426</v>
      </c>
      <c r="D24" s="23">
        <v>9514681</v>
      </c>
      <c r="E24" s="23">
        <v>8563745</v>
      </c>
      <c r="F24" s="13"/>
      <c r="G24" s="13"/>
      <c r="H24" s="13"/>
      <c r="I24" s="13"/>
      <c r="J24" s="13"/>
      <c r="K24" s="13"/>
      <c r="L24" s="13"/>
      <c r="M24" s="13"/>
      <c r="N24" s="13"/>
    </row>
    <row r="25" spans="1:15" ht="19.5" x14ac:dyDescent="0.3">
      <c r="A25" s="13"/>
      <c r="B25" s="23">
        <v>8</v>
      </c>
      <c r="C25" s="23">
        <v>22836959</v>
      </c>
      <c r="D25" s="23">
        <v>12048195</v>
      </c>
      <c r="E25" s="23">
        <v>10788764</v>
      </c>
      <c r="F25" s="13"/>
      <c r="G25" s="13"/>
      <c r="H25" s="13"/>
      <c r="I25" s="13"/>
      <c r="J25" s="13"/>
      <c r="K25" s="13"/>
      <c r="L25" s="13"/>
      <c r="M25" s="13"/>
      <c r="N25" s="13"/>
    </row>
    <row r="26" spans="1:15" ht="19.5" x14ac:dyDescent="0.3">
      <c r="A26" s="13"/>
      <c r="B26" s="23">
        <v>9</v>
      </c>
      <c r="C26" s="23">
        <v>20932734</v>
      </c>
      <c r="D26" s="23">
        <v>11016646</v>
      </c>
      <c r="E26" s="23">
        <v>9916088</v>
      </c>
      <c r="F26" s="13"/>
      <c r="G26" s="13"/>
      <c r="H26" s="13"/>
      <c r="I26" s="13"/>
      <c r="J26" s="13"/>
      <c r="K26" s="13"/>
      <c r="L26" s="13"/>
      <c r="M26" s="13"/>
      <c r="N26" s="13"/>
    </row>
    <row r="27" spans="1:15" ht="19.5" x14ac:dyDescent="0.3">
      <c r="A27" s="24"/>
      <c r="B27" s="23">
        <v>10</v>
      </c>
      <c r="C27" s="23">
        <v>27097602</v>
      </c>
      <c r="D27" s="23">
        <v>14428312</v>
      </c>
      <c r="E27" s="23">
        <v>12669290</v>
      </c>
      <c r="F27" s="13"/>
      <c r="G27" s="13"/>
      <c r="H27" s="13"/>
      <c r="I27" s="13"/>
      <c r="J27" s="13"/>
      <c r="K27" s="13"/>
      <c r="L27" s="13"/>
      <c r="M27" s="13"/>
      <c r="N27" s="13"/>
    </row>
    <row r="28" spans="1:15" ht="19.5" x14ac:dyDescent="0.3">
      <c r="A28" s="13"/>
      <c r="B28" s="23">
        <v>11</v>
      </c>
      <c r="C28" s="23">
        <v>22752473</v>
      </c>
      <c r="D28" s="23">
        <v>12033276</v>
      </c>
      <c r="E28" s="23">
        <v>10719197</v>
      </c>
      <c r="F28" s="13"/>
      <c r="G28" s="13"/>
      <c r="H28" s="13"/>
      <c r="I28" s="13"/>
      <c r="J28" s="13"/>
      <c r="K28" s="13"/>
      <c r="L28" s="13"/>
      <c r="M28" s="13"/>
      <c r="N28" s="13"/>
    </row>
    <row r="29" spans="1:15" ht="19.5" x14ac:dyDescent="0.3">
      <c r="A29" s="13"/>
      <c r="B29" s="23">
        <v>12</v>
      </c>
      <c r="C29" s="23">
        <v>25485778</v>
      </c>
      <c r="D29" s="23">
        <v>13550572</v>
      </c>
      <c r="E29" s="23">
        <v>11935206</v>
      </c>
      <c r="F29" s="13"/>
      <c r="G29" s="13"/>
      <c r="H29" s="13"/>
      <c r="I29" s="13"/>
      <c r="J29" s="13"/>
      <c r="K29" s="13"/>
      <c r="L29" s="13"/>
      <c r="M29" s="13"/>
      <c r="N29" s="13"/>
    </row>
    <row r="30" spans="1:15" ht="19.5" x14ac:dyDescent="0.3">
      <c r="A30" s="24"/>
      <c r="B30" s="23">
        <v>13</v>
      </c>
      <c r="C30" s="23">
        <v>22470207</v>
      </c>
      <c r="D30" s="23">
        <v>11772852</v>
      </c>
      <c r="E30" s="23">
        <v>10697355</v>
      </c>
      <c r="F30" s="13"/>
      <c r="G30" s="13"/>
      <c r="H30" s="13"/>
      <c r="I30" s="13"/>
      <c r="J30" s="13"/>
      <c r="K30" s="13"/>
      <c r="L30" s="13"/>
      <c r="M30" s="13"/>
      <c r="N30" s="13"/>
    </row>
    <row r="31" spans="1:15" ht="19.5" x14ac:dyDescent="0.3">
      <c r="A31" s="13"/>
      <c r="B31" s="23">
        <v>14</v>
      </c>
      <c r="C31" s="23">
        <v>23157384</v>
      </c>
      <c r="D31" s="23">
        <v>12244668</v>
      </c>
      <c r="E31" s="23">
        <v>10912716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5" ht="19.5" x14ac:dyDescent="0.3">
      <c r="A32" s="13"/>
      <c r="B32" s="23">
        <v>15</v>
      </c>
      <c r="C32" s="23">
        <v>23299497</v>
      </c>
      <c r="D32" s="23">
        <v>12563120</v>
      </c>
      <c r="E32" s="23">
        <v>10736377</v>
      </c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9.5" x14ac:dyDescent="0.3">
      <c r="A33" s="13"/>
      <c r="B33" s="23">
        <v>16</v>
      </c>
      <c r="C33" s="23">
        <v>22079806</v>
      </c>
      <c r="D33" s="23">
        <v>11917057</v>
      </c>
      <c r="E33" s="23">
        <v>10162749</v>
      </c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9.5" x14ac:dyDescent="0.3">
      <c r="A34" s="24"/>
      <c r="B34" s="23">
        <v>17</v>
      </c>
      <c r="C34" s="23">
        <v>19179012</v>
      </c>
      <c r="D34" s="23">
        <v>10469408</v>
      </c>
      <c r="E34" s="23">
        <v>8709604</v>
      </c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9.5" x14ac:dyDescent="0.3">
      <c r="A35" s="13"/>
      <c r="B35" s="23">
        <v>18</v>
      </c>
      <c r="C35" s="23">
        <v>24230172</v>
      </c>
      <c r="D35" s="23">
        <v>13488663</v>
      </c>
      <c r="E35" s="23">
        <v>10741509</v>
      </c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9.5" x14ac:dyDescent="0.3">
      <c r="A36" s="13"/>
      <c r="B36" s="23">
        <v>19</v>
      </c>
      <c r="C36" s="23">
        <v>18280414</v>
      </c>
      <c r="D36" s="23">
        <v>9908961</v>
      </c>
      <c r="E36" s="23">
        <v>8371453</v>
      </c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9.5" x14ac:dyDescent="0.3">
      <c r="A37" s="25"/>
      <c r="B37" s="23" t="s">
        <v>27</v>
      </c>
      <c r="C37" s="23">
        <v>92744730</v>
      </c>
      <c r="D37" s="23">
        <v>51117667</v>
      </c>
      <c r="E37" s="23">
        <v>41627063</v>
      </c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9.5" x14ac:dyDescent="0.3">
      <c r="A38" s="13"/>
      <c r="B38" s="23" t="s">
        <v>28</v>
      </c>
      <c r="C38" s="23">
        <v>78779525</v>
      </c>
      <c r="D38" s="23">
        <v>43781869</v>
      </c>
      <c r="E38" s="23">
        <v>34997656</v>
      </c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9.5" x14ac:dyDescent="0.3">
      <c r="A39" s="13"/>
      <c r="B39" s="23" t="s">
        <v>29</v>
      </c>
      <c r="C39" s="23">
        <v>64265391</v>
      </c>
      <c r="D39" s="23">
        <v>36629924</v>
      </c>
      <c r="E39" s="23">
        <v>27635467</v>
      </c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9.5" x14ac:dyDescent="0.3">
      <c r="A40" s="13"/>
      <c r="B40" s="23" t="s">
        <v>30</v>
      </c>
      <c r="C40" s="23">
        <v>57277557</v>
      </c>
      <c r="D40" s="23">
        <v>33580413</v>
      </c>
      <c r="E40" s="23">
        <v>23697144</v>
      </c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9.5" x14ac:dyDescent="0.3">
      <c r="A41" s="13"/>
      <c r="B41" s="23" t="s">
        <v>31</v>
      </c>
      <c r="C41" s="23">
        <v>45631240</v>
      </c>
      <c r="D41" s="23">
        <v>27890354</v>
      </c>
      <c r="E41" s="23">
        <v>17740886</v>
      </c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9.5" x14ac:dyDescent="0.3">
      <c r="A42" s="25"/>
      <c r="B42" s="23" t="s">
        <v>32</v>
      </c>
      <c r="C42" s="23">
        <v>37240564</v>
      </c>
      <c r="D42" s="23">
        <v>23122598</v>
      </c>
      <c r="E42" s="23">
        <v>14117966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9.5" x14ac:dyDescent="0.3">
      <c r="A43" s="25"/>
      <c r="B43" s="23" t="s">
        <v>33</v>
      </c>
      <c r="C43" s="23">
        <v>28247046</v>
      </c>
      <c r="D43" s="23">
        <v>18042253</v>
      </c>
      <c r="E43" s="23">
        <v>10204793</v>
      </c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9.5" x14ac:dyDescent="0.3">
      <c r="A44" s="13"/>
      <c r="B44" s="23" t="s">
        <v>34</v>
      </c>
      <c r="C44" s="23">
        <v>21463974</v>
      </c>
      <c r="D44" s="23">
        <v>13750284</v>
      </c>
      <c r="E44" s="23">
        <v>7713690</v>
      </c>
      <c r="F44" s="13"/>
      <c r="G44" s="13"/>
      <c r="H44" s="13"/>
      <c r="I44" s="13"/>
      <c r="J44" s="13"/>
      <c r="K44" s="13"/>
      <c r="L44" s="26"/>
      <c r="M44" s="26"/>
      <c r="N44" s="13"/>
    </row>
    <row r="45" spans="1:14" ht="19.5" x14ac:dyDescent="0.3">
      <c r="A45" s="13"/>
      <c r="B45" s="23" t="s">
        <v>35</v>
      </c>
      <c r="C45" s="23">
        <v>17674268</v>
      </c>
      <c r="D45" s="23">
        <v>11677024</v>
      </c>
      <c r="E45" s="23">
        <v>5997244</v>
      </c>
      <c r="F45" s="13"/>
      <c r="G45" s="13"/>
      <c r="H45" s="13"/>
      <c r="I45" s="13"/>
      <c r="J45" s="13"/>
      <c r="K45" s="13"/>
      <c r="L45" s="26"/>
      <c r="M45" s="26"/>
      <c r="N45" s="13"/>
    </row>
    <row r="46" spans="1:14" ht="19.5" x14ac:dyDescent="0.3">
      <c r="A46" s="13"/>
      <c r="B46" s="23" t="s">
        <v>36</v>
      </c>
      <c r="C46" s="23">
        <v>11625376</v>
      </c>
      <c r="D46" s="23">
        <v>7799193</v>
      </c>
      <c r="E46" s="23">
        <v>3826183</v>
      </c>
      <c r="F46" s="13"/>
      <c r="G46" s="13"/>
      <c r="H46" s="13"/>
      <c r="I46" s="13"/>
      <c r="J46" s="13"/>
      <c r="K46" s="13"/>
      <c r="L46" s="26"/>
      <c r="M46" s="26"/>
      <c r="N46" s="13"/>
    </row>
    <row r="47" spans="1:14" ht="19.5" x14ac:dyDescent="0.3">
      <c r="A47" s="13"/>
      <c r="B47" s="23" t="s">
        <v>37</v>
      </c>
      <c r="C47" s="23">
        <v>7640218</v>
      </c>
      <c r="D47" s="23">
        <v>5281747</v>
      </c>
      <c r="E47" s="23">
        <v>2358471</v>
      </c>
      <c r="F47" s="13"/>
      <c r="G47" s="13"/>
      <c r="H47" s="13"/>
      <c r="I47" s="13"/>
      <c r="J47" s="13"/>
      <c r="K47" s="13"/>
      <c r="L47" s="26"/>
      <c r="M47" s="26"/>
      <c r="N47" s="13"/>
    </row>
    <row r="48" spans="1:14" ht="19.5" x14ac:dyDescent="0.3">
      <c r="A48" s="13"/>
      <c r="B48" s="23" t="s">
        <v>38</v>
      </c>
      <c r="C48" s="23">
        <v>3871311</v>
      </c>
      <c r="D48" s="23">
        <v>2599918</v>
      </c>
      <c r="E48" s="23">
        <v>1271393</v>
      </c>
      <c r="F48" s="13"/>
      <c r="G48" s="13"/>
      <c r="H48" s="13"/>
      <c r="I48" s="13"/>
      <c r="J48" s="13"/>
      <c r="K48" s="13"/>
      <c r="L48" s="26"/>
      <c r="M48" s="26"/>
      <c r="N48" s="13"/>
    </row>
    <row r="49" spans="1:14" ht="19.5" x14ac:dyDescent="0.3">
      <c r="A49" s="13"/>
      <c r="B49" s="23" t="s">
        <v>39</v>
      </c>
      <c r="C49" s="23">
        <v>4398558</v>
      </c>
      <c r="D49" s="23">
        <v>2827203</v>
      </c>
      <c r="E49" s="23">
        <v>1571355</v>
      </c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9.5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9.5" x14ac:dyDescent="0.3">
      <c r="A51" s="13"/>
      <c r="B51" s="27" t="s">
        <v>40</v>
      </c>
      <c r="C51" s="18">
        <f>STDEV(C23:C49)</f>
        <v>22014733.285540432</v>
      </c>
      <c r="D51" s="18">
        <f>STDEV(D23:D49)</f>
        <v>12391251.173096059</v>
      </c>
      <c r="E51" s="18">
        <f>STDEV(E23:E49)</f>
        <v>9733534.0705634691</v>
      </c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9.5" x14ac:dyDescent="0.3">
      <c r="A52" s="13"/>
      <c r="B52" s="27"/>
      <c r="C52" s="18"/>
      <c r="D52" s="18"/>
      <c r="E52" s="18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9.5" x14ac:dyDescent="0.3">
      <c r="A53" s="26"/>
      <c r="B53" s="17" t="s">
        <v>41</v>
      </c>
      <c r="C53" s="17"/>
      <c r="D53" s="17"/>
      <c r="E53" s="18">
        <f>CORREL(C23:C49,D23:D49)</f>
        <v>0.99609539053083374</v>
      </c>
      <c r="F53" s="18" t="s">
        <v>42</v>
      </c>
      <c r="G53" s="13"/>
      <c r="H53" s="13"/>
      <c r="I53" s="13"/>
      <c r="J53" s="13"/>
      <c r="K53" s="13"/>
      <c r="L53" s="13"/>
      <c r="M53" s="13"/>
      <c r="N53" s="13"/>
    </row>
    <row r="54" spans="1:14" ht="19.5" x14ac:dyDescent="0.3">
      <c r="A54" s="26"/>
      <c r="B54" s="17" t="s">
        <v>43</v>
      </c>
      <c r="C54" s="17"/>
      <c r="D54" s="17"/>
      <c r="E54" s="18">
        <f>CORREL(C23:C49,E23:E49)</f>
        <v>0.99366427846178629</v>
      </c>
      <c r="F54" s="18" t="s">
        <v>42</v>
      </c>
      <c r="G54" s="13"/>
      <c r="H54" s="13"/>
      <c r="I54" s="13"/>
      <c r="J54" s="13"/>
      <c r="K54" s="13"/>
      <c r="L54" s="13"/>
      <c r="M54" s="13"/>
      <c r="N54" s="13"/>
    </row>
    <row r="55" spans="1:14" ht="19.5" x14ac:dyDescent="0.3">
      <c r="A55" s="26"/>
      <c r="B55" s="17" t="s">
        <v>44</v>
      </c>
      <c r="C55" s="17"/>
      <c r="D55" s="17"/>
      <c r="E55" s="18">
        <f>CORREL(D23:D49,E23:E49)</f>
        <v>0.97986230974833977</v>
      </c>
      <c r="F55" s="18" t="s">
        <v>42</v>
      </c>
      <c r="G55" s="13"/>
      <c r="H55" s="13"/>
      <c r="I55" s="13"/>
      <c r="J55" s="13"/>
      <c r="K55" s="13"/>
      <c r="L55" s="13"/>
      <c r="M55" s="13"/>
      <c r="N55" s="13"/>
    </row>
    <row r="56" spans="1:14" ht="19.5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5" x14ac:dyDescent="0.3">
      <c r="A57" s="13"/>
      <c r="B57" s="25" t="s">
        <v>45</v>
      </c>
      <c r="C57" s="13"/>
      <c r="D57" s="13"/>
      <c r="E57" s="18">
        <f>C51*E53*D51</f>
        <v>271724950882708.22</v>
      </c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9.5" x14ac:dyDescent="0.3">
      <c r="A58" s="13"/>
      <c r="B58" s="25" t="s">
        <v>46</v>
      </c>
      <c r="C58" s="13"/>
      <c r="D58" s="13"/>
      <c r="E58" s="18">
        <f>E54*E51*C51</f>
        <v>212923530750773.63</v>
      </c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9.5" x14ac:dyDescent="0.3">
      <c r="A59" s="13"/>
      <c r="B59" s="25" t="s">
        <v>47</v>
      </c>
      <c r="C59" s="13"/>
      <c r="D59" s="13"/>
      <c r="E59" s="18">
        <f>E55*D51*E51</f>
        <v>118181845247953.75</v>
      </c>
      <c r="F59" s="13"/>
      <c r="G59" s="13"/>
      <c r="H59" s="13"/>
      <c r="I59" s="13"/>
      <c r="J59" s="13"/>
      <c r="K59" s="13"/>
      <c r="L59" s="13"/>
      <c r="M59" s="13"/>
      <c r="N59" s="13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1"/>
  <sheetViews>
    <sheetView tabSelected="1" zoomScale="55" zoomScaleNormal="55" workbookViewId="0">
      <selection activeCell="D101" sqref="D101"/>
    </sheetView>
  </sheetViews>
  <sheetFormatPr defaultRowHeight="19.5" x14ac:dyDescent="0.3"/>
  <cols>
    <col min="1" max="1" width="11.5703125" style="17"/>
    <col min="2" max="2" width="23" style="17"/>
    <col min="3" max="3" width="19.7109375" style="17"/>
    <col min="4" max="4" width="21.28515625" style="17"/>
    <col min="5" max="6" width="21.140625" style="17"/>
    <col min="7" max="7" width="21.42578125" style="17"/>
    <col min="8" max="8" width="23.7109375" style="17"/>
    <col min="9" max="9" width="21.42578125" style="17"/>
    <col min="10" max="10" width="23" style="17"/>
    <col min="11" max="11" width="22.85546875" style="17"/>
    <col min="12" max="12" width="23.140625" style="17"/>
    <col min="13" max="14" width="21.140625" style="17"/>
    <col min="15" max="1025" width="11.5703125" style="17"/>
  </cols>
  <sheetData>
    <row r="1" spans="1:1024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AMH1"/>
      <c r="AMI1"/>
      <c r="AMJ1"/>
    </row>
    <row r="2" spans="1:1024" x14ac:dyDescent="0.3">
      <c r="A2" s="26"/>
      <c r="B2"/>
      <c r="C2"/>
      <c r="D2"/>
      <c r="E2"/>
      <c r="F2"/>
      <c r="G2"/>
      <c r="H2"/>
      <c r="I2"/>
      <c r="J2"/>
      <c r="K2"/>
      <c r="L2"/>
      <c r="M2"/>
      <c r="N2"/>
      <c r="AMH2"/>
      <c r="AMI2"/>
      <c r="AMJ2"/>
    </row>
    <row r="3" spans="1:1024" x14ac:dyDescent="0.3">
      <c r="A3" s="26"/>
      <c r="B3" s="9" t="s">
        <v>48</v>
      </c>
      <c r="C3" s="13"/>
      <c r="D3" s="13"/>
      <c r="E3" s="13"/>
      <c r="F3"/>
      <c r="G3"/>
      <c r="H3"/>
      <c r="I3"/>
      <c r="J3"/>
      <c r="K3"/>
      <c r="L3"/>
      <c r="M3"/>
      <c r="N3"/>
      <c r="AMH3"/>
      <c r="AMI3"/>
      <c r="AMJ3"/>
    </row>
    <row r="4" spans="1:1024" x14ac:dyDescent="0.3">
      <c r="A4" s="26"/>
      <c r="B4" s="9" t="s">
        <v>49</v>
      </c>
      <c r="C4" s="13"/>
      <c r="D4" s="13"/>
      <c r="E4" s="13"/>
      <c r="F4"/>
      <c r="G4"/>
      <c r="H4"/>
      <c r="I4"/>
      <c r="J4"/>
      <c r="K4"/>
      <c r="L4"/>
      <c r="M4"/>
      <c r="N4"/>
      <c r="AMH4"/>
      <c r="AMI4"/>
      <c r="AMJ4"/>
    </row>
    <row r="5" spans="1:1024" x14ac:dyDescent="0.3">
      <c r="A5" s="26"/>
      <c r="B5" s="9" t="s">
        <v>50</v>
      </c>
      <c r="C5" s="13"/>
      <c r="D5" s="13"/>
      <c r="E5" s="13"/>
      <c r="F5"/>
      <c r="G5"/>
      <c r="H5"/>
      <c r="I5"/>
      <c r="J5"/>
      <c r="K5"/>
      <c r="L5"/>
      <c r="M5"/>
      <c r="N5"/>
      <c r="AMH5"/>
      <c r="AMI5"/>
      <c r="AMJ5"/>
    </row>
    <row r="6" spans="1:1024" x14ac:dyDescent="0.3">
      <c r="A6" s="26"/>
      <c r="B6" s="9" t="s">
        <v>51</v>
      </c>
      <c r="C6" s="13"/>
      <c r="D6" s="13"/>
      <c r="E6" s="13"/>
      <c r="F6"/>
      <c r="G6"/>
      <c r="H6"/>
      <c r="I6"/>
      <c r="J6"/>
      <c r="K6"/>
      <c r="L6"/>
      <c r="M6"/>
      <c r="N6"/>
      <c r="AMH6"/>
      <c r="AMI6"/>
      <c r="AMJ6"/>
    </row>
    <row r="7" spans="1:1024" x14ac:dyDescent="0.3">
      <c r="A7" s="9"/>
      <c r="B7" s="13"/>
      <c r="C7" s="13"/>
      <c r="D7" s="13"/>
      <c r="E7"/>
      <c r="F7"/>
      <c r="G7"/>
      <c r="H7"/>
      <c r="I7"/>
      <c r="J7"/>
      <c r="K7"/>
      <c r="L7"/>
      <c r="M7"/>
      <c r="N7"/>
      <c r="AMH7"/>
      <c r="AMI7"/>
      <c r="AMJ7" s="26"/>
    </row>
    <row r="8" spans="1:1024" x14ac:dyDescent="0.3">
      <c r="A8"/>
      <c r="B8" s="28"/>
      <c r="C8" s="29"/>
      <c r="D8" s="30" t="s">
        <v>52</v>
      </c>
      <c r="E8" s="29"/>
      <c r="F8" s="31"/>
      <c r="G8" s="32" t="s">
        <v>53</v>
      </c>
      <c r="H8" s="31"/>
      <c r="I8" s="33"/>
      <c r="J8" s="34" t="s">
        <v>54</v>
      </c>
      <c r="K8" s="33"/>
      <c r="L8" s="35"/>
      <c r="M8" s="36" t="s">
        <v>55</v>
      </c>
      <c r="N8" s="35"/>
      <c r="AMH8"/>
      <c r="AMI8"/>
      <c r="AMJ8" s="26"/>
    </row>
    <row r="9" spans="1:1024" x14ac:dyDescent="0.3">
      <c r="A9" s="26"/>
      <c r="B9" s="37" t="s">
        <v>21</v>
      </c>
      <c r="C9" s="30" t="s">
        <v>56</v>
      </c>
      <c r="D9" s="30" t="s">
        <v>57</v>
      </c>
      <c r="E9" s="30" t="s">
        <v>58</v>
      </c>
      <c r="F9" s="38" t="s">
        <v>56</v>
      </c>
      <c r="G9" s="38" t="s">
        <v>57</v>
      </c>
      <c r="H9" s="38" t="s">
        <v>58</v>
      </c>
      <c r="I9" s="39" t="s">
        <v>56</v>
      </c>
      <c r="J9" s="39" t="s">
        <v>57</v>
      </c>
      <c r="K9" s="39" t="s">
        <v>58</v>
      </c>
      <c r="L9" s="40" t="s">
        <v>56</v>
      </c>
      <c r="M9" s="40" t="s">
        <v>57</v>
      </c>
      <c r="N9" s="40" t="s">
        <v>58</v>
      </c>
      <c r="AMH9" s="26"/>
      <c r="AMI9" s="26"/>
      <c r="AMJ9" s="26"/>
    </row>
    <row r="10" spans="1:1024" x14ac:dyDescent="0.3">
      <c r="A10" s="26"/>
      <c r="B10" s="41" t="s">
        <v>25</v>
      </c>
      <c r="C10" s="42">
        <v>1206419</v>
      </c>
      <c r="D10" s="42">
        <v>631830</v>
      </c>
      <c r="E10" s="42">
        <v>574589</v>
      </c>
      <c r="F10" s="43">
        <v>150592</v>
      </c>
      <c r="G10" s="43">
        <v>77712</v>
      </c>
      <c r="H10" s="43">
        <v>72880</v>
      </c>
      <c r="I10" s="44">
        <v>576198</v>
      </c>
      <c r="J10" s="44">
        <v>303689</v>
      </c>
      <c r="K10" s="44">
        <v>272509</v>
      </c>
      <c r="L10" s="45">
        <v>169578</v>
      </c>
      <c r="M10" s="45">
        <v>93152</v>
      </c>
      <c r="N10" s="45">
        <v>76426</v>
      </c>
      <c r="AMH10" s="26"/>
      <c r="AMI10" s="26"/>
      <c r="AMJ10" s="26"/>
    </row>
    <row r="11" spans="1:1024" x14ac:dyDescent="0.3">
      <c r="A11" s="26"/>
      <c r="B11" s="41" t="s">
        <v>59</v>
      </c>
      <c r="C11" s="42">
        <v>110993</v>
      </c>
      <c r="D11" s="42">
        <v>59853</v>
      </c>
      <c r="E11" s="42">
        <v>51140</v>
      </c>
      <c r="F11" s="43">
        <v>17329</v>
      </c>
      <c r="G11" s="43">
        <v>9411</v>
      </c>
      <c r="H11" s="43">
        <v>7918</v>
      </c>
      <c r="I11" s="44">
        <v>37270</v>
      </c>
      <c r="J11" s="44">
        <v>20277</v>
      </c>
      <c r="K11" s="44">
        <v>16993</v>
      </c>
      <c r="L11" s="45">
        <v>8854</v>
      </c>
      <c r="M11" s="45">
        <v>4626</v>
      </c>
      <c r="N11" s="45">
        <v>4228</v>
      </c>
      <c r="AMH11" s="26"/>
      <c r="AMI11" s="26"/>
      <c r="AMJ11" s="26"/>
    </row>
    <row r="12" spans="1:1024" x14ac:dyDescent="0.3">
      <c r="A12" s="26"/>
      <c r="B12" s="41" t="s">
        <v>60</v>
      </c>
      <c r="C12" s="42">
        <v>105911</v>
      </c>
      <c r="D12" s="42">
        <v>55696</v>
      </c>
      <c r="E12" s="42">
        <v>50215</v>
      </c>
      <c r="F12" s="43">
        <v>18182</v>
      </c>
      <c r="G12" s="43">
        <v>9669</v>
      </c>
      <c r="H12" s="43">
        <v>8513</v>
      </c>
      <c r="I12" s="44">
        <v>42226</v>
      </c>
      <c r="J12" s="44">
        <v>23342</v>
      </c>
      <c r="K12" s="44">
        <v>18884</v>
      </c>
      <c r="L12" s="45">
        <v>12041</v>
      </c>
      <c r="M12" s="45">
        <v>6537</v>
      </c>
      <c r="N12" s="45">
        <v>5504</v>
      </c>
      <c r="AMH12" s="26"/>
      <c r="AMI12" s="26"/>
      <c r="AMJ12" s="26"/>
    </row>
    <row r="13" spans="1:1024" x14ac:dyDescent="0.3">
      <c r="A13" s="26"/>
      <c r="B13" s="41" t="s">
        <v>61</v>
      </c>
      <c r="C13" s="42">
        <v>110609</v>
      </c>
      <c r="D13" s="42">
        <v>57641</v>
      </c>
      <c r="E13" s="42">
        <v>52968</v>
      </c>
      <c r="F13" s="43">
        <v>17886</v>
      </c>
      <c r="G13" s="43">
        <v>9513</v>
      </c>
      <c r="H13" s="43">
        <v>8373</v>
      </c>
      <c r="I13" s="44">
        <v>46386</v>
      </c>
      <c r="J13" s="44">
        <v>25972</v>
      </c>
      <c r="K13" s="44">
        <v>20414</v>
      </c>
      <c r="L13" s="45">
        <v>13806</v>
      </c>
      <c r="M13" s="45">
        <v>7749</v>
      </c>
      <c r="N13" s="45">
        <v>6057</v>
      </c>
      <c r="AMH13" s="26"/>
      <c r="AMI13" s="26"/>
      <c r="AMJ13" s="26"/>
    </row>
    <row r="14" spans="1:1024" x14ac:dyDescent="0.3">
      <c r="A14" s="26"/>
      <c r="B14" s="41" t="s">
        <v>62</v>
      </c>
      <c r="C14" s="42">
        <v>114641</v>
      </c>
      <c r="D14" s="42">
        <v>58689</v>
      </c>
      <c r="E14" s="42">
        <v>55952</v>
      </c>
      <c r="F14" s="43">
        <v>13828</v>
      </c>
      <c r="G14" s="43">
        <v>7238</v>
      </c>
      <c r="H14" s="43">
        <v>6590</v>
      </c>
      <c r="I14" s="44">
        <v>49796</v>
      </c>
      <c r="J14" s="44">
        <v>27440</v>
      </c>
      <c r="K14" s="44">
        <v>22356</v>
      </c>
      <c r="L14" s="45">
        <v>16991</v>
      </c>
      <c r="M14" s="45">
        <v>9430</v>
      </c>
      <c r="N14" s="45">
        <v>7561</v>
      </c>
      <c r="AMH14" s="26"/>
      <c r="AMI14" s="26"/>
      <c r="AMJ14" s="26"/>
    </row>
    <row r="15" spans="1:1024" x14ac:dyDescent="0.3">
      <c r="A15" s="26"/>
      <c r="B15" s="41" t="s">
        <v>27</v>
      </c>
      <c r="C15" s="42">
        <v>117922</v>
      </c>
      <c r="D15" s="42">
        <v>60661</v>
      </c>
      <c r="E15" s="42">
        <v>57261</v>
      </c>
      <c r="F15" s="43">
        <v>13422</v>
      </c>
      <c r="G15" s="43">
        <v>6770</v>
      </c>
      <c r="H15" s="43">
        <v>6652</v>
      </c>
      <c r="I15" s="44">
        <v>53846</v>
      </c>
      <c r="J15" s="44">
        <v>28079</v>
      </c>
      <c r="K15" s="44">
        <v>25767</v>
      </c>
      <c r="L15" s="45">
        <v>19912</v>
      </c>
      <c r="M15" s="45">
        <v>10718</v>
      </c>
      <c r="N15" s="45">
        <v>9194</v>
      </c>
      <c r="AMH15" s="26"/>
      <c r="AMI15" s="26"/>
      <c r="AMJ15" s="26"/>
    </row>
    <row r="16" spans="1:1024" x14ac:dyDescent="0.3">
      <c r="A16" s="26"/>
      <c r="B16" s="41" t="s">
        <v>28</v>
      </c>
      <c r="C16" s="42">
        <v>117089</v>
      </c>
      <c r="D16" s="42">
        <v>60280</v>
      </c>
      <c r="E16" s="42">
        <v>56809</v>
      </c>
      <c r="F16" s="43">
        <v>12435</v>
      </c>
      <c r="G16" s="43">
        <v>5945</v>
      </c>
      <c r="H16" s="43">
        <v>6490</v>
      </c>
      <c r="I16" s="44">
        <v>52659</v>
      </c>
      <c r="J16" s="44">
        <v>27034</v>
      </c>
      <c r="K16" s="44">
        <v>25625</v>
      </c>
      <c r="L16" s="45">
        <v>16680</v>
      </c>
      <c r="M16" s="45">
        <v>9056</v>
      </c>
      <c r="N16" s="45">
        <v>7624</v>
      </c>
      <c r="AMH16" s="26"/>
      <c r="AMI16" s="26"/>
      <c r="AMJ16" s="26"/>
    </row>
    <row r="17" spans="1:1024" x14ac:dyDescent="0.3">
      <c r="A17" s="26"/>
      <c r="B17" s="41" t="s">
        <v>29</v>
      </c>
      <c r="C17" s="42">
        <v>98397</v>
      </c>
      <c r="D17" s="42">
        <v>50448</v>
      </c>
      <c r="E17" s="42">
        <v>47949</v>
      </c>
      <c r="F17" s="43">
        <v>11849</v>
      </c>
      <c r="G17" s="43">
        <v>5843</v>
      </c>
      <c r="H17" s="43">
        <v>6006</v>
      </c>
      <c r="I17" s="44">
        <v>46090</v>
      </c>
      <c r="J17" s="44">
        <v>23464</v>
      </c>
      <c r="K17" s="44">
        <v>22626</v>
      </c>
      <c r="L17" s="45">
        <v>14781</v>
      </c>
      <c r="M17" s="45">
        <v>7800</v>
      </c>
      <c r="N17" s="45">
        <v>6981</v>
      </c>
      <c r="AMH17" s="26"/>
      <c r="AMI17" s="26"/>
      <c r="AMJ17" s="26"/>
    </row>
    <row r="18" spans="1:1024" x14ac:dyDescent="0.3">
      <c r="A18" s="26"/>
      <c r="B18" s="41" t="s">
        <v>30</v>
      </c>
      <c r="C18" s="42">
        <v>94814</v>
      </c>
      <c r="D18" s="42">
        <v>49003</v>
      </c>
      <c r="E18" s="42">
        <v>45811</v>
      </c>
      <c r="F18" s="43">
        <v>10211</v>
      </c>
      <c r="G18" s="43">
        <v>5019</v>
      </c>
      <c r="H18" s="43">
        <v>5192</v>
      </c>
      <c r="I18" s="44">
        <v>45370</v>
      </c>
      <c r="J18" s="44">
        <v>22798</v>
      </c>
      <c r="K18" s="44">
        <v>22572</v>
      </c>
      <c r="L18" s="45">
        <v>14552</v>
      </c>
      <c r="M18" s="45">
        <v>7530</v>
      </c>
      <c r="N18" s="45">
        <v>7022</v>
      </c>
      <c r="AMH18" s="26"/>
      <c r="AMI18" s="26"/>
      <c r="AMJ18" s="26"/>
    </row>
    <row r="19" spans="1:1024" x14ac:dyDescent="0.3">
      <c r="A19" s="26"/>
      <c r="B19" s="41" t="s">
        <v>31</v>
      </c>
      <c r="C19" s="42">
        <v>79763</v>
      </c>
      <c r="D19" s="42">
        <v>43920</v>
      </c>
      <c r="E19" s="42">
        <v>35843</v>
      </c>
      <c r="F19" s="43">
        <v>8829</v>
      </c>
      <c r="G19" s="43">
        <v>4684</v>
      </c>
      <c r="H19" s="43">
        <v>4145</v>
      </c>
      <c r="I19" s="44">
        <v>41225</v>
      </c>
      <c r="J19" s="44">
        <v>21403</v>
      </c>
      <c r="K19" s="44">
        <v>19822</v>
      </c>
      <c r="L19" s="45">
        <v>13266</v>
      </c>
      <c r="M19" s="45">
        <v>7204</v>
      </c>
      <c r="N19" s="45">
        <v>6062</v>
      </c>
      <c r="AMH19" s="26"/>
      <c r="AMI19" s="26"/>
      <c r="AMJ19" s="26"/>
    </row>
    <row r="20" spans="1:1024" x14ac:dyDescent="0.3">
      <c r="A20" s="26"/>
      <c r="B20" s="41" t="s">
        <v>32</v>
      </c>
      <c r="C20" s="42">
        <v>67747</v>
      </c>
      <c r="D20" s="42">
        <v>36344</v>
      </c>
      <c r="E20" s="42">
        <v>31403</v>
      </c>
      <c r="F20" s="43">
        <v>6557</v>
      </c>
      <c r="G20" s="43">
        <v>3393</v>
      </c>
      <c r="H20" s="43">
        <v>3164</v>
      </c>
      <c r="I20" s="44">
        <v>40193</v>
      </c>
      <c r="J20" s="44">
        <v>20590</v>
      </c>
      <c r="K20" s="44">
        <v>19603</v>
      </c>
      <c r="L20" s="45">
        <v>11735</v>
      </c>
      <c r="M20" s="45">
        <v>6645</v>
      </c>
      <c r="N20" s="45">
        <v>5090</v>
      </c>
      <c r="AMH20" s="26"/>
      <c r="AMI20" s="26"/>
      <c r="AMJ20" s="26"/>
    </row>
    <row r="21" spans="1:1024" x14ac:dyDescent="0.3">
      <c r="A21" s="26"/>
      <c r="B21" s="41" t="s">
        <v>33</v>
      </c>
      <c r="C21" s="42">
        <v>50716</v>
      </c>
      <c r="D21" s="42">
        <v>27912</v>
      </c>
      <c r="E21" s="42">
        <v>22804</v>
      </c>
      <c r="F21" s="43">
        <v>5470</v>
      </c>
      <c r="G21" s="43">
        <v>2995</v>
      </c>
      <c r="H21" s="43">
        <v>2475</v>
      </c>
      <c r="I21" s="44">
        <v>33530</v>
      </c>
      <c r="J21" s="44">
        <v>17672</v>
      </c>
      <c r="K21" s="44">
        <v>15858</v>
      </c>
      <c r="L21" s="45">
        <v>9470</v>
      </c>
      <c r="M21" s="45">
        <v>5734</v>
      </c>
      <c r="N21" s="45">
        <v>3736</v>
      </c>
      <c r="AMH21" s="26"/>
      <c r="AMI21" s="26"/>
      <c r="AMJ21" s="26"/>
    </row>
    <row r="22" spans="1:1024" x14ac:dyDescent="0.3">
      <c r="A22" s="26"/>
      <c r="B22" s="41" t="s">
        <v>34</v>
      </c>
      <c r="C22" s="42">
        <v>39980</v>
      </c>
      <c r="D22" s="42">
        <v>20056</v>
      </c>
      <c r="E22" s="42">
        <v>19924</v>
      </c>
      <c r="F22" s="43">
        <v>4239</v>
      </c>
      <c r="G22" s="43">
        <v>2034</v>
      </c>
      <c r="H22" s="43">
        <v>2205</v>
      </c>
      <c r="I22" s="44">
        <v>26247</v>
      </c>
      <c r="J22" s="44">
        <v>13925</v>
      </c>
      <c r="K22" s="44">
        <v>12322</v>
      </c>
      <c r="L22" s="45">
        <v>7025</v>
      </c>
      <c r="M22" s="45">
        <v>4423</v>
      </c>
      <c r="N22" s="45">
        <v>2602</v>
      </c>
      <c r="AMH22" s="26"/>
      <c r="AMI22" s="26"/>
      <c r="AMJ22" s="26"/>
    </row>
    <row r="23" spans="1:1024" x14ac:dyDescent="0.3">
      <c r="A23" s="26"/>
      <c r="B23" s="41" t="s">
        <v>35</v>
      </c>
      <c r="C23" s="42">
        <v>35489</v>
      </c>
      <c r="D23" s="42">
        <v>19450</v>
      </c>
      <c r="E23" s="42">
        <v>16039</v>
      </c>
      <c r="F23" s="43">
        <v>3893</v>
      </c>
      <c r="G23" s="43">
        <v>2134</v>
      </c>
      <c r="H23" s="43">
        <v>1759</v>
      </c>
      <c r="I23" s="44">
        <v>20781</v>
      </c>
      <c r="J23" s="44">
        <v>11027</v>
      </c>
      <c r="K23" s="44">
        <v>9754</v>
      </c>
      <c r="L23" s="45">
        <v>3882</v>
      </c>
      <c r="M23" s="45">
        <v>2211</v>
      </c>
      <c r="N23" s="45">
        <v>1671</v>
      </c>
      <c r="AMH23" s="26"/>
      <c r="AMI23" s="26"/>
      <c r="AMJ23" s="26"/>
    </row>
    <row r="24" spans="1:1024" x14ac:dyDescent="0.3">
      <c r="A24" s="26"/>
      <c r="B24" s="41" t="s">
        <v>36</v>
      </c>
      <c r="C24" s="42">
        <v>22595</v>
      </c>
      <c r="D24" s="42">
        <v>11450</v>
      </c>
      <c r="E24" s="42">
        <v>11145</v>
      </c>
      <c r="F24" s="43">
        <v>2250</v>
      </c>
      <c r="G24" s="43">
        <v>1055</v>
      </c>
      <c r="H24" s="43">
        <v>1195</v>
      </c>
      <c r="I24" s="44">
        <v>14717</v>
      </c>
      <c r="J24" s="44">
        <v>7583</v>
      </c>
      <c r="K24" s="44">
        <v>7134</v>
      </c>
      <c r="L24" s="45">
        <v>2385</v>
      </c>
      <c r="M24" s="45">
        <v>1270</v>
      </c>
      <c r="N24" s="45">
        <v>1115</v>
      </c>
      <c r="AMH24" s="26"/>
      <c r="AMI24" s="26"/>
      <c r="AMJ24" s="26"/>
    </row>
    <row r="25" spans="1:1024" x14ac:dyDescent="0.3">
      <c r="A25" s="26"/>
      <c r="B25" s="41" t="s">
        <v>37</v>
      </c>
      <c r="C25" s="42">
        <v>18324</v>
      </c>
      <c r="D25" s="42">
        <v>9558</v>
      </c>
      <c r="E25" s="42">
        <v>8766</v>
      </c>
      <c r="F25" s="43">
        <v>2138</v>
      </c>
      <c r="G25" s="43">
        <v>1023</v>
      </c>
      <c r="H25" s="43">
        <v>1115</v>
      </c>
      <c r="I25" s="44">
        <v>11373</v>
      </c>
      <c r="J25" s="44">
        <v>5799</v>
      </c>
      <c r="K25" s="44">
        <v>5574</v>
      </c>
      <c r="L25" s="45">
        <v>1794</v>
      </c>
      <c r="M25" s="45">
        <v>922</v>
      </c>
      <c r="N25" s="45">
        <v>872</v>
      </c>
      <c r="AMH25" s="26"/>
      <c r="AMI25" s="26"/>
      <c r="AMJ25" s="26"/>
    </row>
    <row r="26" spans="1:1024" x14ac:dyDescent="0.3">
      <c r="A26" s="26"/>
      <c r="B26" s="41" t="s">
        <v>38</v>
      </c>
      <c r="C26" s="42">
        <v>9001</v>
      </c>
      <c r="D26" s="42">
        <v>4456</v>
      </c>
      <c r="E26" s="42">
        <v>4545</v>
      </c>
      <c r="F26" s="43">
        <v>935</v>
      </c>
      <c r="G26" s="43">
        <v>449</v>
      </c>
      <c r="H26" s="43">
        <v>486</v>
      </c>
      <c r="I26" s="44">
        <v>6469</v>
      </c>
      <c r="J26" s="44">
        <v>3355</v>
      </c>
      <c r="K26" s="44">
        <v>3114</v>
      </c>
      <c r="L26" s="45">
        <v>1045</v>
      </c>
      <c r="M26" s="45">
        <v>586</v>
      </c>
      <c r="N26" s="45">
        <v>459</v>
      </c>
      <c r="AMH26" s="26"/>
      <c r="AMI26" s="26"/>
      <c r="AMJ26" s="26"/>
    </row>
    <row r="27" spans="1:1024" x14ac:dyDescent="0.3">
      <c r="A27" s="26"/>
      <c r="B27" s="41" t="s">
        <v>39</v>
      </c>
      <c r="C27" s="42">
        <v>10792</v>
      </c>
      <c r="D27" s="42">
        <v>5317</v>
      </c>
      <c r="E27" s="42">
        <v>5475</v>
      </c>
      <c r="F27" s="43">
        <v>1042</v>
      </c>
      <c r="G27" s="43">
        <v>465</v>
      </c>
      <c r="H27" s="43">
        <v>577</v>
      </c>
      <c r="I27" s="44">
        <v>7409</v>
      </c>
      <c r="J27" s="44">
        <v>3563</v>
      </c>
      <c r="K27" s="44">
        <v>3846</v>
      </c>
      <c r="L27" s="45">
        <v>1165</v>
      </c>
      <c r="M27" s="45">
        <v>594</v>
      </c>
      <c r="N27" s="45">
        <v>571</v>
      </c>
      <c r="AMH27" s="26"/>
      <c r="AMI27" s="26"/>
      <c r="AMJ27" s="26"/>
    </row>
    <row r="28" spans="1:1024" x14ac:dyDescent="0.3">
      <c r="A28" s="26"/>
      <c r="B28" s="41" t="s">
        <v>63</v>
      </c>
      <c r="C28" s="42">
        <v>1636</v>
      </c>
      <c r="D28" s="42">
        <v>1096</v>
      </c>
      <c r="E28" s="42">
        <v>540</v>
      </c>
      <c r="F28" s="43">
        <v>97</v>
      </c>
      <c r="G28" s="43">
        <v>72</v>
      </c>
      <c r="H28" s="43">
        <v>25</v>
      </c>
      <c r="I28" s="44">
        <v>611</v>
      </c>
      <c r="J28" s="44">
        <v>366</v>
      </c>
      <c r="K28" s="44">
        <v>245</v>
      </c>
      <c r="L28" s="45">
        <v>194</v>
      </c>
      <c r="M28" s="45">
        <v>117</v>
      </c>
      <c r="N28" s="45">
        <v>77</v>
      </c>
      <c r="AMH28" s="26"/>
      <c r="AMI28" s="26"/>
      <c r="AMJ28" s="26"/>
    </row>
    <row r="29" spans="1:1024" x14ac:dyDescent="0.3">
      <c r="A29" s="26"/>
      <c r="B29" s="46"/>
      <c r="C29" s="47" t="s">
        <v>64</v>
      </c>
      <c r="D29" s="47" t="s">
        <v>65</v>
      </c>
      <c r="E29" s="47" t="s">
        <v>66</v>
      </c>
      <c r="F29" s="47" t="s">
        <v>67</v>
      </c>
      <c r="G29" s="47" t="s">
        <v>68</v>
      </c>
      <c r="H29" s="47" t="s">
        <v>69</v>
      </c>
      <c r="I29" s="47" t="s">
        <v>70</v>
      </c>
      <c r="J29" s="47" t="s">
        <v>71</v>
      </c>
      <c r="K29" s="47" t="s">
        <v>72</v>
      </c>
      <c r="L29" s="47" t="s">
        <v>73</v>
      </c>
      <c r="M29" s="47" t="s">
        <v>74</v>
      </c>
      <c r="N29" s="47" t="s">
        <v>75</v>
      </c>
      <c r="AMI29" s="26"/>
      <c r="AMJ29" s="26"/>
    </row>
    <row r="30" spans="1:1024" x14ac:dyDescent="0.3">
      <c r="A30" s="26"/>
      <c r="B30" s="48" t="s">
        <v>76</v>
      </c>
      <c r="C30" s="18">
        <f t="shared" ref="C30:N30" si="0">STDEV(C11:C28)</f>
        <v>43230.351065787589</v>
      </c>
      <c r="D30" s="18">
        <f t="shared" si="0"/>
        <v>22510.150954624893</v>
      </c>
      <c r="E30" s="18">
        <f t="shared" si="0"/>
        <v>20767.902655834612</v>
      </c>
      <c r="F30" s="18">
        <f t="shared" si="0"/>
        <v>6217.396566518777</v>
      </c>
      <c r="G30" s="18">
        <f t="shared" si="0"/>
        <v>3286.6631388439087</v>
      </c>
      <c r="H30" s="18">
        <f t="shared" si="0"/>
        <v>2945.8930112933376</v>
      </c>
      <c r="I30" s="18">
        <f t="shared" si="0"/>
        <v>17517.800916244494</v>
      </c>
      <c r="J30" s="18">
        <f t="shared" si="0"/>
        <v>9312.8897211078547</v>
      </c>
      <c r="K30" s="18">
        <f t="shared" si="0"/>
        <v>8261.9955938508247</v>
      </c>
      <c r="L30" s="18">
        <f t="shared" si="0"/>
        <v>6367.31156676311</v>
      </c>
      <c r="M30" s="18">
        <f t="shared" si="0"/>
        <v>3447.2197474092227</v>
      </c>
      <c r="N30" s="18">
        <f t="shared" si="0"/>
        <v>2940.0887119246809</v>
      </c>
      <c r="AMI30" s="26"/>
      <c r="AMJ30" s="26"/>
    </row>
    <row r="31" spans="1:1024" x14ac:dyDescent="0.3">
      <c r="A31" s="26"/>
      <c r="B31" s="48"/>
      <c r="C31" s="46"/>
      <c r="D31" s="46"/>
      <c r="E31" s="46"/>
      <c r="F31" s="46"/>
      <c r="G31" s="18"/>
      <c r="J31" s="18"/>
      <c r="L31"/>
      <c r="M31" s="18"/>
      <c r="AMJ31" s="26"/>
    </row>
    <row r="32" spans="1:1024" x14ac:dyDescent="0.3">
      <c r="A32" s="26"/>
      <c r="B32" s="13"/>
      <c r="C32" s="46"/>
      <c r="D32" s="26"/>
      <c r="E32" s="26"/>
      <c r="F32" s="26"/>
      <c r="L32" s="18"/>
      <c r="AMJ32" s="26"/>
    </row>
    <row r="33" spans="1:1024" x14ac:dyDescent="0.3">
      <c r="A33" s="26"/>
      <c r="B33" s="17" t="s">
        <v>77</v>
      </c>
      <c r="C33" s="46"/>
      <c r="D33" s="26"/>
      <c r="E33" s="26"/>
      <c r="F33" s="26"/>
      <c r="AMJ33" s="26"/>
    </row>
    <row r="34" spans="1:1024" x14ac:dyDescent="0.3">
      <c r="A34" s="26"/>
      <c r="B34" s="13"/>
      <c r="C34" s="46"/>
      <c r="D34" s="26"/>
      <c r="E34" s="26"/>
      <c r="F34" s="26"/>
      <c r="AMJ34" s="26"/>
    </row>
    <row r="35" spans="1:1024" x14ac:dyDescent="0.3">
      <c r="A35" s="26"/>
      <c r="B35" s="17" t="s">
        <v>78</v>
      </c>
      <c r="C35" s="48"/>
      <c r="D35" s="26"/>
      <c r="E35" s="26"/>
      <c r="F35" s="26"/>
      <c r="AMJ35" s="26"/>
    </row>
    <row r="36" spans="1:1024" x14ac:dyDescent="0.3">
      <c r="A36" s="26"/>
      <c r="B36" s="18">
        <f>CORREL(D11:D28,E11:E28)</f>
        <v>0.99558634068453278</v>
      </c>
      <c r="C36" s="46"/>
      <c r="D36" s="26"/>
      <c r="E36" s="26"/>
      <c r="F36" s="26"/>
      <c r="AMJ36" s="26"/>
    </row>
    <row r="37" spans="1:1024" x14ac:dyDescent="0.3">
      <c r="A37" s="26"/>
      <c r="B37" s="13"/>
      <c r="C37" s="46"/>
      <c r="D37" s="26"/>
      <c r="E37" s="26"/>
      <c r="F37" s="26"/>
      <c r="AMJ37" s="26"/>
    </row>
    <row r="38" spans="1:1024" x14ac:dyDescent="0.3">
      <c r="A38" s="26"/>
      <c r="B38" s="17" t="s">
        <v>79</v>
      </c>
      <c r="C38" s="46"/>
      <c r="D38" s="26"/>
      <c r="E38" s="26"/>
      <c r="F38" s="26"/>
      <c r="AMJ38" s="26"/>
    </row>
    <row r="39" spans="1:1024" x14ac:dyDescent="0.3">
      <c r="A39" s="26"/>
      <c r="B39" s="18">
        <f>B36*D30*E30</f>
        <v>465425288.27450991</v>
      </c>
      <c r="C39" s="46"/>
      <c r="D39" s="26"/>
      <c r="E39" s="26"/>
      <c r="F39" s="26"/>
      <c r="AMJ39" s="26"/>
    </row>
    <row r="40" spans="1:1024" x14ac:dyDescent="0.3">
      <c r="A40" s="26"/>
      <c r="B40" s="13"/>
      <c r="C40" s="46"/>
      <c r="D40" s="26"/>
      <c r="E40" s="26"/>
      <c r="F40" s="26"/>
      <c r="AMJ40" s="26"/>
    </row>
    <row r="41" spans="1:1024" x14ac:dyDescent="0.3">
      <c r="A41" s="26"/>
      <c r="B41" s="13"/>
      <c r="C41" s="46"/>
      <c r="D41" s="26"/>
      <c r="E41" s="26"/>
      <c r="F41" s="26"/>
      <c r="AMJ41" s="26"/>
    </row>
    <row r="42" spans="1:1024" x14ac:dyDescent="0.3">
      <c r="A42" s="26"/>
      <c r="B42" s="13"/>
      <c r="C42" s="46"/>
      <c r="D42" s="26"/>
      <c r="E42" s="26"/>
      <c r="F42" s="26"/>
      <c r="AMJ42" s="26"/>
    </row>
    <row r="43" spans="1:1024" x14ac:dyDescent="0.3">
      <c r="A43" s="26"/>
      <c r="B43" s="13"/>
      <c r="C43" s="46"/>
      <c r="D43" s="26"/>
      <c r="E43" s="26"/>
      <c r="F43" s="26"/>
      <c r="AMJ43" s="26"/>
    </row>
    <row r="44" spans="1:1024" x14ac:dyDescent="0.3">
      <c r="A44" s="26"/>
      <c r="B44" s="13"/>
      <c r="C44" s="46"/>
      <c r="D44" s="26"/>
      <c r="E44" s="26"/>
      <c r="F44" s="26"/>
      <c r="AMJ44" s="26"/>
    </row>
    <row r="45" spans="1:1024" x14ac:dyDescent="0.3">
      <c r="A45" s="26"/>
      <c r="B45" s="13"/>
      <c r="C45" s="46"/>
      <c r="D45" s="26"/>
      <c r="E45" s="26"/>
      <c r="F45" s="26"/>
      <c r="AMJ45" s="26"/>
    </row>
    <row r="46" spans="1:1024" x14ac:dyDescent="0.3">
      <c r="A46" s="26"/>
      <c r="B46" s="13"/>
      <c r="C46" s="46"/>
      <c r="D46" s="26"/>
      <c r="E46" s="26"/>
      <c r="F46" s="26"/>
      <c r="AMJ46" s="26"/>
    </row>
    <row r="47" spans="1:1024" x14ac:dyDescent="0.3">
      <c r="A47" s="26"/>
      <c r="B47" s="13"/>
      <c r="C47" s="46"/>
      <c r="D47" s="26"/>
      <c r="E47" s="26"/>
      <c r="F47" s="26"/>
      <c r="AMJ47" s="26"/>
    </row>
    <row r="48" spans="1:1024" x14ac:dyDescent="0.3">
      <c r="A48" s="26"/>
      <c r="B48" s="17" t="s">
        <v>80</v>
      </c>
      <c r="C48" s="46"/>
      <c r="D48" s="26"/>
      <c r="E48" s="26"/>
      <c r="F48" s="26"/>
      <c r="AMJ48" s="26"/>
    </row>
    <row r="49" spans="1:1024" x14ac:dyDescent="0.3">
      <c r="A49" s="26"/>
      <c r="B49" s="13"/>
      <c r="C49" s="46"/>
      <c r="D49" s="26"/>
      <c r="E49" s="26"/>
      <c r="F49" s="26"/>
      <c r="AMJ49" s="26"/>
    </row>
    <row r="50" spans="1:1024" x14ac:dyDescent="0.3">
      <c r="A50" s="26"/>
      <c r="B50" s="17" t="s">
        <v>78</v>
      </c>
      <c r="C50" s="48"/>
      <c r="D50" s="26"/>
      <c r="E50" s="26"/>
      <c r="F50" s="26"/>
      <c r="AMJ50" s="26"/>
    </row>
    <row r="51" spans="1:1024" x14ac:dyDescent="0.3">
      <c r="A51" s="26"/>
      <c r="B51" s="18">
        <f>CORREL(G11:G28,H11:H28)</f>
        <v>0.99025340735941203</v>
      </c>
      <c r="C51" s="46"/>
      <c r="D51" s="26"/>
      <c r="E51" s="26"/>
      <c r="F51" s="26"/>
      <c r="AMJ51" s="26"/>
    </row>
    <row r="52" spans="1:1024" x14ac:dyDescent="0.3">
      <c r="A52" s="26"/>
      <c r="B52" s="13"/>
      <c r="C52" s="46"/>
      <c r="D52" s="26"/>
      <c r="E52" s="26"/>
      <c r="F52" s="26"/>
      <c r="AMJ52" s="26"/>
    </row>
    <row r="53" spans="1:1024" x14ac:dyDescent="0.3">
      <c r="A53" s="26"/>
      <c r="B53" s="17" t="s">
        <v>79</v>
      </c>
      <c r="C53" s="46"/>
      <c r="D53" s="26"/>
      <c r="E53" s="26"/>
      <c r="F53" s="26"/>
      <c r="AMJ53" s="26"/>
    </row>
    <row r="54" spans="1:1024" x14ac:dyDescent="0.3">
      <c r="A54" s="26"/>
      <c r="B54" s="18">
        <f>B51*G30*H30</f>
        <v>9587789.9215686284</v>
      </c>
      <c r="C54" s="46"/>
      <c r="D54" s="26"/>
      <c r="E54" s="26"/>
      <c r="F54" s="26"/>
      <c r="AMJ54" s="26"/>
    </row>
    <row r="55" spans="1:1024" x14ac:dyDescent="0.3">
      <c r="A55" s="26"/>
      <c r="B55" s="13"/>
      <c r="C55" s="46"/>
      <c r="D55" s="26"/>
      <c r="E55" s="26"/>
      <c r="F55" s="26"/>
      <c r="AMJ55" s="26"/>
    </row>
    <row r="56" spans="1:1024" x14ac:dyDescent="0.3">
      <c r="A56" s="26"/>
      <c r="B56" s="13"/>
      <c r="C56" s="46"/>
      <c r="D56" s="18"/>
      <c r="E56" s="26"/>
      <c r="F56" s="26"/>
      <c r="AMJ56" s="26"/>
    </row>
    <row r="57" spans="1:1024" x14ac:dyDescent="0.3">
      <c r="A57" s="26"/>
      <c r="B57" s="13"/>
      <c r="C57" s="46"/>
      <c r="D57" s="18"/>
      <c r="E57" s="18"/>
      <c r="F57" s="18"/>
      <c r="AMJ57" s="26"/>
    </row>
    <row r="58" spans="1:1024" x14ac:dyDescent="0.3">
      <c r="A58" s="26"/>
      <c r="B58" s="13"/>
      <c r="C58" s="46"/>
      <c r="D58" s="18"/>
      <c r="E58" s="18"/>
      <c r="F58" s="18"/>
      <c r="AMJ58" s="26"/>
    </row>
    <row r="59" spans="1:1024" x14ac:dyDescent="0.3">
      <c r="A59" s="26"/>
      <c r="B59" s="13"/>
      <c r="C59" s="46"/>
      <c r="D59" s="18"/>
      <c r="E59" s="18"/>
      <c r="F59" s="18"/>
      <c r="AMJ59" s="26"/>
    </row>
    <row r="60" spans="1:1024" x14ac:dyDescent="0.3">
      <c r="A60" s="26"/>
      <c r="B60" s="13"/>
      <c r="C60" s="46"/>
      <c r="D60" s="18"/>
      <c r="E60" s="18"/>
      <c r="F60" s="18"/>
      <c r="AMJ60" s="26"/>
    </row>
    <row r="61" spans="1:1024" x14ac:dyDescent="0.3">
      <c r="A61" s="26"/>
      <c r="B61" s="13"/>
      <c r="C61" s="46"/>
      <c r="D61" s="18"/>
      <c r="E61" s="18"/>
      <c r="F61" s="18"/>
      <c r="AMJ61" s="26"/>
    </row>
    <row r="62" spans="1:1024" x14ac:dyDescent="0.3">
      <c r="A62" s="26"/>
      <c r="B62" s="13"/>
      <c r="C62" s="46"/>
      <c r="D62" s="18"/>
      <c r="E62" s="18"/>
      <c r="F62" s="18"/>
      <c r="AMJ62" s="26"/>
    </row>
    <row r="63" spans="1:1024" x14ac:dyDescent="0.3">
      <c r="A63" s="26"/>
      <c r="B63" s="17" t="s">
        <v>81</v>
      </c>
      <c r="C63" s="46"/>
      <c r="D63" s="18"/>
      <c r="E63" s="18"/>
      <c r="F63" s="18"/>
      <c r="AMJ63" s="26"/>
    </row>
    <row r="64" spans="1:1024" x14ac:dyDescent="0.3">
      <c r="A64" s="26"/>
      <c r="B64" s="13"/>
      <c r="C64" s="46"/>
      <c r="D64" s="18"/>
      <c r="E64" s="18"/>
      <c r="F64" s="18"/>
      <c r="AMJ64" s="26"/>
    </row>
    <row r="65" spans="1:1024" x14ac:dyDescent="0.3">
      <c r="A65" s="26"/>
      <c r="B65" s="13"/>
      <c r="C65" s="46"/>
      <c r="D65" s="18"/>
      <c r="E65" s="18"/>
      <c r="F65" s="18"/>
      <c r="AMJ65" s="26"/>
    </row>
    <row r="66" spans="1:1024" x14ac:dyDescent="0.3">
      <c r="A66" s="26"/>
      <c r="B66" s="17" t="s">
        <v>78</v>
      </c>
      <c r="C66" s="48"/>
      <c r="D66" s="18"/>
      <c r="E66" s="18"/>
      <c r="F66" s="18"/>
      <c r="AMJ66" s="26"/>
    </row>
    <row r="67" spans="1:1024" x14ac:dyDescent="0.3">
      <c r="A67" s="26"/>
      <c r="B67" s="18">
        <f>CORREL(J11:J28,K11:K28)</f>
        <v>0.98698228889580908</v>
      </c>
      <c r="C67" s="46"/>
      <c r="D67" s="18"/>
      <c r="E67" s="18"/>
      <c r="F67" s="18"/>
      <c r="AMJ67" s="26"/>
    </row>
    <row r="68" spans="1:1024" x14ac:dyDescent="0.3">
      <c r="A68" s="26"/>
      <c r="B68" s="13"/>
      <c r="C68" s="46"/>
      <c r="D68" s="18"/>
      <c r="E68" s="18"/>
      <c r="F68" s="18"/>
      <c r="AMJ68" s="26"/>
    </row>
    <row r="69" spans="1:1024" x14ac:dyDescent="0.3">
      <c r="A69" s="26"/>
      <c r="B69" s="17" t="s">
        <v>79</v>
      </c>
      <c r="C69" s="46"/>
      <c r="D69" s="18"/>
      <c r="E69" s="18"/>
      <c r="F69" s="18"/>
      <c r="AMJ69" s="26"/>
    </row>
    <row r="70" spans="1:1024" x14ac:dyDescent="0.3">
      <c r="A70" s="26"/>
      <c r="B70" s="18">
        <f>B67*J30*K30</f>
        <v>75941431.395424813</v>
      </c>
      <c r="C70" s="46"/>
      <c r="D70" s="18"/>
      <c r="E70" s="18"/>
      <c r="F70" s="18"/>
      <c r="AMJ70" s="26"/>
    </row>
    <row r="71" spans="1:1024" x14ac:dyDescent="0.3">
      <c r="A71" s="26"/>
      <c r="B71" s="13"/>
      <c r="C71" s="46"/>
      <c r="D71" s="18"/>
      <c r="E71" s="18"/>
      <c r="F71" s="18"/>
      <c r="AMJ71" s="26"/>
    </row>
    <row r="72" spans="1:1024" x14ac:dyDescent="0.3">
      <c r="A72" s="26"/>
      <c r="B72" s="13"/>
      <c r="C72" s="46"/>
      <c r="D72" s="18"/>
      <c r="E72" s="18"/>
      <c r="F72" s="18"/>
      <c r="AMJ72" s="26"/>
    </row>
    <row r="73" spans="1:1024" x14ac:dyDescent="0.3">
      <c r="A73" s="26"/>
      <c r="B73" s="13"/>
      <c r="C73" s="46"/>
      <c r="D73" s="18"/>
      <c r="E73" s="18"/>
      <c r="F73" s="18"/>
      <c r="AMJ73" s="26"/>
    </row>
    <row r="74" spans="1:1024" x14ac:dyDescent="0.3">
      <c r="A74" s="26"/>
      <c r="B74" s="13"/>
      <c r="C74"/>
      <c r="D74"/>
      <c r="E74" s="18"/>
      <c r="F74" s="18"/>
      <c r="AMJ74" s="26"/>
    </row>
    <row r="75" spans="1:1024" x14ac:dyDescent="0.3">
      <c r="A75" s="26"/>
      <c r="B75"/>
      <c r="C75"/>
      <c r="D75"/>
      <c r="E75"/>
      <c r="F75"/>
      <c r="AMJ75" s="26"/>
    </row>
    <row r="76" spans="1:1024" x14ac:dyDescent="0.3">
      <c r="A76" s="26"/>
      <c r="B76"/>
      <c r="C76"/>
      <c r="D76"/>
      <c r="E76"/>
      <c r="F76"/>
      <c r="AMJ76" s="26"/>
    </row>
    <row r="77" spans="1:1024" x14ac:dyDescent="0.3">
      <c r="A77" s="26"/>
      <c r="B77"/>
      <c r="C77"/>
      <c r="D77"/>
      <c r="E77"/>
      <c r="F77"/>
      <c r="AMJ77" s="26"/>
    </row>
    <row r="78" spans="1:1024" x14ac:dyDescent="0.3">
      <c r="A78" s="26"/>
      <c r="B78"/>
      <c r="C78"/>
      <c r="D78"/>
      <c r="E78"/>
      <c r="F78"/>
      <c r="AMJ78" s="26"/>
    </row>
    <row r="79" spans="1:1024" x14ac:dyDescent="0.3">
      <c r="A79" s="26"/>
      <c r="B79"/>
      <c r="C79"/>
      <c r="D79"/>
      <c r="E79"/>
      <c r="F79"/>
      <c r="AMJ79" s="26"/>
    </row>
    <row r="80" spans="1:1024" x14ac:dyDescent="0.3">
      <c r="A80" s="26"/>
      <c r="B80" s="17" t="s">
        <v>82</v>
      </c>
      <c r="C80"/>
      <c r="D80"/>
      <c r="E80"/>
      <c r="F80"/>
      <c r="AMJ80" s="26"/>
    </row>
    <row r="81" spans="1:1024" x14ac:dyDescent="0.3">
      <c r="A81" s="26"/>
      <c r="B81"/>
      <c r="C81"/>
      <c r="D81"/>
      <c r="E81"/>
      <c r="F81"/>
      <c r="AMJ81" s="26"/>
    </row>
    <row r="82" spans="1:1024" x14ac:dyDescent="0.3">
      <c r="A82" s="26"/>
      <c r="B82" s="17" t="s">
        <v>78</v>
      </c>
      <c r="C82" s="48"/>
      <c r="D82" s="26"/>
      <c r="E82"/>
      <c r="F82"/>
      <c r="AMJ82" s="26"/>
    </row>
    <row r="83" spans="1:1024" x14ac:dyDescent="0.3">
      <c r="A83" s="26"/>
      <c r="B83" s="18">
        <f>CORREL(M11:M28,N11:N28)</f>
        <v>0.98741739279798724</v>
      </c>
      <c r="C83" s="46"/>
      <c r="D83" s="26"/>
      <c r="E83" s="26"/>
      <c r="F83" s="26"/>
      <c r="AMJ83" s="26"/>
    </row>
    <row r="84" spans="1:1024" x14ac:dyDescent="0.3">
      <c r="A84" s="26"/>
      <c r="B84" s="13"/>
      <c r="C84" s="46"/>
      <c r="D84" s="26"/>
      <c r="E84" s="26"/>
      <c r="F84" s="26"/>
      <c r="AMJ84" s="26"/>
    </row>
    <row r="85" spans="1:1024" x14ac:dyDescent="0.3">
      <c r="A85" s="26"/>
      <c r="B85" s="17" t="s">
        <v>79</v>
      </c>
      <c r="C85" s="46"/>
      <c r="D85" s="26"/>
      <c r="E85" s="26"/>
      <c r="F85" s="26"/>
      <c r="AMJ85" s="26"/>
    </row>
    <row r="86" spans="1:1024" x14ac:dyDescent="0.3">
      <c r="A86" s="26"/>
      <c r="B86" s="18">
        <f>B83*M30*N30</f>
        <v>10007605.48366013</v>
      </c>
      <c r="C86" s="46"/>
      <c r="D86" s="26"/>
      <c r="E86" s="26"/>
      <c r="F86" s="26"/>
      <c r="AMJ86" s="26"/>
    </row>
    <row r="87" spans="1:1024" x14ac:dyDescent="0.3">
      <c r="A87" s="26"/>
      <c r="B87" s="26"/>
      <c r="C87" s="26"/>
      <c r="D87" s="26"/>
      <c r="E87" s="26"/>
      <c r="F87" s="26"/>
      <c r="AMJ87" s="26"/>
    </row>
    <row r="88" spans="1:1024" x14ac:dyDescent="0.3">
      <c r="A88" s="26"/>
      <c r="B88" s="26"/>
      <c r="C88" s="26"/>
      <c r="D88" s="26"/>
      <c r="E88" s="26"/>
      <c r="F88" s="26"/>
      <c r="AMJ88" s="26"/>
    </row>
    <row r="89" spans="1:1024" x14ac:dyDescent="0.3">
      <c r="A89" s="26"/>
      <c r="B89"/>
      <c r="C89"/>
      <c r="D89"/>
      <c r="E89" s="26"/>
      <c r="F89" s="26"/>
      <c r="AMJ89" s="26"/>
    </row>
    <row r="90" spans="1:1024" x14ac:dyDescent="0.3">
      <c r="A90" s="26"/>
      <c r="B90"/>
      <c r="C90"/>
      <c r="D90"/>
      <c r="AMJ90" s="26"/>
    </row>
    <row r="91" spans="1:1024" x14ac:dyDescent="0.3">
      <c r="A91" s="26"/>
      <c r="B91"/>
      <c r="C91"/>
      <c r="D91"/>
      <c r="AMJ91" s="26"/>
    </row>
    <row r="92" spans="1:1024" x14ac:dyDescent="0.3">
      <c r="A92" s="26"/>
      <c r="B92"/>
      <c r="C92"/>
      <c r="D92"/>
    </row>
    <row r="93" spans="1:1024" x14ac:dyDescent="0.3">
      <c r="A93" s="26"/>
      <c r="B93"/>
      <c r="C93"/>
      <c r="D93"/>
    </row>
    <row r="94" spans="1:1024" x14ac:dyDescent="0.3">
      <c r="B94"/>
      <c r="C94"/>
      <c r="D94"/>
    </row>
    <row r="95" spans="1:1024" x14ac:dyDescent="0.3">
      <c r="B95"/>
      <c r="C95"/>
      <c r="D95"/>
    </row>
    <row r="96" spans="1:1024" x14ac:dyDescent="0.3">
      <c r="B96"/>
      <c r="C96"/>
      <c r="D96"/>
    </row>
    <row r="97" spans="2:4" x14ac:dyDescent="0.3">
      <c r="B97" s="17" t="s">
        <v>83</v>
      </c>
      <c r="C97"/>
      <c r="D97"/>
    </row>
    <row r="98" spans="2:4" x14ac:dyDescent="0.3">
      <c r="B98"/>
      <c r="C98"/>
      <c r="D98"/>
    </row>
    <row r="99" spans="2:4" x14ac:dyDescent="0.3">
      <c r="B99"/>
      <c r="C99"/>
      <c r="D99"/>
    </row>
    <row r="100" spans="2:4" x14ac:dyDescent="0.3">
      <c r="B100" s="17" t="s">
        <v>78</v>
      </c>
      <c r="D100" s="18">
        <f>CORREL(C11:C28,L11:L28)</f>
        <v>0.93251063660588507</v>
      </c>
    </row>
    <row r="101" spans="2:4" x14ac:dyDescent="0.3">
      <c r="B101" s="17" t="s">
        <v>79</v>
      </c>
      <c r="D101" s="18">
        <f>D100*C30*L30</f>
        <v>256683917.00000006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shahi</dc:creator>
  <cp:lastModifiedBy>Gourav Siddhad</cp:lastModifiedBy>
  <cp:revision>188</cp:revision>
  <dcterms:created xsi:type="dcterms:W3CDTF">2015-07-29T12:16:08Z</dcterms:created>
  <dcterms:modified xsi:type="dcterms:W3CDTF">2016-11-06T18:27:47Z</dcterms:modified>
  <dc:language>en-IN</dc:language>
</cp:coreProperties>
</file>