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967" sheetId="1" r:id="rId4"/>
    <sheet state="visible" name="QT Import" sheetId="2" r:id="rId5"/>
    <sheet state="visible" name="Old" sheetId="3" r:id="rId6"/>
  </sheets>
  <definedNames/>
  <calcPr/>
</workbook>
</file>

<file path=xl/sharedStrings.xml><?xml version="1.0" encoding="utf-8"?>
<sst xmlns="http://schemas.openxmlformats.org/spreadsheetml/2006/main" count="580" uniqueCount="234">
  <si>
    <t>https://orion-advisor.atlassian.net/browse/INVST-2967</t>
  </si>
  <si>
    <t>Developer - Gopika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</si>
  <si>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</si>
  <si>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</si>
  <si>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</si>
  <si>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</si>
  <si>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</si>
  <si>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</si>
  <si>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</si>
  <si>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</si>
  <si>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Max Gain Amount : 1000
Max Gain Amount Allowed : Use Portfolio Max Gain Amount</t>
  </si>
  <si>
    <t>Current YTD gain/loss + Trades gain/loss &lt; max gain amount + carry forward loss.</t>
  </si>
  <si>
    <t>Tactical tool</t>
  </si>
  <si>
    <t>Taxlots trade gain $ &lt; max gain amount</t>
  </si>
  <si>
    <t>Lots</t>
  </si>
  <si>
    <t>Firm 7300 &gt; PID 14522 &gt; TT &gt; Select security with multiple lots &gt; holding and  trade details &gt; filter : lots &gt; select one lot in gain &gt; lot gain is more than max gain amount set &gt; sell all.</t>
  </si>
  <si>
    <t>The validation of taxlots should follow the same order as specified in the rankedTaxLots table. Any tax lots that exceed the maximum gain amount should be discarded wit error message.</t>
  </si>
  <si>
    <t>Working as Expected.
Trade discarded.</t>
  </si>
  <si>
    <t>PASS</t>
  </si>
  <si>
    <t>First trade taxlot in loss -500 &gt; and then gain 1200 more than max gain amount.</t>
  </si>
  <si>
    <t>Working as Expected.</t>
  </si>
  <si>
    <t>Firm 7300 &gt; PID 14522 &gt; TT &gt; Select security with multiple lots &gt; holding and  trade details &gt; filter : lots &gt; select lots in gain and loss &gt; few lots have gain more than max gain amount set &gt; sell all.
tax depletion method : 1) Gain 1200  2) Loss - 500</t>
  </si>
  <si>
    <t>the total gain amount is validated for each lot, and any trades exceeding the maximum gain amount should be discarded.
trade for first lot should be discarded.</t>
  </si>
  <si>
    <t>max gain amount is $ 1000
T1) gain $ 900                 created
T2) gain $ 200                 discarded with error
T3) loss $ -500                created 
T4) gain $ 300                 created</t>
  </si>
  <si>
    <t xml:space="preserve">T1 &gt; T2 &gt; T3 &gt; T4  </t>
  </si>
  <si>
    <t>Discard T2 , trade remaining.</t>
  </si>
  <si>
    <r>
      <rPr>
        <rFont val="Arial"/>
        <b/>
        <color theme="1"/>
      </rPr>
      <t xml:space="preserve">T3 </t>
    </r>
    <r>
      <rPr>
        <rFont val="Arial"/>
        <color theme="1"/>
      </rPr>
      <t xml:space="preserve">&gt; T1 &gt; T2 &gt; T4  </t>
    </r>
  </si>
  <si>
    <t>Trade all.</t>
  </si>
  <si>
    <t xml:space="preserve">Firm 7300 &gt; PID 14522 &gt; TT &gt; Select security with multiple lots &gt; holding and  trade details &gt; filter : lots &gt; select lots in gain and loss &gt; few lots have gain more than max gain amount set &gt; sell all.
tax depletion method : 1)  Loss - 500  2) Gain 1200 </t>
  </si>
  <si>
    <t>Trade should be created for both lots as initial lot is in loss and aggregat trade G/L amount for both holdings is less than max gain amount.</t>
  </si>
  <si>
    <t>Security SCHF has taxlots as $ 945, 1097 , (-548, -11, -569, -128) &gt; Security SCHV has taxlots as $ ( -1483, -162 )</t>
  </si>
  <si>
    <t>Firm 7300 &gt; PID 14522 &gt; TT &gt; holding and  trade details &gt; filter : lots &gt; select lots in gain and than lots in loss (SCHF then SCHV) &gt; sell all.</t>
  </si>
  <si>
    <t>Tax lots need to be validated in selected order, and trades with a total gain exceeding the maximum gain amount should be rejected.</t>
  </si>
  <si>
    <t>Working as expected.
Trade discarded for taxlot in gain $ 1097.</t>
  </si>
  <si>
    <t>Firm 7300 &gt; PID 14522 &gt; TT &gt; holding and  trade details &gt; filter : lots &gt; (SCHV then SCHF in order) &gt; sell all.</t>
  </si>
  <si>
    <t>Trade should be created for all lots as total gain of all lots not exceeding when validated in order.</t>
  </si>
  <si>
    <r>
      <rPr>
        <rFont val="Arial"/>
        <b/>
        <color theme="1"/>
      </rPr>
      <t>Max Gain Amount : 1000
Trade Gain $ is more than Max Gain Amount set</t>
    </r>
    <r>
      <rPr>
        <rFont val="Arial"/>
        <color theme="1"/>
      </rPr>
      <t xml:space="preserve"> 
Firm 22700 &gt; PID 70 &gt; TT &gt; select Unassigned security "BA" &gt; holding and trade details &gt; create sell trade $ 4422.51 &gt; Trade Gain $ 4328.92 &gt; Check warning message.</t>
    </r>
  </si>
  <si>
    <t>Trade should be discarded with error message when Trade Gain amount is more than Max Gain amount set.</t>
  </si>
  <si>
    <t>Working fine now.
Trade created with warning message.</t>
  </si>
  <si>
    <t>Existing functionality - Modified as per new requirement</t>
  </si>
  <si>
    <t>Firm 22700 &gt; PID 70 &gt; TT &gt; select security "PEP" &gt; holding and trade details &gt; filter : lots &gt; Sell 1 share of taxlot in Loss &gt; Trade loss $ -8.32 &gt; trade created &gt; Sell $ 6000 of taxlot in Gain &gt; Trade Gain $ 4744.98 &gt; Check warning message.</t>
  </si>
  <si>
    <t>Sell trade for Gain taxlot should be discarded with warning message.</t>
  </si>
  <si>
    <t>Working fine now.
Sell trade for taxlot in loss discarded with warning message and sell trade for taxlot in gain created without warning message.</t>
  </si>
  <si>
    <t>Firm 22700 &gt; PID 70 &gt; TT &gt; select security "XOM" &gt; holding and trade details &gt; Sell security in Loss &gt; Trade created with loss $ -1191.3 &gt; select security "VLTO" in Gain &gt; sell 13 shares &gt; gain amount approx ~ 1067.98. &gt; Total trade G/L should be "Gain $ 123.32".</t>
  </si>
  <si>
    <t>Sell trade should be created if total trade G/L $ is less than Max Gain Amount.</t>
  </si>
  <si>
    <t>Working fine now.
Sell trade discarded for security in Gain.</t>
  </si>
  <si>
    <r>
      <rPr>
        <rFont val="Arial"/>
        <b/>
        <color theme="1"/>
      </rPr>
      <t xml:space="preserve">Sell multiple security lots
</t>
    </r>
    <r>
      <rPr>
        <rFont val="Arial"/>
        <color theme="1"/>
      </rPr>
      <t>Firm 22700 &gt; PID 70 &gt; Max Gain Amount : 90000 &gt; TT &gt; model tol. &gt; Select security IWM &gt; holding and trade details &gt; lots &gt; sell all &gt; lots traded &gt; delete all &gt;</t>
    </r>
    <r>
      <rPr>
        <rFont val="Arial"/>
        <b/>
        <color theme="1"/>
      </rPr>
      <t xml:space="preserve"> select IWM and PEP</t>
    </r>
    <r>
      <rPr>
        <rFont val="Arial"/>
        <color theme="1"/>
      </rPr>
      <t xml:space="preserve"> &gt; sell lots in loss of both security &gt; now sell gain lot of security IWM &gt; trade discarded with error message.</t>
    </r>
  </si>
  <si>
    <t>Working fine now.
Sell trade discarded for lot in Gain.</t>
  </si>
  <si>
    <t>Firm 22700 &gt; PID 77 (Multiple accounts) &gt; TT &gt; holding and trade details &gt; select all security &gt; sell all &gt; check trades gainloss and warning message &gt; save trade &gt; check values on order grid.</t>
  </si>
  <si>
    <t>Sell trade should be created if total trade G/L $ + current YTD is less than Max Gain Amount and Gain / Loss should be reset when trade is discarded.</t>
  </si>
  <si>
    <t>Working fine now.
Trade Gain/Loss amount appear for discarded trades in both holding and lots.</t>
  </si>
  <si>
    <t>Holdings</t>
  </si>
  <si>
    <t>Firm 7300 &gt; PID 14522 &gt; Tactical tool &gt; holding and trade details &gt; filter : holdings &gt; select holding with overall gain more than max gain amount &gt; sell all.</t>
  </si>
  <si>
    <t>Holdings need to be validated in selected order, and trades with a trade gain exceeding the maximum gain amount should be rejected.</t>
  </si>
  <si>
    <t>Working as Expected.
Trade created for taxlots in gain 90, -50, 30.</t>
  </si>
  <si>
    <t>max gain amount is $ 100
H1) gain $ 90                 created
H2) gain $ 20                 discarded with error
H3) loss $ -50                created 
H4) gain $ 30                 created
              Overall gain 90</t>
  </si>
  <si>
    <r>
      <rPr>
        <rFont val="Arial"/>
        <color theme="1"/>
      </rPr>
      <t xml:space="preserve">Firm 7300 &gt; PID 14522 &gt; Tactical tool &gt; holding and trade details &gt; filter : holdings &gt; select SCHF holding &gt; </t>
    </r>
    <r>
      <rPr>
        <rFont val="Arial"/>
        <b/>
        <color theme="1"/>
      </rPr>
      <t>sell 10 % &gt; trade gain $ is less than max</t>
    </r>
    <r>
      <rPr>
        <rFont val="Arial"/>
        <color theme="1"/>
      </rPr>
      <t xml:space="preserve"> amount.</t>
    </r>
  </si>
  <si>
    <r>
      <rPr>
        <rFont val="Arial"/>
        <color theme="1"/>
      </rPr>
      <t xml:space="preserve">Trade should be </t>
    </r>
    <r>
      <rPr>
        <rFont val="Arial"/>
        <b/>
        <color theme="1"/>
      </rPr>
      <t xml:space="preserve">created </t>
    </r>
    <r>
      <rPr>
        <rFont val="Arial"/>
        <color theme="1"/>
      </rPr>
      <t>for holding as trade gain amount is not exceeding max gain amount.</t>
    </r>
  </si>
  <si>
    <r>
      <rPr>
        <rFont val="Arial"/>
        <color theme="1"/>
      </rPr>
      <t xml:space="preserve">Firm 7300 &gt; PID 14522 &gt; Tactical tool &gt; holding and trade details &gt; filter : holdings &gt; select SCHF holding &gt; </t>
    </r>
    <r>
      <rPr>
        <rFont val="Arial"/>
        <b/>
        <color theme="1"/>
      </rPr>
      <t>sell 70 % &gt; trade gain $ is more than max</t>
    </r>
    <r>
      <rPr>
        <rFont val="Arial"/>
        <color theme="1"/>
      </rPr>
      <t xml:space="preserve"> amount.</t>
    </r>
  </si>
  <si>
    <r>
      <rPr>
        <rFont val="Arial"/>
        <color theme="1"/>
      </rPr>
      <t xml:space="preserve">Trade should be </t>
    </r>
    <r>
      <rPr>
        <rFont val="Arial"/>
        <b/>
        <color theme="1"/>
      </rPr>
      <t xml:space="preserve">discarded </t>
    </r>
    <r>
      <rPr>
        <rFont val="Arial"/>
        <color theme="1"/>
      </rPr>
      <t>for holding as trade gain $ is exceeding max gain amount.</t>
    </r>
  </si>
  <si>
    <r>
      <rPr>
        <rFont val="Arial"/>
        <color theme="1"/>
      </rPr>
      <t xml:space="preserve">Firm 7300 &gt; PID 14522 &gt; Tactical tool &gt; holding and trade details &gt; filter : holdings &gt; 
1 ) select holding </t>
    </r>
    <r>
      <rPr>
        <rFont val="Arial"/>
        <b/>
        <color theme="1"/>
      </rPr>
      <t xml:space="preserve">SCHF </t>
    </r>
    <r>
      <rPr>
        <rFont val="Arial"/>
        <color theme="1"/>
      </rPr>
      <t xml:space="preserve">in </t>
    </r>
    <r>
      <rPr>
        <rFont val="Arial"/>
        <b/>
        <color theme="1"/>
      </rPr>
      <t>gain $ 780</t>
    </r>
    <r>
      <rPr>
        <rFont val="Arial"/>
        <color theme="1"/>
      </rPr>
      <t xml:space="preserve"> &gt; sell all 
2 ) select holding </t>
    </r>
    <r>
      <rPr>
        <rFont val="Arial"/>
        <b/>
        <color theme="1"/>
      </rPr>
      <t xml:space="preserve">SCHV </t>
    </r>
    <r>
      <rPr>
        <rFont val="Arial"/>
        <color theme="1"/>
      </rPr>
      <t>in loss $ -1600 &gt; sell all.</t>
    </r>
  </si>
  <si>
    <t>trade should be created holding wise for SCHF.
trade should be created holding wise SCHV and SCHF should revalidated taxlots wise.</t>
  </si>
  <si>
    <r>
      <rPr>
        <rFont val="Arial"/>
        <color theme="1"/>
      </rPr>
      <t xml:space="preserve">Firm 7300 &gt; PID 14522 &gt; Tactical tool &gt; holding and trade details &gt; filter : holdings &gt; 
1 ) select holding </t>
    </r>
    <r>
      <rPr>
        <rFont val="Arial"/>
        <b/>
        <color theme="1"/>
      </rPr>
      <t xml:space="preserve">SCHF </t>
    </r>
    <r>
      <rPr>
        <rFont val="Arial"/>
        <color theme="1"/>
      </rPr>
      <t xml:space="preserve">in </t>
    </r>
    <r>
      <rPr>
        <rFont val="Arial"/>
        <b/>
        <color theme="1"/>
      </rPr>
      <t>gain $ 780</t>
    </r>
    <r>
      <rPr>
        <rFont val="Arial"/>
        <color theme="1"/>
      </rPr>
      <t xml:space="preserve"> 
2 ) select holding </t>
    </r>
    <r>
      <rPr>
        <rFont val="Arial"/>
        <b/>
        <color theme="1"/>
      </rPr>
      <t xml:space="preserve">SCHV </t>
    </r>
    <r>
      <rPr>
        <rFont val="Arial"/>
        <color theme="1"/>
      </rPr>
      <t>in loss $ -1600 &gt; select both secuity &gt; sell all.</t>
    </r>
  </si>
  <si>
    <t>Both sell security should be validated holding wise.</t>
  </si>
  <si>
    <r>
      <rPr>
        <rFont val="Arial"/>
        <color theme="1"/>
      </rPr>
      <t xml:space="preserve">Firm 7300 &gt; PID 14522 &gt; Tactical tool &gt; holding and trade details &gt; filter : holdings &gt; 
1 ) select holding </t>
    </r>
    <r>
      <rPr>
        <rFont val="Arial"/>
        <b/>
        <color theme="1"/>
      </rPr>
      <t xml:space="preserve">SCHF </t>
    </r>
    <r>
      <rPr>
        <rFont val="Arial"/>
        <color theme="1"/>
      </rPr>
      <t xml:space="preserve">in </t>
    </r>
    <r>
      <rPr>
        <rFont val="Arial"/>
        <b/>
        <color theme="1"/>
      </rPr>
      <t>gain $ 780</t>
    </r>
    <r>
      <rPr>
        <rFont val="Arial"/>
        <color theme="1"/>
      </rPr>
      <t xml:space="preserve"> &gt; sell all.
2 ) select holding </t>
    </r>
    <r>
      <rPr>
        <rFont val="Arial"/>
        <b/>
        <color theme="1"/>
      </rPr>
      <t xml:space="preserve">IWP </t>
    </r>
    <r>
      <rPr>
        <rFont val="Arial"/>
        <color theme="1"/>
      </rPr>
      <t>in gain $ 2005 &gt; sell all.</t>
    </r>
  </si>
  <si>
    <t>trade should be created holding wise for SCHF.
trade should be discarded for IWP and SCHF should revalidated taxlots wise.</t>
  </si>
  <si>
    <t>Open / Pending trades
Max Gain Amount : 40000 &gt; Current YTD : 6785 , carryforward loss : 6785</t>
  </si>
  <si>
    <t>Firm 7300 &gt; PID 220 &gt; Tactical tool &gt; holding and trade details &gt; filter : holdings &gt; select security "IWP" in gain $ 26000 &gt; sell all &gt; save &gt; run analytics &gt; select security "IWO" in gain $ 16000 &gt; sell all &gt; check trade.</t>
  </si>
  <si>
    <t>Trade should be discarded for IWO as gain amount is exceeding max gain amount.</t>
  </si>
  <si>
    <t>The IWO trade was rejected because the IWP validated first and second security leads exceeded the maximum gain amount.</t>
  </si>
  <si>
    <r>
      <rPr>
        <rFont val="Arial"/>
        <color theme="1"/>
      </rPr>
      <t xml:space="preserve">Firm 7300 &gt; PID 220 &gt; </t>
    </r>
    <r>
      <rPr>
        <rFont val="Arial"/>
        <b/>
        <color theme="1"/>
      </rPr>
      <t xml:space="preserve">Tactical tool </t>
    </r>
    <r>
      <rPr>
        <rFont val="Arial"/>
        <color theme="1"/>
      </rPr>
      <t xml:space="preserve">&gt; holding and trade details &gt; filter : holdings &gt; select security "IWP" in gain $ 26000 &gt; sell all &gt; select IWO &gt; sell all &gt; trade discarded with error &gt; working fine &gt; save &gt; run analytics &gt; </t>
    </r>
    <r>
      <rPr>
        <rFont val="Arial"/>
        <b/>
        <color theme="1"/>
      </rPr>
      <t xml:space="preserve">TLH </t>
    </r>
    <r>
      <rPr>
        <rFont val="Arial"/>
        <color theme="1"/>
      </rPr>
      <t xml:space="preserve">&gt; manual, gain &gt; select security "IWO" in gain $ 16000 &gt; validate &gt; calculate &gt; trade created &gt; working fine &gt; </t>
    </r>
    <r>
      <rPr>
        <rFont val="Arial"/>
        <b/>
        <color theme="1"/>
      </rPr>
      <t xml:space="preserve">TT </t>
    </r>
    <r>
      <rPr>
        <rFont val="Arial"/>
        <color theme="1"/>
      </rPr>
      <t xml:space="preserve">&gt; now select IEMG &gt; sell all &gt; trade created for IEMG and discarded for IWP. </t>
    </r>
  </si>
  <si>
    <t>All open trades should be revalidated taxlots wise when selected holding traded in TT.</t>
  </si>
  <si>
    <r>
      <rPr>
        <rFont val="Arial"/>
        <b/>
        <color theme="1"/>
      </rPr>
      <t xml:space="preserve">Max Gain Amount : 1000
</t>
    </r>
    <r>
      <rPr>
        <rFont val="Arial"/>
        <color theme="1"/>
      </rPr>
      <t xml:space="preserve">Firm 7300 &gt; PID 14522 &gt; </t>
    </r>
    <r>
      <rPr>
        <rFont val="Arial"/>
        <b/>
        <color theme="1"/>
      </rPr>
      <t xml:space="preserve">Quick trade </t>
    </r>
    <r>
      <rPr>
        <rFont val="Arial"/>
        <color theme="1"/>
      </rPr>
      <t xml:space="preserve">&gt; AID 36816 &gt; Sell &gt; SCHF &gt; 58 % &gt; validate &gt; add &gt; trade created for $ 974 gain &gt; run analytics &gt; Again sell &gt; IWN &gt; 100 % &gt; trade created for $ 456 gain &gt; run analytics &gt; </t>
    </r>
    <r>
      <rPr>
        <rFont val="Arial"/>
        <b/>
        <color theme="1"/>
      </rPr>
      <t xml:space="preserve">TT </t>
    </r>
    <r>
      <rPr>
        <rFont val="Arial"/>
        <color theme="1"/>
      </rPr>
      <t>&gt; select security SCHV &gt; sell all.</t>
    </r>
  </si>
  <si>
    <t>trade should be created holding wise for SCHF.
All open trades should be revalidated taxlots wise when selected security traded in TT.</t>
  </si>
  <si>
    <t>Working as Expected.
Taxlot of SCHF discarded as total gain exceeds max gain amount.</t>
  </si>
  <si>
    <t>SCHF has taxlots as $ 945, 1097 , (-548, -11, -569, -128) | SCHV has taxlots as $ ( -1483, -162 ) | IWO has 1 taxlot in gain $ 1273.33</t>
  </si>
  <si>
    <t>Firm 7300 &gt; PID 14522 &gt; TT &gt; holding and  trade details &gt; filter : holdings. &gt; select holdings in below order.</t>
  </si>
  <si>
    <t>Holdings need to be validated in selected order, and trades with a total gain exceeding the maximum gain amount should be rejected.</t>
  </si>
  <si>
    <t>SCHF &gt; SCHV &gt; IWO</t>
  </si>
  <si>
    <t>Trade should be created holding wise.</t>
  </si>
  <si>
    <t>SCHV &gt; IWO &gt; SCHF</t>
  </si>
  <si>
    <t xml:space="preserve"> IWO &gt; SCHF &gt; SCHV</t>
  </si>
  <si>
    <t>Trade should be discarded for IWO with max gain amount error message.</t>
  </si>
  <si>
    <r>
      <rPr>
        <rFont val="Arial"/>
        <color theme="1"/>
      </rPr>
      <t xml:space="preserve">Firm 7300 &gt; PID 14522 &gt; TT &gt; holding and  trade details &gt; filter : holdings. &gt; select holding SCHF &gt; sell all &gt; </t>
    </r>
    <r>
      <rPr>
        <rFont val="Arial"/>
        <b/>
        <color theme="1"/>
      </rPr>
      <t>Process trade in blocks</t>
    </r>
    <r>
      <rPr>
        <rFont val="Arial"/>
        <color theme="1"/>
      </rPr>
      <t xml:space="preserve"> &gt; TT &gt; Select holding IEMG &gt; trade.</t>
    </r>
  </si>
  <si>
    <t>Trade should be created holding wise considering Current YTD.
Block trade should not be validated again.</t>
  </si>
  <si>
    <r>
      <rPr>
        <rFont val="Arial"/>
        <b/>
        <color theme="1"/>
      </rPr>
      <t xml:space="preserve">VSP : On
</t>
    </r>
    <r>
      <rPr>
        <rFont val="Arial"/>
        <b val="0"/>
        <color theme="1"/>
      </rPr>
      <t>Firm 7300 &gt; PID 14522 &gt; TT &gt; holding and  trade details &gt; select holding SCHF &gt; filter : lots &gt; select lots in order 945, 1097 , (-548, -11, -569, -128) &gt; sell all &gt; trade discarded for lot 1097 &gt; working fine &gt; save &gt; order grid &gt; check  Lots trade and warning message.</t>
    </r>
  </si>
  <si>
    <t>Maxgainamount warning message should appear for discarded trade.</t>
  </si>
  <si>
    <t>Firm 7300 &gt; PID 14522 &gt; TT &gt; holding and  trade details &gt; filter : holdings. &gt; select all holdings &gt; sell all &gt; check trades.</t>
  </si>
  <si>
    <t>The validation of holdings should follow the same order as specified in the rankedTaxLots table. Any tax lots that exceed the maximum gain amount should be discarded wit error message.</t>
  </si>
  <si>
    <t>Firm 7300 &gt; PID 9907 (multiple accounts)</t>
  </si>
  <si>
    <t>Check above cases.</t>
  </si>
  <si>
    <t>Firm 7300 &gt; PID 9502 (multiple sleeve accounts)</t>
  </si>
  <si>
    <r>
      <rPr>
        <rFont val="Arial"/>
        <b/>
        <color theme="1"/>
      </rPr>
      <t>Max Gain Amount : 1000
Trade Gain $ is more than Max Gain Amount set</t>
    </r>
    <r>
      <rPr>
        <rFont val="Arial"/>
        <color theme="1"/>
      </rPr>
      <t xml:space="preserve"> 
Firm 22700 &gt; PID 25 &gt; portfolio has </t>
    </r>
    <r>
      <rPr>
        <rFont val="Arial"/>
        <b/>
        <color theme="1"/>
      </rPr>
      <t xml:space="preserve">T,TD,TE </t>
    </r>
    <r>
      <rPr>
        <rFont val="Arial"/>
        <color theme="1"/>
      </rPr>
      <t>accounts &gt; TT &gt; select TD and TE accounts &gt; select all security &gt; holding and trade details &gt; sell all &gt; Trade Gain is $ 0 for both accounts type &gt; Check warning message.</t>
    </r>
  </si>
  <si>
    <t>Trade should be created without warning message.</t>
  </si>
  <si>
    <t xml:space="preserve">Quick trade </t>
  </si>
  <si>
    <t>Holdings trade gain $ &lt; max gain amount</t>
  </si>
  <si>
    <t>Max Gain Amount : 1000 
SCHF has taxlots as $ 945, 1097 , (-548, -11, -569, -128)</t>
  </si>
  <si>
    <t>Firm 7300 &gt; Trades &gt; order grid &gt; Quick trade &gt; AID 36816 &gt; Sell &gt; SCHF &gt; sell 10 % &gt; trade gain $ is less than max amount.</t>
  </si>
  <si>
    <t>Trade should be created as trade gain amount is less than max gain amount.</t>
  </si>
  <si>
    <t>Firm 7300 &gt; Trades &gt; order grid &gt; Quick trade &gt; AID 36816 &gt; Sell &gt; SCHF &gt; sell 100 % &gt; trade gain $ is less than max amount.</t>
  </si>
  <si>
    <t>Firm 7300 &gt; Trades &gt; order grid &gt; Quick trade &gt; AID 36816 &gt; Sell &gt; SCHF &gt; sell 70 % &gt; trade gain $ is more than max amount.</t>
  </si>
  <si>
    <t>Trade should be discarded for holding in gain exceeding max gain amount.</t>
  </si>
  <si>
    <t>Security IWO has 1 taxlot in gain $ 1273 &gt; sell 100 %</t>
  </si>
  <si>
    <t xml:space="preserve">Firm 7300 &gt; Trades &gt; order grid &gt; Quick trade &gt; AID 36816 &gt; sell
select SCHF trade gain $ 780  &gt; 100 % &gt; run analytics &gt; 
select IWN trade gain $ 456 &gt; sell 100 % &gt; </t>
  </si>
  <si>
    <r>
      <rPr>
        <rFont val="Arial"/>
        <color theme="1"/>
      </rPr>
      <t xml:space="preserve">Trade should be created as </t>
    </r>
    <r>
      <rPr>
        <rFont val="Arial"/>
        <b/>
        <color theme="1"/>
      </rPr>
      <t>Current YTD + Trade Gain amount</t>
    </r>
    <r>
      <rPr>
        <rFont val="Arial"/>
        <color theme="1"/>
      </rPr>
      <t xml:space="preserve"> for individual trade is less than max gain amount.</t>
    </r>
  </si>
  <si>
    <t>Security SCHF has taxlots as  $ 945, 1097 , (-548, -11, -569, -128) &gt; sell 100 %.</t>
  </si>
  <si>
    <t>Working as Expected.
disable trade created due to Trade validated taxlot wise.</t>
  </si>
  <si>
    <t>disable trade created due to Trade validated taxlot wise.</t>
  </si>
  <si>
    <t>Firm 7300 &gt; PID 14522 &gt; Quick  trade &gt; AID 36816 &gt; sell &gt; SCHF &gt; 70 % &gt; validate.
Security SCHF has taxlots as  $ 945, 1097 , (-548, -11, -569, -128)  overall gain is $ 780.</t>
  </si>
  <si>
    <t>Trade should be discarded for holding as sell 70 % of holding trade taxlots in gain exceeding max gain amount.</t>
  </si>
  <si>
    <t>Working fine now.
Trade created for taxlots in gain $ 1300.</t>
  </si>
  <si>
    <r>
      <rPr>
        <rFont val="Arial"/>
        <color theme="1"/>
      </rPr>
      <t xml:space="preserve">Firm 7300 &gt; Trades &gt; order grid &gt; Quick trade &gt; AID 36816 &gt; Sell security with gain $ 900+
again Quick trade &gt; Sell security IEMG  with gain $ 209 &gt; </t>
    </r>
    <r>
      <rPr>
        <rFont val="Arial"/>
        <b/>
        <color theme="1"/>
      </rPr>
      <t xml:space="preserve">send trade immediately. </t>
    </r>
    <r>
      <rPr>
        <rFont val="Arial"/>
        <color theme="1"/>
      </rPr>
      <t xml:space="preserve">
again Quick trade &gt; Sell security IWO  with gain $ 456 &gt;</t>
    </r>
    <r>
      <rPr>
        <rFont val="Arial"/>
        <b/>
        <color theme="1"/>
      </rPr>
      <t xml:space="preserve"> send trade immediately.</t>
    </r>
  </si>
  <si>
    <r>
      <rPr>
        <rFont val="Arial"/>
        <color theme="1"/>
      </rPr>
      <t xml:space="preserve">Trade should be created as </t>
    </r>
    <r>
      <rPr>
        <rFont val="Arial"/>
        <b/>
        <color theme="1"/>
      </rPr>
      <t>Current YTD + Trade Gain amount</t>
    </r>
    <r>
      <rPr>
        <rFont val="Arial"/>
        <color theme="1"/>
      </rPr>
      <t xml:space="preserve"> for individual trade is less than max gain amount.</t>
    </r>
  </si>
  <si>
    <t>Liquidate</t>
  </si>
  <si>
    <t>Firm 7300 &gt; PID 14522 &gt; Quick trade &gt; AID 36816 &gt; liquidate &gt; add.</t>
  </si>
  <si>
    <t>Trade should be created for holdings when trade gain $ less than max gain amount.</t>
  </si>
  <si>
    <t>Sell trade created for all security, trade gain exceeding max gain amount.</t>
  </si>
  <si>
    <t>Existing functionality.</t>
  </si>
  <si>
    <t>Firm 7300 &gt; PID 14522 &gt; Quick trade &gt; AID 36816 &gt; liquidate &gt; add &gt; trade created &gt; run analytics &gt; again liquidate same account &gt; add.</t>
  </si>
  <si>
    <t>open trades should not be validated again and Trade should be created for remaining holdings when trade gain $ less than max gain amount.</t>
  </si>
  <si>
    <t>QT Import</t>
  </si>
  <si>
    <t>Check sheet 3</t>
  </si>
  <si>
    <t>Tax loss harvesting</t>
  </si>
  <si>
    <t>Max Gain Amount : 1000</t>
  </si>
  <si>
    <r>
      <rPr>
        <rFont val="Arial"/>
        <color theme="1"/>
      </rPr>
      <t xml:space="preserve">Firm 7300 &gt; PID 14522 &gt; TLH &gt; Manual &gt; Gain &gt; short and long term &gt; select security in Gain &gt; </t>
    </r>
    <r>
      <rPr>
        <rFont val="Arial"/>
        <b/>
        <color theme="1"/>
      </rPr>
      <t>trade gain is more than max gain amount</t>
    </r>
    <r>
      <rPr>
        <rFont val="Arial"/>
        <color theme="1"/>
      </rPr>
      <t>. &gt; validate.</t>
    </r>
  </si>
  <si>
    <t>Trade should be discarded for sell security if trade Gain amount is more than max gain amount set.</t>
  </si>
  <si>
    <r>
      <rPr>
        <rFont val="Arial"/>
        <color theme="1"/>
      </rPr>
      <t>Firm 7300 &gt; PID 14522 &gt; TLH &gt; Manual &gt; Gain &gt; short and long term &gt; select security in Gain &gt;</t>
    </r>
    <r>
      <rPr>
        <rFont val="Arial"/>
        <b/>
        <color theme="1"/>
      </rPr>
      <t xml:space="preserve"> trade gain is less than max gain amount.</t>
    </r>
    <r>
      <rPr>
        <rFont val="Arial"/>
        <color theme="1"/>
      </rPr>
      <t xml:space="preserve"> &gt; validate.</t>
    </r>
  </si>
  <si>
    <t>Firm 7300 &gt; PID 14522 &gt; TLH &gt; Manual &gt; Gain &gt; short and long term &gt; select multiple security &gt;  &gt; validate.</t>
  </si>
  <si>
    <t>the total gain amount is validated for each holding, and any trades exceeding the maximum gain amount should be discarded.</t>
  </si>
  <si>
    <t>max gain amount is $ 100
H1) gain $ 90                 created
H2) gain $ 20                 discarded with error
H3) loss $ -50                created 
H4) gain $ 30                 created
                       Validated</t>
  </si>
  <si>
    <t>Firm 7300 &gt; PID 14522 &gt; TLH &gt; Manual &gt; Gain &gt; short and long term &gt; select security in loss $ - 800 &gt; validate &gt; now select security in gain $ 1200 &gt; validate.</t>
  </si>
  <si>
    <t>Trade should be discarded for sell security in gain as both security in G/L validated independently.</t>
  </si>
  <si>
    <t>Firm 7300 &gt; PID 14522 &gt; TLH &gt; Manual &gt; Gain &gt; short and long term &gt;  select security IWN in gain 600 &gt; select SCHD , set sell percent to get loss of $ - 50 &gt; Select IEMG to get gain $ 425 &gt; validate.</t>
  </si>
  <si>
    <t>Trade should be validated for all security as Total trade gain is not exceeding when security validated in order.</t>
  </si>
  <si>
    <t>Max Gain Amount : 50000</t>
  </si>
  <si>
    <t>Firm 7300 &gt; PID 9907 (multiple accounts) &gt; TLH &gt; Manual &gt; Gain &gt; short and long term &gt; select security in Gain from multiple accounts &gt; 1) trade gain is $ 25000 &gt; 2) trade gain is $ 38000 &gt; validate.</t>
  </si>
  <si>
    <t>Trade should be discarded for 2) sell security in gain amount $ 38000 as aggregate trade gain amount is exceeding max gain amount.</t>
  </si>
  <si>
    <t>Firm 7300 &gt; PID 9907 (multiple accounts) &gt; TLH &gt; Manual &gt; Gain &gt; short and long term &gt; select security in Gain and Loss from multiple accounts &gt; 1) trade loss is $ - 25000 &gt; 2) trade gain is $ 68000 &gt; validate.</t>
  </si>
  <si>
    <t>Trade should be created for both security as total trade gain amount is less than max gain amount.</t>
  </si>
  <si>
    <t>Max Gain Amount : 1500</t>
  </si>
  <si>
    <t>Firm 7300 &gt; PID 9502 (multiple sleeve accounts) &gt; TLH &gt; Manual &gt; Gain &gt; short and long term &gt; select security in Gain 500 &gt; security in gain 800 &gt; validate.</t>
  </si>
  <si>
    <r>
      <rPr>
        <rFont val="Arial"/>
        <color theme="1"/>
      </rPr>
      <t xml:space="preserve">Trade should be created for sell security as current </t>
    </r>
    <r>
      <rPr>
        <rFont val="Arial"/>
        <b/>
        <color theme="1"/>
      </rPr>
      <t>trade Gain amount + Current YTD</t>
    </r>
    <r>
      <rPr>
        <rFont val="Arial"/>
        <color theme="1"/>
      </rPr>
      <t xml:space="preserve"> is more than max gain amount set.</t>
    </r>
  </si>
  <si>
    <t>Working as Expected.
Trade created for first security only.</t>
  </si>
  <si>
    <t>Open / Pending trades</t>
  </si>
  <si>
    <r>
      <rPr>
        <rFont val="Arial"/>
        <b/>
        <color theme="1"/>
      </rPr>
      <t xml:space="preserve">Max Gain Amount : 40000 &gt; Current YTD : 6785
</t>
    </r>
    <r>
      <rPr>
        <rFont val="Arial"/>
        <color theme="1"/>
      </rPr>
      <t>Firm 7300 &gt; PID 220 &gt; TLH &gt; Manual &gt; Gain &gt; short and long term &gt; select security "SWISX" in gain $ 26000 &gt; validate &gt; calculate &gt; Again run TLH &gt; now select security "IWP" in gain $ 24000 &gt; validate &gt; calculate.</t>
    </r>
  </si>
  <si>
    <r>
      <rPr>
        <rFont val="Arial"/>
        <color theme="1"/>
      </rPr>
      <t xml:space="preserve">Trade should be created without warning for sell security as current </t>
    </r>
    <r>
      <rPr>
        <rFont val="Arial"/>
        <b/>
        <color theme="1"/>
      </rPr>
      <t>trade Gain amount + Current YTD</t>
    </r>
    <r>
      <rPr>
        <rFont val="Arial"/>
        <color theme="1"/>
      </rPr>
      <t xml:space="preserve"> is more than max gain amount set.</t>
    </r>
  </si>
  <si>
    <r>
      <rPr>
        <rFont val="Arial"/>
        <color theme="1"/>
      </rPr>
      <t xml:space="preserve">Firm 7300 &gt; PID 220 &gt; </t>
    </r>
    <r>
      <rPr>
        <rFont val="Arial"/>
        <b/>
        <color theme="1"/>
      </rPr>
      <t xml:space="preserve">Tactical tool </t>
    </r>
    <r>
      <rPr>
        <rFont val="Arial"/>
        <color theme="1"/>
      </rPr>
      <t xml:space="preserve">&gt; holding and trade details &gt; filter : holdings &gt; select security "IWP" in gain $ 26000 &gt; sell all &gt; save &gt; run analytics &gt; </t>
    </r>
    <r>
      <rPr>
        <rFont val="Arial"/>
        <b/>
        <color theme="1"/>
      </rPr>
      <t xml:space="preserve">TLH </t>
    </r>
    <r>
      <rPr>
        <rFont val="Arial"/>
        <color theme="1"/>
      </rPr>
      <t>&gt; manual, gain &gt; select security "IWO" in gain $ 16000 &gt; validate &gt;  calculate.</t>
    </r>
  </si>
  <si>
    <r>
      <rPr>
        <rFont val="Arial"/>
        <color theme="1"/>
      </rPr>
      <t xml:space="preserve">Trade should be created without warning for sell security as current </t>
    </r>
    <r>
      <rPr>
        <rFont val="Arial"/>
        <b/>
        <color theme="1"/>
      </rPr>
      <t>trade Gain amount + Current YTD</t>
    </r>
    <r>
      <rPr>
        <rFont val="Arial"/>
        <color theme="1"/>
      </rPr>
      <t xml:space="preserve"> is more than max gain amount set.</t>
    </r>
  </si>
  <si>
    <t>Max gain amount 53931, Current YTD : 50931 &gt; maxgainamount is $ 3000
Firm 22700 &gt; PID 77 &gt; TLH &gt; manual &gt; Gain &gt; long and short term &gt; select security "META" trade Gain amount is 6353 &gt; Buy alt "GT" &gt; validate.</t>
  </si>
  <si>
    <t>Trade should be discarded with error message.</t>
  </si>
  <si>
    <t>Working as expected.</t>
  </si>
  <si>
    <t>Firm 22700 &gt; PID 70 &gt; max gain amount is $ 90000 &gt; TLH &gt; manual &gt; Gain &gt; short and long term &gt; Select all security &gt; Buy alt "GT" &gt; select PEP &gt; validate &gt; check buy shares without warning &gt; working fine &gt; now select all &gt; validate.</t>
  </si>
  <si>
    <t>Buy shares and amount should be null for discarded trades.</t>
  </si>
  <si>
    <t>first security IWM validated without warning and remaining trades are discarded with error, but PEP has discarded trade with buy share and amount.</t>
  </si>
  <si>
    <t>FAIL</t>
  </si>
  <si>
    <t>Not related to ticket.</t>
  </si>
  <si>
    <t>Firm 22700 &gt; PID 70 &gt; max gain amount is $ 90000 &gt; TLH &gt; manual &gt; Gain &gt; short and long term &gt; Select security "MDY" &gt; Buy alt "GT" &gt; gain amount is more than max gain amount &gt; validate &gt; discarded with error &gt; working fine &gt; now sell 30 % &gt; trade is in loss &gt; validated successfully &gt; now select security MDY "30" % and "BA" 100 % aggregate gain amount of both trade is less than max gain amount &gt; validate.</t>
  </si>
  <si>
    <t>Trade should be created with warning message for both sell security.</t>
  </si>
  <si>
    <t>Trade discarded for sell security "BA" with error message.
Gain/Loss amount is incorrect for "MDY" in TLH.</t>
  </si>
  <si>
    <t>Firm 22700 &gt; PID 70 &gt; portfolio pref &gt; set max gain amount : - 1500 &gt; save.</t>
  </si>
  <si>
    <t>User should not be able to set negative (-) vaue in max gain amount and carry forward loss.</t>
  </si>
  <si>
    <t>Not related to this ticket.</t>
  </si>
  <si>
    <t>Max Gain Amount Allowed : Use Portfolio Max Gain Amount
Max Gain Amount Allowed : 0</t>
  </si>
  <si>
    <t>Max Gain Amount Allowed : Null</t>
  </si>
  <si>
    <t xml:space="preserve">Max Gain Amount Allowed : No limit </t>
  </si>
  <si>
    <t>Trade should be created with warning message.</t>
  </si>
  <si>
    <t>Quick trade / QT Import</t>
  </si>
  <si>
    <t>TLH</t>
  </si>
  <si>
    <t xml:space="preserve">OVERRIDE RESTRICTIONS IN TACTICAL AND QUICK TRADES    :    Enable     </t>
  </si>
  <si>
    <t>TLH : Use Portfolio Max Gain Amount</t>
  </si>
  <si>
    <t>Trade should be created if trade gain amount is less/more than max gain amount.</t>
  </si>
  <si>
    <t>Feature flag (max_short_term_gain_s259548) : OFF</t>
  </si>
  <si>
    <t>Account ID</t>
  </si>
  <si>
    <t>Ticker</t>
  </si>
  <si>
    <t>Action</t>
  </si>
  <si>
    <t>Dollars</t>
  </si>
  <si>
    <t>shares</t>
  </si>
  <si>
    <t>cost</t>
  </si>
  <si>
    <t>price</t>
  </si>
  <si>
    <t>Gain?loss</t>
  </si>
  <si>
    <t>To get G/L</t>
  </si>
  <si>
    <t>CP</t>
  </si>
  <si>
    <t>Case 1</t>
  </si>
  <si>
    <t>IWO</t>
  </si>
  <si>
    <t>Sell</t>
  </si>
  <si>
    <t>trade created</t>
  </si>
  <si>
    <t>SCHV</t>
  </si>
  <si>
    <t>SCHF</t>
  </si>
  <si>
    <t>Should be discarded.</t>
  </si>
  <si>
    <t>IEMG</t>
  </si>
  <si>
    <t>IWN</t>
  </si>
  <si>
    <t>Expected taxlots gain?loss =</t>
  </si>
  <si>
    <t>Case 2</t>
  </si>
  <si>
    <t>Trade created</t>
  </si>
  <si>
    <t>IWP</t>
  </si>
  <si>
    <t>Overall  Gain loss =</t>
  </si>
  <si>
    <t>Case 3</t>
  </si>
  <si>
    <t>Keep case 1 and Import case 3</t>
  </si>
  <si>
    <t>Security already traded.</t>
  </si>
  <si>
    <t>Maxgainamount</t>
  </si>
  <si>
    <t>Case 4</t>
  </si>
  <si>
    <t>SCHD</t>
  </si>
  <si>
    <t>IWS</t>
  </si>
  <si>
    <t xml:space="preserve">Case 5 </t>
  </si>
  <si>
    <t>Case 6</t>
  </si>
  <si>
    <t>Should be discarded.Maxgainamount</t>
  </si>
  <si>
    <t>Case 7</t>
  </si>
  <si>
    <t>QUAYX</t>
  </si>
  <si>
    <t>YTD gain/loss + Trades gain/loss &lt; max gain amount + carry forward loss.</t>
  </si>
  <si>
    <r>
      <rPr>
        <rFont val="Arial"/>
        <b/>
        <color theme="1"/>
      </rPr>
      <t>Max Gain Amount : 1000
Trade Gain $ is more than Max Gain Amount set</t>
    </r>
    <r>
      <rPr>
        <rFont val="Arial"/>
        <color theme="1"/>
      </rPr>
      <t xml:space="preserve"> 
Firm 22700 &gt; PID 70 &gt; TT &gt; select Unassigned security "BA" &gt; holding and trade details &gt; create sell trade $ 4422.51 &gt; Trade Gain $ 4328.92 &gt; Check warning message.</t>
    </r>
  </si>
  <si>
    <r>
      <rPr>
        <rFont val="Arial"/>
        <b/>
        <color theme="1"/>
      </rPr>
      <t xml:space="preserve">Sell multiple security lots
</t>
    </r>
    <r>
      <rPr>
        <rFont val="Arial"/>
        <color theme="1"/>
      </rPr>
      <t>Firm 22700 &gt; PID 70 &gt; Max Gain Amount : 90000 &gt; TT &gt; model tol. &gt; Select security IWM &gt; holding and trade details &gt; lots &gt; sell all &gt; lots traded &gt; delete all &gt;</t>
    </r>
    <r>
      <rPr>
        <rFont val="Arial"/>
        <b/>
        <color theme="1"/>
      </rPr>
      <t xml:space="preserve"> select IWM and PEP</t>
    </r>
    <r>
      <rPr>
        <rFont val="Arial"/>
        <color theme="1"/>
      </rPr>
      <t xml:space="preserve"> &gt; sell lots in loss of both security &gt; now sell gain lot of security IWM &gt; trade discarded with error message.</t>
    </r>
  </si>
  <si>
    <t>Firm 22700 &gt; PID 70 &gt; TT &gt; holding and trade details &gt; filter : holdings &gt; select all holdings &gt; sell all &gt; check traded security and warning message.</t>
  </si>
  <si>
    <t>Security holdings should be traded in order and aggregate gain/loss amount should be less than max gain amount set.
No warning message should appear for traded security.</t>
  </si>
  <si>
    <t>Same as above &gt; check discarded trades and warning messgage.</t>
  </si>
  <si>
    <t>MaxGainAmount error message should appear for discarded trades.</t>
  </si>
  <si>
    <t>Firm 22700 &gt; PID 70 &gt; TT &gt; holding and trade details &gt; filter : Lots &gt; select all lots &gt; sell all &gt; check traded security and warning message.</t>
  </si>
  <si>
    <t xml:space="preserve">Security lots should be traded in order and aggregate gain/loss amount should be less than max gain amount set.
</t>
  </si>
  <si>
    <t>Error message should appear for discarded lots only.</t>
  </si>
  <si>
    <t>Firm 22700 &gt; PID 70 &gt; TT &gt; holding and trade details &gt; filter : Lots &gt; select all lots &gt; sell all &gt; check discarded lots and error message &gt; filter : hldings &gt; check error message for holdings having discarded lots.</t>
  </si>
  <si>
    <t>Error message should appear for holding having discarded lots.</t>
  </si>
  <si>
    <t>Firm 22700 &gt; PID 304 (Single sleeve account)</t>
  </si>
  <si>
    <t>Sell trade should be created if total trade G/L $ + current YTD is less than Max Gain Amount.</t>
  </si>
  <si>
    <t>Firm 22700 &gt; PID 5896 (Multiple sleeve account)</t>
  </si>
  <si>
    <t>Sell Percent %</t>
  </si>
  <si>
    <t>Max Gain Amount : 5000
Carryforward Loss Amount : 6000</t>
  </si>
  <si>
    <t>Firm 22700 &gt; PID 70 &gt; TLH &gt; manual &gt; Gain &gt; short and long term &gt; Select security "SPY" &gt; trade gain $ is more than MGA + CFLA &gt; validate trade.</t>
  </si>
  <si>
    <t>Firm 22700 &gt; PID 70 &gt; TLH &gt; manual &gt; Gain &gt; short and long term &gt; Select security "SPY" &gt; reduce sell % &gt; trade gain $ is less than MGA + CFLA &gt; validate trade.</t>
  </si>
  <si>
    <t>Firm 22700 &gt; PID 70 &gt; max gain amount is $ 90000 &gt; TLH &gt; manual &gt; Gain &gt; short and long term &gt; Select security "MDY" &gt; Buy alt "GT" &gt; gain amount is more than max gain amount &gt; validate &gt; discarded with error &gt; working fine &gt; now sell 30 % &gt; trade is in loss &gt; validated successfully &gt; now select security MDY "30" %and "BA" 100 % aggregate gain amount of both trade is less than max gain amount &gt; validate.</t>
  </si>
  <si>
    <t>Same as above &gt; select MDY &gt; sell 30 % &gt; check gain loss amount &gt; validate &gt; calculate &gt; order grid &gt; check trade gain/loss amount.</t>
  </si>
  <si>
    <t>Trade gain / loss should be less than max gain amount.</t>
  </si>
  <si>
    <t>Working as Expected.
Gain/Loss amount is incorrect for "MDY" in TLH.</t>
  </si>
  <si>
    <t>Firm 22700 &gt; PID 77 (Multiple accounts)</t>
  </si>
  <si>
    <t xml:space="preserve">Max Gain Amount : 1000
Max Gain Amount Allowed : No limit </t>
  </si>
  <si>
    <t>Firm 22700 &gt; PID 70 &gt; TT &gt; select single security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</si>
</sst>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</font>
    <font>
      <b/>
      <sz val="14.0"/>
      <color rgb="FF000000"/>
      <name val="Calibri"/>
    </font>
    <font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B4A7D6"/>
        <bgColor rgb="FFB4A7D6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F4CCCC"/>
        <bgColor rgb="FFF4CCCC"/>
      </patternFill>
    </fill>
    <fill>
      <patternFill patternType="solid">
        <fgColor rgb="FF76A5AF"/>
        <bgColor rgb="FF76A5AF"/>
      </patternFill>
    </fill>
    <fill>
      <patternFill patternType="solid">
        <fgColor rgb="FFEFEFEF"/>
        <bgColor rgb="FFEFEFE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3" fontId="7" numFmtId="0" xfId="0" applyAlignment="1" applyFont="1">
      <alignment horizontal="left" shrinkToFit="0" vertical="center" wrapText="1"/>
    </xf>
    <xf borderId="0" fillId="4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wrapText="1"/>
    </xf>
    <xf borderId="0" fillId="5" fontId="10" numFmtId="0" xfId="0" applyAlignment="1" applyFill="1" applyFont="1">
      <alignment horizontal="left" readingOrder="0" shrinkToFit="0" wrapText="0"/>
    </xf>
    <xf borderId="0" fillId="6" fontId="6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5" fontId="11" numFmtId="0" xfId="0" applyAlignment="1" applyFont="1">
      <alignment horizontal="left" readingOrder="0"/>
    </xf>
    <xf borderId="0" fillId="0" fontId="11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vertical="center" wrapText="1"/>
    </xf>
    <xf borderId="0" fillId="5" fontId="11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7" fontId="5" numFmtId="0" xfId="0" applyAlignment="1" applyFill="1" applyFont="1">
      <alignment readingOrder="0" shrinkToFit="0" vertical="center" wrapText="1"/>
    </xf>
    <xf borderId="0" fillId="7" fontId="5" numFmtId="0" xfId="0" applyAlignment="1" applyFont="1">
      <alignment horizontal="left" readingOrder="0" shrinkToFit="0" vertical="center" wrapText="1"/>
    </xf>
    <xf borderId="0" fillId="7" fontId="7" numFmtId="0" xfId="0" applyAlignment="1" applyFont="1">
      <alignment horizontal="left" shrinkToFit="0" vertical="center" wrapText="1"/>
    </xf>
    <xf borderId="0" fillId="5" fontId="10" numFmtId="0" xfId="0" applyAlignment="1" applyFont="1">
      <alignment horizontal="left" readingOrder="0"/>
    </xf>
    <xf borderId="0" fillId="0" fontId="6" numFmtId="0" xfId="0" applyAlignment="1" applyFont="1">
      <alignment readingOrder="0" shrinkToFit="0" vertical="center" wrapText="1"/>
    </xf>
    <xf borderId="0" fillId="0" fontId="12" numFmtId="0" xfId="0" applyAlignment="1" applyFont="1">
      <alignment shrinkToFit="0" wrapText="1"/>
    </xf>
    <xf borderId="0" fillId="5" fontId="11" numFmtId="0" xfId="0" applyAlignment="1" applyFont="1">
      <alignment horizontal="left" readingOrder="0" shrinkToFit="0" wrapText="1"/>
    </xf>
    <xf borderId="0" fillId="6" fontId="7" numFmtId="0" xfId="0" applyAlignment="1" applyFont="1">
      <alignment horizontal="left" readingOrder="0" shrinkToFit="0" vertical="center" wrapText="1"/>
    </xf>
    <xf borderId="0" fillId="8" fontId="6" numFmtId="0" xfId="0" applyAlignment="1" applyFill="1" applyFont="1">
      <alignment horizontal="left" readingOrder="0" shrinkToFit="0" vertical="center" wrapText="1"/>
    </xf>
    <xf borderId="0" fillId="9" fontId="5" numFmtId="0" xfId="0" applyAlignment="1" applyFill="1" applyFont="1">
      <alignment horizontal="left" readingOrder="0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13" numFmtId="0" xfId="0" applyAlignment="1" applyFont="1">
      <alignment readingOrder="0" shrinkToFit="0" vertical="bottom" wrapText="0"/>
    </xf>
    <xf borderId="0" fillId="0" fontId="9" numFmtId="0" xfId="0" applyFont="1"/>
    <xf borderId="0" fillId="0" fontId="9" numFmtId="0" xfId="0" applyAlignment="1" applyFont="1">
      <alignment readingOrder="0"/>
    </xf>
    <xf borderId="0" fillId="10" fontId="9" numFmtId="0" xfId="0" applyAlignment="1" applyFill="1" applyFont="1">
      <alignment readingOrder="0"/>
    </xf>
    <xf borderId="1" fillId="0" fontId="6" numFmtId="0" xfId="0" applyAlignment="1" applyBorder="1" applyFont="1">
      <alignment readingOrder="0"/>
    </xf>
    <xf borderId="2" fillId="10" fontId="5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2" fillId="10" fontId="6" numFmtId="0" xfId="0" applyBorder="1" applyFont="1"/>
    <xf borderId="2" fillId="0" fontId="6" numFmtId="0" xfId="0" applyBorder="1" applyFont="1"/>
    <xf borderId="3" fillId="0" fontId="6" numFmtId="0" xfId="0" applyBorder="1" applyFont="1"/>
    <xf borderId="0" fillId="0" fontId="6" numFmtId="0" xfId="0" applyAlignment="1" applyFont="1">
      <alignment readingOrder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4" fillId="0" fontId="6" numFmtId="0" xfId="0" applyBorder="1" applyFont="1"/>
    <xf borderId="0" fillId="10" fontId="5" numFmtId="0" xfId="0" applyAlignment="1" applyFont="1">
      <alignment readingOrder="0"/>
    </xf>
    <xf borderId="0" fillId="10" fontId="6" numFmtId="0" xfId="0" applyFont="1"/>
    <xf borderId="0" fillId="0" fontId="6" numFmtId="0" xfId="0" applyFont="1"/>
    <xf borderId="5" fillId="0" fontId="6" numFmtId="0" xfId="0" applyBorder="1" applyFont="1"/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4" fillId="0" fontId="6" numFmtId="0" xfId="0" applyAlignment="1" applyBorder="1" applyFont="1">
      <alignment readingOrder="0"/>
    </xf>
    <xf borderId="6" fillId="0" fontId="6" numFmtId="0" xfId="0" applyBorder="1" applyFont="1"/>
    <xf borderId="7" fillId="10" fontId="5" numFmtId="0" xfId="0" applyAlignment="1" applyBorder="1" applyFont="1">
      <alignment readingOrder="0"/>
    </xf>
    <xf borderId="7" fillId="0" fontId="6" numFmtId="0" xfId="0" applyBorder="1" applyFont="1"/>
    <xf borderId="7" fillId="10" fontId="6" numFmtId="0" xfId="0" applyBorder="1" applyFont="1"/>
    <xf borderId="8" fillId="0" fontId="6" numFmtId="0" xfId="0" applyBorder="1" applyFont="1"/>
    <xf borderId="0" fillId="10" fontId="5" numFmtId="0" xfId="0" applyFont="1"/>
    <xf borderId="0" fillId="10" fontId="6" numFmtId="0" xfId="0" applyAlignment="1" applyFont="1">
      <alignment readingOrder="0"/>
    </xf>
    <xf borderId="0" fillId="10" fontId="6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readingOrder="0" vertical="bottom"/>
    </xf>
    <xf borderId="0" fillId="3" fontId="5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22</xdr:row>
      <xdr:rowOff>0</xdr:rowOff>
    </xdr:from>
    <xdr:ext cx="352425" cy="2000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119</xdr:row>
      <xdr:rowOff>0</xdr:rowOff>
    </xdr:from>
    <xdr:ext cx="352425" cy="20002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121</xdr:row>
      <xdr:rowOff>0</xdr:rowOff>
    </xdr:from>
    <xdr:ext cx="352425" cy="20002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7</xdr:row>
      <xdr:rowOff>0</xdr:rowOff>
    </xdr:from>
    <xdr:ext cx="352425" cy="2000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44</xdr:row>
      <xdr:rowOff>0</xdr:rowOff>
    </xdr:from>
    <xdr:ext cx="352425" cy="20002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46</xdr:row>
      <xdr:rowOff>0</xdr:rowOff>
    </xdr:from>
    <xdr:ext cx="352425" cy="20002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296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2967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9"/>
      <c r="D4" s="9"/>
      <c r="E4" s="10" t="s">
        <v>11</v>
      </c>
      <c r="F4" s="9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12</v>
      </c>
      <c r="B5" s="13" t="s">
        <v>13</v>
      </c>
      <c r="C5" s="14"/>
      <c r="D5" s="14"/>
      <c r="E5" s="9"/>
      <c r="F5" s="9"/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5" t="s">
        <v>14</v>
      </c>
      <c r="B6" s="9"/>
      <c r="C6" s="9"/>
      <c r="D6" s="9"/>
      <c r="E6" s="9"/>
      <c r="F6" s="12"/>
      <c r="G6" s="11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6"/>
      <c r="X6" s="16"/>
      <c r="Y6" s="16"/>
      <c r="Z6" s="16"/>
    </row>
    <row r="7">
      <c r="A7" s="17" t="s">
        <v>15</v>
      </c>
      <c r="B7" s="17" t="s">
        <v>16</v>
      </c>
      <c r="C7" s="18" t="s">
        <v>17</v>
      </c>
      <c r="D7" s="18" t="s">
        <v>18</v>
      </c>
      <c r="E7" s="9"/>
      <c r="F7" s="12"/>
      <c r="G7" s="11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6"/>
      <c r="X7" s="16"/>
      <c r="Y7" s="16"/>
      <c r="Z7" s="16"/>
    </row>
    <row r="8">
      <c r="A8" s="17" t="s">
        <v>19</v>
      </c>
      <c r="B8" s="9"/>
      <c r="C8" s="18" t="s">
        <v>20</v>
      </c>
      <c r="D8" s="18" t="s">
        <v>18</v>
      </c>
      <c r="E8" s="9"/>
      <c r="F8" s="12"/>
      <c r="G8" s="11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6"/>
      <c r="X8" s="16"/>
      <c r="Y8" s="16"/>
      <c r="Z8" s="16"/>
    </row>
    <row r="9">
      <c r="A9" s="17"/>
      <c r="B9" s="9"/>
      <c r="C9" s="9"/>
      <c r="D9" s="9"/>
      <c r="E9" s="9"/>
      <c r="F9" s="12"/>
      <c r="G9" s="11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6"/>
      <c r="X9" s="16"/>
      <c r="Y9" s="16"/>
      <c r="Z9" s="16"/>
    </row>
    <row r="10">
      <c r="A10" s="17" t="s">
        <v>21</v>
      </c>
      <c r="B10" s="18" t="s">
        <v>22</v>
      </c>
      <c r="C10" s="18" t="s">
        <v>20</v>
      </c>
      <c r="D10" s="18" t="s">
        <v>18</v>
      </c>
      <c r="E10" s="18" t="s">
        <v>23</v>
      </c>
      <c r="F10" s="12"/>
      <c r="G10" s="11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6"/>
      <c r="X10" s="16"/>
      <c r="Y10" s="16"/>
      <c r="Z10" s="16"/>
    </row>
    <row r="11">
      <c r="A11" s="17" t="s">
        <v>24</v>
      </c>
      <c r="B11" s="18" t="s">
        <v>25</v>
      </c>
      <c r="C11" s="18" t="s">
        <v>20</v>
      </c>
      <c r="D11" s="18" t="s">
        <v>18</v>
      </c>
      <c r="E11" s="9"/>
      <c r="F11" s="12"/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6"/>
      <c r="X11" s="16"/>
      <c r="Y11" s="16"/>
      <c r="Z11" s="16"/>
    </row>
    <row r="12">
      <c r="A12" s="17" t="s">
        <v>26</v>
      </c>
      <c r="B12" s="18" t="s">
        <v>27</v>
      </c>
      <c r="C12" s="18" t="s">
        <v>20</v>
      </c>
      <c r="D12" s="18" t="s">
        <v>18</v>
      </c>
      <c r="E12" s="9"/>
      <c r="F12" s="12"/>
      <c r="G12" s="11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6"/>
      <c r="X12" s="16"/>
      <c r="Y12" s="16"/>
      <c r="Z12" s="16"/>
    </row>
    <row r="13">
      <c r="A13" s="17"/>
      <c r="B13" s="9"/>
      <c r="C13" s="9"/>
      <c r="D13" s="9"/>
      <c r="E13" s="9"/>
      <c r="F13" s="12"/>
      <c r="G13" s="11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6"/>
      <c r="X13" s="16"/>
      <c r="Y13" s="16"/>
      <c r="Z13" s="16"/>
    </row>
    <row r="14">
      <c r="A14" s="17" t="s">
        <v>28</v>
      </c>
      <c r="B14" s="18" t="s">
        <v>29</v>
      </c>
      <c r="C14" s="18" t="s">
        <v>20</v>
      </c>
      <c r="D14" s="18" t="s">
        <v>18</v>
      </c>
      <c r="E14" s="19"/>
      <c r="F14" s="12"/>
      <c r="G14" s="11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6"/>
      <c r="X14" s="16"/>
      <c r="Y14" s="16"/>
      <c r="Z14" s="16"/>
    </row>
    <row r="15">
      <c r="A15" s="12"/>
      <c r="B15" s="9"/>
      <c r="C15" s="9"/>
      <c r="D15" s="9"/>
      <c r="E15" s="9"/>
      <c r="F15" s="12"/>
      <c r="G15" s="11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6"/>
      <c r="X15" s="16"/>
      <c r="Y15" s="16"/>
      <c r="Z15" s="16"/>
    </row>
    <row r="16">
      <c r="A16" s="20" t="s">
        <v>30</v>
      </c>
      <c r="B16" s="9"/>
      <c r="C16" s="9"/>
      <c r="D16" s="9"/>
      <c r="E16" s="9"/>
      <c r="F16" s="12"/>
      <c r="G16" s="11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6"/>
      <c r="X16" s="16"/>
      <c r="Y16" s="16"/>
      <c r="Z16" s="16"/>
    </row>
    <row r="17">
      <c r="A17" s="17" t="s">
        <v>31</v>
      </c>
      <c r="B17" s="18" t="s">
        <v>32</v>
      </c>
      <c r="C17" s="18" t="s">
        <v>33</v>
      </c>
      <c r="D17" s="18" t="s">
        <v>18</v>
      </c>
      <c r="E17" s="9"/>
      <c r="F17" s="12"/>
      <c r="G17" s="11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6"/>
      <c r="X17" s="16"/>
      <c r="Y17" s="16"/>
      <c r="Z17" s="16"/>
    </row>
    <row r="18">
      <c r="A18" s="17"/>
      <c r="B18" s="9"/>
      <c r="C18" s="9"/>
      <c r="D18" s="9"/>
      <c r="E18" s="9"/>
      <c r="F18" s="12"/>
      <c r="G18" s="11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6"/>
      <c r="X18" s="16"/>
      <c r="Y18" s="16"/>
      <c r="Z18" s="16"/>
    </row>
    <row r="19">
      <c r="A19" s="17" t="s">
        <v>34</v>
      </c>
      <c r="B19" s="18" t="s">
        <v>35</v>
      </c>
      <c r="C19" s="18" t="s">
        <v>20</v>
      </c>
      <c r="D19" s="18" t="s">
        <v>18</v>
      </c>
      <c r="E19" s="9"/>
      <c r="F19" s="12"/>
      <c r="G19" s="11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6"/>
      <c r="X19" s="16"/>
      <c r="Y19" s="16"/>
      <c r="Z19" s="16"/>
    </row>
    <row r="20">
      <c r="A20" s="17"/>
      <c r="B20" s="9"/>
      <c r="C20" s="9"/>
      <c r="D20" s="9"/>
      <c r="E20" s="9"/>
      <c r="F20" s="12"/>
      <c r="G20" s="11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6"/>
      <c r="X20" s="16"/>
      <c r="Y20" s="16"/>
      <c r="Z20" s="16"/>
    </row>
    <row r="21">
      <c r="A21" s="17" t="s">
        <v>36</v>
      </c>
      <c r="B21" s="17" t="s">
        <v>37</v>
      </c>
      <c r="C21" s="21" t="s">
        <v>38</v>
      </c>
      <c r="D21" s="21" t="s">
        <v>18</v>
      </c>
      <c r="E21" s="12"/>
      <c r="F21" s="18" t="s">
        <v>39</v>
      </c>
      <c r="G21" s="22">
        <v>-5.0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23"/>
      <c r="B22" s="12"/>
      <c r="C22" s="12"/>
      <c r="D22" s="12"/>
      <c r="E22" s="12"/>
      <c r="F22" s="9"/>
      <c r="G22" s="11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7" t="s">
        <v>40</v>
      </c>
      <c r="B23" s="17" t="s">
        <v>41</v>
      </c>
      <c r="C23" s="21" t="s">
        <v>42</v>
      </c>
      <c r="D23" s="21" t="s">
        <v>18</v>
      </c>
      <c r="E23" s="12"/>
      <c r="F23" s="24" t="s">
        <v>39</v>
      </c>
      <c r="G23" s="22">
        <v>-5.0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9"/>
      <c r="G24" s="11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7" t="s">
        <v>43</v>
      </c>
      <c r="B25" s="17" t="s">
        <v>44</v>
      </c>
      <c r="C25" s="21" t="s">
        <v>45</v>
      </c>
      <c r="D25" s="21" t="s">
        <v>18</v>
      </c>
      <c r="E25" s="12"/>
      <c r="F25" s="24" t="s">
        <v>39</v>
      </c>
      <c r="G25" s="22">
        <v>-5.0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9"/>
      <c r="G26" s="11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7" t="s">
        <v>46</v>
      </c>
      <c r="B27" s="17" t="s">
        <v>44</v>
      </c>
      <c r="C27" s="21" t="s">
        <v>47</v>
      </c>
      <c r="D27" s="21" t="s">
        <v>18</v>
      </c>
      <c r="E27" s="12"/>
      <c r="F27" s="24"/>
      <c r="G27" s="22">
        <v>-1.0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7"/>
      <c r="B28" s="9"/>
      <c r="C28" s="9"/>
      <c r="D28" s="9"/>
      <c r="E28" s="9"/>
      <c r="F28" s="12"/>
      <c r="G28" s="11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6"/>
      <c r="X28" s="16"/>
      <c r="Y28" s="16"/>
      <c r="Z28" s="16"/>
    </row>
    <row r="29">
      <c r="A29" s="17" t="s">
        <v>48</v>
      </c>
      <c r="B29" s="17" t="s">
        <v>49</v>
      </c>
      <c r="C29" s="21" t="s">
        <v>50</v>
      </c>
      <c r="D29" s="21" t="s">
        <v>18</v>
      </c>
      <c r="E29" s="17"/>
      <c r="F29" s="24"/>
      <c r="G29" s="22">
        <v>-1.0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7"/>
      <c r="B30" s="9"/>
      <c r="C30" s="9"/>
      <c r="D30" s="9"/>
      <c r="E30" s="9"/>
      <c r="F30" s="12"/>
      <c r="G30" s="11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6"/>
      <c r="X30" s="16"/>
      <c r="Y30" s="16"/>
      <c r="Z30" s="16"/>
    </row>
    <row r="31">
      <c r="A31" s="15" t="s">
        <v>51</v>
      </c>
      <c r="B31" s="9"/>
      <c r="C31" s="18"/>
      <c r="D31" s="9"/>
      <c r="E31" s="9"/>
      <c r="F31" s="12"/>
      <c r="G31" s="11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6"/>
      <c r="X31" s="16"/>
      <c r="Y31" s="16"/>
      <c r="Z31" s="16"/>
    </row>
    <row r="32">
      <c r="A32" s="17" t="s">
        <v>52</v>
      </c>
      <c r="B32" s="18" t="s">
        <v>53</v>
      </c>
      <c r="C32" s="18" t="s">
        <v>54</v>
      </c>
      <c r="D32" s="18" t="s">
        <v>18</v>
      </c>
      <c r="E32" s="18" t="s">
        <v>55</v>
      </c>
      <c r="F32" s="12"/>
      <c r="G32" s="11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6"/>
      <c r="X32" s="16"/>
      <c r="Y32" s="16"/>
      <c r="Z32" s="16"/>
    </row>
    <row r="33">
      <c r="A33" s="23"/>
      <c r="B33" s="9"/>
      <c r="C33" s="9"/>
      <c r="D33" s="9"/>
      <c r="E33" s="9"/>
      <c r="F33" s="12"/>
      <c r="G33" s="11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6"/>
      <c r="X33" s="16"/>
      <c r="Y33" s="16"/>
      <c r="Z33" s="16"/>
    </row>
    <row r="34">
      <c r="A34" s="17" t="s">
        <v>56</v>
      </c>
      <c r="B34" s="17" t="s">
        <v>57</v>
      </c>
      <c r="C34" s="18" t="s">
        <v>20</v>
      </c>
      <c r="D34" s="18" t="s">
        <v>18</v>
      </c>
      <c r="E34" s="9"/>
      <c r="F34" s="12"/>
      <c r="G34" s="11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6"/>
      <c r="X34" s="16"/>
      <c r="Y34" s="16"/>
      <c r="Z34" s="16"/>
    </row>
    <row r="35">
      <c r="A35" s="12"/>
      <c r="B35" s="9"/>
      <c r="C35" s="9"/>
      <c r="D35" s="9"/>
      <c r="E35" s="9"/>
      <c r="F35" s="12"/>
      <c r="G35" s="11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6"/>
      <c r="X35" s="16"/>
      <c r="Y35" s="16"/>
      <c r="Z35" s="16"/>
    </row>
    <row r="36">
      <c r="A36" s="17" t="s">
        <v>58</v>
      </c>
      <c r="B36" s="17" t="s">
        <v>59</v>
      </c>
      <c r="C36" s="18" t="s">
        <v>20</v>
      </c>
      <c r="D36" s="18" t="s">
        <v>18</v>
      </c>
      <c r="E36" s="9"/>
      <c r="F36" s="12"/>
      <c r="G36" s="11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6"/>
      <c r="X36" s="16"/>
      <c r="Y36" s="16"/>
      <c r="Z36" s="16"/>
    </row>
    <row r="37">
      <c r="A37" s="12"/>
      <c r="B37" s="9"/>
      <c r="C37" s="9"/>
      <c r="D37" s="9"/>
      <c r="E37" s="9"/>
      <c r="F37" s="12"/>
      <c r="G37" s="11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6"/>
      <c r="X37" s="16"/>
      <c r="Y37" s="16"/>
      <c r="Z37" s="16"/>
    </row>
    <row r="38">
      <c r="A38" s="17" t="s">
        <v>60</v>
      </c>
      <c r="B38" s="17" t="s">
        <v>61</v>
      </c>
      <c r="C38" s="18" t="s">
        <v>20</v>
      </c>
      <c r="D38" s="18" t="s">
        <v>18</v>
      </c>
      <c r="E38" s="9"/>
      <c r="F38" s="12"/>
      <c r="G38" s="11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6"/>
      <c r="X38" s="16"/>
      <c r="Y38" s="16"/>
      <c r="Z38" s="16"/>
    </row>
    <row r="39">
      <c r="A39" s="25"/>
      <c r="B39" s="18"/>
      <c r="C39" s="9"/>
      <c r="D39" s="9"/>
      <c r="E39" s="9"/>
      <c r="F39" s="12"/>
      <c r="G39" s="11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6"/>
      <c r="X39" s="16"/>
      <c r="Y39" s="16"/>
      <c r="Z39" s="16"/>
    </row>
    <row r="40">
      <c r="A40" s="17" t="s">
        <v>62</v>
      </c>
      <c r="B40" s="18" t="s">
        <v>63</v>
      </c>
      <c r="C40" s="18" t="s">
        <v>20</v>
      </c>
      <c r="D40" s="18" t="s">
        <v>18</v>
      </c>
      <c r="E40" s="19"/>
      <c r="F40" s="12"/>
      <c r="G40" s="11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6"/>
      <c r="X40" s="16"/>
      <c r="Y40" s="16"/>
      <c r="Z40" s="16"/>
    </row>
    <row r="41">
      <c r="A41" s="12"/>
      <c r="B41" s="9"/>
      <c r="C41" s="9"/>
      <c r="D41" s="9"/>
      <c r="E41" s="9"/>
      <c r="F41" s="12"/>
      <c r="G41" s="11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6"/>
      <c r="X41" s="16"/>
      <c r="Y41" s="16"/>
      <c r="Z41" s="16"/>
    </row>
    <row r="42">
      <c r="A42" s="17" t="s">
        <v>64</v>
      </c>
      <c r="B42" s="17" t="s">
        <v>65</v>
      </c>
      <c r="C42" s="18" t="s">
        <v>20</v>
      </c>
      <c r="D42" s="18" t="s">
        <v>18</v>
      </c>
      <c r="E42" s="9"/>
      <c r="F42" s="12"/>
      <c r="G42" s="11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6"/>
      <c r="X42" s="16"/>
      <c r="Y42" s="16"/>
      <c r="Z42" s="16"/>
    </row>
    <row r="43">
      <c r="A43" s="12"/>
      <c r="B43" s="9"/>
      <c r="C43" s="9"/>
      <c r="D43" s="9"/>
      <c r="E43" s="9"/>
      <c r="F43" s="12"/>
      <c r="G43" s="11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6"/>
      <c r="X43" s="16"/>
      <c r="Y43" s="16"/>
      <c r="Z43" s="16"/>
    </row>
    <row r="44">
      <c r="A44" s="26" t="s">
        <v>66</v>
      </c>
      <c r="B44" s="9"/>
      <c r="C44" s="9"/>
      <c r="D44" s="9"/>
      <c r="E44" s="9"/>
      <c r="F44" s="12"/>
      <c r="G44" s="11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6"/>
      <c r="X44" s="16"/>
      <c r="Y44" s="16"/>
      <c r="Z44" s="16"/>
    </row>
    <row r="45">
      <c r="A45" s="17" t="s">
        <v>67</v>
      </c>
      <c r="B45" s="18" t="s">
        <v>68</v>
      </c>
      <c r="C45" s="18" t="s">
        <v>69</v>
      </c>
      <c r="D45" s="18" t="s">
        <v>18</v>
      </c>
      <c r="E45" s="9"/>
      <c r="F45" s="12"/>
      <c r="G45" s="11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6"/>
      <c r="X45" s="16"/>
      <c r="Y45" s="16"/>
      <c r="Z45" s="16"/>
    </row>
    <row r="46">
      <c r="A46" s="17"/>
      <c r="B46" s="9"/>
      <c r="C46" s="9"/>
      <c r="D46" s="9"/>
      <c r="E46" s="9"/>
      <c r="F46" s="12"/>
      <c r="G46" s="11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6"/>
      <c r="X46" s="16"/>
      <c r="Y46" s="16"/>
      <c r="Z46" s="16"/>
    </row>
    <row r="47">
      <c r="A47" s="17" t="s">
        <v>70</v>
      </c>
      <c r="B47" s="18" t="s">
        <v>71</v>
      </c>
      <c r="C47" s="18" t="s">
        <v>20</v>
      </c>
      <c r="D47" s="18" t="s">
        <v>18</v>
      </c>
      <c r="E47" s="9"/>
      <c r="F47" s="12"/>
      <c r="G47" s="11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6"/>
      <c r="X47" s="16"/>
      <c r="Y47" s="16"/>
      <c r="Z47" s="16"/>
    </row>
    <row r="48">
      <c r="A48" s="23"/>
      <c r="B48" s="12"/>
      <c r="C48" s="9"/>
      <c r="D48" s="9"/>
      <c r="E48" s="9"/>
      <c r="F48" s="12"/>
      <c r="G48" s="11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17" t="s">
        <v>72</v>
      </c>
      <c r="B49" s="27" t="s">
        <v>73</v>
      </c>
      <c r="C49" s="18" t="s">
        <v>74</v>
      </c>
      <c r="D49" s="18" t="s">
        <v>18</v>
      </c>
      <c r="E49" s="9"/>
      <c r="F49" s="12"/>
      <c r="G49" s="11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17"/>
      <c r="C50" s="9"/>
      <c r="D50" s="9"/>
      <c r="E50" s="9"/>
      <c r="F50" s="12"/>
      <c r="G50" s="11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0" t="s">
        <v>75</v>
      </c>
      <c r="B51" s="12"/>
      <c r="C51" s="9"/>
      <c r="D51" s="9"/>
      <c r="E51" s="9"/>
      <c r="F51" s="12"/>
      <c r="G51" s="11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17" t="s">
        <v>76</v>
      </c>
      <c r="B52" s="18" t="s">
        <v>77</v>
      </c>
      <c r="C52" s="18" t="s">
        <v>20</v>
      </c>
      <c r="D52" s="18" t="s">
        <v>18</v>
      </c>
      <c r="E52" s="9"/>
      <c r="F52" s="12"/>
      <c r="G52" s="11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4" t="s">
        <v>78</v>
      </c>
      <c r="B53" s="17" t="s">
        <v>79</v>
      </c>
      <c r="C53" s="18" t="s">
        <v>20</v>
      </c>
      <c r="D53" s="18" t="s">
        <v>18</v>
      </c>
      <c r="E53" s="9"/>
      <c r="F53" s="12"/>
      <c r="G53" s="11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4" t="s">
        <v>80</v>
      </c>
      <c r="B54" s="17" t="s">
        <v>79</v>
      </c>
      <c r="C54" s="18" t="s">
        <v>20</v>
      </c>
      <c r="D54" s="18" t="s">
        <v>18</v>
      </c>
      <c r="E54" s="9"/>
      <c r="F54" s="12"/>
      <c r="G54" s="11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4" t="s">
        <v>81</v>
      </c>
      <c r="B55" s="17" t="s">
        <v>82</v>
      </c>
      <c r="C55" s="18" t="s">
        <v>20</v>
      </c>
      <c r="D55" s="18" t="s">
        <v>18</v>
      </c>
      <c r="E55" s="9"/>
      <c r="F55" s="12"/>
      <c r="G55" s="11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3"/>
      <c r="B56" s="12"/>
      <c r="C56" s="9"/>
      <c r="D56" s="9"/>
      <c r="E56" s="9"/>
      <c r="F56" s="12"/>
      <c r="G56" s="11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17" t="s">
        <v>83</v>
      </c>
      <c r="B57" s="17" t="s">
        <v>84</v>
      </c>
      <c r="C57" s="18" t="s">
        <v>20</v>
      </c>
      <c r="D57" s="18" t="s">
        <v>18</v>
      </c>
      <c r="E57" s="9"/>
      <c r="F57" s="12"/>
      <c r="G57" s="11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3"/>
      <c r="B58" s="12"/>
      <c r="C58" s="9"/>
      <c r="D58" s="9"/>
      <c r="E58" s="9"/>
      <c r="F58" s="12"/>
      <c r="G58" s="11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8" t="s">
        <v>85</v>
      </c>
      <c r="B59" s="17" t="s">
        <v>86</v>
      </c>
      <c r="C59" s="18" t="s">
        <v>20</v>
      </c>
      <c r="D59" s="18" t="s">
        <v>18</v>
      </c>
      <c r="E59" s="9"/>
      <c r="F59" s="12"/>
      <c r="G59" s="11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3"/>
      <c r="B60" s="12"/>
      <c r="C60" s="9"/>
      <c r="D60" s="9"/>
      <c r="E60" s="9"/>
      <c r="F60" s="12"/>
      <c r="G60" s="11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17" t="s">
        <v>87</v>
      </c>
      <c r="B61" s="17" t="s">
        <v>88</v>
      </c>
      <c r="C61" s="18" t="s">
        <v>20</v>
      </c>
      <c r="D61" s="18" t="s">
        <v>18</v>
      </c>
      <c r="E61" s="9"/>
      <c r="F61" s="12"/>
      <c r="G61" s="11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3"/>
      <c r="B62" s="12"/>
      <c r="C62" s="9"/>
      <c r="D62" s="9"/>
      <c r="E62" s="9"/>
      <c r="F62" s="12"/>
      <c r="G62" s="11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4" t="s">
        <v>89</v>
      </c>
      <c r="B63" s="17" t="s">
        <v>90</v>
      </c>
      <c r="C63" s="18" t="s">
        <v>20</v>
      </c>
      <c r="D63" s="18" t="s">
        <v>18</v>
      </c>
      <c r="E63" s="9"/>
      <c r="F63" s="12"/>
      <c r="G63" s="11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4" t="s">
        <v>91</v>
      </c>
      <c r="B64" s="17" t="s">
        <v>90</v>
      </c>
      <c r="C64" s="18" t="s">
        <v>20</v>
      </c>
      <c r="D64" s="18" t="s">
        <v>18</v>
      </c>
      <c r="E64" s="9"/>
      <c r="F64" s="12"/>
      <c r="G64" s="11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3"/>
      <c r="B65" s="12"/>
      <c r="C65" s="9"/>
      <c r="D65" s="9"/>
      <c r="E65" s="9"/>
      <c r="F65" s="12"/>
      <c r="G65" s="11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17" t="s">
        <v>92</v>
      </c>
      <c r="B66" s="17" t="s">
        <v>93</v>
      </c>
      <c r="C66" s="18" t="s">
        <v>20</v>
      </c>
      <c r="D66" s="18" t="s">
        <v>18</v>
      </c>
      <c r="E66" s="9"/>
      <c r="F66" s="12"/>
      <c r="G66" s="11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3"/>
      <c r="B67" s="12"/>
      <c r="C67" s="9"/>
      <c r="D67" s="9"/>
      <c r="E67" s="9"/>
      <c r="F67" s="12"/>
      <c r="G67" s="11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3"/>
      <c r="B68" s="12"/>
      <c r="C68" s="9"/>
      <c r="D68" s="9"/>
      <c r="E68" s="9"/>
      <c r="F68" s="12"/>
      <c r="G68" s="11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9" t="s">
        <v>94</v>
      </c>
      <c r="B69" s="30" t="s">
        <v>95</v>
      </c>
      <c r="C69" s="31"/>
      <c r="D69" s="31"/>
      <c r="E69" s="9"/>
      <c r="F69" s="12"/>
      <c r="G69" s="11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32" t="s">
        <v>96</v>
      </c>
      <c r="B70" s="17" t="s">
        <v>79</v>
      </c>
      <c r="C70" s="18"/>
      <c r="D70" s="18"/>
      <c r="E70" s="16"/>
      <c r="F70" s="12"/>
      <c r="G70" s="9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33" t="s">
        <v>97</v>
      </c>
      <c r="B71" s="17" t="s">
        <v>98</v>
      </c>
      <c r="C71" s="18" t="s">
        <v>20</v>
      </c>
      <c r="D71" s="18" t="s">
        <v>18</v>
      </c>
      <c r="E71" s="16"/>
      <c r="F71" s="12"/>
      <c r="G71" s="9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33" t="s">
        <v>99</v>
      </c>
      <c r="B72" s="17" t="s">
        <v>98</v>
      </c>
      <c r="C72" s="34" t="s">
        <v>20</v>
      </c>
      <c r="D72" s="34" t="s">
        <v>18</v>
      </c>
      <c r="E72" s="16"/>
      <c r="F72" s="23"/>
      <c r="G72" s="11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16"/>
      <c r="Z72" s="16"/>
    </row>
    <row r="73">
      <c r="A73" s="33" t="s">
        <v>100</v>
      </c>
      <c r="B73" s="17" t="s">
        <v>101</v>
      </c>
      <c r="C73" s="18" t="s">
        <v>20</v>
      </c>
      <c r="D73" s="18" t="s">
        <v>18</v>
      </c>
      <c r="E73" s="16"/>
      <c r="F73" s="23"/>
      <c r="G73" s="11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16"/>
      <c r="Z73" s="16"/>
    </row>
    <row r="74">
      <c r="A74" s="33" t="s">
        <v>102</v>
      </c>
      <c r="B74" s="17" t="s">
        <v>101</v>
      </c>
      <c r="C74" s="34" t="s">
        <v>20</v>
      </c>
      <c r="D74" s="34" t="s">
        <v>18</v>
      </c>
      <c r="E74" s="16"/>
      <c r="F74" s="23"/>
      <c r="G74" s="11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16"/>
      <c r="Z74" s="16"/>
    </row>
    <row r="75">
      <c r="A75" s="16"/>
      <c r="B75" s="17"/>
      <c r="C75" s="9"/>
      <c r="D75" s="12"/>
      <c r="E75" s="16"/>
      <c r="F75" s="23"/>
      <c r="G75" s="16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16"/>
      <c r="Z75" s="16"/>
    </row>
    <row r="76">
      <c r="A76" s="35" t="s">
        <v>103</v>
      </c>
      <c r="B76" s="17" t="s">
        <v>104</v>
      </c>
      <c r="C76" s="18" t="s">
        <v>20</v>
      </c>
      <c r="D76" s="18" t="s">
        <v>18</v>
      </c>
      <c r="E76" s="16"/>
      <c r="F76" s="23"/>
      <c r="G76" s="11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16"/>
      <c r="Z76" s="16"/>
    </row>
    <row r="77">
      <c r="A77" s="33"/>
      <c r="B77" s="12"/>
      <c r="C77" s="18"/>
      <c r="D77" s="9"/>
      <c r="E77" s="9"/>
      <c r="F77" s="12"/>
      <c r="G77" s="11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33" t="s">
        <v>105</v>
      </c>
      <c r="B78" s="17" t="s">
        <v>98</v>
      </c>
      <c r="C78" s="36" t="s">
        <v>106</v>
      </c>
      <c r="D78" s="36" t="s">
        <v>18</v>
      </c>
      <c r="E78" s="35" t="s">
        <v>107</v>
      </c>
      <c r="F78" s="12"/>
      <c r="G78" s="22">
        <v>-1.0</v>
      </c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17" t="s">
        <v>108</v>
      </c>
      <c r="B79" s="17" t="s">
        <v>109</v>
      </c>
      <c r="C79" s="36" t="s">
        <v>110</v>
      </c>
      <c r="D79" s="36" t="s">
        <v>18</v>
      </c>
      <c r="E79" s="9"/>
      <c r="F79" s="12"/>
      <c r="G79" s="22">
        <v>-1.0</v>
      </c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12"/>
      <c r="C80" s="9"/>
      <c r="D80" s="9"/>
      <c r="E80" s="9"/>
      <c r="F80" s="12"/>
      <c r="G80" s="11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33" t="s">
        <v>111</v>
      </c>
      <c r="B81" s="17" t="s">
        <v>112</v>
      </c>
      <c r="C81" s="18" t="s">
        <v>20</v>
      </c>
      <c r="D81" s="18" t="s">
        <v>18</v>
      </c>
      <c r="E81" s="9"/>
      <c r="F81" s="12"/>
      <c r="G81" s="11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12"/>
      <c r="C82" s="9"/>
      <c r="D82" s="9"/>
      <c r="E82" s="9"/>
      <c r="F82" s="12"/>
      <c r="G82" s="11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8" t="s">
        <v>113</v>
      </c>
      <c r="B83" s="12"/>
      <c r="C83" s="9"/>
      <c r="D83" s="9"/>
      <c r="E83" s="9"/>
      <c r="F83" s="12"/>
      <c r="G83" s="11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4" t="s">
        <v>114</v>
      </c>
      <c r="B84" s="17" t="s">
        <v>115</v>
      </c>
      <c r="C84" s="18" t="s">
        <v>116</v>
      </c>
      <c r="D84" s="18"/>
      <c r="E84" s="10" t="s">
        <v>117</v>
      </c>
      <c r="F84" s="12"/>
      <c r="G84" s="11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35" t="s">
        <v>118</v>
      </c>
      <c r="B85" s="17" t="s">
        <v>119</v>
      </c>
      <c r="C85" s="18"/>
      <c r="D85" s="9"/>
      <c r="E85" s="10" t="s">
        <v>117</v>
      </c>
      <c r="F85" s="12"/>
      <c r="G85" s="11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12"/>
      <c r="C86" s="9"/>
      <c r="D86" s="9"/>
      <c r="E86" s="9"/>
      <c r="F86" s="12"/>
      <c r="G86" s="11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12"/>
      <c r="C87" s="9"/>
      <c r="D87" s="9"/>
      <c r="E87" s="9"/>
      <c r="F87" s="12"/>
      <c r="G87" s="11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9" t="s">
        <v>120</v>
      </c>
      <c r="B88" s="30" t="s">
        <v>95</v>
      </c>
      <c r="C88" s="31"/>
      <c r="D88" s="31"/>
      <c r="E88" s="9"/>
      <c r="F88" s="12"/>
      <c r="G88" s="11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8" t="s">
        <v>121</v>
      </c>
      <c r="B89" s="12"/>
      <c r="C89" s="9"/>
      <c r="D89" s="9"/>
      <c r="E89" s="9"/>
      <c r="F89" s="12"/>
      <c r="G89" s="11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12"/>
      <c r="C90" s="9"/>
      <c r="D90" s="9"/>
      <c r="E90" s="9"/>
      <c r="F90" s="12"/>
      <c r="G90" s="11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12"/>
      <c r="C91" s="9"/>
      <c r="D91" s="9"/>
      <c r="E91" s="9"/>
      <c r="F91" s="12"/>
      <c r="G91" s="11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30" t="s">
        <v>122</v>
      </c>
      <c r="B92" s="30" t="s">
        <v>95</v>
      </c>
      <c r="C92" s="31"/>
      <c r="D92" s="31"/>
      <c r="E92" s="9"/>
      <c r="F92" s="9"/>
      <c r="G92" s="11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26" t="s">
        <v>123</v>
      </c>
      <c r="B93" s="12"/>
      <c r="C93" s="9"/>
      <c r="D93" s="9"/>
      <c r="E93" s="9"/>
      <c r="F93" s="9"/>
      <c r="G93" s="11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7" t="s">
        <v>124</v>
      </c>
      <c r="B94" s="17" t="s">
        <v>125</v>
      </c>
      <c r="C94" s="18" t="s">
        <v>20</v>
      </c>
      <c r="D94" s="18" t="s">
        <v>18</v>
      </c>
      <c r="E94" s="9"/>
      <c r="F94" s="9"/>
      <c r="G94" s="11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9"/>
      <c r="D95" s="9"/>
      <c r="E95" s="9"/>
      <c r="F95" s="12"/>
      <c r="G95" s="11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6"/>
      <c r="U95" s="16"/>
      <c r="V95" s="16"/>
      <c r="W95" s="16"/>
      <c r="X95" s="16"/>
      <c r="Y95" s="16"/>
      <c r="Z95" s="16"/>
    </row>
    <row r="96">
      <c r="A96" s="17" t="s">
        <v>126</v>
      </c>
      <c r="B96" s="17" t="s">
        <v>125</v>
      </c>
      <c r="C96" s="18" t="s">
        <v>20</v>
      </c>
      <c r="D96" s="18" t="s">
        <v>18</v>
      </c>
      <c r="E96" s="9"/>
      <c r="F96" s="12"/>
      <c r="G96" s="11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6"/>
      <c r="U96" s="16"/>
      <c r="V96" s="16"/>
      <c r="W96" s="16"/>
      <c r="X96" s="16"/>
      <c r="Y96" s="16"/>
      <c r="Z96" s="16"/>
    </row>
    <row r="97">
      <c r="A97" s="12"/>
      <c r="B97" s="12"/>
      <c r="C97" s="9"/>
      <c r="D97" s="9"/>
      <c r="E97" s="9"/>
      <c r="F97" s="12"/>
      <c r="G97" s="11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6"/>
      <c r="U97" s="16"/>
      <c r="V97" s="16"/>
      <c r="W97" s="16"/>
      <c r="X97" s="16"/>
      <c r="Y97" s="16"/>
      <c r="Z97" s="16"/>
    </row>
    <row r="98">
      <c r="A98" s="17" t="s">
        <v>127</v>
      </c>
      <c r="B98" s="18" t="s">
        <v>128</v>
      </c>
      <c r="C98" s="18" t="s">
        <v>20</v>
      </c>
      <c r="D98" s="18" t="s">
        <v>18</v>
      </c>
      <c r="E98" s="18" t="s">
        <v>129</v>
      </c>
      <c r="F98" s="12"/>
      <c r="G98" s="11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6"/>
      <c r="U98" s="16"/>
      <c r="V98" s="16"/>
      <c r="W98" s="16"/>
      <c r="X98" s="16"/>
      <c r="Y98" s="16"/>
      <c r="Z98" s="16"/>
    </row>
    <row r="99">
      <c r="A99" s="12"/>
      <c r="B99" s="12"/>
      <c r="C99" s="9"/>
      <c r="D99" s="9"/>
      <c r="E99" s="9"/>
      <c r="F99" s="12"/>
      <c r="G99" s="11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6"/>
      <c r="U99" s="16"/>
      <c r="V99" s="16"/>
      <c r="W99" s="16"/>
      <c r="X99" s="16"/>
      <c r="Y99" s="16"/>
      <c r="Z99" s="16"/>
    </row>
    <row r="100">
      <c r="A100" s="17" t="s">
        <v>130</v>
      </c>
      <c r="B100" s="17" t="s">
        <v>131</v>
      </c>
      <c r="C100" s="18" t="s">
        <v>20</v>
      </c>
      <c r="D100" s="18" t="s">
        <v>18</v>
      </c>
      <c r="E100" s="9"/>
      <c r="F100" s="12"/>
      <c r="G100" s="11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6"/>
      <c r="U100" s="16"/>
      <c r="V100" s="16"/>
      <c r="W100" s="16"/>
      <c r="X100" s="16"/>
      <c r="Y100" s="16"/>
      <c r="Z100" s="16"/>
    </row>
    <row r="101">
      <c r="A101" s="12"/>
      <c r="B101" s="12"/>
      <c r="C101" s="9"/>
      <c r="D101" s="9"/>
      <c r="E101" s="9"/>
      <c r="F101" s="12"/>
      <c r="G101" s="11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6"/>
      <c r="U101" s="16"/>
      <c r="V101" s="16"/>
      <c r="W101" s="16"/>
      <c r="X101" s="16"/>
      <c r="Y101" s="16"/>
      <c r="Z101" s="16"/>
    </row>
    <row r="102">
      <c r="A102" s="17" t="s">
        <v>132</v>
      </c>
      <c r="B102" s="17" t="s">
        <v>133</v>
      </c>
      <c r="C102" s="18" t="s">
        <v>20</v>
      </c>
      <c r="D102" s="18" t="s">
        <v>18</v>
      </c>
      <c r="E102" s="9"/>
      <c r="F102" s="12"/>
      <c r="G102" s="11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6"/>
      <c r="U102" s="16"/>
      <c r="V102" s="16"/>
      <c r="W102" s="16"/>
      <c r="X102" s="16"/>
      <c r="Y102" s="16"/>
      <c r="Z102" s="16"/>
    </row>
    <row r="103">
      <c r="A103" s="12"/>
      <c r="B103" s="12"/>
      <c r="C103" s="9"/>
      <c r="D103" s="9"/>
      <c r="E103" s="9"/>
      <c r="F103" s="12"/>
      <c r="G103" s="11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6"/>
      <c r="U103" s="16"/>
      <c r="V103" s="16"/>
      <c r="W103" s="16"/>
      <c r="X103" s="16"/>
      <c r="Y103" s="16"/>
      <c r="Z103" s="16"/>
    </row>
    <row r="104">
      <c r="A104" s="26" t="s">
        <v>134</v>
      </c>
      <c r="B104" s="12"/>
      <c r="C104" s="9"/>
      <c r="D104" s="9"/>
      <c r="E104" s="9"/>
      <c r="F104" s="12"/>
      <c r="G104" s="11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6"/>
      <c r="U104" s="16"/>
      <c r="V104" s="16"/>
      <c r="W104" s="16"/>
      <c r="X104" s="16"/>
      <c r="Y104" s="16"/>
      <c r="Z104" s="16"/>
    </row>
    <row r="105">
      <c r="A105" s="17" t="s">
        <v>135</v>
      </c>
      <c r="B105" s="17" t="s">
        <v>136</v>
      </c>
      <c r="C105" s="18" t="s">
        <v>20</v>
      </c>
      <c r="D105" s="18" t="s">
        <v>18</v>
      </c>
      <c r="E105" s="9"/>
      <c r="F105" s="12"/>
      <c r="G105" s="11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6"/>
      <c r="U105" s="16"/>
      <c r="V105" s="16"/>
      <c r="W105" s="16"/>
      <c r="X105" s="16"/>
      <c r="Y105" s="16"/>
      <c r="Z105" s="16"/>
    </row>
    <row r="106">
      <c r="A106" s="12"/>
      <c r="B106" s="12"/>
      <c r="C106" s="12"/>
      <c r="D106" s="12"/>
      <c r="E106" s="12"/>
      <c r="F106" s="12"/>
      <c r="G106" s="11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6"/>
      <c r="U106" s="16"/>
      <c r="V106" s="16"/>
      <c r="W106" s="16"/>
      <c r="X106" s="16"/>
      <c r="Y106" s="16"/>
      <c r="Z106" s="16"/>
    </row>
    <row r="107">
      <c r="A107" s="17" t="s">
        <v>137</v>
      </c>
      <c r="B107" s="17" t="s">
        <v>138</v>
      </c>
      <c r="C107" s="17" t="s">
        <v>20</v>
      </c>
      <c r="D107" s="17" t="s">
        <v>18</v>
      </c>
      <c r="E107" s="12"/>
      <c r="F107" s="12"/>
      <c r="G107" s="11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6"/>
      <c r="U107" s="16"/>
      <c r="V107" s="16"/>
      <c r="W107" s="16"/>
      <c r="X107" s="16"/>
      <c r="Y107" s="16"/>
      <c r="Z107" s="16"/>
    </row>
    <row r="108">
      <c r="A108" s="12"/>
      <c r="B108" s="12"/>
      <c r="C108" s="12"/>
      <c r="D108" s="12"/>
      <c r="E108" s="12"/>
      <c r="F108" s="12"/>
      <c r="G108" s="11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6"/>
      <c r="U108" s="16"/>
      <c r="V108" s="16"/>
      <c r="W108" s="16"/>
      <c r="X108" s="16"/>
      <c r="Y108" s="16"/>
      <c r="Z108" s="16"/>
    </row>
    <row r="109">
      <c r="A109" s="12"/>
      <c r="B109" s="12"/>
      <c r="C109" s="12"/>
      <c r="D109" s="12"/>
      <c r="E109" s="12"/>
      <c r="F109" s="12"/>
      <c r="G109" s="11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6"/>
      <c r="U109" s="16"/>
      <c r="V109" s="16"/>
      <c r="W109" s="16"/>
      <c r="X109" s="16"/>
      <c r="Y109" s="16"/>
      <c r="Z109" s="16"/>
    </row>
    <row r="110">
      <c r="A110" s="26" t="s">
        <v>139</v>
      </c>
      <c r="B110" s="12"/>
      <c r="C110" s="12"/>
      <c r="D110" s="12"/>
      <c r="E110" s="12"/>
      <c r="F110" s="12"/>
      <c r="G110" s="11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6"/>
      <c r="U110" s="16"/>
      <c r="V110" s="16"/>
      <c r="W110" s="16"/>
      <c r="X110" s="16"/>
      <c r="Y110" s="16"/>
      <c r="Z110" s="16"/>
    </row>
    <row r="111">
      <c r="A111" s="17" t="s">
        <v>140</v>
      </c>
      <c r="B111" s="17" t="s">
        <v>141</v>
      </c>
      <c r="C111" s="17" t="s">
        <v>142</v>
      </c>
      <c r="D111" s="17" t="s">
        <v>18</v>
      </c>
      <c r="E111" s="12"/>
      <c r="F111" s="12"/>
      <c r="G111" s="11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6"/>
      <c r="U111" s="16"/>
      <c r="V111" s="16"/>
      <c r="W111" s="16"/>
      <c r="X111" s="16"/>
      <c r="Y111" s="16"/>
      <c r="Z111" s="16"/>
    </row>
    <row r="112">
      <c r="A112" s="12"/>
      <c r="B112" s="12"/>
      <c r="C112" s="12"/>
      <c r="D112" s="12"/>
      <c r="E112" s="12"/>
      <c r="F112" s="12"/>
      <c r="G112" s="11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6"/>
      <c r="U112" s="16"/>
      <c r="V112" s="16"/>
      <c r="W112" s="16"/>
      <c r="X112" s="16"/>
      <c r="Y112" s="16"/>
      <c r="Z112" s="16"/>
    </row>
    <row r="113">
      <c r="A113" s="26" t="s">
        <v>143</v>
      </c>
      <c r="B113" s="12"/>
      <c r="C113" s="12"/>
      <c r="D113" s="12"/>
      <c r="E113" s="12"/>
      <c r="F113" s="12"/>
      <c r="G113" s="11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6"/>
      <c r="U113" s="16"/>
      <c r="V113" s="16"/>
      <c r="W113" s="16"/>
      <c r="X113" s="16"/>
      <c r="Y113" s="16"/>
      <c r="Z113" s="16"/>
    </row>
    <row r="114">
      <c r="A114" s="17" t="s">
        <v>144</v>
      </c>
      <c r="B114" s="17" t="s">
        <v>145</v>
      </c>
      <c r="C114" s="17" t="s">
        <v>20</v>
      </c>
      <c r="D114" s="17" t="s">
        <v>18</v>
      </c>
      <c r="E114" s="12"/>
      <c r="F114" s="12"/>
      <c r="G114" s="11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6"/>
      <c r="U114" s="16"/>
      <c r="V114" s="16"/>
      <c r="W114" s="16"/>
      <c r="X114" s="16"/>
      <c r="Y114" s="16"/>
      <c r="Z114" s="16"/>
    </row>
    <row r="115">
      <c r="A115" s="12"/>
      <c r="B115" s="12"/>
      <c r="C115" s="12"/>
      <c r="D115" s="12"/>
      <c r="E115" s="12"/>
      <c r="F115" s="12"/>
      <c r="G115" s="11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6"/>
      <c r="U115" s="16"/>
      <c r="V115" s="16"/>
      <c r="W115" s="16"/>
      <c r="X115" s="16"/>
      <c r="Y115" s="16"/>
      <c r="Z115" s="16"/>
    </row>
    <row r="116">
      <c r="A116" s="17" t="s">
        <v>146</v>
      </c>
      <c r="B116" s="17" t="s">
        <v>147</v>
      </c>
      <c r="C116" s="17" t="s">
        <v>20</v>
      </c>
      <c r="D116" s="17" t="s">
        <v>18</v>
      </c>
      <c r="E116" s="12"/>
      <c r="F116" s="12"/>
      <c r="G116" s="11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6"/>
      <c r="U116" s="16"/>
      <c r="V116" s="16"/>
      <c r="W116" s="16"/>
      <c r="X116" s="16"/>
      <c r="Y116" s="16"/>
      <c r="Z116" s="16"/>
    </row>
    <row r="117">
      <c r="A117" s="12"/>
      <c r="B117" s="12"/>
      <c r="C117" s="12"/>
      <c r="D117" s="12"/>
      <c r="E117" s="12"/>
      <c r="F117" s="12"/>
      <c r="G117" s="11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6"/>
      <c r="U117" s="16"/>
      <c r="V117" s="16"/>
      <c r="W117" s="16"/>
      <c r="X117" s="16"/>
      <c r="Y117" s="16"/>
      <c r="Z117" s="16"/>
    </row>
    <row r="118">
      <c r="A118" s="17" t="s">
        <v>148</v>
      </c>
      <c r="B118" s="17" t="s">
        <v>149</v>
      </c>
      <c r="C118" s="17" t="s">
        <v>150</v>
      </c>
      <c r="D118" s="17" t="s">
        <v>18</v>
      </c>
      <c r="E118" s="12"/>
      <c r="F118" s="9"/>
      <c r="G118" s="11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1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6"/>
      <c r="U119" s="16"/>
      <c r="V119" s="16"/>
      <c r="W119" s="16"/>
      <c r="X119" s="16"/>
      <c r="Y119" s="16"/>
      <c r="Z119" s="16"/>
    </row>
    <row r="120">
      <c r="A120" s="17" t="s">
        <v>151</v>
      </c>
      <c r="B120" s="17" t="s">
        <v>152</v>
      </c>
      <c r="C120" s="37" t="s">
        <v>153</v>
      </c>
      <c r="D120" s="37" t="s">
        <v>154</v>
      </c>
      <c r="E120" s="12"/>
      <c r="F120" s="26" t="s">
        <v>155</v>
      </c>
      <c r="G120" s="2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9"/>
      <c r="G121" s="11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7" t="s">
        <v>156</v>
      </c>
      <c r="B122" s="17" t="s">
        <v>157</v>
      </c>
      <c r="C122" s="17" t="s">
        <v>158</v>
      </c>
      <c r="D122" s="17" t="s">
        <v>154</v>
      </c>
      <c r="E122" s="12"/>
      <c r="F122" s="26" t="s">
        <v>155</v>
      </c>
      <c r="G122" s="11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9"/>
      <c r="G123" s="11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33" t="s">
        <v>159</v>
      </c>
      <c r="B124" s="33" t="s">
        <v>160</v>
      </c>
      <c r="C124" s="33"/>
      <c r="D124" s="33"/>
      <c r="E124" s="28" t="s">
        <v>161</v>
      </c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12"/>
      <c r="B125" s="12"/>
      <c r="C125" s="12"/>
      <c r="D125" s="12"/>
      <c r="E125" s="12"/>
      <c r="F125" s="9"/>
      <c r="G125" s="11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7" t="s">
        <v>162</v>
      </c>
      <c r="B126" s="17" t="s">
        <v>93</v>
      </c>
      <c r="C126" s="17" t="s">
        <v>20</v>
      </c>
      <c r="D126" s="17" t="s">
        <v>18</v>
      </c>
      <c r="E126" s="12"/>
      <c r="F126" s="9"/>
      <c r="G126" s="11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7" t="s">
        <v>163</v>
      </c>
      <c r="B127" s="17" t="s">
        <v>93</v>
      </c>
      <c r="C127" s="17" t="s">
        <v>20</v>
      </c>
      <c r="D127" s="17" t="s">
        <v>18</v>
      </c>
      <c r="E127" s="12"/>
      <c r="F127" s="9"/>
      <c r="G127" s="11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9"/>
      <c r="G128" s="11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7" t="s">
        <v>164</v>
      </c>
      <c r="B129" s="12"/>
      <c r="C129" s="12"/>
      <c r="D129" s="12"/>
      <c r="E129" s="12"/>
      <c r="F129" s="9"/>
      <c r="G129" s="11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7" t="s">
        <v>12</v>
      </c>
      <c r="B130" s="17" t="s">
        <v>165</v>
      </c>
      <c r="C130" s="17" t="s">
        <v>20</v>
      </c>
      <c r="D130" s="17" t="s">
        <v>18</v>
      </c>
      <c r="E130" s="12"/>
      <c r="F130" s="9"/>
      <c r="G130" s="11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7" t="s">
        <v>166</v>
      </c>
      <c r="B131" s="17" t="s">
        <v>165</v>
      </c>
      <c r="C131" s="17" t="s">
        <v>20</v>
      </c>
      <c r="D131" s="17" t="s">
        <v>18</v>
      </c>
      <c r="E131" s="12"/>
      <c r="F131" s="9"/>
      <c r="G131" s="11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7" t="s">
        <v>167</v>
      </c>
      <c r="B132" s="17" t="s">
        <v>165</v>
      </c>
      <c r="C132" s="17" t="s">
        <v>20</v>
      </c>
      <c r="D132" s="17" t="s">
        <v>18</v>
      </c>
      <c r="E132" s="12"/>
      <c r="F132" s="9"/>
      <c r="G132" s="11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9"/>
      <c r="G133" s="11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7" t="s">
        <v>168</v>
      </c>
      <c r="B134" s="12"/>
      <c r="C134" s="12"/>
      <c r="D134" s="12"/>
      <c r="E134" s="12"/>
      <c r="F134" s="9"/>
      <c r="G134" s="11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7" t="s">
        <v>12</v>
      </c>
      <c r="B135" s="17" t="s">
        <v>165</v>
      </c>
      <c r="C135" s="17" t="s">
        <v>20</v>
      </c>
      <c r="D135" s="17" t="s">
        <v>18</v>
      </c>
      <c r="E135" s="12"/>
      <c r="F135" s="9"/>
      <c r="G135" s="11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7" t="s">
        <v>166</v>
      </c>
      <c r="B136" s="17" t="s">
        <v>165</v>
      </c>
      <c r="C136" s="17" t="s">
        <v>20</v>
      </c>
      <c r="D136" s="17" t="s">
        <v>18</v>
      </c>
      <c r="E136" s="12"/>
      <c r="F136" s="9"/>
      <c r="G136" s="11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7" t="s">
        <v>169</v>
      </c>
      <c r="B137" s="17" t="s">
        <v>170</v>
      </c>
      <c r="C137" s="17" t="s">
        <v>20</v>
      </c>
      <c r="D137" s="17" t="s">
        <v>18</v>
      </c>
      <c r="E137" s="12"/>
      <c r="F137" s="9"/>
      <c r="G137" s="11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9"/>
      <c r="G138" s="11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38" t="s">
        <v>171</v>
      </c>
      <c r="B139" s="12"/>
      <c r="C139" s="17"/>
      <c r="D139" s="17"/>
      <c r="E139" s="12"/>
      <c r="F139" s="9"/>
      <c r="G139" s="11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7" t="s">
        <v>12</v>
      </c>
      <c r="B140" s="17" t="s">
        <v>165</v>
      </c>
      <c r="C140" s="17" t="s">
        <v>20</v>
      </c>
      <c r="D140" s="17" t="s">
        <v>18</v>
      </c>
      <c r="E140" s="12"/>
      <c r="F140" s="9"/>
      <c r="G140" s="11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7" t="s">
        <v>166</v>
      </c>
      <c r="B141" s="17" t="s">
        <v>165</v>
      </c>
      <c r="C141" s="17" t="s">
        <v>20</v>
      </c>
      <c r="D141" s="17" t="s">
        <v>18</v>
      </c>
      <c r="E141" s="12"/>
      <c r="F141" s="9"/>
      <c r="G141" s="11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7" t="s">
        <v>167</v>
      </c>
      <c r="B142" s="17" t="s">
        <v>93</v>
      </c>
      <c r="C142" s="17" t="s">
        <v>20</v>
      </c>
      <c r="D142" s="17" t="s">
        <v>18</v>
      </c>
      <c r="E142" s="12"/>
      <c r="F142" s="9"/>
      <c r="G142" s="11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9"/>
      <c r="G143" s="11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9"/>
      <c r="G144" s="11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9"/>
      <c r="G145" s="11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9"/>
      <c r="G146" s="11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9"/>
      <c r="G147" s="11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9"/>
      <c r="G148" s="11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9"/>
      <c r="G149" s="11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9"/>
      <c r="G150" s="11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9"/>
      <c r="G151" s="11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9"/>
      <c r="G152" s="11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9"/>
      <c r="G153" s="11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9"/>
      <c r="G154" s="11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9"/>
      <c r="G155" s="11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9"/>
      <c r="G156" s="11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9"/>
      <c r="G157" s="11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9"/>
      <c r="G158" s="11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9"/>
      <c r="G159" s="11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9"/>
      <c r="G160" s="11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9"/>
      <c r="G161" s="11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9"/>
      <c r="G162" s="11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9"/>
      <c r="G163" s="11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9"/>
      <c r="G164" s="11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9"/>
      <c r="G165" s="11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9"/>
      <c r="G166" s="11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9"/>
      <c r="G167" s="11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9"/>
      <c r="G168" s="11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9"/>
      <c r="G169" s="11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9"/>
      <c r="G170" s="11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9"/>
      <c r="G171" s="11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9"/>
      <c r="G172" s="11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9"/>
      <c r="G173" s="11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9"/>
      <c r="G174" s="11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9"/>
      <c r="G175" s="11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9"/>
      <c r="G176" s="11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9"/>
      <c r="G177" s="11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9"/>
      <c r="G178" s="11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9"/>
      <c r="G179" s="11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9"/>
      <c r="G180" s="11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9"/>
      <c r="G181" s="11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9"/>
      <c r="G182" s="11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9"/>
      <c r="G183" s="11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9"/>
      <c r="G184" s="11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9"/>
      <c r="G185" s="11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9"/>
      <c r="G186" s="11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9"/>
      <c r="G187" s="11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9"/>
      <c r="G188" s="11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9"/>
      <c r="G189" s="11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9"/>
      <c r="G190" s="11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9"/>
      <c r="G191" s="11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9"/>
      <c r="G192" s="11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9"/>
      <c r="G193" s="11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9"/>
      <c r="G194" s="11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9"/>
      <c r="G195" s="11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9"/>
      <c r="G196" s="11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9"/>
      <c r="G197" s="11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9"/>
      <c r="G198" s="11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9"/>
      <c r="G199" s="11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9"/>
      <c r="G200" s="11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9"/>
      <c r="G201" s="11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9"/>
      <c r="G202" s="11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9"/>
      <c r="G203" s="11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9"/>
      <c r="G204" s="11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9"/>
      <c r="G205" s="11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9"/>
      <c r="G206" s="11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9"/>
      <c r="G207" s="11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9"/>
      <c r="G208" s="11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9"/>
      <c r="G209" s="11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9"/>
      <c r="G210" s="11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9"/>
      <c r="G211" s="11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9"/>
      <c r="G212" s="11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9"/>
      <c r="G213" s="11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9"/>
      <c r="G214" s="11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9"/>
      <c r="G215" s="11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9"/>
      <c r="G216" s="11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9"/>
      <c r="G217" s="11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9"/>
      <c r="G218" s="11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9"/>
      <c r="G219" s="11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9"/>
      <c r="G220" s="11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9"/>
      <c r="G221" s="11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9"/>
      <c r="G222" s="11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9"/>
      <c r="G223" s="11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9"/>
      <c r="G224" s="11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9"/>
      <c r="G225" s="11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9"/>
      <c r="G226" s="11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9"/>
      <c r="G227" s="11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9"/>
      <c r="G228" s="11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9"/>
      <c r="G229" s="11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9"/>
      <c r="G230" s="11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9"/>
      <c r="G231" s="11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9"/>
      <c r="G232" s="11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9"/>
      <c r="G233" s="11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9"/>
      <c r="G234" s="11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9"/>
      <c r="G235" s="11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9"/>
      <c r="G236" s="11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9"/>
      <c r="G237" s="11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9"/>
      <c r="G238" s="11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9"/>
      <c r="G239" s="11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9"/>
      <c r="G240" s="11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9"/>
      <c r="G241" s="11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9"/>
      <c r="G242" s="11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9"/>
      <c r="G243" s="11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9"/>
      <c r="G244" s="11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9"/>
      <c r="G245" s="11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9"/>
      <c r="G246" s="11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9"/>
      <c r="G247" s="11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9"/>
      <c r="G248" s="11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9"/>
      <c r="G249" s="11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9"/>
      <c r="G250" s="11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9"/>
      <c r="G251" s="11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9"/>
      <c r="G252" s="11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9"/>
      <c r="G253" s="11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9"/>
      <c r="G254" s="11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9"/>
      <c r="G255" s="11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9"/>
      <c r="G256" s="11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9"/>
      <c r="G257" s="11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9"/>
      <c r="G258" s="11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9"/>
      <c r="G259" s="11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9"/>
      <c r="G260" s="11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9"/>
      <c r="G261" s="11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9"/>
      <c r="G262" s="11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9"/>
      <c r="G263" s="11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9"/>
      <c r="G264" s="11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9"/>
      <c r="G265" s="11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9"/>
      <c r="G266" s="11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9"/>
      <c r="G267" s="11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9"/>
      <c r="G268" s="11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9"/>
      <c r="G269" s="11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9"/>
      <c r="G270" s="11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9"/>
      <c r="G271" s="11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9"/>
      <c r="G272" s="11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9"/>
      <c r="G273" s="11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9"/>
      <c r="G274" s="11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9"/>
      <c r="G275" s="11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9"/>
      <c r="G276" s="11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9"/>
      <c r="G277" s="11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9"/>
      <c r="G278" s="11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9"/>
      <c r="G279" s="11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9"/>
      <c r="G280" s="11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9"/>
      <c r="G281" s="11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9"/>
      <c r="G282" s="11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9"/>
      <c r="G283" s="11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9"/>
      <c r="G284" s="11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9"/>
      <c r="G285" s="11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9"/>
      <c r="G286" s="11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9"/>
      <c r="G287" s="11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9"/>
      <c r="G288" s="11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9"/>
      <c r="G289" s="11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9"/>
      <c r="G290" s="11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9"/>
      <c r="G291" s="11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9"/>
      <c r="G292" s="11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9"/>
      <c r="G293" s="11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9"/>
      <c r="G294" s="11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9"/>
      <c r="G295" s="11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9"/>
      <c r="G296" s="11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9"/>
      <c r="G297" s="11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9"/>
      <c r="G298" s="11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9"/>
      <c r="G299" s="11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9"/>
      <c r="G300" s="11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9"/>
      <c r="G301" s="11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9"/>
      <c r="G302" s="11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9"/>
      <c r="G303" s="11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9"/>
      <c r="G304" s="11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9"/>
      <c r="G305" s="11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9"/>
      <c r="G306" s="11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9"/>
      <c r="G307" s="11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9"/>
      <c r="G308" s="11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9"/>
      <c r="G309" s="11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9"/>
      <c r="G310" s="11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9"/>
      <c r="G311" s="11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9"/>
      <c r="G312" s="11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9"/>
      <c r="G313" s="11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9"/>
      <c r="G314" s="11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9"/>
      <c r="G315" s="11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9"/>
      <c r="G316" s="11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9"/>
      <c r="G317" s="11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9"/>
      <c r="G318" s="11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9"/>
      <c r="G319" s="11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9"/>
      <c r="G320" s="11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9"/>
      <c r="G321" s="11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9"/>
      <c r="G322" s="11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9"/>
      <c r="G323" s="11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9"/>
      <c r="G324" s="11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9"/>
      <c r="G325" s="11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9"/>
      <c r="G326" s="11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9"/>
      <c r="G327" s="11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9"/>
      <c r="G328" s="11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9"/>
      <c r="G329" s="11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9"/>
      <c r="G330" s="11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9"/>
      <c r="G331" s="11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9"/>
      <c r="G332" s="11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9"/>
      <c r="G333" s="11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9"/>
      <c r="G334" s="11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9"/>
      <c r="G335" s="11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9"/>
      <c r="G336" s="11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9"/>
      <c r="G337" s="11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9"/>
      <c r="G338" s="11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9"/>
      <c r="G339" s="11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9"/>
      <c r="G340" s="11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9"/>
      <c r="G341" s="11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9"/>
      <c r="G342" s="11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9"/>
      <c r="G343" s="11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9"/>
      <c r="G344" s="11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9"/>
      <c r="G345" s="11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9"/>
      <c r="G346" s="11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9"/>
      <c r="G347" s="11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9"/>
      <c r="G348" s="11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9"/>
      <c r="G349" s="11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9"/>
      <c r="G350" s="11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9"/>
      <c r="G351" s="11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9"/>
      <c r="G352" s="11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9"/>
      <c r="G353" s="11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9"/>
      <c r="G354" s="11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9"/>
      <c r="G355" s="11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9"/>
      <c r="G356" s="11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9"/>
      <c r="G357" s="11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9"/>
      <c r="G358" s="11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39"/>
      <c r="G359" s="11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39"/>
      <c r="G360" s="11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39"/>
      <c r="G361" s="11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39"/>
      <c r="G362" s="11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39"/>
      <c r="G363" s="11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39"/>
      <c r="G364" s="11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39"/>
      <c r="G365" s="11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39"/>
      <c r="G366" s="11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39"/>
      <c r="G367" s="11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39"/>
      <c r="G368" s="11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39"/>
      <c r="G369" s="11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39"/>
      <c r="G370" s="11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39"/>
      <c r="G371" s="11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39"/>
      <c r="G372" s="11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39"/>
      <c r="G373" s="11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39"/>
      <c r="G374" s="11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39"/>
      <c r="G375" s="11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39"/>
      <c r="G376" s="11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39"/>
      <c r="G377" s="11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39"/>
      <c r="G378" s="11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39"/>
      <c r="G379" s="11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39"/>
      <c r="G380" s="11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39"/>
      <c r="G381" s="11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39"/>
      <c r="G382" s="11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39"/>
      <c r="G383" s="11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39"/>
      <c r="G384" s="11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39"/>
      <c r="G385" s="11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39"/>
      <c r="G386" s="11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39"/>
      <c r="G387" s="11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39"/>
      <c r="G388" s="11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39"/>
      <c r="G389" s="11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39"/>
      <c r="G390" s="11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39"/>
      <c r="G391" s="11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39"/>
      <c r="G392" s="11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39"/>
      <c r="G393" s="11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39"/>
      <c r="G394" s="11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39"/>
      <c r="G395" s="11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39"/>
      <c r="G396" s="11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39"/>
      <c r="G397" s="11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39"/>
      <c r="G398" s="11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39"/>
      <c r="G399" s="11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39"/>
      <c r="G400" s="11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39"/>
      <c r="G401" s="11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39"/>
      <c r="G402" s="11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39"/>
      <c r="G403" s="11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39"/>
      <c r="G404" s="11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39"/>
      <c r="G405" s="11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39"/>
      <c r="G406" s="11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39"/>
      <c r="G407" s="11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39"/>
      <c r="G408" s="11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39"/>
      <c r="G409" s="11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39"/>
      <c r="G410" s="11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39"/>
      <c r="G411" s="11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39"/>
      <c r="G412" s="11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39"/>
      <c r="G413" s="11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39"/>
      <c r="G414" s="11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39"/>
      <c r="G415" s="11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39"/>
      <c r="G416" s="11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39"/>
      <c r="G417" s="11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39"/>
      <c r="G418" s="11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39"/>
      <c r="G419" s="11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39"/>
      <c r="G420" s="11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39"/>
      <c r="G421" s="11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39"/>
      <c r="G422" s="11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39"/>
      <c r="G423" s="11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39"/>
      <c r="G424" s="11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39"/>
      <c r="G425" s="11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39"/>
      <c r="G426" s="11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39"/>
      <c r="G427" s="11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39"/>
      <c r="G428" s="11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39"/>
      <c r="G429" s="11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39"/>
      <c r="G430" s="11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39"/>
      <c r="G431" s="11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39"/>
      <c r="G432" s="11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39"/>
      <c r="G433" s="11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39"/>
      <c r="G434" s="11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39"/>
      <c r="G435" s="11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39"/>
      <c r="G436" s="11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39"/>
      <c r="G437" s="11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39"/>
      <c r="G438" s="11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39"/>
      <c r="G439" s="11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39"/>
      <c r="G440" s="11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39"/>
      <c r="G441" s="11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39"/>
      <c r="G442" s="11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39"/>
      <c r="G443" s="11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39"/>
      <c r="G444" s="11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39"/>
      <c r="G445" s="11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39"/>
      <c r="G446" s="11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39"/>
      <c r="G447" s="11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39"/>
      <c r="G448" s="11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39"/>
      <c r="G449" s="11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39"/>
      <c r="G450" s="11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39"/>
      <c r="G451" s="11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39"/>
      <c r="G452" s="11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39"/>
      <c r="G453" s="11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39"/>
      <c r="G454" s="11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39"/>
      <c r="G455" s="11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39"/>
      <c r="G456" s="11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39"/>
      <c r="G457" s="11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39"/>
      <c r="G458" s="11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39"/>
      <c r="G459" s="11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39"/>
      <c r="G460" s="11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39"/>
      <c r="G461" s="11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39"/>
      <c r="G462" s="11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39"/>
      <c r="G463" s="11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39"/>
      <c r="G464" s="11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39"/>
      <c r="G465" s="11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39"/>
      <c r="G466" s="11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39"/>
      <c r="G467" s="11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39"/>
      <c r="G468" s="11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39"/>
      <c r="G469" s="11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39"/>
      <c r="G470" s="11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39"/>
      <c r="G471" s="11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39"/>
      <c r="G472" s="11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39"/>
      <c r="G473" s="11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39"/>
      <c r="G474" s="11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39"/>
      <c r="G475" s="11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39"/>
      <c r="G476" s="11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39"/>
      <c r="G477" s="11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39"/>
      <c r="G478" s="11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39"/>
      <c r="G479" s="11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39"/>
      <c r="G480" s="11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39"/>
      <c r="G481" s="11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39"/>
      <c r="G482" s="11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39"/>
      <c r="G483" s="11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39"/>
      <c r="G484" s="11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39"/>
      <c r="G485" s="11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39"/>
      <c r="G486" s="11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39"/>
      <c r="G487" s="11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39"/>
      <c r="G488" s="11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39"/>
      <c r="G489" s="11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39"/>
      <c r="G490" s="11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39"/>
      <c r="G491" s="11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39"/>
      <c r="G492" s="11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39"/>
      <c r="G493" s="11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39"/>
      <c r="G494" s="11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39"/>
      <c r="G495" s="11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39"/>
      <c r="G496" s="11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39"/>
      <c r="G497" s="11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39"/>
      <c r="G498" s="11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39"/>
      <c r="G499" s="11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39"/>
      <c r="G500" s="11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39"/>
      <c r="G501" s="11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39"/>
      <c r="G502" s="11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39"/>
      <c r="G503" s="11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39"/>
      <c r="G504" s="11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39"/>
      <c r="G505" s="11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39"/>
      <c r="G506" s="11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39"/>
      <c r="G507" s="11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39"/>
      <c r="G508" s="11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39"/>
      <c r="G509" s="11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39"/>
      <c r="G510" s="11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39"/>
      <c r="G511" s="11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39"/>
      <c r="G512" s="11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39"/>
      <c r="G513" s="11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39"/>
      <c r="G514" s="11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39"/>
      <c r="G515" s="11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39"/>
      <c r="G516" s="11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39"/>
      <c r="G517" s="11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39"/>
      <c r="G518" s="11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39"/>
      <c r="G519" s="11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39"/>
      <c r="G520" s="11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39"/>
      <c r="G521" s="11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39"/>
      <c r="G522" s="11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39"/>
      <c r="G523" s="11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39"/>
      <c r="G524" s="11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39"/>
      <c r="G525" s="11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39"/>
      <c r="G526" s="11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39"/>
      <c r="G527" s="11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39"/>
      <c r="G528" s="11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39"/>
      <c r="G529" s="11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39"/>
      <c r="G530" s="11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39"/>
      <c r="G531" s="11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39"/>
      <c r="G532" s="11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39"/>
      <c r="G533" s="11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39"/>
      <c r="G534" s="11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39"/>
      <c r="G535" s="11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39"/>
      <c r="G536" s="11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39"/>
      <c r="G537" s="11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39"/>
      <c r="G538" s="11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39"/>
      <c r="G539" s="11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39"/>
      <c r="G540" s="11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39"/>
      <c r="G541" s="11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39"/>
      <c r="G542" s="11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39"/>
      <c r="G543" s="11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39"/>
      <c r="G544" s="11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39"/>
      <c r="G545" s="11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39"/>
      <c r="G546" s="11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39"/>
      <c r="G547" s="11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39"/>
      <c r="G548" s="11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39"/>
      <c r="G549" s="11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39"/>
      <c r="G550" s="11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39"/>
      <c r="G551" s="11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39"/>
      <c r="G552" s="11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39"/>
      <c r="G553" s="11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39"/>
      <c r="G554" s="11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39"/>
      <c r="G555" s="11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39"/>
      <c r="G556" s="11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39"/>
      <c r="G557" s="11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39"/>
      <c r="G558" s="11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39"/>
      <c r="G559" s="11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39"/>
      <c r="G560" s="11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39"/>
      <c r="G561" s="11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39"/>
      <c r="G562" s="11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39"/>
      <c r="G563" s="11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39"/>
      <c r="G564" s="11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39"/>
      <c r="G565" s="11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39"/>
      <c r="G566" s="11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39"/>
      <c r="G567" s="11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39"/>
      <c r="G568" s="11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39"/>
      <c r="G569" s="11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39"/>
      <c r="G570" s="11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39"/>
      <c r="G571" s="11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39"/>
      <c r="G572" s="11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39"/>
      <c r="G573" s="11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39"/>
      <c r="G574" s="11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39"/>
      <c r="G575" s="11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39"/>
      <c r="G576" s="11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39"/>
      <c r="G577" s="11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39"/>
      <c r="G578" s="11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39"/>
      <c r="G579" s="11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39"/>
      <c r="G580" s="11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39"/>
      <c r="G581" s="11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39"/>
      <c r="G582" s="11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39"/>
      <c r="G583" s="11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39"/>
      <c r="G584" s="11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39"/>
      <c r="G585" s="11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39"/>
      <c r="G586" s="11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39"/>
      <c r="G587" s="11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39"/>
      <c r="G588" s="11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39"/>
      <c r="G589" s="11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39"/>
      <c r="G590" s="11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39"/>
      <c r="G591" s="11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39"/>
      <c r="G592" s="11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39"/>
      <c r="G593" s="11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39"/>
      <c r="G594" s="11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39"/>
      <c r="G595" s="11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39"/>
      <c r="G596" s="11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39"/>
      <c r="G597" s="11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39"/>
      <c r="G598" s="11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39"/>
      <c r="G599" s="11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39"/>
      <c r="G600" s="11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39"/>
      <c r="G601" s="11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39"/>
      <c r="G602" s="11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39"/>
      <c r="G603" s="11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39"/>
      <c r="G604" s="11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39"/>
      <c r="G605" s="11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39"/>
      <c r="G606" s="11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39"/>
      <c r="G607" s="11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39"/>
      <c r="G608" s="11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39"/>
      <c r="G609" s="11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39"/>
      <c r="G610" s="11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39"/>
      <c r="G611" s="11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39"/>
      <c r="G612" s="11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39"/>
      <c r="G613" s="11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39"/>
      <c r="G614" s="11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39"/>
      <c r="G615" s="11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39"/>
      <c r="G616" s="11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39"/>
      <c r="G617" s="11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39"/>
      <c r="G618" s="11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39"/>
      <c r="G619" s="11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39"/>
      <c r="G620" s="11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39"/>
      <c r="G621" s="11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39"/>
      <c r="G622" s="11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39"/>
      <c r="G623" s="11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39"/>
      <c r="G624" s="11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39"/>
      <c r="G625" s="11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39"/>
      <c r="G626" s="11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39"/>
      <c r="G627" s="11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39"/>
      <c r="G628" s="11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39"/>
      <c r="G629" s="11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39"/>
      <c r="G630" s="11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39"/>
      <c r="G631" s="11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39"/>
      <c r="G632" s="11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39"/>
      <c r="G633" s="11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39"/>
      <c r="G634" s="11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39"/>
      <c r="G635" s="11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39"/>
      <c r="G636" s="11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39"/>
      <c r="G637" s="11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39"/>
      <c r="G638" s="11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39"/>
      <c r="G639" s="11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39"/>
      <c r="G640" s="11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39"/>
      <c r="G641" s="11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39"/>
      <c r="G642" s="11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39"/>
      <c r="G643" s="11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39"/>
      <c r="G644" s="11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39"/>
      <c r="G645" s="11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39"/>
      <c r="G646" s="11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39"/>
      <c r="G647" s="11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39"/>
      <c r="G648" s="11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39"/>
      <c r="G649" s="11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39"/>
      <c r="G650" s="11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39"/>
      <c r="G651" s="11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39"/>
      <c r="G652" s="11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39"/>
      <c r="G653" s="11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39"/>
      <c r="G654" s="11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39"/>
      <c r="G655" s="11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39"/>
      <c r="G656" s="11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39"/>
      <c r="G657" s="11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39"/>
      <c r="G658" s="11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39"/>
      <c r="G659" s="11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39"/>
      <c r="G660" s="11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39"/>
      <c r="G661" s="11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39"/>
      <c r="G662" s="11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39"/>
      <c r="G663" s="11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39"/>
      <c r="G664" s="11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39"/>
      <c r="G665" s="11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39"/>
      <c r="G666" s="11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39"/>
      <c r="G667" s="11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39"/>
      <c r="G668" s="11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39"/>
      <c r="G669" s="11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39"/>
      <c r="G670" s="11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39"/>
      <c r="G671" s="11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39"/>
      <c r="G672" s="11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39"/>
      <c r="G673" s="11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39"/>
      <c r="G674" s="11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39"/>
      <c r="G675" s="11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39"/>
      <c r="G676" s="11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39"/>
      <c r="G677" s="11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39"/>
      <c r="G678" s="11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39"/>
      <c r="G679" s="11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39"/>
      <c r="G680" s="11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39"/>
      <c r="G681" s="11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39"/>
      <c r="G682" s="11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39"/>
      <c r="G683" s="11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39"/>
      <c r="G684" s="11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39"/>
      <c r="G685" s="11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39"/>
      <c r="G686" s="11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39"/>
      <c r="G687" s="11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39"/>
      <c r="G688" s="11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39"/>
      <c r="G689" s="11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39"/>
      <c r="G690" s="11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39"/>
      <c r="G691" s="11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39"/>
      <c r="G692" s="11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39"/>
      <c r="G693" s="11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39"/>
      <c r="G694" s="11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39"/>
      <c r="G695" s="11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39"/>
      <c r="G696" s="11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39"/>
      <c r="G697" s="11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39"/>
      <c r="G698" s="11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39"/>
      <c r="G699" s="11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39"/>
      <c r="G700" s="11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39"/>
      <c r="G701" s="11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39"/>
      <c r="G702" s="11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39"/>
      <c r="G703" s="11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39"/>
      <c r="G704" s="11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39"/>
      <c r="G705" s="11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39"/>
      <c r="G706" s="11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39"/>
      <c r="G707" s="11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39"/>
      <c r="G708" s="11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39"/>
      <c r="G709" s="11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39"/>
      <c r="G710" s="11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39"/>
      <c r="G711" s="11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39"/>
      <c r="G712" s="11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39"/>
      <c r="G713" s="11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39"/>
      <c r="G714" s="11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39"/>
      <c r="G715" s="11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39"/>
      <c r="G716" s="11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39"/>
      <c r="G717" s="11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39"/>
      <c r="G718" s="11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39"/>
      <c r="G719" s="11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39"/>
      <c r="G720" s="11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39"/>
      <c r="G721" s="11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39"/>
      <c r="G722" s="11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39"/>
      <c r="G723" s="11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39"/>
      <c r="G724" s="11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39"/>
      <c r="G725" s="11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39"/>
      <c r="G726" s="11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39"/>
      <c r="G727" s="11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39"/>
      <c r="G728" s="11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39"/>
      <c r="G729" s="11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39"/>
      <c r="G730" s="11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39"/>
      <c r="G731" s="11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39"/>
      <c r="G732" s="11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39"/>
      <c r="G733" s="11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39"/>
      <c r="G734" s="11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39"/>
      <c r="G735" s="11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39"/>
      <c r="G736" s="11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39"/>
      <c r="G737" s="11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39"/>
      <c r="G738" s="11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39"/>
      <c r="G739" s="11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39"/>
      <c r="G740" s="11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39"/>
      <c r="G741" s="11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39"/>
      <c r="G742" s="11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39"/>
      <c r="G743" s="11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39"/>
      <c r="G744" s="11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39"/>
      <c r="G745" s="11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39"/>
      <c r="G746" s="11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39"/>
      <c r="G747" s="11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39"/>
      <c r="G748" s="11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39"/>
      <c r="G749" s="11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39"/>
      <c r="G750" s="11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39"/>
      <c r="G751" s="11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39"/>
      <c r="G752" s="11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39"/>
      <c r="G753" s="11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39"/>
      <c r="G754" s="11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39"/>
      <c r="G755" s="11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39"/>
      <c r="G756" s="11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39"/>
      <c r="G757" s="11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39"/>
      <c r="G758" s="11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39"/>
      <c r="G759" s="11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39"/>
      <c r="G760" s="11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39"/>
      <c r="G761" s="11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39"/>
      <c r="G762" s="11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39"/>
      <c r="G763" s="11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39"/>
      <c r="G764" s="11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39"/>
      <c r="G765" s="11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39"/>
      <c r="G766" s="11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39"/>
      <c r="G767" s="11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39"/>
      <c r="G768" s="11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39"/>
      <c r="G769" s="11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39"/>
      <c r="G770" s="11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39"/>
      <c r="G771" s="11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39"/>
      <c r="G772" s="11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39"/>
      <c r="G773" s="11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39"/>
      <c r="G774" s="11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39"/>
      <c r="G775" s="11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39"/>
      <c r="G776" s="11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39"/>
      <c r="G777" s="11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39"/>
      <c r="G778" s="11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39"/>
      <c r="G779" s="11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39"/>
      <c r="G780" s="11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39"/>
      <c r="G781" s="11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39"/>
      <c r="G782" s="11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39"/>
      <c r="G783" s="11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39"/>
      <c r="G784" s="11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39"/>
      <c r="G785" s="11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39"/>
      <c r="G786" s="11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39"/>
      <c r="G787" s="11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39"/>
      <c r="G788" s="11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39"/>
      <c r="G789" s="11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39"/>
      <c r="G790" s="11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39"/>
      <c r="G791" s="11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39"/>
      <c r="G792" s="11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39"/>
      <c r="G793" s="11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39"/>
      <c r="G794" s="11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39"/>
      <c r="G795" s="11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39"/>
      <c r="G796" s="11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39"/>
      <c r="G797" s="11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39"/>
      <c r="G798" s="11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39"/>
      <c r="G799" s="11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39"/>
      <c r="G800" s="11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39"/>
      <c r="G801" s="11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39"/>
      <c r="G802" s="11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39"/>
      <c r="G803" s="11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39"/>
      <c r="G804" s="11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39"/>
      <c r="G805" s="11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39"/>
      <c r="G806" s="11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39"/>
      <c r="G807" s="11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39"/>
      <c r="G808" s="11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39"/>
      <c r="G809" s="11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39"/>
      <c r="G810" s="11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39"/>
      <c r="G811" s="11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39"/>
      <c r="G812" s="11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39"/>
      <c r="G813" s="11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39"/>
      <c r="G814" s="11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39"/>
      <c r="G815" s="11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39"/>
      <c r="G816" s="11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39"/>
      <c r="G817" s="11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39"/>
      <c r="G818" s="11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39"/>
      <c r="G819" s="11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39"/>
      <c r="G820" s="11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39"/>
      <c r="G821" s="11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39"/>
      <c r="G822" s="11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39"/>
      <c r="G823" s="11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39"/>
      <c r="G824" s="11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39"/>
      <c r="G825" s="11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</sheetData>
  <mergeCells count="2">
    <mergeCell ref="A1:B1"/>
    <mergeCell ref="C1:D1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7" max="7" width="29.0"/>
    <col customWidth="1" min="8" max="8" width="21.13"/>
  </cols>
  <sheetData>
    <row r="1">
      <c r="A1" s="40" t="s">
        <v>172</v>
      </c>
      <c r="B1" s="40" t="s">
        <v>173</v>
      </c>
      <c r="C1" s="40" t="s">
        <v>174</v>
      </c>
      <c r="D1" s="40" t="s">
        <v>175</v>
      </c>
      <c r="E1" s="40" t="s">
        <v>176</v>
      </c>
      <c r="F1" s="41"/>
      <c r="G1" s="42" t="s">
        <v>4</v>
      </c>
      <c r="H1" s="42" t="s">
        <v>5</v>
      </c>
      <c r="I1" s="42" t="s">
        <v>6</v>
      </c>
      <c r="J1" s="41"/>
      <c r="K1" s="41"/>
      <c r="L1" s="41"/>
      <c r="M1" s="41"/>
      <c r="N1" s="41"/>
      <c r="O1" s="42" t="s">
        <v>177</v>
      </c>
      <c r="P1" s="43" t="s">
        <v>178</v>
      </c>
      <c r="Q1" s="42" t="s">
        <v>176</v>
      </c>
      <c r="R1" s="43" t="s">
        <v>179</v>
      </c>
      <c r="S1" s="42" t="s">
        <v>180</v>
      </c>
      <c r="T1" s="41"/>
      <c r="U1" s="42" t="s">
        <v>181</v>
      </c>
      <c r="V1" s="41"/>
    </row>
    <row r="2">
      <c r="O2" s="44"/>
      <c r="P2" s="45">
        <v>47.32</v>
      </c>
      <c r="Q2" s="46">
        <v>696.0</v>
      </c>
      <c r="R2" s="47">
        <f t="shared" ref="R2:R12" si="1">Q2*T2</f>
        <v>32934.72</v>
      </c>
      <c r="S2" s="46">
        <v>20000.0</v>
      </c>
      <c r="T2" s="48">
        <f t="shared" ref="T2:T12" si="2">P2-O2</f>
        <v>47.32</v>
      </c>
      <c r="U2" s="48">
        <f t="shared" ref="U2:U12" si="3">P2-(S2/Q2)</f>
        <v>18.58436782</v>
      </c>
      <c r="V2" s="49"/>
    </row>
    <row r="3">
      <c r="A3" s="50" t="s">
        <v>182</v>
      </c>
      <c r="B3" s="51"/>
      <c r="C3" s="51"/>
      <c r="D3" s="51"/>
      <c r="E3" s="52"/>
      <c r="O3" s="53"/>
      <c r="P3" s="54">
        <f t="shared" ref="P3:P12" si="4">P2</f>
        <v>47.32</v>
      </c>
      <c r="R3" s="55">
        <f t="shared" si="1"/>
        <v>0</v>
      </c>
      <c r="T3" s="56">
        <f t="shared" si="2"/>
        <v>47.32</v>
      </c>
      <c r="U3" s="48" t="str">
        <f t="shared" si="3"/>
        <v>#DIV/0!</v>
      </c>
      <c r="V3" s="57"/>
    </row>
    <row r="4">
      <c r="A4" s="58">
        <v>36816.0</v>
      </c>
      <c r="B4" s="59" t="s">
        <v>183</v>
      </c>
      <c r="C4" s="59" t="s">
        <v>184</v>
      </c>
      <c r="D4" s="58">
        <v>50000.0</v>
      </c>
      <c r="E4" s="52"/>
      <c r="G4" s="50" t="s">
        <v>185</v>
      </c>
      <c r="H4" s="50" t="s">
        <v>150</v>
      </c>
      <c r="I4" s="50" t="s">
        <v>18</v>
      </c>
      <c r="O4" s="60"/>
      <c r="P4" s="54">
        <f t="shared" si="4"/>
        <v>47.32</v>
      </c>
      <c r="Q4" s="50">
        <v>248.344</v>
      </c>
      <c r="R4" s="55">
        <f t="shared" si="1"/>
        <v>11751.63808</v>
      </c>
      <c r="S4" s="50">
        <v>-25000.0</v>
      </c>
      <c r="T4" s="56">
        <f t="shared" si="2"/>
        <v>47.32</v>
      </c>
      <c r="U4" s="48">
        <f t="shared" si="3"/>
        <v>147.986817</v>
      </c>
      <c r="V4" s="57"/>
    </row>
    <row r="5">
      <c r="A5" s="58">
        <v>36816.0</v>
      </c>
      <c r="B5" s="59" t="s">
        <v>186</v>
      </c>
      <c r="C5" s="59" t="s">
        <v>184</v>
      </c>
      <c r="D5" s="58">
        <v>50000.0</v>
      </c>
      <c r="E5" s="52"/>
      <c r="G5" s="50" t="s">
        <v>185</v>
      </c>
      <c r="H5" s="50" t="s">
        <v>150</v>
      </c>
      <c r="I5" s="50" t="s">
        <v>18</v>
      </c>
      <c r="O5" s="53"/>
      <c r="P5" s="54">
        <f t="shared" si="4"/>
        <v>47.32</v>
      </c>
      <c r="R5" s="55">
        <f t="shared" si="1"/>
        <v>0</v>
      </c>
      <c r="T5" s="56">
        <f t="shared" si="2"/>
        <v>47.32</v>
      </c>
      <c r="U5" s="48" t="str">
        <f t="shared" si="3"/>
        <v>#DIV/0!</v>
      </c>
      <c r="V5" s="57"/>
    </row>
    <row r="6">
      <c r="A6" s="58">
        <v>36816.0</v>
      </c>
      <c r="B6" s="59" t="s">
        <v>187</v>
      </c>
      <c r="C6" s="59" t="s">
        <v>184</v>
      </c>
      <c r="D6" s="58">
        <v>50000.0</v>
      </c>
      <c r="E6" s="52"/>
      <c r="G6" s="50" t="s">
        <v>188</v>
      </c>
      <c r="H6" s="50" t="s">
        <v>150</v>
      </c>
      <c r="I6" s="50" t="s">
        <v>18</v>
      </c>
      <c r="O6" s="53"/>
      <c r="P6" s="54">
        <f t="shared" si="4"/>
        <v>47.32</v>
      </c>
      <c r="Q6" s="50">
        <v>773.47</v>
      </c>
      <c r="R6" s="55">
        <f t="shared" si="1"/>
        <v>36600.6004</v>
      </c>
      <c r="S6" s="50">
        <v>28000.0</v>
      </c>
      <c r="T6" s="56">
        <f t="shared" si="2"/>
        <v>47.32</v>
      </c>
      <c r="U6" s="48">
        <f t="shared" si="3"/>
        <v>11.11950095</v>
      </c>
      <c r="V6" s="57"/>
    </row>
    <row r="7">
      <c r="A7" s="58">
        <v>36816.0</v>
      </c>
      <c r="B7" s="59" t="s">
        <v>189</v>
      </c>
      <c r="C7" s="59" t="s">
        <v>184</v>
      </c>
      <c r="D7" s="58">
        <v>50000.0</v>
      </c>
      <c r="E7" s="52"/>
      <c r="G7" s="50" t="s">
        <v>185</v>
      </c>
      <c r="H7" s="50" t="s">
        <v>150</v>
      </c>
      <c r="I7" s="50" t="s">
        <v>18</v>
      </c>
      <c r="O7" s="61"/>
      <c r="P7" s="62">
        <f t="shared" si="4"/>
        <v>47.32</v>
      </c>
      <c r="Q7" s="63"/>
      <c r="R7" s="64">
        <f t="shared" si="1"/>
        <v>0</v>
      </c>
      <c r="S7" s="63"/>
      <c r="T7" s="63">
        <f t="shared" si="2"/>
        <v>47.32</v>
      </c>
      <c r="U7" s="48" t="str">
        <f t="shared" si="3"/>
        <v>#DIV/0!</v>
      </c>
      <c r="V7" s="65"/>
    </row>
    <row r="8">
      <c r="A8" s="58">
        <v>36816.0</v>
      </c>
      <c r="B8" s="59" t="s">
        <v>190</v>
      </c>
      <c r="C8" s="59" t="s">
        <v>184</v>
      </c>
      <c r="D8" s="58">
        <v>50000.0</v>
      </c>
      <c r="E8" s="52"/>
      <c r="G8" s="50" t="s">
        <v>185</v>
      </c>
      <c r="H8" s="50" t="s">
        <v>150</v>
      </c>
      <c r="I8" s="50" t="s">
        <v>18</v>
      </c>
      <c r="P8" s="54">
        <f t="shared" si="4"/>
        <v>47.32</v>
      </c>
      <c r="R8" s="55">
        <f t="shared" si="1"/>
        <v>0</v>
      </c>
      <c r="T8" s="56">
        <f t="shared" si="2"/>
        <v>47.32</v>
      </c>
      <c r="U8" s="48" t="str">
        <f t="shared" si="3"/>
        <v>#DIV/0!</v>
      </c>
    </row>
    <row r="9">
      <c r="A9" s="52"/>
      <c r="B9" s="52"/>
      <c r="C9" s="52"/>
      <c r="D9" s="52"/>
      <c r="E9" s="52"/>
      <c r="P9" s="54">
        <f t="shared" si="4"/>
        <v>47.32</v>
      </c>
      <c r="R9" s="55">
        <f t="shared" si="1"/>
        <v>0</v>
      </c>
      <c r="T9" s="56">
        <f t="shared" si="2"/>
        <v>47.32</v>
      </c>
      <c r="U9" s="48" t="str">
        <f t="shared" si="3"/>
        <v>#DIV/0!</v>
      </c>
    </row>
    <row r="10">
      <c r="N10" s="50" t="s">
        <v>191</v>
      </c>
      <c r="P10" s="54">
        <f t="shared" si="4"/>
        <v>47.32</v>
      </c>
      <c r="Q10" s="50">
        <v>10.0</v>
      </c>
      <c r="R10" s="55">
        <f t="shared" si="1"/>
        <v>473.2</v>
      </c>
      <c r="S10" s="56">
        <f>-S2+S15</f>
        <v>-21646.22</v>
      </c>
      <c r="T10" s="56">
        <f t="shared" si="2"/>
        <v>47.32</v>
      </c>
      <c r="U10" s="48">
        <f t="shared" si="3"/>
        <v>2211.942</v>
      </c>
    </row>
    <row r="11">
      <c r="A11" s="50" t="s">
        <v>192</v>
      </c>
      <c r="B11" s="59"/>
      <c r="C11" s="59"/>
      <c r="D11" s="58"/>
      <c r="E11" s="52"/>
      <c r="P11" s="54">
        <f t="shared" si="4"/>
        <v>47.32</v>
      </c>
      <c r="R11" s="55">
        <f t="shared" si="1"/>
        <v>0</v>
      </c>
      <c r="T11" s="56">
        <f t="shared" si="2"/>
        <v>47.32</v>
      </c>
      <c r="U11" s="48" t="str">
        <f t="shared" si="3"/>
        <v>#DIV/0!</v>
      </c>
    </row>
    <row r="12">
      <c r="A12" s="58">
        <v>36816.0</v>
      </c>
      <c r="B12" s="59" t="s">
        <v>187</v>
      </c>
      <c r="C12" s="59" t="s">
        <v>184</v>
      </c>
      <c r="D12" s="58">
        <v>50000.0</v>
      </c>
      <c r="E12" s="52"/>
      <c r="G12" s="50" t="s">
        <v>188</v>
      </c>
      <c r="H12" s="50" t="s">
        <v>150</v>
      </c>
      <c r="I12" s="50" t="s">
        <v>18</v>
      </c>
      <c r="P12" s="54">
        <f t="shared" si="4"/>
        <v>47.32</v>
      </c>
      <c r="R12" s="55">
        <f t="shared" si="1"/>
        <v>0</v>
      </c>
      <c r="T12" s="56">
        <f t="shared" si="2"/>
        <v>47.32</v>
      </c>
      <c r="U12" s="48" t="str">
        <f t="shared" si="3"/>
        <v>#DIV/0!</v>
      </c>
    </row>
    <row r="13">
      <c r="A13" s="58">
        <v>36816.0</v>
      </c>
      <c r="B13" s="59" t="s">
        <v>189</v>
      </c>
      <c r="C13" s="59" t="s">
        <v>184</v>
      </c>
      <c r="D13" s="58">
        <v>50000.0</v>
      </c>
      <c r="E13" s="52"/>
      <c r="G13" s="24" t="s">
        <v>193</v>
      </c>
      <c r="H13" s="50" t="s">
        <v>150</v>
      </c>
      <c r="I13" s="50" t="s">
        <v>18</v>
      </c>
      <c r="P13" s="66"/>
      <c r="R13" s="55"/>
    </row>
    <row r="14">
      <c r="A14" s="58">
        <v>36816.0</v>
      </c>
      <c r="B14" s="59" t="s">
        <v>194</v>
      </c>
      <c r="C14" s="59" t="s">
        <v>184</v>
      </c>
      <c r="D14" s="58">
        <v>50000.0</v>
      </c>
      <c r="E14" s="52"/>
      <c r="G14" s="24" t="s">
        <v>193</v>
      </c>
      <c r="H14" s="50" t="s">
        <v>150</v>
      </c>
      <c r="I14" s="50" t="s">
        <v>18</v>
      </c>
      <c r="P14" s="66"/>
      <c r="R14" s="67"/>
    </row>
    <row r="15">
      <c r="A15" s="58">
        <v>36816.0</v>
      </c>
      <c r="B15" s="59" t="s">
        <v>186</v>
      </c>
      <c r="C15" s="59" t="s">
        <v>184</v>
      </c>
      <c r="D15" s="58">
        <v>50000.0</v>
      </c>
      <c r="E15" s="52"/>
      <c r="G15" s="24" t="s">
        <v>193</v>
      </c>
      <c r="H15" s="50" t="s">
        <v>150</v>
      </c>
      <c r="I15" s="50" t="s">
        <v>18</v>
      </c>
      <c r="P15" s="66"/>
      <c r="R15" s="68" t="s">
        <v>195</v>
      </c>
      <c r="S15" s="50">
        <v>-1646.22</v>
      </c>
    </row>
    <row r="16">
      <c r="P16" s="66"/>
      <c r="R16" s="55"/>
    </row>
    <row r="17">
      <c r="A17" s="50" t="s">
        <v>196</v>
      </c>
      <c r="B17" s="50" t="s">
        <v>197</v>
      </c>
      <c r="P17" s="66"/>
      <c r="R17" s="55"/>
    </row>
    <row r="18">
      <c r="A18" s="58">
        <v>36816.0</v>
      </c>
      <c r="B18" s="59" t="s">
        <v>187</v>
      </c>
      <c r="C18" s="59" t="s">
        <v>184</v>
      </c>
      <c r="D18" s="58">
        <v>50000.0</v>
      </c>
      <c r="E18" s="52"/>
      <c r="G18" s="24" t="s">
        <v>193</v>
      </c>
      <c r="H18" s="50" t="s">
        <v>150</v>
      </c>
      <c r="I18" s="50" t="s">
        <v>18</v>
      </c>
      <c r="P18" s="66"/>
      <c r="R18" s="55"/>
    </row>
    <row r="19">
      <c r="A19" s="58">
        <v>36816.0</v>
      </c>
      <c r="B19" s="59" t="s">
        <v>189</v>
      </c>
      <c r="C19" s="59" t="s">
        <v>184</v>
      </c>
      <c r="D19" s="58">
        <v>50000.0</v>
      </c>
      <c r="E19" s="52"/>
      <c r="G19" s="50" t="s">
        <v>198</v>
      </c>
      <c r="H19" s="50" t="s">
        <v>150</v>
      </c>
      <c r="I19" s="50" t="s">
        <v>18</v>
      </c>
      <c r="P19" s="66"/>
      <c r="R19" s="55"/>
    </row>
    <row r="20">
      <c r="A20" s="58">
        <v>36816.0</v>
      </c>
      <c r="B20" s="59" t="s">
        <v>194</v>
      </c>
      <c r="C20" s="59" t="s">
        <v>184</v>
      </c>
      <c r="D20" s="58">
        <v>50000.0</v>
      </c>
      <c r="E20" s="52"/>
      <c r="G20" s="50" t="s">
        <v>199</v>
      </c>
      <c r="H20" s="50" t="s">
        <v>150</v>
      </c>
      <c r="I20" s="50" t="s">
        <v>18</v>
      </c>
      <c r="P20" s="66"/>
      <c r="R20" s="55"/>
    </row>
    <row r="21">
      <c r="A21" s="58">
        <v>36816.0</v>
      </c>
      <c r="B21" s="59" t="s">
        <v>186</v>
      </c>
      <c r="C21" s="59" t="s">
        <v>184</v>
      </c>
      <c r="D21" s="58">
        <v>50000.0</v>
      </c>
      <c r="E21" s="52"/>
      <c r="G21" s="50" t="s">
        <v>198</v>
      </c>
      <c r="H21" s="50" t="s">
        <v>150</v>
      </c>
      <c r="I21" s="50" t="s">
        <v>18</v>
      </c>
      <c r="P21" s="66"/>
      <c r="R21" s="55"/>
    </row>
    <row r="22">
      <c r="P22" s="66"/>
      <c r="R22" s="55"/>
    </row>
    <row r="23">
      <c r="A23" s="50" t="s">
        <v>200</v>
      </c>
      <c r="P23" s="66"/>
      <c r="R23" s="55"/>
    </row>
    <row r="24">
      <c r="A24" s="58">
        <v>36816.0</v>
      </c>
      <c r="B24" s="59" t="s">
        <v>201</v>
      </c>
      <c r="C24" s="59" t="s">
        <v>184</v>
      </c>
      <c r="D24" s="58">
        <v>50000.0</v>
      </c>
      <c r="G24" s="50" t="s">
        <v>188</v>
      </c>
      <c r="H24" s="50" t="s">
        <v>150</v>
      </c>
      <c r="I24" s="50" t="s">
        <v>18</v>
      </c>
      <c r="P24" s="66"/>
      <c r="R24" s="55"/>
    </row>
    <row r="25">
      <c r="A25" s="58">
        <v>36816.0</v>
      </c>
      <c r="B25" s="59" t="s">
        <v>183</v>
      </c>
      <c r="C25" s="59" t="s">
        <v>184</v>
      </c>
      <c r="D25" s="58">
        <v>50000.0</v>
      </c>
      <c r="E25" s="52"/>
      <c r="G25" s="50" t="s">
        <v>188</v>
      </c>
      <c r="H25" s="50" t="s">
        <v>150</v>
      </c>
      <c r="I25" s="50" t="s">
        <v>18</v>
      </c>
      <c r="P25" s="66"/>
      <c r="R25" s="55"/>
    </row>
    <row r="26">
      <c r="A26" s="58">
        <v>36816.0</v>
      </c>
      <c r="B26" s="59" t="s">
        <v>202</v>
      </c>
      <c r="C26" s="59" t="s">
        <v>184</v>
      </c>
      <c r="D26" s="58">
        <v>50000.0</v>
      </c>
      <c r="E26" s="52"/>
      <c r="G26" s="50" t="s">
        <v>188</v>
      </c>
      <c r="H26" s="50" t="s">
        <v>150</v>
      </c>
      <c r="I26" s="50" t="s">
        <v>18</v>
      </c>
      <c r="P26" s="66"/>
      <c r="R26" s="55"/>
    </row>
    <row r="27">
      <c r="A27" s="58">
        <v>36816.0</v>
      </c>
      <c r="B27" s="59" t="s">
        <v>194</v>
      </c>
      <c r="C27" s="59" t="s">
        <v>184</v>
      </c>
      <c r="D27" s="58">
        <v>50000.0</v>
      </c>
      <c r="E27" s="52"/>
      <c r="G27" s="50" t="s">
        <v>188</v>
      </c>
      <c r="H27" s="50" t="s">
        <v>150</v>
      </c>
      <c r="I27" s="50" t="s">
        <v>18</v>
      </c>
      <c r="P27" s="66"/>
      <c r="R27" s="55"/>
    </row>
    <row r="28">
      <c r="P28" s="66"/>
      <c r="R28" s="55"/>
    </row>
    <row r="29">
      <c r="A29" s="50" t="s">
        <v>203</v>
      </c>
      <c r="P29" s="66"/>
      <c r="R29" s="55"/>
    </row>
    <row r="30">
      <c r="A30" s="58">
        <v>36816.0</v>
      </c>
      <c r="B30" s="59" t="s">
        <v>190</v>
      </c>
      <c r="C30" s="59" t="s">
        <v>184</v>
      </c>
      <c r="D30" s="58">
        <v>1300.0</v>
      </c>
      <c r="G30" s="50" t="s">
        <v>188</v>
      </c>
      <c r="H30" s="50" t="s">
        <v>150</v>
      </c>
      <c r="I30" s="50" t="s">
        <v>18</v>
      </c>
      <c r="P30" s="66"/>
      <c r="R30" s="55"/>
    </row>
    <row r="31">
      <c r="A31" s="58">
        <v>36816.0</v>
      </c>
      <c r="B31" s="59" t="s">
        <v>183</v>
      </c>
      <c r="C31" s="59" t="s">
        <v>184</v>
      </c>
      <c r="D31" s="58">
        <v>5000.0</v>
      </c>
      <c r="G31" s="50" t="s">
        <v>185</v>
      </c>
      <c r="H31" s="50" t="s">
        <v>150</v>
      </c>
      <c r="I31" s="50" t="s">
        <v>18</v>
      </c>
      <c r="P31" s="66"/>
      <c r="R31" s="55"/>
    </row>
    <row r="32">
      <c r="A32" s="58">
        <v>36816.0</v>
      </c>
      <c r="B32" s="59" t="s">
        <v>186</v>
      </c>
      <c r="C32" s="59" t="s">
        <v>184</v>
      </c>
      <c r="D32" s="58">
        <v>10000.0</v>
      </c>
      <c r="G32" s="50" t="s">
        <v>185</v>
      </c>
      <c r="H32" s="50" t="s">
        <v>150</v>
      </c>
      <c r="I32" s="50" t="s">
        <v>18</v>
      </c>
      <c r="P32" s="66"/>
      <c r="R32" s="55"/>
    </row>
    <row r="33">
      <c r="A33" s="58">
        <v>36816.0</v>
      </c>
      <c r="B33" s="59" t="s">
        <v>201</v>
      </c>
      <c r="C33" s="59" t="s">
        <v>184</v>
      </c>
      <c r="D33" s="58">
        <v>8000.0</v>
      </c>
      <c r="G33" s="50" t="s">
        <v>185</v>
      </c>
      <c r="H33" s="50" t="s">
        <v>150</v>
      </c>
      <c r="I33" s="50" t="s">
        <v>18</v>
      </c>
      <c r="P33" s="66"/>
      <c r="R33" s="55"/>
    </row>
    <row r="34">
      <c r="A34" s="58">
        <v>36816.0</v>
      </c>
      <c r="B34" s="59" t="s">
        <v>187</v>
      </c>
      <c r="C34" s="59" t="s">
        <v>184</v>
      </c>
      <c r="D34" s="58">
        <v>800.0</v>
      </c>
      <c r="G34" s="50" t="s">
        <v>185</v>
      </c>
      <c r="H34" s="50" t="s">
        <v>150</v>
      </c>
      <c r="I34" s="50" t="s">
        <v>18</v>
      </c>
      <c r="P34" s="66"/>
      <c r="R34" s="55"/>
    </row>
    <row r="35">
      <c r="P35" s="66"/>
      <c r="R35" s="55"/>
    </row>
    <row r="36">
      <c r="A36" s="50" t="s">
        <v>204</v>
      </c>
      <c r="P36" s="66"/>
      <c r="R36" s="55"/>
    </row>
    <row r="37">
      <c r="A37" s="58">
        <v>36816.0</v>
      </c>
      <c r="B37" s="59" t="s">
        <v>183</v>
      </c>
      <c r="C37" s="59" t="s">
        <v>184</v>
      </c>
      <c r="D37" s="58">
        <v>1300.0</v>
      </c>
      <c r="G37" s="50" t="s">
        <v>205</v>
      </c>
      <c r="H37" s="50" t="s">
        <v>150</v>
      </c>
      <c r="I37" s="50" t="s">
        <v>18</v>
      </c>
      <c r="P37" s="66"/>
      <c r="R37" s="55"/>
    </row>
    <row r="38">
      <c r="A38" s="58">
        <v>36816.0</v>
      </c>
      <c r="B38" s="59" t="s">
        <v>183</v>
      </c>
      <c r="C38" s="59" t="s">
        <v>184</v>
      </c>
      <c r="D38" s="58">
        <v>5000.0</v>
      </c>
      <c r="G38" s="50" t="s">
        <v>185</v>
      </c>
      <c r="H38" s="50" t="s">
        <v>150</v>
      </c>
      <c r="I38" s="50" t="s">
        <v>18</v>
      </c>
      <c r="P38" s="66"/>
      <c r="R38" s="55"/>
    </row>
    <row r="39">
      <c r="A39" s="58">
        <v>36816.0</v>
      </c>
      <c r="B39" s="59" t="s">
        <v>186</v>
      </c>
      <c r="C39" s="59" t="s">
        <v>184</v>
      </c>
      <c r="D39" s="58">
        <v>10000.0</v>
      </c>
      <c r="G39" s="50" t="s">
        <v>185</v>
      </c>
      <c r="H39" s="50" t="s">
        <v>150</v>
      </c>
      <c r="I39" s="50" t="s">
        <v>18</v>
      </c>
      <c r="P39" s="66"/>
      <c r="R39" s="55"/>
    </row>
    <row r="40">
      <c r="A40" s="58">
        <v>36816.0</v>
      </c>
      <c r="B40" s="59" t="s">
        <v>201</v>
      </c>
      <c r="C40" s="59" t="s">
        <v>184</v>
      </c>
      <c r="D40" s="58">
        <v>8000.0</v>
      </c>
      <c r="G40" s="50" t="s">
        <v>185</v>
      </c>
      <c r="H40" s="50" t="s">
        <v>150</v>
      </c>
      <c r="I40" s="50" t="s">
        <v>18</v>
      </c>
      <c r="P40" s="66"/>
      <c r="R40" s="55"/>
    </row>
    <row r="41">
      <c r="A41" s="58">
        <v>36816.0</v>
      </c>
      <c r="B41" s="59" t="s">
        <v>187</v>
      </c>
      <c r="C41" s="59" t="s">
        <v>184</v>
      </c>
      <c r="D41" s="58">
        <v>800.0</v>
      </c>
      <c r="G41" s="50" t="s">
        <v>185</v>
      </c>
      <c r="H41" s="50" t="s">
        <v>150</v>
      </c>
      <c r="I41" s="50" t="s">
        <v>18</v>
      </c>
      <c r="P41" s="66"/>
      <c r="R41" s="55"/>
    </row>
    <row r="42">
      <c r="P42" s="66"/>
      <c r="R42" s="55"/>
    </row>
    <row r="43">
      <c r="A43" s="50" t="s">
        <v>206</v>
      </c>
      <c r="P43" s="66"/>
      <c r="R43" s="55"/>
    </row>
    <row r="44">
      <c r="A44" s="69">
        <v>970.0</v>
      </c>
      <c r="B44" s="70" t="s">
        <v>207</v>
      </c>
      <c r="C44" s="70" t="s">
        <v>184</v>
      </c>
      <c r="D44" s="69">
        <v>15000.0</v>
      </c>
      <c r="E44" s="52"/>
      <c r="G44" s="50" t="s">
        <v>205</v>
      </c>
      <c r="H44" s="50" t="s">
        <v>150</v>
      </c>
      <c r="I44" s="50" t="s">
        <v>18</v>
      </c>
      <c r="P44" s="66"/>
      <c r="R44" s="55"/>
    </row>
    <row r="45">
      <c r="A45" s="69">
        <v>3125.0</v>
      </c>
      <c r="B45" s="70" t="s">
        <v>207</v>
      </c>
      <c r="C45" s="70" t="s">
        <v>184</v>
      </c>
      <c r="D45" s="69">
        <v>15000.0</v>
      </c>
      <c r="E45" s="52"/>
      <c r="G45" s="50" t="s">
        <v>205</v>
      </c>
      <c r="H45" s="50" t="s">
        <v>150</v>
      </c>
      <c r="I45" s="50" t="s">
        <v>18</v>
      </c>
      <c r="P45" s="66"/>
      <c r="R45" s="55"/>
    </row>
    <row r="46">
      <c r="A46" s="69">
        <v>970.0</v>
      </c>
      <c r="B46" s="70" t="s">
        <v>207</v>
      </c>
      <c r="C46" s="70" t="s">
        <v>184</v>
      </c>
      <c r="D46" s="69">
        <v>15000.0</v>
      </c>
      <c r="E46" s="52"/>
      <c r="G46" s="50" t="s">
        <v>185</v>
      </c>
      <c r="H46" s="50" t="s">
        <v>150</v>
      </c>
      <c r="I46" s="50" t="s">
        <v>18</v>
      </c>
      <c r="P46" s="66"/>
      <c r="R46" s="55"/>
    </row>
    <row r="47">
      <c r="A47" s="69">
        <v>3125.0</v>
      </c>
      <c r="B47" s="70" t="s">
        <v>207</v>
      </c>
      <c r="C47" s="70" t="s">
        <v>184</v>
      </c>
      <c r="D47" s="69">
        <v>15000.0</v>
      </c>
      <c r="E47" s="52"/>
      <c r="G47" s="50" t="s">
        <v>185</v>
      </c>
      <c r="H47" s="50" t="s">
        <v>150</v>
      </c>
      <c r="I47" s="50" t="s">
        <v>18</v>
      </c>
      <c r="P47" s="66"/>
      <c r="R47" s="55"/>
    </row>
    <row r="48">
      <c r="A48" s="69">
        <v>970.0</v>
      </c>
      <c r="B48" s="70" t="s">
        <v>207</v>
      </c>
      <c r="C48" s="70" t="s">
        <v>184</v>
      </c>
      <c r="D48" s="69">
        <v>15000.0</v>
      </c>
      <c r="E48" s="52"/>
      <c r="G48" s="50" t="s">
        <v>185</v>
      </c>
      <c r="H48" s="50" t="s">
        <v>150</v>
      </c>
      <c r="I48" s="50" t="s">
        <v>18</v>
      </c>
      <c r="P48" s="66"/>
      <c r="R48" s="55"/>
    </row>
    <row r="49">
      <c r="A49" s="52"/>
      <c r="B49" s="52"/>
      <c r="C49" s="52"/>
      <c r="D49" s="52"/>
      <c r="E49" s="52"/>
      <c r="P49" s="66"/>
      <c r="R49" s="55"/>
    </row>
    <row r="50">
      <c r="A50" s="52"/>
      <c r="B50" s="52"/>
      <c r="C50" s="52"/>
      <c r="D50" s="52"/>
      <c r="E50" s="52"/>
      <c r="P50" s="66"/>
      <c r="R50" s="55"/>
    </row>
    <row r="51">
      <c r="P51" s="66"/>
      <c r="R51" s="55"/>
    </row>
    <row r="52">
      <c r="P52" s="66"/>
      <c r="R52" s="55"/>
    </row>
    <row r="53">
      <c r="P53" s="66"/>
      <c r="R53" s="55"/>
    </row>
    <row r="54">
      <c r="P54" s="66"/>
      <c r="R54" s="55"/>
    </row>
    <row r="55">
      <c r="P55" s="66"/>
      <c r="R55" s="55"/>
    </row>
    <row r="56">
      <c r="P56" s="66"/>
      <c r="R56" s="55"/>
    </row>
    <row r="57">
      <c r="P57" s="66"/>
      <c r="R57" s="55"/>
    </row>
    <row r="58">
      <c r="P58" s="66"/>
      <c r="R58" s="55"/>
    </row>
    <row r="59">
      <c r="P59" s="66"/>
      <c r="R59" s="55"/>
    </row>
    <row r="60">
      <c r="P60" s="66"/>
      <c r="R60" s="55"/>
    </row>
    <row r="61">
      <c r="P61" s="66"/>
      <c r="R61" s="55"/>
    </row>
    <row r="62">
      <c r="P62" s="66"/>
      <c r="R62" s="55"/>
    </row>
    <row r="63">
      <c r="P63" s="66"/>
      <c r="R63" s="55"/>
    </row>
    <row r="64">
      <c r="P64" s="66"/>
      <c r="R64" s="55"/>
    </row>
    <row r="65">
      <c r="P65" s="66"/>
      <c r="R65" s="55"/>
    </row>
    <row r="66">
      <c r="P66" s="66"/>
      <c r="R66" s="55"/>
    </row>
    <row r="67">
      <c r="P67" s="66"/>
      <c r="R67" s="55"/>
    </row>
    <row r="68">
      <c r="P68" s="66"/>
      <c r="R68" s="55"/>
    </row>
    <row r="69">
      <c r="P69" s="66"/>
      <c r="R69" s="55"/>
    </row>
    <row r="70">
      <c r="P70" s="66"/>
      <c r="R70" s="55"/>
    </row>
    <row r="71">
      <c r="P71" s="66"/>
      <c r="R71" s="55"/>
    </row>
    <row r="72">
      <c r="P72" s="66"/>
      <c r="R72" s="55"/>
    </row>
    <row r="73">
      <c r="P73" s="66"/>
      <c r="R73" s="55"/>
    </row>
    <row r="74">
      <c r="P74" s="66"/>
      <c r="R74" s="55"/>
    </row>
    <row r="75">
      <c r="P75" s="66"/>
      <c r="R75" s="55"/>
    </row>
    <row r="76">
      <c r="P76" s="66"/>
      <c r="R76" s="55"/>
    </row>
    <row r="77">
      <c r="P77" s="66"/>
      <c r="R77" s="55"/>
    </row>
    <row r="78">
      <c r="P78" s="66"/>
      <c r="R78" s="55"/>
    </row>
    <row r="79">
      <c r="P79" s="66"/>
      <c r="R79" s="55"/>
    </row>
    <row r="80">
      <c r="P80" s="66"/>
      <c r="R80" s="55"/>
    </row>
    <row r="81">
      <c r="P81" s="66"/>
      <c r="R81" s="55"/>
    </row>
    <row r="82">
      <c r="P82" s="66"/>
      <c r="R82" s="55"/>
    </row>
    <row r="83">
      <c r="P83" s="66"/>
      <c r="R83" s="55"/>
    </row>
    <row r="84">
      <c r="P84" s="66"/>
      <c r="R84" s="55"/>
    </row>
    <row r="85">
      <c r="P85" s="66"/>
      <c r="R85" s="55"/>
    </row>
    <row r="86">
      <c r="P86" s="66"/>
      <c r="R86" s="55"/>
    </row>
    <row r="87">
      <c r="P87" s="66"/>
      <c r="R87" s="55"/>
    </row>
    <row r="88">
      <c r="P88" s="66"/>
      <c r="R88" s="55"/>
    </row>
    <row r="89">
      <c r="P89" s="66"/>
      <c r="R89" s="55"/>
    </row>
    <row r="90">
      <c r="P90" s="66"/>
      <c r="R90" s="55"/>
    </row>
    <row r="91">
      <c r="P91" s="66"/>
      <c r="R91" s="55"/>
    </row>
    <row r="92">
      <c r="P92" s="66"/>
      <c r="R92" s="55"/>
    </row>
    <row r="93">
      <c r="P93" s="66"/>
      <c r="R93" s="55"/>
    </row>
    <row r="94">
      <c r="P94" s="66"/>
      <c r="R94" s="55"/>
    </row>
    <row r="95">
      <c r="P95" s="66"/>
      <c r="R95" s="55"/>
    </row>
    <row r="96">
      <c r="P96" s="66"/>
      <c r="R96" s="55"/>
    </row>
    <row r="97">
      <c r="P97" s="66"/>
      <c r="R97" s="55"/>
    </row>
    <row r="98">
      <c r="P98" s="66"/>
      <c r="R98" s="55"/>
    </row>
    <row r="99">
      <c r="P99" s="66"/>
      <c r="R99" s="55"/>
    </row>
    <row r="100">
      <c r="P100" s="66"/>
      <c r="R100" s="55"/>
    </row>
    <row r="101">
      <c r="P101" s="66"/>
      <c r="R101" s="55"/>
    </row>
    <row r="102">
      <c r="P102" s="66"/>
      <c r="R102" s="55"/>
    </row>
    <row r="103">
      <c r="P103" s="66"/>
      <c r="R103" s="55"/>
    </row>
    <row r="104">
      <c r="P104" s="66"/>
      <c r="R104" s="55"/>
    </row>
    <row r="105">
      <c r="P105" s="66"/>
      <c r="R105" s="55"/>
    </row>
    <row r="106">
      <c r="P106" s="66"/>
      <c r="R106" s="55"/>
    </row>
    <row r="107">
      <c r="P107" s="66"/>
      <c r="R107" s="55"/>
    </row>
    <row r="108">
      <c r="P108" s="66"/>
      <c r="R108" s="55"/>
    </row>
    <row r="109">
      <c r="P109" s="66"/>
      <c r="R109" s="55"/>
    </row>
    <row r="110">
      <c r="P110" s="66"/>
      <c r="R110" s="55"/>
    </row>
    <row r="111">
      <c r="P111" s="66"/>
      <c r="R111" s="55"/>
    </row>
    <row r="112">
      <c r="P112" s="66"/>
      <c r="R112" s="55"/>
    </row>
    <row r="113">
      <c r="P113" s="66"/>
      <c r="R113" s="55"/>
    </row>
    <row r="114">
      <c r="P114" s="66"/>
      <c r="R114" s="55"/>
    </row>
    <row r="115">
      <c r="P115" s="66"/>
      <c r="R115" s="55"/>
    </row>
    <row r="116">
      <c r="P116" s="66"/>
      <c r="R116" s="55"/>
    </row>
    <row r="117">
      <c r="P117" s="66"/>
      <c r="R117" s="55"/>
    </row>
    <row r="118">
      <c r="P118" s="66"/>
      <c r="R118" s="55"/>
    </row>
    <row r="119">
      <c r="P119" s="66"/>
      <c r="R119" s="55"/>
    </row>
    <row r="120">
      <c r="P120" s="66"/>
      <c r="R120" s="55"/>
    </row>
    <row r="121">
      <c r="P121" s="66"/>
      <c r="R121" s="55"/>
    </row>
    <row r="122">
      <c r="P122" s="66"/>
      <c r="R122" s="55"/>
    </row>
    <row r="123">
      <c r="P123" s="66"/>
      <c r="R123" s="55"/>
    </row>
    <row r="124">
      <c r="P124" s="66"/>
      <c r="R124" s="55"/>
    </row>
    <row r="125">
      <c r="P125" s="66"/>
      <c r="R125" s="55"/>
    </row>
    <row r="126">
      <c r="P126" s="66"/>
      <c r="R126" s="55"/>
    </row>
    <row r="127">
      <c r="P127" s="66"/>
      <c r="R127" s="55"/>
    </row>
    <row r="128">
      <c r="P128" s="66"/>
      <c r="R128" s="55"/>
    </row>
    <row r="129">
      <c r="P129" s="66"/>
      <c r="R129" s="55"/>
    </row>
    <row r="130">
      <c r="P130" s="66"/>
      <c r="R130" s="55"/>
    </row>
    <row r="131">
      <c r="P131" s="66"/>
      <c r="R131" s="55"/>
    </row>
    <row r="132">
      <c r="P132" s="66"/>
      <c r="R132" s="55"/>
    </row>
    <row r="133">
      <c r="P133" s="66"/>
      <c r="R133" s="55"/>
    </row>
    <row r="134">
      <c r="P134" s="66"/>
      <c r="R134" s="55"/>
    </row>
    <row r="135">
      <c r="P135" s="66"/>
      <c r="R135" s="55"/>
    </row>
    <row r="136">
      <c r="P136" s="66"/>
      <c r="R136" s="55"/>
    </row>
    <row r="137">
      <c r="P137" s="66"/>
      <c r="R137" s="55"/>
    </row>
    <row r="138">
      <c r="P138" s="66"/>
      <c r="R138" s="55"/>
    </row>
    <row r="139">
      <c r="P139" s="66"/>
      <c r="R139" s="55"/>
    </row>
    <row r="140">
      <c r="P140" s="66"/>
      <c r="R140" s="55"/>
    </row>
    <row r="141">
      <c r="P141" s="66"/>
      <c r="R141" s="55"/>
    </row>
    <row r="142">
      <c r="P142" s="66"/>
      <c r="R142" s="55"/>
    </row>
    <row r="143">
      <c r="P143" s="66"/>
      <c r="R143" s="55"/>
    </row>
    <row r="144">
      <c r="P144" s="66"/>
      <c r="R144" s="55"/>
    </row>
    <row r="145">
      <c r="P145" s="66"/>
      <c r="R145" s="55"/>
    </row>
    <row r="146">
      <c r="P146" s="66"/>
      <c r="R146" s="55"/>
    </row>
    <row r="147">
      <c r="P147" s="66"/>
      <c r="R147" s="55"/>
    </row>
    <row r="148">
      <c r="P148" s="66"/>
      <c r="R148" s="55"/>
    </row>
    <row r="149">
      <c r="P149" s="66"/>
      <c r="R149" s="55"/>
    </row>
    <row r="150">
      <c r="P150" s="66"/>
      <c r="R150" s="55"/>
    </row>
    <row r="151">
      <c r="P151" s="66"/>
      <c r="R151" s="55"/>
    </row>
    <row r="152">
      <c r="P152" s="66"/>
      <c r="R152" s="55"/>
    </row>
    <row r="153">
      <c r="P153" s="66"/>
      <c r="R153" s="55"/>
    </row>
    <row r="154">
      <c r="P154" s="66"/>
      <c r="R154" s="55"/>
    </row>
    <row r="155">
      <c r="P155" s="66"/>
      <c r="R155" s="55"/>
    </row>
    <row r="156">
      <c r="P156" s="66"/>
      <c r="R156" s="55"/>
    </row>
    <row r="157">
      <c r="P157" s="66"/>
      <c r="R157" s="55"/>
    </row>
    <row r="158">
      <c r="P158" s="66"/>
      <c r="R158" s="55"/>
    </row>
    <row r="159">
      <c r="P159" s="66"/>
      <c r="R159" s="55"/>
    </row>
    <row r="160">
      <c r="P160" s="66"/>
      <c r="R160" s="55"/>
    </row>
    <row r="161">
      <c r="P161" s="66"/>
      <c r="R161" s="55"/>
    </row>
    <row r="162">
      <c r="P162" s="66"/>
      <c r="R162" s="55"/>
    </row>
    <row r="163">
      <c r="P163" s="66"/>
      <c r="R163" s="55"/>
    </row>
    <row r="164">
      <c r="P164" s="66"/>
      <c r="R164" s="55"/>
    </row>
    <row r="165">
      <c r="P165" s="66"/>
      <c r="R165" s="55"/>
    </row>
    <row r="166">
      <c r="P166" s="66"/>
      <c r="R166" s="55"/>
    </row>
    <row r="167">
      <c r="P167" s="66"/>
      <c r="R167" s="55"/>
    </row>
    <row r="168">
      <c r="P168" s="66"/>
      <c r="R168" s="55"/>
    </row>
    <row r="169">
      <c r="P169" s="66"/>
      <c r="R169" s="55"/>
    </row>
    <row r="170">
      <c r="P170" s="66"/>
      <c r="R170" s="55"/>
    </row>
    <row r="171">
      <c r="P171" s="66"/>
      <c r="R171" s="55"/>
    </row>
    <row r="172">
      <c r="P172" s="66"/>
      <c r="R172" s="55"/>
    </row>
    <row r="173">
      <c r="P173" s="66"/>
      <c r="R173" s="55"/>
    </row>
    <row r="174">
      <c r="P174" s="66"/>
      <c r="R174" s="55"/>
    </row>
    <row r="175">
      <c r="P175" s="66"/>
      <c r="R175" s="55"/>
    </row>
    <row r="176">
      <c r="P176" s="66"/>
      <c r="R176" s="55"/>
    </row>
    <row r="177">
      <c r="P177" s="66"/>
      <c r="R177" s="55"/>
    </row>
    <row r="178">
      <c r="P178" s="66"/>
      <c r="R178" s="55"/>
    </row>
    <row r="179">
      <c r="P179" s="66"/>
      <c r="R179" s="55"/>
    </row>
    <row r="180">
      <c r="P180" s="66"/>
      <c r="R180" s="55"/>
    </row>
    <row r="181">
      <c r="P181" s="66"/>
      <c r="R181" s="55"/>
    </row>
    <row r="182">
      <c r="P182" s="66"/>
      <c r="R182" s="55"/>
    </row>
    <row r="183">
      <c r="P183" s="66"/>
      <c r="R183" s="55"/>
    </row>
    <row r="184">
      <c r="P184" s="66"/>
      <c r="R184" s="55"/>
    </row>
    <row r="185">
      <c r="P185" s="66"/>
      <c r="R185" s="55"/>
    </row>
    <row r="186">
      <c r="P186" s="66"/>
      <c r="R186" s="55"/>
    </row>
    <row r="187">
      <c r="P187" s="66"/>
      <c r="R187" s="55"/>
    </row>
    <row r="188">
      <c r="P188" s="66"/>
      <c r="R188" s="55"/>
    </row>
    <row r="189">
      <c r="P189" s="66"/>
      <c r="R189" s="55"/>
    </row>
    <row r="190">
      <c r="P190" s="66"/>
      <c r="R190" s="55"/>
    </row>
    <row r="191">
      <c r="P191" s="66"/>
      <c r="R191" s="55"/>
    </row>
    <row r="192">
      <c r="P192" s="66"/>
      <c r="R192" s="55"/>
    </row>
    <row r="193">
      <c r="P193" s="66"/>
      <c r="R193" s="55"/>
    </row>
    <row r="194">
      <c r="P194" s="66"/>
      <c r="R194" s="55"/>
    </row>
    <row r="195">
      <c r="P195" s="66"/>
      <c r="R195" s="55"/>
    </row>
    <row r="196">
      <c r="P196" s="66"/>
      <c r="R196" s="55"/>
    </row>
    <row r="197">
      <c r="P197" s="66"/>
      <c r="R197" s="55"/>
    </row>
    <row r="198">
      <c r="P198" s="66"/>
      <c r="R198" s="55"/>
    </row>
    <row r="199">
      <c r="P199" s="66"/>
      <c r="R199" s="55"/>
    </row>
    <row r="200">
      <c r="P200" s="66"/>
      <c r="R200" s="55"/>
    </row>
    <row r="201">
      <c r="P201" s="66"/>
      <c r="R201" s="55"/>
    </row>
    <row r="202">
      <c r="P202" s="66"/>
      <c r="R202" s="55"/>
    </row>
    <row r="203">
      <c r="P203" s="66"/>
      <c r="R203" s="55"/>
    </row>
    <row r="204">
      <c r="P204" s="66"/>
      <c r="R204" s="55"/>
    </row>
    <row r="205">
      <c r="P205" s="66"/>
      <c r="R205" s="55"/>
    </row>
    <row r="206">
      <c r="P206" s="66"/>
      <c r="R206" s="55"/>
    </row>
    <row r="207">
      <c r="P207" s="66"/>
      <c r="R207" s="55"/>
    </row>
    <row r="208">
      <c r="P208" s="66"/>
      <c r="R208" s="55"/>
    </row>
    <row r="209">
      <c r="P209" s="66"/>
      <c r="R209" s="55"/>
    </row>
    <row r="210">
      <c r="P210" s="66"/>
      <c r="R210" s="55"/>
    </row>
    <row r="211">
      <c r="P211" s="66"/>
      <c r="R211" s="55"/>
    </row>
    <row r="212">
      <c r="P212" s="66"/>
      <c r="R212" s="55"/>
    </row>
    <row r="213">
      <c r="P213" s="66"/>
      <c r="R213" s="55"/>
    </row>
    <row r="214">
      <c r="P214" s="66"/>
      <c r="R214" s="55"/>
    </row>
    <row r="215">
      <c r="P215" s="66"/>
      <c r="R215" s="55"/>
    </row>
    <row r="216">
      <c r="P216" s="66"/>
      <c r="R216" s="55"/>
    </row>
    <row r="217">
      <c r="P217" s="66"/>
      <c r="R217" s="55"/>
    </row>
    <row r="218">
      <c r="P218" s="66"/>
      <c r="R218" s="55"/>
    </row>
    <row r="219">
      <c r="P219" s="66"/>
      <c r="R219" s="55"/>
    </row>
    <row r="220">
      <c r="P220" s="66"/>
      <c r="R220" s="55"/>
    </row>
    <row r="221">
      <c r="P221" s="66"/>
      <c r="R221" s="55"/>
    </row>
    <row r="222">
      <c r="P222" s="66"/>
      <c r="R222" s="55"/>
    </row>
    <row r="223">
      <c r="P223" s="66"/>
      <c r="R223" s="55"/>
    </row>
    <row r="224">
      <c r="P224" s="66"/>
      <c r="R224" s="55"/>
    </row>
    <row r="225">
      <c r="P225" s="66"/>
      <c r="R225" s="55"/>
    </row>
    <row r="226">
      <c r="P226" s="66"/>
      <c r="R226" s="55"/>
    </row>
    <row r="227">
      <c r="P227" s="66"/>
      <c r="R227" s="55"/>
    </row>
    <row r="228">
      <c r="P228" s="66"/>
      <c r="R228" s="55"/>
    </row>
    <row r="229">
      <c r="P229" s="66"/>
      <c r="R229" s="55"/>
    </row>
    <row r="230">
      <c r="P230" s="66"/>
      <c r="R230" s="55"/>
    </row>
    <row r="231">
      <c r="P231" s="66"/>
      <c r="R231" s="55"/>
    </row>
    <row r="232">
      <c r="P232" s="66"/>
      <c r="R232" s="55"/>
    </row>
    <row r="233">
      <c r="P233" s="66"/>
      <c r="R233" s="55"/>
    </row>
    <row r="234">
      <c r="P234" s="66"/>
      <c r="R234" s="55"/>
    </row>
    <row r="235">
      <c r="P235" s="66"/>
      <c r="R235" s="55"/>
    </row>
    <row r="236">
      <c r="P236" s="66"/>
      <c r="R236" s="55"/>
    </row>
    <row r="237">
      <c r="P237" s="66"/>
      <c r="R237" s="55"/>
    </row>
    <row r="238">
      <c r="P238" s="66"/>
      <c r="R238" s="55"/>
    </row>
    <row r="239">
      <c r="P239" s="66"/>
      <c r="R239" s="55"/>
    </row>
    <row r="240">
      <c r="P240" s="66"/>
      <c r="R240" s="55"/>
    </row>
    <row r="241">
      <c r="P241" s="66"/>
      <c r="R241" s="55"/>
    </row>
    <row r="242">
      <c r="P242" s="66"/>
      <c r="R242" s="55"/>
    </row>
    <row r="243">
      <c r="P243" s="66"/>
      <c r="R243" s="55"/>
    </row>
    <row r="244">
      <c r="P244" s="66"/>
      <c r="R244" s="55"/>
    </row>
    <row r="245">
      <c r="P245" s="66"/>
      <c r="R245" s="55"/>
    </row>
    <row r="246">
      <c r="P246" s="66"/>
      <c r="R246" s="55"/>
    </row>
    <row r="247">
      <c r="P247" s="66"/>
      <c r="R247" s="55"/>
    </row>
    <row r="248">
      <c r="P248" s="66"/>
      <c r="R248" s="55"/>
    </row>
    <row r="249">
      <c r="P249" s="66"/>
      <c r="R249" s="55"/>
    </row>
    <row r="250">
      <c r="P250" s="66"/>
      <c r="R250" s="55"/>
    </row>
    <row r="251">
      <c r="P251" s="66"/>
      <c r="R251" s="55"/>
    </row>
    <row r="252">
      <c r="P252" s="66"/>
      <c r="R252" s="55"/>
    </row>
    <row r="253">
      <c r="P253" s="66"/>
      <c r="R253" s="55"/>
    </row>
    <row r="254">
      <c r="P254" s="66"/>
      <c r="R254" s="55"/>
    </row>
    <row r="255">
      <c r="P255" s="66"/>
      <c r="R255" s="55"/>
    </row>
    <row r="256">
      <c r="P256" s="66"/>
      <c r="R256" s="55"/>
    </row>
    <row r="257">
      <c r="P257" s="66"/>
      <c r="R257" s="55"/>
    </row>
    <row r="258">
      <c r="P258" s="66"/>
      <c r="R258" s="55"/>
    </row>
    <row r="259">
      <c r="P259" s="66"/>
      <c r="R259" s="55"/>
    </row>
    <row r="260">
      <c r="P260" s="66"/>
      <c r="R260" s="55"/>
    </row>
    <row r="261">
      <c r="P261" s="66"/>
      <c r="R261" s="55"/>
    </row>
    <row r="262">
      <c r="P262" s="66"/>
      <c r="R262" s="55"/>
    </row>
    <row r="263">
      <c r="P263" s="66"/>
      <c r="R263" s="55"/>
    </row>
    <row r="264">
      <c r="P264" s="66"/>
      <c r="R264" s="55"/>
    </row>
    <row r="265">
      <c r="P265" s="66"/>
      <c r="R265" s="55"/>
    </row>
    <row r="266">
      <c r="P266" s="66"/>
      <c r="R266" s="55"/>
    </row>
    <row r="267">
      <c r="P267" s="66"/>
      <c r="R267" s="55"/>
    </row>
    <row r="268">
      <c r="P268" s="66"/>
      <c r="R268" s="55"/>
    </row>
    <row r="269">
      <c r="P269" s="66"/>
      <c r="R269" s="55"/>
    </row>
    <row r="270">
      <c r="P270" s="66"/>
      <c r="R270" s="55"/>
    </row>
    <row r="271">
      <c r="P271" s="66"/>
      <c r="R271" s="55"/>
    </row>
    <row r="272">
      <c r="P272" s="66"/>
      <c r="R272" s="55"/>
    </row>
    <row r="273">
      <c r="P273" s="66"/>
      <c r="R273" s="55"/>
    </row>
    <row r="274">
      <c r="P274" s="66"/>
      <c r="R274" s="55"/>
    </row>
    <row r="275">
      <c r="P275" s="66"/>
      <c r="R275" s="55"/>
    </row>
    <row r="276">
      <c r="P276" s="66"/>
      <c r="R276" s="55"/>
    </row>
    <row r="277">
      <c r="P277" s="66"/>
      <c r="R277" s="55"/>
    </row>
    <row r="278">
      <c r="P278" s="66"/>
      <c r="R278" s="55"/>
    </row>
    <row r="279">
      <c r="P279" s="66"/>
      <c r="R279" s="55"/>
    </row>
    <row r="280">
      <c r="P280" s="66"/>
      <c r="R280" s="55"/>
    </row>
    <row r="281">
      <c r="P281" s="66"/>
      <c r="R281" s="55"/>
    </row>
    <row r="282">
      <c r="P282" s="66"/>
      <c r="R282" s="55"/>
    </row>
    <row r="283">
      <c r="P283" s="66"/>
      <c r="R283" s="55"/>
    </row>
    <row r="284">
      <c r="P284" s="66"/>
      <c r="R284" s="55"/>
    </row>
    <row r="285">
      <c r="P285" s="66"/>
      <c r="R285" s="55"/>
    </row>
    <row r="286">
      <c r="P286" s="66"/>
      <c r="R286" s="55"/>
    </row>
    <row r="287">
      <c r="P287" s="66"/>
      <c r="R287" s="55"/>
    </row>
    <row r="288">
      <c r="P288" s="66"/>
      <c r="R288" s="55"/>
    </row>
    <row r="289">
      <c r="P289" s="66"/>
      <c r="R289" s="55"/>
    </row>
    <row r="290">
      <c r="P290" s="66"/>
      <c r="R290" s="55"/>
    </row>
    <row r="291">
      <c r="P291" s="66"/>
      <c r="R291" s="55"/>
    </row>
    <row r="292">
      <c r="P292" s="66"/>
      <c r="R292" s="55"/>
    </row>
    <row r="293">
      <c r="P293" s="66"/>
      <c r="R293" s="55"/>
    </row>
    <row r="294">
      <c r="P294" s="66"/>
      <c r="R294" s="55"/>
    </row>
    <row r="295">
      <c r="P295" s="66"/>
      <c r="R295" s="55"/>
    </row>
    <row r="296">
      <c r="P296" s="66"/>
      <c r="R296" s="55"/>
    </row>
    <row r="297">
      <c r="P297" s="66"/>
      <c r="R297" s="55"/>
    </row>
    <row r="298">
      <c r="P298" s="66"/>
      <c r="R298" s="55"/>
    </row>
    <row r="299">
      <c r="P299" s="66"/>
      <c r="R299" s="55"/>
    </row>
    <row r="300">
      <c r="P300" s="66"/>
      <c r="R300" s="55"/>
    </row>
    <row r="301">
      <c r="P301" s="66"/>
      <c r="R301" s="55"/>
    </row>
    <row r="302">
      <c r="P302" s="66"/>
      <c r="R302" s="55"/>
    </row>
    <row r="303">
      <c r="P303" s="66"/>
      <c r="R303" s="55"/>
    </row>
    <row r="304">
      <c r="P304" s="66"/>
      <c r="R304" s="55"/>
    </row>
    <row r="305">
      <c r="P305" s="66"/>
      <c r="R305" s="55"/>
    </row>
    <row r="306">
      <c r="P306" s="66"/>
      <c r="R306" s="55"/>
    </row>
    <row r="307">
      <c r="P307" s="66"/>
      <c r="R307" s="55"/>
    </row>
    <row r="308">
      <c r="P308" s="66"/>
      <c r="R308" s="55"/>
    </row>
    <row r="309">
      <c r="P309" s="66"/>
      <c r="R309" s="55"/>
    </row>
    <row r="310">
      <c r="P310" s="66"/>
      <c r="R310" s="55"/>
    </row>
    <row r="311">
      <c r="P311" s="66"/>
      <c r="R311" s="55"/>
    </row>
    <row r="312">
      <c r="P312" s="66"/>
      <c r="R312" s="55"/>
    </row>
    <row r="313">
      <c r="P313" s="66"/>
      <c r="R313" s="55"/>
    </row>
    <row r="314">
      <c r="P314" s="66"/>
      <c r="R314" s="55"/>
    </row>
    <row r="315">
      <c r="P315" s="66"/>
      <c r="R315" s="55"/>
    </row>
    <row r="316">
      <c r="P316" s="66"/>
      <c r="R316" s="55"/>
    </row>
    <row r="317">
      <c r="P317" s="66"/>
      <c r="R317" s="55"/>
    </row>
    <row r="318">
      <c r="P318" s="66"/>
      <c r="R318" s="55"/>
    </row>
    <row r="319">
      <c r="P319" s="66"/>
      <c r="R319" s="55"/>
    </row>
    <row r="320">
      <c r="P320" s="66"/>
      <c r="R320" s="55"/>
    </row>
    <row r="321">
      <c r="P321" s="66"/>
      <c r="R321" s="55"/>
    </row>
    <row r="322">
      <c r="P322" s="66"/>
      <c r="R322" s="55"/>
    </row>
    <row r="323">
      <c r="P323" s="66"/>
      <c r="R323" s="55"/>
    </row>
    <row r="324">
      <c r="P324" s="66"/>
      <c r="R324" s="55"/>
    </row>
    <row r="325">
      <c r="P325" s="66"/>
      <c r="R325" s="55"/>
    </row>
    <row r="326">
      <c r="P326" s="66"/>
      <c r="R326" s="55"/>
    </row>
    <row r="327">
      <c r="P327" s="66"/>
      <c r="R327" s="55"/>
    </row>
    <row r="328">
      <c r="P328" s="66"/>
      <c r="R328" s="55"/>
    </row>
    <row r="329">
      <c r="P329" s="66"/>
      <c r="R329" s="55"/>
    </row>
    <row r="330">
      <c r="P330" s="66"/>
      <c r="R330" s="55"/>
    </row>
    <row r="331">
      <c r="P331" s="66"/>
      <c r="R331" s="55"/>
    </row>
    <row r="332">
      <c r="P332" s="66"/>
      <c r="R332" s="55"/>
    </row>
    <row r="333">
      <c r="P333" s="66"/>
      <c r="R333" s="55"/>
    </row>
    <row r="334">
      <c r="P334" s="66"/>
      <c r="R334" s="55"/>
    </row>
    <row r="335">
      <c r="P335" s="66"/>
      <c r="R335" s="55"/>
    </row>
    <row r="336">
      <c r="P336" s="66"/>
      <c r="R336" s="55"/>
    </row>
    <row r="337">
      <c r="P337" s="66"/>
      <c r="R337" s="55"/>
    </row>
    <row r="338">
      <c r="P338" s="66"/>
      <c r="R338" s="55"/>
    </row>
    <row r="339">
      <c r="P339" s="66"/>
      <c r="R339" s="55"/>
    </row>
    <row r="340">
      <c r="P340" s="66"/>
      <c r="R340" s="55"/>
    </row>
    <row r="341">
      <c r="P341" s="66"/>
      <c r="R341" s="55"/>
    </row>
    <row r="342">
      <c r="P342" s="66"/>
      <c r="R342" s="55"/>
    </row>
    <row r="343">
      <c r="P343" s="66"/>
      <c r="R343" s="55"/>
    </row>
    <row r="344">
      <c r="P344" s="66"/>
      <c r="R344" s="55"/>
    </row>
    <row r="345">
      <c r="P345" s="66"/>
      <c r="R345" s="55"/>
    </row>
    <row r="346">
      <c r="P346" s="66"/>
      <c r="R346" s="55"/>
    </row>
    <row r="347">
      <c r="P347" s="66"/>
      <c r="R347" s="55"/>
    </row>
    <row r="348">
      <c r="P348" s="66"/>
      <c r="R348" s="55"/>
    </row>
    <row r="349">
      <c r="P349" s="66"/>
      <c r="R349" s="55"/>
    </row>
    <row r="350">
      <c r="P350" s="66"/>
      <c r="R350" s="55"/>
    </row>
    <row r="351">
      <c r="P351" s="66"/>
      <c r="R351" s="55"/>
    </row>
    <row r="352">
      <c r="P352" s="66"/>
      <c r="R352" s="55"/>
    </row>
    <row r="353">
      <c r="P353" s="66"/>
      <c r="R353" s="55"/>
    </row>
    <row r="354">
      <c r="P354" s="66"/>
      <c r="R354" s="55"/>
    </row>
    <row r="355">
      <c r="P355" s="66"/>
      <c r="R355" s="55"/>
    </row>
    <row r="356">
      <c r="P356" s="66"/>
      <c r="R356" s="55"/>
    </row>
    <row r="357">
      <c r="P357" s="66"/>
      <c r="R357" s="55"/>
    </row>
    <row r="358">
      <c r="P358" s="66"/>
      <c r="R358" s="55"/>
    </row>
    <row r="359">
      <c r="P359" s="66"/>
      <c r="R359" s="55"/>
    </row>
    <row r="360">
      <c r="P360" s="66"/>
      <c r="R360" s="55"/>
    </row>
    <row r="361">
      <c r="P361" s="66"/>
      <c r="R361" s="55"/>
    </row>
    <row r="362">
      <c r="P362" s="66"/>
      <c r="R362" s="55"/>
    </row>
    <row r="363">
      <c r="P363" s="66"/>
      <c r="R363" s="55"/>
    </row>
    <row r="364">
      <c r="P364" s="66"/>
      <c r="R364" s="55"/>
    </row>
    <row r="365">
      <c r="P365" s="66"/>
      <c r="R365" s="55"/>
    </row>
    <row r="366">
      <c r="P366" s="66"/>
      <c r="R366" s="55"/>
    </row>
    <row r="367">
      <c r="P367" s="66"/>
      <c r="R367" s="55"/>
    </row>
    <row r="368">
      <c r="P368" s="66"/>
      <c r="R368" s="55"/>
    </row>
    <row r="369">
      <c r="P369" s="66"/>
      <c r="R369" s="55"/>
    </row>
    <row r="370">
      <c r="P370" s="66"/>
      <c r="R370" s="55"/>
    </row>
    <row r="371">
      <c r="P371" s="66"/>
      <c r="R371" s="55"/>
    </row>
    <row r="372">
      <c r="P372" s="66"/>
      <c r="R372" s="55"/>
    </row>
    <row r="373">
      <c r="P373" s="66"/>
      <c r="R373" s="55"/>
    </row>
    <row r="374">
      <c r="P374" s="66"/>
      <c r="R374" s="55"/>
    </row>
    <row r="375">
      <c r="P375" s="66"/>
      <c r="R375" s="55"/>
    </row>
    <row r="376">
      <c r="P376" s="66"/>
      <c r="R376" s="55"/>
    </row>
    <row r="377">
      <c r="P377" s="66"/>
      <c r="R377" s="55"/>
    </row>
    <row r="378">
      <c r="P378" s="66"/>
      <c r="R378" s="55"/>
    </row>
    <row r="379">
      <c r="P379" s="66"/>
      <c r="R379" s="55"/>
    </row>
    <row r="380">
      <c r="P380" s="66"/>
      <c r="R380" s="55"/>
    </row>
    <row r="381">
      <c r="P381" s="66"/>
      <c r="R381" s="55"/>
    </row>
    <row r="382">
      <c r="P382" s="66"/>
      <c r="R382" s="55"/>
    </row>
    <row r="383">
      <c r="P383" s="66"/>
      <c r="R383" s="55"/>
    </row>
    <row r="384">
      <c r="P384" s="66"/>
      <c r="R384" s="55"/>
    </row>
    <row r="385">
      <c r="P385" s="66"/>
      <c r="R385" s="55"/>
    </row>
    <row r="386">
      <c r="P386" s="66"/>
      <c r="R386" s="55"/>
    </row>
    <row r="387">
      <c r="P387" s="66"/>
      <c r="R387" s="55"/>
    </row>
    <row r="388">
      <c r="P388" s="66"/>
      <c r="R388" s="55"/>
    </row>
    <row r="389">
      <c r="P389" s="66"/>
      <c r="R389" s="55"/>
    </row>
    <row r="390">
      <c r="P390" s="66"/>
      <c r="R390" s="55"/>
    </row>
    <row r="391">
      <c r="P391" s="66"/>
      <c r="R391" s="55"/>
    </row>
    <row r="392">
      <c r="P392" s="66"/>
      <c r="R392" s="55"/>
    </row>
    <row r="393">
      <c r="P393" s="66"/>
      <c r="R393" s="55"/>
    </row>
    <row r="394">
      <c r="P394" s="66"/>
      <c r="R394" s="55"/>
    </row>
    <row r="395">
      <c r="P395" s="66"/>
      <c r="R395" s="55"/>
    </row>
    <row r="396">
      <c r="P396" s="66"/>
      <c r="R396" s="55"/>
    </row>
    <row r="397">
      <c r="P397" s="66"/>
      <c r="R397" s="55"/>
    </row>
    <row r="398">
      <c r="P398" s="66"/>
      <c r="R398" s="55"/>
    </row>
    <row r="399">
      <c r="P399" s="66"/>
      <c r="R399" s="55"/>
    </row>
    <row r="400">
      <c r="P400" s="66"/>
      <c r="R400" s="55"/>
    </row>
    <row r="401">
      <c r="P401" s="66"/>
      <c r="R401" s="55"/>
    </row>
    <row r="402">
      <c r="P402" s="66"/>
      <c r="R402" s="55"/>
    </row>
    <row r="403">
      <c r="P403" s="66"/>
      <c r="R403" s="55"/>
    </row>
    <row r="404">
      <c r="P404" s="66"/>
      <c r="R404" s="55"/>
    </row>
    <row r="405">
      <c r="P405" s="66"/>
      <c r="R405" s="55"/>
    </row>
    <row r="406">
      <c r="P406" s="66"/>
      <c r="R406" s="55"/>
    </row>
    <row r="407">
      <c r="P407" s="66"/>
      <c r="R407" s="55"/>
    </row>
    <row r="408">
      <c r="P408" s="66"/>
      <c r="R408" s="55"/>
    </row>
    <row r="409">
      <c r="P409" s="66"/>
      <c r="R409" s="55"/>
    </row>
    <row r="410">
      <c r="P410" s="66"/>
      <c r="R410" s="55"/>
    </row>
    <row r="411">
      <c r="P411" s="66"/>
      <c r="R411" s="55"/>
    </row>
    <row r="412">
      <c r="P412" s="66"/>
      <c r="R412" s="55"/>
    </row>
    <row r="413">
      <c r="P413" s="66"/>
      <c r="R413" s="55"/>
    </row>
    <row r="414">
      <c r="P414" s="66"/>
      <c r="R414" s="55"/>
    </row>
    <row r="415">
      <c r="P415" s="66"/>
      <c r="R415" s="55"/>
    </row>
    <row r="416">
      <c r="P416" s="66"/>
      <c r="R416" s="55"/>
    </row>
    <row r="417">
      <c r="P417" s="66"/>
      <c r="R417" s="55"/>
    </row>
    <row r="418">
      <c r="P418" s="66"/>
      <c r="R418" s="55"/>
    </row>
    <row r="419">
      <c r="P419" s="66"/>
      <c r="R419" s="55"/>
    </row>
    <row r="420">
      <c r="P420" s="66"/>
      <c r="R420" s="55"/>
    </row>
    <row r="421">
      <c r="P421" s="66"/>
      <c r="R421" s="55"/>
    </row>
    <row r="422">
      <c r="P422" s="66"/>
      <c r="R422" s="55"/>
    </row>
    <row r="423">
      <c r="P423" s="66"/>
      <c r="R423" s="55"/>
    </row>
    <row r="424">
      <c r="P424" s="66"/>
      <c r="R424" s="55"/>
    </row>
    <row r="425">
      <c r="P425" s="66"/>
      <c r="R425" s="55"/>
    </row>
    <row r="426">
      <c r="P426" s="66"/>
      <c r="R426" s="55"/>
    </row>
    <row r="427">
      <c r="P427" s="66"/>
      <c r="R427" s="55"/>
    </row>
    <row r="428">
      <c r="P428" s="66"/>
      <c r="R428" s="55"/>
    </row>
    <row r="429">
      <c r="P429" s="66"/>
      <c r="R429" s="55"/>
    </row>
    <row r="430">
      <c r="P430" s="66"/>
      <c r="R430" s="55"/>
    </row>
    <row r="431">
      <c r="P431" s="66"/>
      <c r="R431" s="55"/>
    </row>
    <row r="432">
      <c r="P432" s="66"/>
      <c r="R432" s="55"/>
    </row>
    <row r="433">
      <c r="P433" s="66"/>
      <c r="R433" s="55"/>
    </row>
    <row r="434">
      <c r="P434" s="66"/>
      <c r="R434" s="55"/>
    </row>
    <row r="435">
      <c r="P435" s="66"/>
      <c r="R435" s="55"/>
    </row>
    <row r="436">
      <c r="P436" s="66"/>
      <c r="R436" s="55"/>
    </row>
    <row r="437">
      <c r="P437" s="66"/>
      <c r="R437" s="55"/>
    </row>
    <row r="438">
      <c r="P438" s="66"/>
      <c r="R438" s="55"/>
    </row>
    <row r="439">
      <c r="P439" s="66"/>
      <c r="R439" s="55"/>
    </row>
    <row r="440">
      <c r="P440" s="66"/>
      <c r="R440" s="55"/>
    </row>
    <row r="441">
      <c r="P441" s="66"/>
      <c r="R441" s="55"/>
    </row>
    <row r="442">
      <c r="P442" s="66"/>
      <c r="R442" s="55"/>
    </row>
    <row r="443">
      <c r="P443" s="66"/>
      <c r="R443" s="55"/>
    </row>
    <row r="444">
      <c r="P444" s="66"/>
      <c r="R444" s="55"/>
    </row>
    <row r="445">
      <c r="P445" s="66"/>
      <c r="R445" s="55"/>
    </row>
    <row r="446">
      <c r="P446" s="66"/>
      <c r="R446" s="55"/>
    </row>
    <row r="447">
      <c r="P447" s="66"/>
      <c r="R447" s="55"/>
    </row>
    <row r="448">
      <c r="P448" s="66"/>
      <c r="R448" s="55"/>
    </row>
    <row r="449">
      <c r="P449" s="66"/>
      <c r="R449" s="55"/>
    </row>
    <row r="450">
      <c r="P450" s="66"/>
      <c r="R450" s="55"/>
    </row>
    <row r="451">
      <c r="P451" s="66"/>
      <c r="R451" s="55"/>
    </row>
    <row r="452">
      <c r="P452" s="66"/>
      <c r="R452" s="55"/>
    </row>
    <row r="453">
      <c r="P453" s="66"/>
      <c r="R453" s="55"/>
    </row>
    <row r="454">
      <c r="P454" s="66"/>
      <c r="R454" s="55"/>
    </row>
    <row r="455">
      <c r="P455" s="66"/>
      <c r="R455" s="55"/>
    </row>
    <row r="456">
      <c r="P456" s="66"/>
      <c r="R456" s="55"/>
    </row>
    <row r="457">
      <c r="P457" s="66"/>
      <c r="R457" s="55"/>
    </row>
    <row r="458">
      <c r="P458" s="66"/>
      <c r="R458" s="55"/>
    </row>
    <row r="459">
      <c r="P459" s="66"/>
      <c r="R459" s="55"/>
    </row>
    <row r="460">
      <c r="P460" s="66"/>
      <c r="R460" s="55"/>
    </row>
    <row r="461">
      <c r="P461" s="66"/>
      <c r="R461" s="55"/>
    </row>
    <row r="462">
      <c r="P462" s="66"/>
      <c r="R462" s="55"/>
    </row>
    <row r="463">
      <c r="P463" s="66"/>
      <c r="R463" s="55"/>
    </row>
    <row r="464">
      <c r="P464" s="66"/>
      <c r="R464" s="55"/>
    </row>
    <row r="465">
      <c r="P465" s="66"/>
      <c r="R465" s="55"/>
    </row>
    <row r="466">
      <c r="P466" s="66"/>
      <c r="R466" s="55"/>
    </row>
    <row r="467">
      <c r="P467" s="66"/>
      <c r="R467" s="55"/>
    </row>
    <row r="468">
      <c r="P468" s="66"/>
      <c r="R468" s="55"/>
    </row>
    <row r="469">
      <c r="P469" s="66"/>
      <c r="R469" s="55"/>
    </row>
    <row r="470">
      <c r="P470" s="66"/>
      <c r="R470" s="55"/>
    </row>
    <row r="471">
      <c r="P471" s="66"/>
      <c r="R471" s="55"/>
    </row>
    <row r="472">
      <c r="P472" s="66"/>
      <c r="R472" s="55"/>
    </row>
    <row r="473">
      <c r="P473" s="66"/>
      <c r="R473" s="55"/>
    </row>
    <row r="474">
      <c r="P474" s="66"/>
      <c r="R474" s="55"/>
    </row>
    <row r="475">
      <c r="P475" s="66"/>
      <c r="R475" s="55"/>
    </row>
    <row r="476">
      <c r="P476" s="66"/>
      <c r="R476" s="55"/>
    </row>
    <row r="477">
      <c r="P477" s="66"/>
      <c r="R477" s="55"/>
    </row>
    <row r="478">
      <c r="P478" s="66"/>
      <c r="R478" s="55"/>
    </row>
    <row r="479">
      <c r="P479" s="66"/>
      <c r="R479" s="55"/>
    </row>
    <row r="480">
      <c r="P480" s="66"/>
      <c r="R480" s="55"/>
    </row>
    <row r="481">
      <c r="P481" s="66"/>
      <c r="R481" s="55"/>
    </row>
    <row r="482">
      <c r="P482" s="66"/>
      <c r="R482" s="55"/>
    </row>
    <row r="483">
      <c r="P483" s="66"/>
      <c r="R483" s="55"/>
    </row>
    <row r="484">
      <c r="P484" s="66"/>
      <c r="R484" s="55"/>
    </row>
    <row r="485">
      <c r="P485" s="66"/>
      <c r="R485" s="55"/>
    </row>
    <row r="486">
      <c r="P486" s="66"/>
      <c r="R486" s="55"/>
    </row>
    <row r="487">
      <c r="P487" s="66"/>
      <c r="R487" s="55"/>
    </row>
    <row r="488">
      <c r="P488" s="66"/>
      <c r="R488" s="55"/>
    </row>
    <row r="489">
      <c r="P489" s="66"/>
      <c r="R489" s="55"/>
    </row>
    <row r="490">
      <c r="P490" s="66"/>
      <c r="R490" s="55"/>
    </row>
    <row r="491">
      <c r="P491" s="66"/>
      <c r="R491" s="55"/>
    </row>
    <row r="492">
      <c r="P492" s="66"/>
      <c r="R492" s="55"/>
    </row>
    <row r="493">
      <c r="P493" s="66"/>
      <c r="R493" s="55"/>
    </row>
    <row r="494">
      <c r="P494" s="66"/>
      <c r="R494" s="55"/>
    </row>
    <row r="495">
      <c r="P495" s="66"/>
      <c r="R495" s="55"/>
    </row>
    <row r="496">
      <c r="P496" s="66"/>
      <c r="R496" s="55"/>
    </row>
    <row r="497">
      <c r="P497" s="66"/>
      <c r="R497" s="55"/>
    </row>
    <row r="498">
      <c r="P498" s="66"/>
      <c r="R498" s="55"/>
    </row>
    <row r="499">
      <c r="P499" s="66"/>
      <c r="R499" s="55"/>
    </row>
    <row r="500">
      <c r="P500" s="66"/>
      <c r="R500" s="55"/>
    </row>
    <row r="501">
      <c r="P501" s="66"/>
      <c r="R501" s="55"/>
    </row>
    <row r="502">
      <c r="P502" s="66"/>
      <c r="R502" s="55"/>
    </row>
    <row r="503">
      <c r="P503" s="66"/>
      <c r="R503" s="55"/>
    </row>
    <row r="504">
      <c r="P504" s="66"/>
      <c r="R504" s="55"/>
    </row>
    <row r="505">
      <c r="P505" s="66"/>
      <c r="R505" s="55"/>
    </row>
    <row r="506">
      <c r="P506" s="66"/>
      <c r="R506" s="55"/>
    </row>
    <row r="507">
      <c r="P507" s="66"/>
      <c r="R507" s="55"/>
    </row>
    <row r="508">
      <c r="P508" s="66"/>
      <c r="R508" s="55"/>
    </row>
    <row r="509">
      <c r="P509" s="66"/>
      <c r="R509" s="55"/>
    </row>
    <row r="510">
      <c r="P510" s="66"/>
      <c r="R510" s="55"/>
    </row>
    <row r="511">
      <c r="P511" s="66"/>
      <c r="R511" s="55"/>
    </row>
    <row r="512">
      <c r="P512" s="66"/>
      <c r="R512" s="55"/>
    </row>
    <row r="513">
      <c r="P513" s="66"/>
      <c r="R513" s="55"/>
    </row>
    <row r="514">
      <c r="P514" s="66"/>
      <c r="R514" s="55"/>
    </row>
    <row r="515">
      <c r="P515" s="66"/>
      <c r="R515" s="55"/>
    </row>
    <row r="516">
      <c r="P516" s="66"/>
      <c r="R516" s="55"/>
    </row>
    <row r="517">
      <c r="P517" s="66"/>
      <c r="R517" s="55"/>
    </row>
    <row r="518">
      <c r="P518" s="66"/>
      <c r="R518" s="55"/>
    </row>
    <row r="519">
      <c r="P519" s="66"/>
      <c r="R519" s="55"/>
    </row>
    <row r="520">
      <c r="P520" s="66"/>
      <c r="R520" s="55"/>
    </row>
    <row r="521">
      <c r="P521" s="66"/>
      <c r="R521" s="55"/>
    </row>
    <row r="522">
      <c r="P522" s="66"/>
      <c r="R522" s="55"/>
    </row>
    <row r="523">
      <c r="P523" s="66"/>
      <c r="R523" s="55"/>
    </row>
    <row r="524">
      <c r="P524" s="66"/>
      <c r="R524" s="55"/>
    </row>
    <row r="525">
      <c r="P525" s="66"/>
      <c r="R525" s="55"/>
    </row>
    <row r="526">
      <c r="P526" s="66"/>
      <c r="R526" s="55"/>
    </row>
    <row r="527">
      <c r="P527" s="66"/>
      <c r="R527" s="55"/>
    </row>
    <row r="528">
      <c r="P528" s="66"/>
      <c r="R528" s="55"/>
    </row>
    <row r="529">
      <c r="P529" s="66"/>
      <c r="R529" s="55"/>
    </row>
    <row r="530">
      <c r="P530" s="66"/>
      <c r="R530" s="55"/>
    </row>
    <row r="531">
      <c r="P531" s="66"/>
      <c r="R531" s="55"/>
    </row>
    <row r="532">
      <c r="P532" s="66"/>
      <c r="R532" s="55"/>
    </row>
    <row r="533">
      <c r="P533" s="66"/>
      <c r="R533" s="55"/>
    </row>
    <row r="534">
      <c r="P534" s="66"/>
      <c r="R534" s="55"/>
    </row>
    <row r="535">
      <c r="P535" s="66"/>
      <c r="R535" s="55"/>
    </row>
    <row r="536">
      <c r="P536" s="66"/>
      <c r="R536" s="55"/>
    </row>
    <row r="537">
      <c r="P537" s="66"/>
      <c r="R537" s="55"/>
    </row>
    <row r="538">
      <c r="P538" s="66"/>
      <c r="R538" s="55"/>
    </row>
    <row r="539">
      <c r="P539" s="66"/>
      <c r="R539" s="55"/>
    </row>
    <row r="540">
      <c r="P540" s="66"/>
      <c r="R540" s="55"/>
    </row>
    <row r="541">
      <c r="P541" s="66"/>
      <c r="R541" s="55"/>
    </row>
    <row r="542">
      <c r="P542" s="66"/>
      <c r="R542" s="55"/>
    </row>
    <row r="543">
      <c r="P543" s="66"/>
      <c r="R543" s="55"/>
    </row>
    <row r="544">
      <c r="P544" s="66"/>
      <c r="R544" s="55"/>
    </row>
    <row r="545">
      <c r="P545" s="66"/>
      <c r="R545" s="55"/>
    </row>
    <row r="546">
      <c r="P546" s="66"/>
      <c r="R546" s="55"/>
    </row>
    <row r="547">
      <c r="P547" s="66"/>
      <c r="R547" s="55"/>
    </row>
    <row r="548">
      <c r="P548" s="66"/>
      <c r="R548" s="55"/>
    </row>
    <row r="549">
      <c r="P549" s="66"/>
      <c r="R549" s="55"/>
    </row>
    <row r="550">
      <c r="P550" s="66"/>
      <c r="R550" s="55"/>
    </row>
    <row r="551">
      <c r="P551" s="66"/>
      <c r="R551" s="55"/>
    </row>
    <row r="552">
      <c r="P552" s="66"/>
      <c r="R552" s="55"/>
    </row>
    <row r="553">
      <c r="P553" s="66"/>
      <c r="R553" s="55"/>
    </row>
    <row r="554">
      <c r="P554" s="66"/>
      <c r="R554" s="55"/>
    </row>
    <row r="555">
      <c r="P555" s="66"/>
      <c r="R555" s="55"/>
    </row>
    <row r="556">
      <c r="P556" s="66"/>
      <c r="R556" s="55"/>
    </row>
    <row r="557">
      <c r="P557" s="66"/>
      <c r="R557" s="55"/>
    </row>
    <row r="558">
      <c r="P558" s="66"/>
      <c r="R558" s="55"/>
    </row>
    <row r="559">
      <c r="P559" s="66"/>
      <c r="R559" s="55"/>
    </row>
    <row r="560">
      <c r="P560" s="66"/>
      <c r="R560" s="55"/>
    </row>
    <row r="561">
      <c r="P561" s="66"/>
      <c r="R561" s="55"/>
    </row>
    <row r="562">
      <c r="P562" s="66"/>
      <c r="R562" s="55"/>
    </row>
    <row r="563">
      <c r="P563" s="66"/>
      <c r="R563" s="55"/>
    </row>
    <row r="564">
      <c r="P564" s="66"/>
      <c r="R564" s="55"/>
    </row>
    <row r="565">
      <c r="P565" s="66"/>
      <c r="R565" s="55"/>
    </row>
    <row r="566">
      <c r="P566" s="66"/>
      <c r="R566" s="55"/>
    </row>
    <row r="567">
      <c r="P567" s="66"/>
      <c r="R567" s="55"/>
    </row>
    <row r="568">
      <c r="P568" s="66"/>
      <c r="R568" s="55"/>
    </row>
    <row r="569">
      <c r="P569" s="66"/>
      <c r="R569" s="55"/>
    </row>
    <row r="570">
      <c r="P570" s="66"/>
      <c r="R570" s="55"/>
    </row>
    <row r="571">
      <c r="P571" s="66"/>
      <c r="R571" s="55"/>
    </row>
    <row r="572">
      <c r="P572" s="66"/>
      <c r="R572" s="55"/>
    </row>
    <row r="573">
      <c r="P573" s="66"/>
      <c r="R573" s="55"/>
    </row>
    <row r="574">
      <c r="P574" s="66"/>
      <c r="R574" s="55"/>
    </row>
    <row r="575">
      <c r="P575" s="66"/>
      <c r="R575" s="55"/>
    </row>
    <row r="576">
      <c r="P576" s="66"/>
      <c r="R576" s="55"/>
    </row>
    <row r="577">
      <c r="P577" s="66"/>
      <c r="R577" s="55"/>
    </row>
    <row r="578">
      <c r="P578" s="66"/>
      <c r="R578" s="55"/>
    </row>
    <row r="579">
      <c r="P579" s="66"/>
      <c r="R579" s="55"/>
    </row>
    <row r="580">
      <c r="P580" s="66"/>
      <c r="R580" s="55"/>
    </row>
    <row r="581">
      <c r="P581" s="66"/>
      <c r="R581" s="55"/>
    </row>
    <row r="582">
      <c r="P582" s="66"/>
      <c r="R582" s="55"/>
    </row>
    <row r="583">
      <c r="P583" s="66"/>
      <c r="R583" s="55"/>
    </row>
    <row r="584">
      <c r="P584" s="66"/>
      <c r="R584" s="55"/>
    </row>
    <row r="585">
      <c r="P585" s="66"/>
      <c r="R585" s="55"/>
    </row>
    <row r="586">
      <c r="P586" s="66"/>
      <c r="R586" s="55"/>
    </row>
    <row r="587">
      <c r="P587" s="66"/>
      <c r="R587" s="55"/>
    </row>
    <row r="588">
      <c r="P588" s="66"/>
      <c r="R588" s="55"/>
    </row>
    <row r="589">
      <c r="P589" s="66"/>
      <c r="R589" s="55"/>
    </row>
    <row r="590">
      <c r="P590" s="66"/>
      <c r="R590" s="55"/>
    </row>
    <row r="591">
      <c r="P591" s="66"/>
      <c r="R591" s="55"/>
    </row>
    <row r="592">
      <c r="P592" s="66"/>
      <c r="R592" s="55"/>
    </row>
    <row r="593">
      <c r="P593" s="66"/>
      <c r="R593" s="55"/>
    </row>
    <row r="594">
      <c r="P594" s="66"/>
      <c r="R594" s="55"/>
    </row>
    <row r="595">
      <c r="P595" s="66"/>
      <c r="R595" s="55"/>
    </row>
    <row r="596">
      <c r="P596" s="66"/>
      <c r="R596" s="55"/>
    </row>
    <row r="597">
      <c r="P597" s="66"/>
      <c r="R597" s="55"/>
    </row>
    <row r="598">
      <c r="P598" s="66"/>
      <c r="R598" s="55"/>
    </row>
    <row r="599">
      <c r="P599" s="66"/>
      <c r="R599" s="55"/>
    </row>
    <row r="600">
      <c r="P600" s="66"/>
      <c r="R600" s="55"/>
    </row>
    <row r="601">
      <c r="P601" s="66"/>
      <c r="R601" s="55"/>
    </row>
    <row r="602">
      <c r="P602" s="66"/>
      <c r="R602" s="55"/>
    </row>
    <row r="603">
      <c r="P603" s="66"/>
      <c r="R603" s="55"/>
    </row>
    <row r="604">
      <c r="P604" s="66"/>
      <c r="R604" s="55"/>
    </row>
    <row r="605">
      <c r="P605" s="66"/>
      <c r="R605" s="55"/>
    </row>
    <row r="606">
      <c r="P606" s="66"/>
      <c r="R606" s="55"/>
    </row>
    <row r="607">
      <c r="P607" s="66"/>
      <c r="R607" s="55"/>
    </row>
    <row r="608">
      <c r="P608" s="66"/>
      <c r="R608" s="55"/>
    </row>
    <row r="609">
      <c r="P609" s="66"/>
      <c r="R609" s="55"/>
    </row>
    <row r="610">
      <c r="P610" s="66"/>
      <c r="R610" s="55"/>
    </row>
    <row r="611">
      <c r="P611" s="66"/>
      <c r="R611" s="55"/>
    </row>
    <row r="612">
      <c r="P612" s="66"/>
      <c r="R612" s="55"/>
    </row>
    <row r="613">
      <c r="P613" s="66"/>
      <c r="R613" s="55"/>
    </row>
    <row r="614">
      <c r="P614" s="66"/>
      <c r="R614" s="55"/>
    </row>
    <row r="615">
      <c r="P615" s="66"/>
      <c r="R615" s="55"/>
    </row>
    <row r="616">
      <c r="P616" s="66"/>
      <c r="R616" s="55"/>
    </row>
    <row r="617">
      <c r="P617" s="66"/>
      <c r="R617" s="55"/>
    </row>
    <row r="618">
      <c r="P618" s="66"/>
      <c r="R618" s="55"/>
    </row>
    <row r="619">
      <c r="P619" s="66"/>
      <c r="R619" s="55"/>
    </row>
    <row r="620">
      <c r="P620" s="66"/>
      <c r="R620" s="55"/>
    </row>
    <row r="621">
      <c r="P621" s="66"/>
      <c r="R621" s="55"/>
    </row>
    <row r="622">
      <c r="P622" s="66"/>
      <c r="R622" s="55"/>
    </row>
    <row r="623">
      <c r="P623" s="66"/>
      <c r="R623" s="55"/>
    </row>
    <row r="624">
      <c r="P624" s="66"/>
      <c r="R624" s="55"/>
    </row>
    <row r="625">
      <c r="P625" s="66"/>
      <c r="R625" s="55"/>
    </row>
    <row r="626">
      <c r="P626" s="66"/>
      <c r="R626" s="55"/>
    </row>
    <row r="627">
      <c r="P627" s="66"/>
      <c r="R627" s="55"/>
    </row>
    <row r="628">
      <c r="P628" s="66"/>
      <c r="R628" s="55"/>
    </row>
    <row r="629">
      <c r="P629" s="66"/>
      <c r="R629" s="55"/>
    </row>
    <row r="630">
      <c r="P630" s="66"/>
      <c r="R630" s="55"/>
    </row>
    <row r="631">
      <c r="P631" s="66"/>
      <c r="R631" s="55"/>
    </row>
    <row r="632">
      <c r="P632" s="66"/>
      <c r="R632" s="55"/>
    </row>
    <row r="633">
      <c r="P633" s="66"/>
      <c r="R633" s="55"/>
    </row>
    <row r="634">
      <c r="P634" s="66"/>
      <c r="R634" s="55"/>
    </row>
    <row r="635">
      <c r="P635" s="66"/>
      <c r="R635" s="55"/>
    </row>
    <row r="636">
      <c r="P636" s="66"/>
      <c r="R636" s="55"/>
    </row>
    <row r="637">
      <c r="P637" s="66"/>
      <c r="R637" s="55"/>
    </row>
    <row r="638">
      <c r="P638" s="66"/>
      <c r="R638" s="55"/>
    </row>
    <row r="639">
      <c r="P639" s="66"/>
      <c r="R639" s="55"/>
    </row>
    <row r="640">
      <c r="P640" s="66"/>
      <c r="R640" s="55"/>
    </row>
    <row r="641">
      <c r="P641" s="66"/>
      <c r="R641" s="55"/>
    </row>
    <row r="642">
      <c r="P642" s="66"/>
      <c r="R642" s="55"/>
    </row>
    <row r="643">
      <c r="P643" s="66"/>
      <c r="R643" s="55"/>
    </row>
    <row r="644">
      <c r="P644" s="66"/>
      <c r="R644" s="55"/>
    </row>
    <row r="645">
      <c r="P645" s="66"/>
      <c r="R645" s="55"/>
    </row>
    <row r="646">
      <c r="P646" s="66"/>
      <c r="R646" s="55"/>
    </row>
    <row r="647">
      <c r="P647" s="66"/>
      <c r="R647" s="55"/>
    </row>
    <row r="648">
      <c r="P648" s="66"/>
      <c r="R648" s="55"/>
    </row>
    <row r="649">
      <c r="P649" s="66"/>
      <c r="R649" s="55"/>
    </row>
    <row r="650">
      <c r="P650" s="66"/>
      <c r="R650" s="55"/>
    </row>
    <row r="651">
      <c r="P651" s="66"/>
      <c r="R651" s="55"/>
    </row>
    <row r="652">
      <c r="P652" s="66"/>
      <c r="R652" s="55"/>
    </row>
    <row r="653">
      <c r="P653" s="66"/>
      <c r="R653" s="55"/>
    </row>
    <row r="654">
      <c r="P654" s="66"/>
      <c r="R654" s="55"/>
    </row>
    <row r="655">
      <c r="P655" s="66"/>
      <c r="R655" s="55"/>
    </row>
    <row r="656">
      <c r="P656" s="66"/>
      <c r="R656" s="55"/>
    </row>
    <row r="657">
      <c r="P657" s="66"/>
      <c r="R657" s="55"/>
    </row>
    <row r="658">
      <c r="P658" s="66"/>
      <c r="R658" s="55"/>
    </row>
    <row r="659">
      <c r="P659" s="66"/>
      <c r="R659" s="55"/>
    </row>
    <row r="660">
      <c r="P660" s="66"/>
      <c r="R660" s="55"/>
    </row>
    <row r="661">
      <c r="P661" s="66"/>
      <c r="R661" s="55"/>
    </row>
    <row r="662">
      <c r="P662" s="66"/>
      <c r="R662" s="55"/>
    </row>
    <row r="663">
      <c r="P663" s="66"/>
      <c r="R663" s="55"/>
    </row>
    <row r="664">
      <c r="P664" s="66"/>
      <c r="R664" s="55"/>
    </row>
    <row r="665">
      <c r="P665" s="66"/>
      <c r="R665" s="55"/>
    </row>
    <row r="666">
      <c r="P666" s="66"/>
      <c r="R666" s="55"/>
    </row>
    <row r="667">
      <c r="P667" s="66"/>
      <c r="R667" s="55"/>
    </row>
    <row r="668">
      <c r="P668" s="66"/>
      <c r="R668" s="55"/>
    </row>
    <row r="669">
      <c r="P669" s="66"/>
      <c r="R669" s="55"/>
    </row>
    <row r="670">
      <c r="P670" s="66"/>
      <c r="R670" s="55"/>
    </row>
    <row r="671">
      <c r="P671" s="66"/>
      <c r="R671" s="55"/>
    </row>
    <row r="672">
      <c r="P672" s="66"/>
      <c r="R672" s="55"/>
    </row>
    <row r="673">
      <c r="P673" s="66"/>
      <c r="R673" s="55"/>
    </row>
    <row r="674">
      <c r="P674" s="66"/>
      <c r="R674" s="55"/>
    </row>
    <row r="675">
      <c r="P675" s="66"/>
      <c r="R675" s="55"/>
    </row>
    <row r="676">
      <c r="P676" s="66"/>
      <c r="R676" s="55"/>
    </row>
    <row r="677">
      <c r="P677" s="66"/>
      <c r="R677" s="55"/>
    </row>
    <row r="678">
      <c r="P678" s="66"/>
      <c r="R678" s="55"/>
    </row>
    <row r="679">
      <c r="P679" s="66"/>
      <c r="R679" s="55"/>
    </row>
    <row r="680">
      <c r="P680" s="66"/>
      <c r="R680" s="55"/>
    </row>
    <row r="681">
      <c r="P681" s="66"/>
      <c r="R681" s="55"/>
    </row>
    <row r="682">
      <c r="P682" s="66"/>
      <c r="R682" s="55"/>
    </row>
    <row r="683">
      <c r="P683" s="66"/>
      <c r="R683" s="55"/>
    </row>
    <row r="684">
      <c r="P684" s="66"/>
      <c r="R684" s="55"/>
    </row>
    <row r="685">
      <c r="P685" s="66"/>
      <c r="R685" s="55"/>
    </row>
    <row r="686">
      <c r="P686" s="66"/>
      <c r="R686" s="55"/>
    </row>
    <row r="687">
      <c r="P687" s="66"/>
      <c r="R687" s="55"/>
    </row>
    <row r="688">
      <c r="P688" s="66"/>
      <c r="R688" s="55"/>
    </row>
    <row r="689">
      <c r="P689" s="66"/>
      <c r="R689" s="55"/>
    </row>
    <row r="690">
      <c r="P690" s="66"/>
      <c r="R690" s="55"/>
    </row>
    <row r="691">
      <c r="P691" s="66"/>
      <c r="R691" s="55"/>
    </row>
    <row r="692">
      <c r="P692" s="66"/>
      <c r="R692" s="55"/>
    </row>
    <row r="693">
      <c r="P693" s="66"/>
      <c r="R693" s="55"/>
    </row>
    <row r="694">
      <c r="P694" s="66"/>
      <c r="R694" s="55"/>
    </row>
    <row r="695">
      <c r="P695" s="66"/>
      <c r="R695" s="55"/>
    </row>
    <row r="696">
      <c r="P696" s="66"/>
      <c r="R696" s="55"/>
    </row>
    <row r="697">
      <c r="P697" s="66"/>
      <c r="R697" s="55"/>
    </row>
    <row r="698">
      <c r="P698" s="66"/>
      <c r="R698" s="55"/>
    </row>
    <row r="699">
      <c r="P699" s="66"/>
      <c r="R699" s="55"/>
    </row>
    <row r="700">
      <c r="P700" s="66"/>
      <c r="R700" s="55"/>
    </row>
    <row r="701">
      <c r="P701" s="66"/>
      <c r="R701" s="55"/>
    </row>
    <row r="702">
      <c r="P702" s="66"/>
      <c r="R702" s="55"/>
    </row>
    <row r="703">
      <c r="P703" s="66"/>
      <c r="R703" s="55"/>
    </row>
    <row r="704">
      <c r="P704" s="66"/>
      <c r="R704" s="55"/>
    </row>
    <row r="705">
      <c r="P705" s="66"/>
      <c r="R705" s="55"/>
    </row>
    <row r="706">
      <c r="P706" s="66"/>
      <c r="R706" s="55"/>
    </row>
    <row r="707">
      <c r="P707" s="66"/>
      <c r="R707" s="55"/>
    </row>
    <row r="708">
      <c r="P708" s="66"/>
      <c r="R708" s="55"/>
    </row>
    <row r="709">
      <c r="P709" s="66"/>
      <c r="R709" s="55"/>
    </row>
    <row r="710">
      <c r="P710" s="66"/>
      <c r="R710" s="55"/>
    </row>
    <row r="711">
      <c r="P711" s="66"/>
      <c r="R711" s="55"/>
    </row>
    <row r="712">
      <c r="P712" s="66"/>
      <c r="R712" s="55"/>
    </row>
    <row r="713">
      <c r="P713" s="66"/>
      <c r="R713" s="55"/>
    </row>
    <row r="714">
      <c r="P714" s="66"/>
      <c r="R714" s="55"/>
    </row>
    <row r="715">
      <c r="P715" s="66"/>
      <c r="R715" s="55"/>
    </row>
    <row r="716">
      <c r="P716" s="66"/>
      <c r="R716" s="55"/>
    </row>
    <row r="717">
      <c r="P717" s="66"/>
      <c r="R717" s="55"/>
    </row>
    <row r="718">
      <c r="P718" s="66"/>
      <c r="R718" s="55"/>
    </row>
    <row r="719">
      <c r="P719" s="66"/>
      <c r="R719" s="55"/>
    </row>
    <row r="720">
      <c r="P720" s="66"/>
      <c r="R720" s="55"/>
    </row>
    <row r="721">
      <c r="P721" s="66"/>
      <c r="R721" s="55"/>
    </row>
    <row r="722">
      <c r="P722" s="66"/>
      <c r="R722" s="55"/>
    </row>
    <row r="723">
      <c r="P723" s="66"/>
      <c r="R723" s="55"/>
    </row>
    <row r="724">
      <c r="P724" s="66"/>
      <c r="R724" s="55"/>
    </row>
    <row r="725">
      <c r="P725" s="66"/>
      <c r="R725" s="55"/>
    </row>
    <row r="726">
      <c r="P726" s="66"/>
      <c r="R726" s="55"/>
    </row>
    <row r="727">
      <c r="P727" s="66"/>
      <c r="R727" s="55"/>
    </row>
    <row r="728">
      <c r="P728" s="66"/>
      <c r="R728" s="55"/>
    </row>
    <row r="729">
      <c r="P729" s="66"/>
      <c r="R729" s="55"/>
    </row>
    <row r="730">
      <c r="P730" s="66"/>
      <c r="R730" s="55"/>
    </row>
    <row r="731">
      <c r="P731" s="66"/>
      <c r="R731" s="55"/>
    </row>
    <row r="732">
      <c r="P732" s="66"/>
      <c r="R732" s="55"/>
    </row>
    <row r="733">
      <c r="P733" s="66"/>
      <c r="R733" s="55"/>
    </row>
    <row r="734">
      <c r="P734" s="66"/>
      <c r="R734" s="55"/>
    </row>
    <row r="735">
      <c r="P735" s="66"/>
      <c r="R735" s="55"/>
    </row>
    <row r="736">
      <c r="P736" s="66"/>
      <c r="R736" s="55"/>
    </row>
    <row r="737">
      <c r="P737" s="66"/>
      <c r="R737" s="55"/>
    </row>
    <row r="738">
      <c r="P738" s="66"/>
      <c r="R738" s="55"/>
    </row>
    <row r="739">
      <c r="P739" s="66"/>
      <c r="R739" s="55"/>
    </row>
    <row r="740">
      <c r="P740" s="66"/>
      <c r="R740" s="55"/>
    </row>
    <row r="741">
      <c r="P741" s="66"/>
      <c r="R741" s="55"/>
    </row>
    <row r="742">
      <c r="P742" s="66"/>
      <c r="R742" s="55"/>
    </row>
    <row r="743">
      <c r="P743" s="66"/>
      <c r="R743" s="55"/>
    </row>
    <row r="744">
      <c r="P744" s="66"/>
      <c r="R744" s="55"/>
    </row>
    <row r="745">
      <c r="P745" s="66"/>
      <c r="R745" s="55"/>
    </row>
    <row r="746">
      <c r="P746" s="66"/>
      <c r="R746" s="55"/>
    </row>
    <row r="747">
      <c r="P747" s="66"/>
      <c r="R747" s="55"/>
    </row>
    <row r="748">
      <c r="P748" s="66"/>
      <c r="R748" s="55"/>
    </row>
    <row r="749">
      <c r="P749" s="66"/>
      <c r="R749" s="55"/>
    </row>
    <row r="750">
      <c r="P750" s="66"/>
      <c r="R750" s="55"/>
    </row>
    <row r="751">
      <c r="P751" s="66"/>
      <c r="R751" s="55"/>
    </row>
    <row r="752">
      <c r="P752" s="66"/>
      <c r="R752" s="55"/>
    </row>
    <row r="753">
      <c r="P753" s="66"/>
      <c r="R753" s="55"/>
    </row>
    <row r="754">
      <c r="P754" s="66"/>
      <c r="R754" s="55"/>
    </row>
    <row r="755">
      <c r="P755" s="66"/>
      <c r="R755" s="55"/>
    </row>
    <row r="756">
      <c r="P756" s="66"/>
      <c r="R756" s="55"/>
    </row>
    <row r="757">
      <c r="P757" s="66"/>
      <c r="R757" s="55"/>
    </row>
    <row r="758">
      <c r="P758" s="66"/>
      <c r="R758" s="55"/>
    </row>
    <row r="759">
      <c r="P759" s="66"/>
      <c r="R759" s="55"/>
    </row>
    <row r="760">
      <c r="P760" s="66"/>
      <c r="R760" s="55"/>
    </row>
    <row r="761">
      <c r="P761" s="66"/>
      <c r="R761" s="55"/>
    </row>
    <row r="762">
      <c r="P762" s="66"/>
      <c r="R762" s="55"/>
    </row>
    <row r="763">
      <c r="P763" s="66"/>
      <c r="R763" s="55"/>
    </row>
    <row r="764">
      <c r="P764" s="66"/>
      <c r="R764" s="55"/>
    </row>
    <row r="765">
      <c r="P765" s="66"/>
      <c r="R765" s="55"/>
    </row>
    <row r="766">
      <c r="P766" s="66"/>
      <c r="R766" s="55"/>
    </row>
    <row r="767">
      <c r="P767" s="66"/>
      <c r="R767" s="55"/>
    </row>
    <row r="768">
      <c r="P768" s="66"/>
      <c r="R768" s="55"/>
    </row>
    <row r="769">
      <c r="P769" s="66"/>
      <c r="R769" s="55"/>
    </row>
    <row r="770">
      <c r="P770" s="66"/>
      <c r="R770" s="55"/>
    </row>
    <row r="771">
      <c r="P771" s="66"/>
      <c r="R771" s="55"/>
    </row>
    <row r="772">
      <c r="P772" s="66"/>
      <c r="R772" s="55"/>
    </row>
    <row r="773">
      <c r="P773" s="66"/>
      <c r="R773" s="55"/>
    </row>
    <row r="774">
      <c r="P774" s="66"/>
      <c r="R774" s="55"/>
    </row>
    <row r="775">
      <c r="P775" s="66"/>
      <c r="R775" s="55"/>
    </row>
    <row r="776">
      <c r="P776" s="66"/>
      <c r="R776" s="55"/>
    </row>
    <row r="777">
      <c r="P777" s="66"/>
      <c r="R777" s="55"/>
    </row>
    <row r="778">
      <c r="P778" s="66"/>
      <c r="R778" s="55"/>
    </row>
    <row r="779">
      <c r="P779" s="66"/>
      <c r="R779" s="55"/>
    </row>
    <row r="780">
      <c r="P780" s="66"/>
      <c r="R780" s="55"/>
    </row>
    <row r="781">
      <c r="P781" s="66"/>
      <c r="R781" s="55"/>
    </row>
    <row r="782">
      <c r="P782" s="66"/>
      <c r="R782" s="55"/>
    </row>
    <row r="783">
      <c r="P783" s="66"/>
      <c r="R783" s="55"/>
    </row>
    <row r="784">
      <c r="P784" s="66"/>
      <c r="R784" s="55"/>
    </row>
    <row r="785">
      <c r="P785" s="66"/>
      <c r="R785" s="55"/>
    </row>
    <row r="786">
      <c r="P786" s="66"/>
      <c r="R786" s="55"/>
    </row>
    <row r="787">
      <c r="P787" s="66"/>
      <c r="R787" s="55"/>
    </row>
    <row r="788">
      <c r="P788" s="66"/>
      <c r="R788" s="55"/>
    </row>
    <row r="789">
      <c r="P789" s="66"/>
      <c r="R789" s="55"/>
    </row>
    <row r="790">
      <c r="P790" s="66"/>
      <c r="R790" s="55"/>
    </row>
    <row r="791">
      <c r="P791" s="66"/>
      <c r="R791" s="55"/>
    </row>
    <row r="792">
      <c r="P792" s="66"/>
      <c r="R792" s="55"/>
    </row>
    <row r="793">
      <c r="P793" s="66"/>
      <c r="R793" s="55"/>
    </row>
    <row r="794">
      <c r="P794" s="66"/>
      <c r="R794" s="55"/>
    </row>
    <row r="795">
      <c r="P795" s="66"/>
      <c r="R795" s="55"/>
    </row>
    <row r="796">
      <c r="P796" s="66"/>
      <c r="R796" s="55"/>
    </row>
    <row r="797">
      <c r="P797" s="66"/>
      <c r="R797" s="55"/>
    </row>
    <row r="798">
      <c r="P798" s="66"/>
      <c r="R798" s="55"/>
    </row>
    <row r="799">
      <c r="P799" s="66"/>
      <c r="R799" s="55"/>
    </row>
    <row r="800">
      <c r="P800" s="66"/>
      <c r="R800" s="55"/>
    </row>
    <row r="801">
      <c r="P801" s="66"/>
      <c r="R801" s="55"/>
    </row>
    <row r="802">
      <c r="P802" s="66"/>
      <c r="R802" s="55"/>
    </row>
    <row r="803">
      <c r="P803" s="66"/>
      <c r="R803" s="55"/>
    </row>
    <row r="804">
      <c r="P804" s="66"/>
      <c r="R804" s="55"/>
    </row>
    <row r="805">
      <c r="P805" s="66"/>
      <c r="R805" s="55"/>
    </row>
    <row r="806">
      <c r="P806" s="66"/>
      <c r="R806" s="55"/>
    </row>
    <row r="807">
      <c r="P807" s="66"/>
      <c r="R807" s="55"/>
    </row>
    <row r="808">
      <c r="P808" s="66"/>
      <c r="R808" s="55"/>
    </row>
    <row r="809">
      <c r="P809" s="66"/>
      <c r="R809" s="55"/>
    </row>
    <row r="810">
      <c r="P810" s="66"/>
      <c r="R810" s="55"/>
    </row>
    <row r="811">
      <c r="P811" s="66"/>
      <c r="R811" s="55"/>
    </row>
    <row r="812">
      <c r="P812" s="66"/>
      <c r="R812" s="55"/>
    </row>
    <row r="813">
      <c r="P813" s="66"/>
      <c r="R813" s="55"/>
    </row>
    <row r="814">
      <c r="P814" s="66"/>
      <c r="R814" s="55"/>
    </row>
    <row r="815">
      <c r="P815" s="66"/>
      <c r="R815" s="55"/>
    </row>
    <row r="816">
      <c r="P816" s="66"/>
      <c r="R816" s="55"/>
    </row>
    <row r="817">
      <c r="P817" s="66"/>
      <c r="R817" s="55"/>
    </row>
    <row r="818">
      <c r="P818" s="66"/>
      <c r="R818" s="55"/>
    </row>
    <row r="819">
      <c r="P819" s="66"/>
      <c r="R819" s="55"/>
    </row>
    <row r="820">
      <c r="P820" s="66"/>
      <c r="R820" s="55"/>
    </row>
    <row r="821">
      <c r="P821" s="66"/>
      <c r="R821" s="55"/>
    </row>
    <row r="822">
      <c r="P822" s="66"/>
      <c r="R822" s="55"/>
    </row>
    <row r="823">
      <c r="P823" s="66"/>
      <c r="R823" s="55"/>
    </row>
    <row r="824">
      <c r="P824" s="66"/>
      <c r="R824" s="55"/>
    </row>
    <row r="825">
      <c r="P825" s="66"/>
      <c r="R825" s="55"/>
    </row>
    <row r="826">
      <c r="P826" s="66"/>
      <c r="R826" s="55"/>
    </row>
    <row r="827">
      <c r="P827" s="66"/>
      <c r="R827" s="55"/>
    </row>
    <row r="828">
      <c r="P828" s="66"/>
      <c r="R828" s="55"/>
    </row>
    <row r="829">
      <c r="P829" s="66"/>
      <c r="R829" s="55"/>
    </row>
    <row r="830">
      <c r="P830" s="66"/>
      <c r="R830" s="55"/>
    </row>
    <row r="831">
      <c r="P831" s="66"/>
      <c r="R831" s="55"/>
    </row>
    <row r="832">
      <c r="P832" s="66"/>
      <c r="R832" s="55"/>
    </row>
    <row r="833">
      <c r="P833" s="66"/>
      <c r="R833" s="55"/>
    </row>
    <row r="834">
      <c r="P834" s="66"/>
      <c r="R834" s="55"/>
    </row>
    <row r="835">
      <c r="P835" s="66"/>
      <c r="R835" s="55"/>
    </row>
    <row r="836">
      <c r="P836" s="66"/>
      <c r="R836" s="55"/>
    </row>
    <row r="837">
      <c r="P837" s="66"/>
      <c r="R837" s="55"/>
    </row>
    <row r="838">
      <c r="P838" s="66"/>
      <c r="R838" s="55"/>
    </row>
    <row r="839">
      <c r="P839" s="66"/>
      <c r="R839" s="55"/>
    </row>
    <row r="840">
      <c r="P840" s="66"/>
      <c r="R840" s="55"/>
    </row>
    <row r="841">
      <c r="P841" s="66"/>
      <c r="R841" s="55"/>
    </row>
    <row r="842">
      <c r="P842" s="66"/>
      <c r="R842" s="55"/>
    </row>
    <row r="843">
      <c r="P843" s="66"/>
      <c r="R843" s="55"/>
    </row>
    <row r="844">
      <c r="P844" s="66"/>
      <c r="R844" s="55"/>
    </row>
    <row r="845">
      <c r="P845" s="66"/>
      <c r="R845" s="55"/>
    </row>
    <row r="846">
      <c r="P846" s="66"/>
      <c r="R846" s="55"/>
    </row>
    <row r="847">
      <c r="P847" s="66"/>
      <c r="R847" s="55"/>
    </row>
    <row r="848">
      <c r="P848" s="66"/>
      <c r="R848" s="55"/>
    </row>
    <row r="849">
      <c r="P849" s="66"/>
      <c r="R849" s="55"/>
    </row>
    <row r="850">
      <c r="P850" s="66"/>
      <c r="R850" s="55"/>
    </row>
    <row r="851">
      <c r="P851" s="66"/>
      <c r="R851" s="55"/>
    </row>
    <row r="852">
      <c r="P852" s="66"/>
      <c r="R852" s="55"/>
    </row>
    <row r="853">
      <c r="P853" s="66"/>
      <c r="R853" s="55"/>
    </row>
    <row r="854">
      <c r="P854" s="66"/>
      <c r="R854" s="55"/>
    </row>
    <row r="855">
      <c r="P855" s="66"/>
      <c r="R855" s="55"/>
    </row>
    <row r="856">
      <c r="P856" s="66"/>
      <c r="R856" s="55"/>
    </row>
    <row r="857">
      <c r="P857" s="66"/>
      <c r="R857" s="55"/>
    </row>
    <row r="858">
      <c r="P858" s="66"/>
      <c r="R858" s="55"/>
    </row>
    <row r="859">
      <c r="P859" s="66"/>
      <c r="R859" s="55"/>
    </row>
    <row r="860">
      <c r="P860" s="66"/>
      <c r="R860" s="55"/>
    </row>
    <row r="861">
      <c r="P861" s="66"/>
      <c r="R861" s="55"/>
    </row>
    <row r="862">
      <c r="P862" s="66"/>
      <c r="R862" s="55"/>
    </row>
    <row r="863">
      <c r="P863" s="66"/>
      <c r="R863" s="55"/>
    </row>
    <row r="864">
      <c r="P864" s="66"/>
      <c r="R864" s="55"/>
    </row>
    <row r="865">
      <c r="P865" s="66"/>
      <c r="R865" s="55"/>
    </row>
    <row r="866">
      <c r="P866" s="66"/>
      <c r="R866" s="55"/>
    </row>
    <row r="867">
      <c r="P867" s="66"/>
      <c r="R867" s="55"/>
    </row>
    <row r="868">
      <c r="P868" s="66"/>
      <c r="R868" s="55"/>
    </row>
    <row r="869">
      <c r="P869" s="66"/>
      <c r="R869" s="55"/>
    </row>
    <row r="870">
      <c r="P870" s="66"/>
      <c r="R870" s="55"/>
    </row>
    <row r="871">
      <c r="P871" s="66"/>
      <c r="R871" s="55"/>
    </row>
    <row r="872">
      <c r="P872" s="66"/>
      <c r="R872" s="55"/>
    </row>
    <row r="873">
      <c r="P873" s="66"/>
      <c r="R873" s="55"/>
    </row>
    <row r="874">
      <c r="P874" s="66"/>
      <c r="R874" s="55"/>
    </row>
    <row r="875">
      <c r="P875" s="66"/>
      <c r="R875" s="55"/>
    </row>
    <row r="876">
      <c r="P876" s="66"/>
      <c r="R876" s="55"/>
    </row>
    <row r="877">
      <c r="P877" s="66"/>
      <c r="R877" s="55"/>
    </row>
    <row r="878">
      <c r="P878" s="66"/>
      <c r="R878" s="55"/>
    </row>
    <row r="879">
      <c r="P879" s="66"/>
      <c r="R879" s="55"/>
    </row>
    <row r="880">
      <c r="P880" s="66"/>
      <c r="R880" s="55"/>
    </row>
    <row r="881">
      <c r="P881" s="66"/>
      <c r="R881" s="55"/>
    </row>
    <row r="882">
      <c r="P882" s="66"/>
      <c r="R882" s="55"/>
    </row>
    <row r="883">
      <c r="P883" s="66"/>
      <c r="R883" s="55"/>
    </row>
    <row r="884">
      <c r="P884" s="66"/>
      <c r="R884" s="55"/>
    </row>
    <row r="885">
      <c r="P885" s="66"/>
      <c r="R885" s="55"/>
    </row>
    <row r="886">
      <c r="P886" s="66"/>
      <c r="R886" s="55"/>
    </row>
    <row r="887">
      <c r="P887" s="66"/>
      <c r="R887" s="55"/>
    </row>
    <row r="888">
      <c r="P888" s="66"/>
      <c r="R888" s="55"/>
    </row>
    <row r="889">
      <c r="P889" s="66"/>
      <c r="R889" s="55"/>
    </row>
    <row r="890">
      <c r="P890" s="66"/>
      <c r="R890" s="55"/>
    </row>
    <row r="891">
      <c r="P891" s="66"/>
      <c r="R891" s="55"/>
    </row>
    <row r="892">
      <c r="P892" s="66"/>
      <c r="R892" s="55"/>
    </row>
    <row r="893">
      <c r="P893" s="66"/>
      <c r="R893" s="55"/>
    </row>
    <row r="894">
      <c r="P894" s="66"/>
      <c r="R894" s="55"/>
    </row>
    <row r="895">
      <c r="P895" s="66"/>
      <c r="R895" s="55"/>
    </row>
    <row r="896">
      <c r="P896" s="66"/>
      <c r="R896" s="55"/>
    </row>
    <row r="897">
      <c r="P897" s="66"/>
      <c r="R897" s="55"/>
    </row>
    <row r="898">
      <c r="P898" s="66"/>
      <c r="R898" s="55"/>
    </row>
    <row r="899">
      <c r="P899" s="66"/>
      <c r="R899" s="55"/>
    </row>
    <row r="900">
      <c r="P900" s="66"/>
      <c r="R900" s="55"/>
    </row>
    <row r="901">
      <c r="P901" s="66"/>
      <c r="R901" s="55"/>
    </row>
    <row r="902">
      <c r="P902" s="66"/>
      <c r="R902" s="55"/>
    </row>
    <row r="903">
      <c r="P903" s="66"/>
      <c r="R903" s="55"/>
    </row>
    <row r="904">
      <c r="P904" s="66"/>
      <c r="R904" s="55"/>
    </row>
    <row r="905">
      <c r="P905" s="66"/>
      <c r="R905" s="55"/>
    </row>
    <row r="906">
      <c r="P906" s="66"/>
      <c r="R906" s="55"/>
    </row>
    <row r="907">
      <c r="P907" s="66"/>
      <c r="R907" s="55"/>
    </row>
    <row r="908">
      <c r="P908" s="66"/>
      <c r="R908" s="55"/>
    </row>
    <row r="909">
      <c r="P909" s="66"/>
      <c r="R909" s="55"/>
    </row>
    <row r="910">
      <c r="P910" s="66"/>
      <c r="R910" s="55"/>
    </row>
    <row r="911">
      <c r="P911" s="66"/>
      <c r="R911" s="55"/>
    </row>
    <row r="912">
      <c r="P912" s="66"/>
      <c r="R912" s="55"/>
    </row>
    <row r="913">
      <c r="P913" s="66"/>
      <c r="R913" s="55"/>
    </row>
    <row r="914">
      <c r="P914" s="66"/>
      <c r="R914" s="55"/>
    </row>
    <row r="915">
      <c r="P915" s="66"/>
      <c r="R915" s="55"/>
    </row>
    <row r="916">
      <c r="P916" s="66"/>
      <c r="R916" s="55"/>
    </row>
    <row r="917">
      <c r="P917" s="66"/>
      <c r="R917" s="55"/>
    </row>
    <row r="918">
      <c r="P918" s="66"/>
      <c r="R918" s="55"/>
    </row>
    <row r="919">
      <c r="P919" s="66"/>
      <c r="R919" s="55"/>
    </row>
    <row r="920">
      <c r="P920" s="66"/>
      <c r="R920" s="55"/>
    </row>
    <row r="921">
      <c r="P921" s="66"/>
      <c r="R921" s="55"/>
    </row>
    <row r="922">
      <c r="P922" s="66"/>
      <c r="R922" s="55"/>
    </row>
    <row r="923">
      <c r="P923" s="66"/>
      <c r="R923" s="55"/>
    </row>
    <row r="924">
      <c r="P924" s="66"/>
      <c r="R924" s="55"/>
    </row>
    <row r="925">
      <c r="P925" s="66"/>
      <c r="R925" s="55"/>
    </row>
    <row r="926">
      <c r="P926" s="66"/>
      <c r="R926" s="55"/>
    </row>
    <row r="927">
      <c r="P927" s="66"/>
      <c r="R927" s="55"/>
    </row>
    <row r="928">
      <c r="P928" s="66"/>
      <c r="R928" s="55"/>
    </row>
    <row r="929">
      <c r="P929" s="66"/>
      <c r="R929" s="55"/>
    </row>
    <row r="930">
      <c r="P930" s="66"/>
      <c r="R930" s="55"/>
    </row>
    <row r="931">
      <c r="P931" s="66"/>
      <c r="R931" s="55"/>
    </row>
    <row r="932">
      <c r="P932" s="66"/>
      <c r="R932" s="55"/>
    </row>
    <row r="933">
      <c r="P933" s="66"/>
      <c r="R933" s="55"/>
    </row>
    <row r="934">
      <c r="P934" s="66"/>
      <c r="R934" s="55"/>
    </row>
    <row r="935">
      <c r="P935" s="66"/>
      <c r="R935" s="55"/>
    </row>
    <row r="936">
      <c r="P936" s="66"/>
      <c r="R936" s="55"/>
    </row>
    <row r="937">
      <c r="P937" s="66"/>
      <c r="R937" s="55"/>
    </row>
    <row r="938">
      <c r="P938" s="66"/>
      <c r="R938" s="55"/>
    </row>
    <row r="939">
      <c r="P939" s="66"/>
      <c r="R939" s="55"/>
    </row>
    <row r="940">
      <c r="P940" s="66"/>
      <c r="R940" s="55"/>
    </row>
    <row r="941">
      <c r="P941" s="66"/>
      <c r="R941" s="55"/>
    </row>
    <row r="942">
      <c r="P942" s="66"/>
      <c r="R942" s="55"/>
    </row>
    <row r="943">
      <c r="P943" s="66"/>
      <c r="R943" s="55"/>
    </row>
    <row r="944">
      <c r="P944" s="66"/>
      <c r="R944" s="55"/>
    </row>
    <row r="945">
      <c r="P945" s="66"/>
      <c r="R945" s="55"/>
    </row>
    <row r="946">
      <c r="P946" s="66"/>
      <c r="R946" s="55"/>
    </row>
    <row r="947">
      <c r="P947" s="66"/>
      <c r="R947" s="55"/>
    </row>
    <row r="948">
      <c r="P948" s="66"/>
      <c r="R948" s="55"/>
    </row>
    <row r="949">
      <c r="P949" s="66"/>
      <c r="R949" s="55"/>
    </row>
    <row r="950">
      <c r="P950" s="66"/>
      <c r="R950" s="55"/>
    </row>
    <row r="951">
      <c r="P951" s="66"/>
      <c r="R951" s="55"/>
    </row>
    <row r="952">
      <c r="P952" s="66"/>
      <c r="R952" s="55"/>
    </row>
    <row r="953">
      <c r="P953" s="66"/>
      <c r="R953" s="55"/>
    </row>
    <row r="954">
      <c r="P954" s="66"/>
      <c r="R954" s="55"/>
    </row>
    <row r="955">
      <c r="P955" s="66"/>
      <c r="R955" s="55"/>
    </row>
    <row r="956">
      <c r="P956" s="66"/>
      <c r="R956" s="55"/>
    </row>
    <row r="957">
      <c r="P957" s="66"/>
      <c r="R957" s="55"/>
    </row>
    <row r="958">
      <c r="P958" s="66"/>
      <c r="R958" s="55"/>
    </row>
    <row r="959">
      <c r="P959" s="66"/>
      <c r="R959" s="55"/>
    </row>
    <row r="960">
      <c r="P960" s="66"/>
      <c r="R960" s="55"/>
    </row>
    <row r="961">
      <c r="P961" s="66"/>
      <c r="R961" s="55"/>
    </row>
    <row r="962">
      <c r="P962" s="66"/>
      <c r="R962" s="55"/>
    </row>
    <row r="963">
      <c r="P963" s="66"/>
      <c r="R963" s="55"/>
    </row>
    <row r="964">
      <c r="P964" s="66"/>
      <c r="R964" s="55"/>
    </row>
    <row r="965">
      <c r="P965" s="66"/>
      <c r="R965" s="55"/>
    </row>
    <row r="966">
      <c r="P966" s="66"/>
      <c r="R966" s="55"/>
    </row>
    <row r="967">
      <c r="P967" s="66"/>
      <c r="R967" s="55"/>
    </row>
    <row r="968">
      <c r="P968" s="66"/>
      <c r="R968" s="55"/>
    </row>
    <row r="969">
      <c r="P969" s="66"/>
      <c r="R969" s="55"/>
    </row>
    <row r="970">
      <c r="P970" s="66"/>
      <c r="R970" s="55"/>
    </row>
    <row r="971">
      <c r="P971" s="66"/>
      <c r="R971" s="55"/>
    </row>
    <row r="972">
      <c r="P972" s="66"/>
      <c r="R972" s="55"/>
    </row>
    <row r="973">
      <c r="P973" s="66"/>
      <c r="R973" s="55"/>
    </row>
    <row r="974">
      <c r="P974" s="66"/>
      <c r="R974" s="55"/>
    </row>
    <row r="975">
      <c r="P975" s="66"/>
      <c r="R975" s="55"/>
    </row>
    <row r="976">
      <c r="P976" s="66"/>
      <c r="R976" s="55"/>
    </row>
    <row r="977">
      <c r="P977" s="66"/>
      <c r="R977" s="55"/>
    </row>
    <row r="978">
      <c r="P978" s="66"/>
      <c r="R978" s="55"/>
    </row>
    <row r="979">
      <c r="P979" s="66"/>
      <c r="R979" s="55"/>
    </row>
    <row r="980">
      <c r="P980" s="66"/>
      <c r="R980" s="55"/>
    </row>
    <row r="981">
      <c r="P981" s="66"/>
      <c r="R981" s="55"/>
    </row>
    <row r="982">
      <c r="P982" s="66"/>
      <c r="R982" s="55"/>
    </row>
    <row r="983">
      <c r="P983" s="66"/>
      <c r="R983" s="55"/>
    </row>
    <row r="984">
      <c r="P984" s="66"/>
      <c r="R984" s="55"/>
    </row>
    <row r="985">
      <c r="P985" s="66"/>
      <c r="R985" s="55"/>
    </row>
    <row r="986">
      <c r="P986" s="66"/>
      <c r="R986" s="55"/>
    </row>
    <row r="987">
      <c r="P987" s="66"/>
      <c r="R987" s="55"/>
    </row>
    <row r="988">
      <c r="P988" s="66"/>
      <c r="R988" s="55"/>
    </row>
    <row r="989">
      <c r="P989" s="66"/>
      <c r="R989" s="55"/>
    </row>
    <row r="990">
      <c r="P990" s="66"/>
      <c r="R990" s="55"/>
    </row>
    <row r="991">
      <c r="P991" s="66"/>
      <c r="R991" s="55"/>
    </row>
    <row r="992">
      <c r="P992" s="66"/>
      <c r="R992" s="55"/>
    </row>
    <row r="993">
      <c r="P993" s="66"/>
      <c r="R993" s="55"/>
    </row>
    <row r="994">
      <c r="P994" s="66"/>
      <c r="R994" s="55"/>
    </row>
    <row r="995">
      <c r="P995" s="66"/>
      <c r="R995" s="55"/>
    </row>
    <row r="996">
      <c r="P996" s="66"/>
      <c r="R996" s="5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12"/>
      <c r="C4" s="12"/>
      <c r="D4" s="12"/>
      <c r="E4" s="26" t="s">
        <v>208</v>
      </c>
      <c r="F4" s="9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12</v>
      </c>
      <c r="B5" s="12"/>
      <c r="C5" s="12"/>
      <c r="D5" s="12"/>
      <c r="E5" s="12"/>
      <c r="F5" s="9"/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7" t="s">
        <v>209</v>
      </c>
      <c r="B6" s="17" t="s">
        <v>37</v>
      </c>
      <c r="C6" s="21" t="s">
        <v>38</v>
      </c>
      <c r="D6" s="21" t="s">
        <v>18</v>
      </c>
      <c r="E6" s="12"/>
      <c r="F6" s="9"/>
      <c r="G6" s="22">
        <v>-5.0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23"/>
      <c r="B7" s="12"/>
      <c r="C7" s="12"/>
      <c r="D7" s="12"/>
      <c r="E7" s="12"/>
      <c r="F7" s="9"/>
      <c r="G7" s="11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7" t="s">
        <v>40</v>
      </c>
      <c r="B8" s="17" t="s">
        <v>41</v>
      </c>
      <c r="C8" s="21" t="s">
        <v>42</v>
      </c>
      <c r="D8" s="21" t="s">
        <v>18</v>
      </c>
      <c r="E8" s="12"/>
      <c r="F8" s="9"/>
      <c r="G8" s="22">
        <v>-5.0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2"/>
      <c r="C9" s="12"/>
      <c r="D9" s="12"/>
      <c r="E9" s="12"/>
      <c r="F9" s="9"/>
      <c r="G9" s="11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7" t="s">
        <v>43</v>
      </c>
      <c r="B10" s="17" t="s">
        <v>44</v>
      </c>
      <c r="C10" s="21" t="s">
        <v>45</v>
      </c>
      <c r="D10" s="21" t="s">
        <v>18</v>
      </c>
      <c r="E10" s="12"/>
      <c r="F10" s="9"/>
      <c r="G10" s="22">
        <v>-5.0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9"/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7" t="s">
        <v>210</v>
      </c>
      <c r="B12" s="17" t="s">
        <v>44</v>
      </c>
      <c r="C12" s="21" t="s">
        <v>47</v>
      </c>
      <c r="D12" s="21" t="s">
        <v>18</v>
      </c>
      <c r="E12" s="12"/>
      <c r="F12" s="9"/>
      <c r="G12" s="11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9"/>
      <c r="G13" s="11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7" t="s">
        <v>211</v>
      </c>
      <c r="B14" s="17" t="s">
        <v>212</v>
      </c>
      <c r="C14" s="12"/>
      <c r="D14" s="12"/>
      <c r="E14" s="12"/>
      <c r="F14" s="9"/>
      <c r="G14" s="11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7" t="s">
        <v>213</v>
      </c>
      <c r="B15" s="17" t="s">
        <v>214</v>
      </c>
      <c r="C15" s="12"/>
      <c r="D15" s="12"/>
      <c r="E15" s="12"/>
      <c r="F15" s="9"/>
      <c r="G15" s="11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9"/>
      <c r="G16" s="11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7" t="s">
        <v>215</v>
      </c>
      <c r="B17" s="17" t="s">
        <v>216</v>
      </c>
      <c r="C17" s="12"/>
      <c r="D17" s="12"/>
      <c r="E17" s="12"/>
      <c r="F17" s="9"/>
      <c r="G17" s="11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7" t="s">
        <v>213</v>
      </c>
      <c r="B18" s="17" t="s">
        <v>217</v>
      </c>
      <c r="C18" s="12"/>
      <c r="D18" s="12"/>
      <c r="E18" s="12"/>
      <c r="F18" s="9"/>
      <c r="G18" s="11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7" t="s">
        <v>218</v>
      </c>
      <c r="B19" s="17" t="s">
        <v>219</v>
      </c>
      <c r="C19" s="12"/>
      <c r="D19" s="12"/>
      <c r="E19" s="12"/>
      <c r="F19" s="9"/>
      <c r="G19" s="11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7"/>
      <c r="B20" s="12"/>
      <c r="C20" s="12"/>
      <c r="D20" s="12"/>
      <c r="E20" s="12"/>
      <c r="F20" s="9"/>
      <c r="G20" s="11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7"/>
      <c r="B21" s="12"/>
      <c r="C21" s="12"/>
      <c r="D21" s="12"/>
      <c r="E21" s="12"/>
      <c r="F21" s="9"/>
      <c r="G21" s="11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7" t="s">
        <v>48</v>
      </c>
      <c r="B22" s="17" t="s">
        <v>49</v>
      </c>
      <c r="C22" s="21" t="s">
        <v>50</v>
      </c>
      <c r="D22" s="21" t="s">
        <v>18</v>
      </c>
      <c r="E22" s="17"/>
      <c r="F22" s="9"/>
      <c r="G22" s="11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9"/>
      <c r="G23" s="11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7" t="s">
        <v>220</v>
      </c>
      <c r="B24" s="17" t="s">
        <v>221</v>
      </c>
      <c r="C24" s="12"/>
      <c r="D24" s="12"/>
      <c r="E24" s="12"/>
      <c r="F24" s="9"/>
      <c r="G24" s="11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9"/>
      <c r="G25" s="11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7" t="s">
        <v>222</v>
      </c>
      <c r="B26" s="17" t="s">
        <v>221</v>
      </c>
      <c r="C26" s="12"/>
      <c r="D26" s="12"/>
      <c r="E26" s="12"/>
      <c r="F26" s="9"/>
      <c r="G26" s="11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71" t="s">
        <v>94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33" t="s">
        <v>223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33" t="s">
        <v>113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13" t="s">
        <v>122</v>
      </c>
      <c r="B36" s="12"/>
      <c r="C36" s="12"/>
      <c r="D36" s="12"/>
      <c r="E36" s="12"/>
      <c r="F36" s="9"/>
      <c r="G36" s="11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33" t="s">
        <v>159</v>
      </c>
      <c r="B37" s="33" t="s">
        <v>160</v>
      </c>
      <c r="C37" s="33"/>
      <c r="D37" s="33"/>
      <c r="E37" s="28" t="s">
        <v>161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B38" s="12"/>
      <c r="C38" s="12"/>
      <c r="D38" s="12"/>
      <c r="E38" s="12"/>
      <c r="F38" s="9"/>
      <c r="G38" s="11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26" t="s">
        <v>224</v>
      </c>
      <c r="B39" s="12"/>
      <c r="C39" s="12"/>
      <c r="D39" s="12"/>
      <c r="E39" s="12"/>
      <c r="F39" s="9"/>
      <c r="G39" s="11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7" t="s">
        <v>225</v>
      </c>
      <c r="B40" s="17" t="s">
        <v>149</v>
      </c>
      <c r="C40" s="17" t="s">
        <v>150</v>
      </c>
      <c r="D40" s="17" t="s">
        <v>18</v>
      </c>
      <c r="E40" s="12"/>
      <c r="F40" s="9"/>
      <c r="G40" s="11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B41" s="12"/>
      <c r="C41" s="12"/>
      <c r="D41" s="12"/>
      <c r="E41" s="12"/>
      <c r="F41" s="9"/>
      <c r="G41" s="11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7" t="s">
        <v>226</v>
      </c>
      <c r="B42" s="17" t="s">
        <v>165</v>
      </c>
      <c r="C42" s="17" t="s">
        <v>150</v>
      </c>
      <c r="D42" s="17" t="s">
        <v>18</v>
      </c>
      <c r="F42" s="9"/>
      <c r="G42" s="11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9"/>
      <c r="G43" s="11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F44" s="9"/>
      <c r="G44" s="11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7" t="s">
        <v>151</v>
      </c>
      <c r="B45" s="17" t="s">
        <v>152</v>
      </c>
      <c r="C45" s="37" t="s">
        <v>153</v>
      </c>
      <c r="D45" s="37" t="s">
        <v>154</v>
      </c>
      <c r="E45" s="12"/>
      <c r="F45" s="26" t="s">
        <v>155</v>
      </c>
      <c r="G45" s="2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9"/>
      <c r="G46" s="11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7" t="s">
        <v>227</v>
      </c>
      <c r="B47" s="17" t="s">
        <v>157</v>
      </c>
      <c r="C47" s="17" t="s">
        <v>158</v>
      </c>
      <c r="D47" s="17" t="s">
        <v>154</v>
      </c>
      <c r="E47" s="12"/>
      <c r="F47" s="26" t="s">
        <v>155</v>
      </c>
      <c r="G47" s="11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7" t="s">
        <v>228</v>
      </c>
      <c r="B48" s="17" t="s">
        <v>229</v>
      </c>
      <c r="C48" s="17" t="s">
        <v>230</v>
      </c>
      <c r="D48" s="17" t="s">
        <v>18</v>
      </c>
      <c r="E48" s="12"/>
      <c r="F48" s="9"/>
      <c r="G48" s="11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9"/>
      <c r="G49" s="11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7" t="s">
        <v>148</v>
      </c>
      <c r="B50" s="17" t="s">
        <v>149</v>
      </c>
      <c r="C50" s="17" t="s">
        <v>150</v>
      </c>
      <c r="D50" s="17" t="s">
        <v>18</v>
      </c>
      <c r="E50" s="12"/>
      <c r="F50" s="9"/>
      <c r="G50" s="11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9"/>
      <c r="G51" s="11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9"/>
      <c r="G52" s="11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7" t="s">
        <v>231</v>
      </c>
      <c r="B53" s="12"/>
      <c r="C53" s="12"/>
      <c r="D53" s="12"/>
      <c r="E53" s="12"/>
      <c r="F53" s="9"/>
      <c r="G53" s="11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9"/>
      <c r="G54" s="11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7" t="s">
        <v>220</v>
      </c>
      <c r="B55" s="12"/>
      <c r="C55" s="12"/>
      <c r="D55" s="12"/>
      <c r="E55" s="12"/>
      <c r="F55" s="9"/>
      <c r="G55" s="11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9"/>
      <c r="G56" s="11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7" t="s">
        <v>222</v>
      </c>
      <c r="B57" s="12"/>
      <c r="C57" s="12"/>
      <c r="D57" s="12"/>
      <c r="E57" s="12"/>
      <c r="F57" s="9"/>
      <c r="G57" s="11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9"/>
      <c r="G58" s="11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9"/>
      <c r="G59" s="11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9"/>
      <c r="G60" s="11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7" t="s">
        <v>232</v>
      </c>
      <c r="B61" s="12"/>
      <c r="C61" s="12"/>
      <c r="D61" s="12"/>
      <c r="E61" s="12"/>
      <c r="F61" s="9"/>
      <c r="G61" s="11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7" t="s">
        <v>233</v>
      </c>
      <c r="B62" s="12"/>
      <c r="C62" s="12"/>
      <c r="D62" s="12"/>
      <c r="E62" s="12"/>
      <c r="F62" s="9"/>
      <c r="G62" s="11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9"/>
      <c r="G63" s="11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7"/>
      <c r="B64" s="12"/>
      <c r="C64" s="12"/>
      <c r="D64" s="12"/>
      <c r="E64" s="12"/>
      <c r="F64" s="9"/>
      <c r="G64" s="11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9"/>
      <c r="G65" s="11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9"/>
      <c r="G66" s="11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9"/>
      <c r="G67" s="11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9"/>
      <c r="G68" s="11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9"/>
      <c r="G69" s="11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9"/>
      <c r="G70" s="11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9"/>
      <c r="G71" s="11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9"/>
      <c r="G72" s="11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9"/>
      <c r="G73" s="11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9"/>
      <c r="G74" s="11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9"/>
      <c r="G75" s="11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9"/>
      <c r="G76" s="11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9"/>
      <c r="G77" s="11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9"/>
      <c r="G78" s="11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9"/>
      <c r="G79" s="11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9"/>
      <c r="G80" s="11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9"/>
      <c r="G81" s="11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9"/>
      <c r="G82" s="11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9"/>
      <c r="G83" s="11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9"/>
      <c r="G84" s="11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9"/>
      <c r="G85" s="11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9"/>
      <c r="G86" s="11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9"/>
      <c r="G87" s="11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9"/>
      <c r="G88" s="11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9"/>
      <c r="G89" s="11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9"/>
      <c r="G90" s="11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9"/>
      <c r="G91" s="11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9"/>
      <c r="G92" s="11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9"/>
      <c r="G93" s="11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9"/>
      <c r="G94" s="11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9"/>
      <c r="G95" s="11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9"/>
      <c r="G96" s="11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9"/>
      <c r="G97" s="11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9"/>
      <c r="G98" s="11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9"/>
      <c r="G99" s="11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9"/>
      <c r="G100" s="11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9"/>
      <c r="G101" s="11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9"/>
      <c r="G102" s="11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9"/>
      <c r="G103" s="11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9"/>
      <c r="G104" s="11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9"/>
      <c r="G105" s="11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9"/>
      <c r="G106" s="11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9"/>
      <c r="G107" s="11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9"/>
      <c r="G108" s="11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9"/>
      <c r="G109" s="11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9"/>
      <c r="G110" s="11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9"/>
      <c r="G111" s="11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9"/>
      <c r="G112" s="11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9"/>
      <c r="G113" s="11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9"/>
      <c r="G114" s="11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9"/>
      <c r="G115" s="11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9"/>
      <c r="G116" s="11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9"/>
      <c r="G117" s="11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9"/>
      <c r="G118" s="11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9"/>
      <c r="G119" s="11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9"/>
      <c r="G120" s="11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9"/>
      <c r="G121" s="11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9"/>
      <c r="G122" s="11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9"/>
      <c r="G123" s="11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9"/>
      <c r="G124" s="11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9"/>
      <c r="G125" s="11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9"/>
      <c r="G126" s="11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9"/>
      <c r="G127" s="11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9"/>
      <c r="G128" s="11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9"/>
      <c r="G129" s="11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9"/>
      <c r="G130" s="11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9"/>
      <c r="G131" s="11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9"/>
      <c r="G132" s="11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9"/>
      <c r="G133" s="11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9"/>
      <c r="G134" s="11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9"/>
      <c r="G135" s="11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9"/>
      <c r="G136" s="11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9"/>
      <c r="G137" s="11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9"/>
      <c r="G138" s="11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9"/>
      <c r="G139" s="11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9"/>
      <c r="G140" s="11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9"/>
      <c r="G141" s="11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9"/>
      <c r="G142" s="11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9"/>
      <c r="G143" s="11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9"/>
      <c r="G144" s="11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9"/>
      <c r="G145" s="11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9"/>
      <c r="G146" s="11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9"/>
      <c r="G147" s="11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9"/>
      <c r="G148" s="11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9"/>
      <c r="G149" s="11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9"/>
      <c r="G150" s="11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9"/>
      <c r="G151" s="11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9"/>
      <c r="G152" s="11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9"/>
      <c r="G153" s="11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9"/>
      <c r="G154" s="11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9"/>
      <c r="G155" s="11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9"/>
      <c r="G156" s="11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9"/>
      <c r="G157" s="11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9"/>
      <c r="G158" s="11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9"/>
      <c r="G159" s="11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9"/>
      <c r="G160" s="11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9"/>
      <c r="G161" s="11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9"/>
      <c r="G162" s="11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9"/>
      <c r="G163" s="11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9"/>
      <c r="G164" s="11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9"/>
      <c r="G165" s="11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9"/>
      <c r="G166" s="11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9"/>
      <c r="G167" s="11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9"/>
      <c r="G168" s="11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9"/>
      <c r="G169" s="11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9"/>
      <c r="G170" s="11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9"/>
      <c r="G171" s="11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9"/>
      <c r="G172" s="11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9"/>
      <c r="G173" s="11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9"/>
      <c r="G174" s="11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9"/>
      <c r="G175" s="11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9"/>
      <c r="G176" s="11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9"/>
      <c r="G177" s="11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9"/>
      <c r="G178" s="11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9"/>
      <c r="G179" s="11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9"/>
      <c r="G180" s="11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9"/>
      <c r="G181" s="11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9"/>
      <c r="G182" s="11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9"/>
      <c r="G183" s="11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9"/>
      <c r="G184" s="11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9"/>
      <c r="G185" s="11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9"/>
      <c r="G186" s="11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9"/>
      <c r="G187" s="11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9"/>
      <c r="G188" s="11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9"/>
      <c r="G189" s="11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9"/>
      <c r="G190" s="11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9"/>
      <c r="G191" s="11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9"/>
      <c r="G192" s="11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9"/>
      <c r="G193" s="11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9"/>
      <c r="G194" s="11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9"/>
      <c r="G195" s="11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9"/>
      <c r="G196" s="11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9"/>
      <c r="G197" s="11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9"/>
      <c r="G198" s="11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9"/>
      <c r="G199" s="11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9"/>
      <c r="G200" s="11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9"/>
      <c r="G201" s="11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9"/>
      <c r="G202" s="11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9"/>
      <c r="G203" s="11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9"/>
      <c r="G204" s="11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9"/>
      <c r="G205" s="11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9"/>
      <c r="G206" s="11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9"/>
      <c r="G207" s="11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9"/>
      <c r="G208" s="11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9"/>
      <c r="G209" s="11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9"/>
      <c r="G210" s="11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9"/>
      <c r="G211" s="11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9"/>
      <c r="G212" s="11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9"/>
      <c r="G213" s="11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9"/>
      <c r="G214" s="11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9"/>
      <c r="G215" s="11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9"/>
      <c r="G216" s="11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9"/>
      <c r="G217" s="11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9"/>
      <c r="G218" s="11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9"/>
      <c r="G219" s="11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9"/>
      <c r="G220" s="11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9"/>
      <c r="G221" s="11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9"/>
      <c r="G222" s="11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9"/>
      <c r="G223" s="11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9"/>
      <c r="G224" s="11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9"/>
      <c r="G225" s="11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9"/>
      <c r="G226" s="11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9"/>
      <c r="G227" s="11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9"/>
      <c r="G228" s="11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9"/>
      <c r="G229" s="11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9"/>
      <c r="G230" s="11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9"/>
      <c r="G231" s="11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9"/>
      <c r="G232" s="11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9"/>
      <c r="G233" s="11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9"/>
      <c r="G234" s="11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9"/>
      <c r="G235" s="11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9"/>
      <c r="G236" s="11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9"/>
      <c r="G237" s="11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9"/>
      <c r="G238" s="11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9"/>
      <c r="G239" s="11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9"/>
      <c r="G240" s="11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9"/>
      <c r="G241" s="11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9"/>
      <c r="G242" s="11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9"/>
      <c r="G243" s="11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9"/>
      <c r="G244" s="11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9"/>
      <c r="G245" s="11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9"/>
      <c r="G246" s="11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9"/>
      <c r="G247" s="11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9"/>
      <c r="G248" s="11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9"/>
      <c r="G249" s="11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9"/>
      <c r="G250" s="11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9"/>
      <c r="G251" s="11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9"/>
      <c r="G252" s="11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9"/>
      <c r="G253" s="11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9"/>
      <c r="G254" s="11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9"/>
      <c r="G255" s="11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9"/>
      <c r="G256" s="11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9"/>
      <c r="G257" s="11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9"/>
      <c r="G258" s="11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9"/>
      <c r="G259" s="11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9"/>
      <c r="G260" s="11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9"/>
      <c r="G261" s="11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9"/>
      <c r="G262" s="11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9"/>
      <c r="G263" s="11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9"/>
      <c r="G264" s="11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9"/>
      <c r="G265" s="11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9"/>
      <c r="G266" s="11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9"/>
      <c r="G267" s="11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9"/>
      <c r="G268" s="11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9"/>
      <c r="G269" s="11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9"/>
      <c r="G270" s="11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9"/>
      <c r="G271" s="11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9"/>
      <c r="G272" s="11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9"/>
      <c r="G273" s="11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9"/>
      <c r="G274" s="11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9"/>
      <c r="G275" s="11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9"/>
      <c r="G276" s="11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9"/>
      <c r="G277" s="11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9"/>
      <c r="G278" s="11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9"/>
      <c r="G279" s="11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9"/>
      <c r="G280" s="11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9"/>
      <c r="G281" s="11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9"/>
      <c r="G282" s="11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9"/>
      <c r="G283" s="11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9"/>
      <c r="G284" s="11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9"/>
      <c r="G285" s="11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9"/>
      <c r="G286" s="11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9"/>
      <c r="G287" s="11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9"/>
      <c r="G288" s="11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9"/>
      <c r="G289" s="11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9"/>
      <c r="G290" s="11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39"/>
      <c r="G291" s="11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39"/>
      <c r="G292" s="11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39"/>
      <c r="G293" s="11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39"/>
      <c r="G294" s="11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39"/>
      <c r="G295" s="11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39"/>
      <c r="G296" s="11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39"/>
      <c r="G297" s="11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39"/>
      <c r="G298" s="11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39"/>
      <c r="G299" s="11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39"/>
      <c r="G300" s="11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39"/>
      <c r="G301" s="11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39"/>
      <c r="G302" s="11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39"/>
      <c r="G303" s="11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39"/>
      <c r="G304" s="11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39"/>
      <c r="G305" s="11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39"/>
      <c r="G306" s="11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39"/>
      <c r="G307" s="11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39"/>
      <c r="G308" s="11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39"/>
      <c r="G309" s="11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39"/>
      <c r="G310" s="11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39"/>
      <c r="G311" s="11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39"/>
      <c r="G312" s="11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39"/>
      <c r="G313" s="11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39"/>
      <c r="G314" s="11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39"/>
      <c r="G315" s="11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39"/>
      <c r="G316" s="11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39"/>
      <c r="G317" s="11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39"/>
      <c r="G318" s="11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39"/>
      <c r="G319" s="11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39"/>
      <c r="G320" s="11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39"/>
      <c r="G321" s="11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39"/>
      <c r="G322" s="11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39"/>
      <c r="G323" s="11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39"/>
      <c r="G324" s="11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39"/>
      <c r="G325" s="11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39"/>
      <c r="G326" s="11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39"/>
      <c r="G327" s="11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39"/>
      <c r="G328" s="11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39"/>
      <c r="G329" s="11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39"/>
      <c r="G330" s="11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39"/>
      <c r="G331" s="11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39"/>
      <c r="G332" s="11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39"/>
      <c r="G333" s="11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39"/>
      <c r="G334" s="11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39"/>
      <c r="G335" s="11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39"/>
      <c r="G336" s="11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39"/>
      <c r="G337" s="11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39"/>
      <c r="G338" s="11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39"/>
      <c r="G339" s="11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39"/>
      <c r="G340" s="11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39"/>
      <c r="G341" s="11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39"/>
      <c r="G342" s="11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39"/>
      <c r="G343" s="11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39"/>
      <c r="G344" s="11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39"/>
      <c r="G345" s="11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39"/>
      <c r="G346" s="11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39"/>
      <c r="G347" s="11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39"/>
      <c r="G348" s="11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39"/>
      <c r="G349" s="11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39"/>
      <c r="G350" s="11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39"/>
      <c r="G351" s="11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39"/>
      <c r="G352" s="11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39"/>
      <c r="G353" s="11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39"/>
      <c r="G354" s="11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39"/>
      <c r="G355" s="11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39"/>
      <c r="G356" s="11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39"/>
      <c r="G357" s="11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39"/>
      <c r="G358" s="11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39"/>
      <c r="G359" s="11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39"/>
      <c r="G360" s="11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39"/>
      <c r="G361" s="11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39"/>
      <c r="G362" s="11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39"/>
      <c r="G363" s="11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39"/>
      <c r="G364" s="11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39"/>
      <c r="G365" s="11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39"/>
      <c r="G366" s="11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39"/>
      <c r="G367" s="11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39"/>
      <c r="G368" s="11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39"/>
      <c r="G369" s="11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39"/>
      <c r="G370" s="11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39"/>
      <c r="G371" s="11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39"/>
      <c r="G372" s="11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39"/>
      <c r="G373" s="11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39"/>
      <c r="G374" s="11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39"/>
      <c r="G375" s="11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39"/>
      <c r="G376" s="11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39"/>
      <c r="G377" s="11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39"/>
      <c r="G378" s="11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39"/>
      <c r="G379" s="11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39"/>
      <c r="G380" s="11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39"/>
      <c r="G381" s="11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39"/>
      <c r="G382" s="11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39"/>
      <c r="G383" s="11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39"/>
      <c r="G384" s="11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39"/>
      <c r="G385" s="11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39"/>
      <c r="G386" s="11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39"/>
      <c r="G387" s="11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39"/>
      <c r="G388" s="11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39"/>
      <c r="G389" s="11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39"/>
      <c r="G390" s="11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39"/>
      <c r="G391" s="11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39"/>
      <c r="G392" s="11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39"/>
      <c r="G393" s="11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39"/>
      <c r="G394" s="11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39"/>
      <c r="G395" s="11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39"/>
      <c r="G396" s="11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39"/>
      <c r="G397" s="11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39"/>
      <c r="G398" s="11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39"/>
      <c r="G399" s="11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39"/>
      <c r="G400" s="11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39"/>
      <c r="G401" s="11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39"/>
      <c r="G402" s="11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39"/>
      <c r="G403" s="11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39"/>
      <c r="G404" s="11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39"/>
      <c r="G405" s="11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39"/>
      <c r="G406" s="11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39"/>
      <c r="G407" s="11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39"/>
      <c r="G408" s="11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39"/>
      <c r="G409" s="11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39"/>
      <c r="G410" s="11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39"/>
      <c r="G411" s="11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39"/>
      <c r="G412" s="11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39"/>
      <c r="G413" s="11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39"/>
      <c r="G414" s="11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39"/>
      <c r="G415" s="11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39"/>
      <c r="G416" s="11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39"/>
      <c r="G417" s="11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39"/>
      <c r="G418" s="11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39"/>
      <c r="G419" s="11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39"/>
      <c r="G420" s="11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39"/>
      <c r="G421" s="11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39"/>
      <c r="G422" s="11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39"/>
      <c r="G423" s="11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39"/>
      <c r="G424" s="11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39"/>
      <c r="G425" s="11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39"/>
      <c r="G426" s="11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39"/>
      <c r="G427" s="11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39"/>
      <c r="G428" s="11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39"/>
      <c r="G429" s="11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39"/>
      <c r="G430" s="11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39"/>
      <c r="G431" s="11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39"/>
      <c r="G432" s="11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39"/>
      <c r="G433" s="11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39"/>
      <c r="G434" s="11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39"/>
      <c r="G435" s="11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39"/>
      <c r="G436" s="11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39"/>
      <c r="G437" s="11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39"/>
      <c r="G438" s="11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39"/>
      <c r="G439" s="11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39"/>
      <c r="G440" s="11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39"/>
      <c r="G441" s="11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39"/>
      <c r="G442" s="11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39"/>
      <c r="G443" s="11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39"/>
      <c r="G444" s="11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39"/>
      <c r="G445" s="11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39"/>
      <c r="G446" s="11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39"/>
      <c r="G447" s="11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39"/>
      <c r="G448" s="11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39"/>
      <c r="G449" s="11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39"/>
      <c r="G450" s="11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39"/>
      <c r="G451" s="11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39"/>
      <c r="G452" s="11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39"/>
      <c r="G453" s="11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39"/>
      <c r="G454" s="11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39"/>
      <c r="G455" s="11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39"/>
      <c r="G456" s="11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39"/>
      <c r="G457" s="11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39"/>
      <c r="G458" s="11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39"/>
      <c r="G459" s="11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39"/>
      <c r="G460" s="11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39"/>
      <c r="G461" s="11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39"/>
      <c r="G462" s="11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39"/>
      <c r="G463" s="11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39"/>
      <c r="G464" s="11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39"/>
      <c r="G465" s="11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39"/>
      <c r="G466" s="11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39"/>
      <c r="G467" s="11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39"/>
      <c r="G468" s="11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39"/>
      <c r="G469" s="11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39"/>
      <c r="G470" s="11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39"/>
      <c r="G471" s="11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39"/>
      <c r="G472" s="11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39"/>
      <c r="G473" s="11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39"/>
      <c r="G474" s="11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39"/>
      <c r="G475" s="11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39"/>
      <c r="G476" s="11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39"/>
      <c r="G477" s="11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39"/>
      <c r="G478" s="11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39"/>
      <c r="G479" s="11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39"/>
      <c r="G480" s="11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39"/>
      <c r="G481" s="11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39"/>
      <c r="G482" s="11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39"/>
      <c r="G483" s="11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39"/>
      <c r="G484" s="11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39"/>
      <c r="G485" s="11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39"/>
      <c r="G486" s="11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39"/>
      <c r="G487" s="11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39"/>
      <c r="G488" s="11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39"/>
      <c r="G489" s="11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39"/>
      <c r="G490" s="11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39"/>
      <c r="G491" s="11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39"/>
      <c r="G492" s="11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39"/>
      <c r="G493" s="11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39"/>
      <c r="G494" s="11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39"/>
      <c r="G495" s="11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39"/>
      <c r="G496" s="11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39"/>
      <c r="G497" s="11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39"/>
      <c r="G498" s="11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39"/>
      <c r="G499" s="11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39"/>
      <c r="G500" s="11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39"/>
      <c r="G501" s="11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39"/>
      <c r="G502" s="11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39"/>
      <c r="G503" s="11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39"/>
      <c r="G504" s="11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39"/>
      <c r="G505" s="11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39"/>
      <c r="G506" s="11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39"/>
      <c r="G507" s="11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39"/>
      <c r="G508" s="11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39"/>
      <c r="G509" s="11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39"/>
      <c r="G510" s="11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39"/>
      <c r="G511" s="11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39"/>
      <c r="G512" s="11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39"/>
      <c r="G513" s="11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39"/>
      <c r="G514" s="11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39"/>
      <c r="G515" s="11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39"/>
      <c r="G516" s="11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39"/>
      <c r="G517" s="11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39"/>
      <c r="G518" s="11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39"/>
      <c r="G519" s="11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39"/>
      <c r="G520" s="11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39"/>
      <c r="G521" s="11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39"/>
      <c r="G522" s="11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39"/>
      <c r="G523" s="11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39"/>
      <c r="G524" s="11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39"/>
      <c r="G525" s="11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39"/>
      <c r="G526" s="11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39"/>
      <c r="G527" s="11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39"/>
      <c r="G528" s="11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39"/>
      <c r="G529" s="11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39"/>
      <c r="G530" s="11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39"/>
      <c r="G531" s="11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39"/>
      <c r="G532" s="11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39"/>
      <c r="G533" s="11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39"/>
      <c r="G534" s="11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39"/>
      <c r="G535" s="11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39"/>
      <c r="G536" s="11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39"/>
      <c r="G537" s="11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39"/>
      <c r="G538" s="11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39"/>
      <c r="G539" s="11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39"/>
      <c r="G540" s="11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39"/>
      <c r="G541" s="11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39"/>
      <c r="G542" s="11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39"/>
      <c r="G543" s="11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39"/>
      <c r="G544" s="11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39"/>
      <c r="G545" s="11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39"/>
      <c r="G546" s="11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39"/>
      <c r="G547" s="11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39"/>
      <c r="G548" s="11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39"/>
      <c r="G549" s="11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39"/>
      <c r="G550" s="11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39"/>
      <c r="G551" s="11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39"/>
      <c r="G552" s="11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39"/>
      <c r="G553" s="11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39"/>
      <c r="G554" s="11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39"/>
      <c r="G555" s="11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39"/>
      <c r="G556" s="11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39"/>
      <c r="G557" s="11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39"/>
      <c r="G558" s="11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39"/>
      <c r="G559" s="11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39"/>
      <c r="G560" s="11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39"/>
      <c r="G561" s="11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39"/>
      <c r="G562" s="11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39"/>
      <c r="G563" s="11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39"/>
      <c r="G564" s="11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39"/>
      <c r="G565" s="11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39"/>
      <c r="G566" s="11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39"/>
      <c r="G567" s="11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39"/>
      <c r="G568" s="11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39"/>
      <c r="G569" s="11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39"/>
      <c r="G570" s="11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39"/>
      <c r="G571" s="11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39"/>
      <c r="G572" s="11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39"/>
      <c r="G573" s="11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39"/>
      <c r="G574" s="11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39"/>
      <c r="G575" s="11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39"/>
      <c r="G576" s="11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39"/>
      <c r="G577" s="11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39"/>
      <c r="G578" s="11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39"/>
      <c r="G579" s="11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39"/>
      <c r="G580" s="11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39"/>
      <c r="G581" s="11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39"/>
      <c r="G582" s="11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39"/>
      <c r="G583" s="11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39"/>
      <c r="G584" s="11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39"/>
      <c r="G585" s="11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39"/>
      <c r="G586" s="11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39"/>
      <c r="G587" s="11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39"/>
      <c r="G588" s="11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39"/>
      <c r="G589" s="11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39"/>
      <c r="G590" s="11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39"/>
      <c r="G591" s="11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39"/>
      <c r="G592" s="11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39"/>
      <c r="G593" s="11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39"/>
      <c r="G594" s="11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39"/>
      <c r="G595" s="11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39"/>
      <c r="G596" s="11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39"/>
      <c r="G597" s="11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39"/>
      <c r="G598" s="11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39"/>
      <c r="G599" s="11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39"/>
      <c r="G600" s="11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39"/>
      <c r="G601" s="11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39"/>
      <c r="G602" s="11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39"/>
      <c r="G603" s="11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39"/>
      <c r="G604" s="11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39"/>
      <c r="G605" s="11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39"/>
      <c r="G606" s="11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39"/>
      <c r="G607" s="11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39"/>
      <c r="G608" s="11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39"/>
      <c r="G609" s="11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39"/>
      <c r="G610" s="11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39"/>
      <c r="G611" s="11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39"/>
      <c r="G612" s="11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39"/>
      <c r="G613" s="11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39"/>
      <c r="G614" s="11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39"/>
      <c r="G615" s="11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39"/>
      <c r="G616" s="11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39"/>
      <c r="G617" s="11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39"/>
      <c r="G618" s="11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39"/>
      <c r="G619" s="11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39"/>
      <c r="G620" s="11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39"/>
      <c r="G621" s="11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39"/>
      <c r="G622" s="11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39"/>
      <c r="G623" s="11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39"/>
      <c r="G624" s="11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39"/>
      <c r="G625" s="11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39"/>
      <c r="G626" s="11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39"/>
      <c r="G627" s="11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39"/>
      <c r="G628" s="11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39"/>
      <c r="G629" s="11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39"/>
      <c r="G630" s="11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39"/>
      <c r="G631" s="11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39"/>
      <c r="G632" s="11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39"/>
      <c r="G633" s="11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39"/>
      <c r="G634" s="11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39"/>
      <c r="G635" s="11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39"/>
      <c r="G636" s="11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39"/>
      <c r="G637" s="11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39"/>
      <c r="G638" s="11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39"/>
      <c r="G639" s="11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39"/>
      <c r="G640" s="11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39"/>
      <c r="G641" s="11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39"/>
      <c r="G642" s="11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39"/>
      <c r="G643" s="11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39"/>
      <c r="G644" s="11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39"/>
      <c r="G645" s="11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39"/>
      <c r="G646" s="11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39"/>
      <c r="G647" s="11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39"/>
      <c r="G648" s="11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39"/>
      <c r="G649" s="11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39"/>
      <c r="G650" s="11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39"/>
      <c r="G651" s="11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39"/>
      <c r="G652" s="11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39"/>
      <c r="G653" s="11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39"/>
      <c r="G654" s="11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39"/>
      <c r="G655" s="11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39"/>
      <c r="G656" s="11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39"/>
      <c r="G657" s="11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39"/>
      <c r="G658" s="11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39"/>
      <c r="G659" s="11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39"/>
      <c r="G660" s="11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39"/>
      <c r="G661" s="11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39"/>
      <c r="G662" s="11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39"/>
      <c r="G663" s="11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39"/>
      <c r="G664" s="11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39"/>
      <c r="G665" s="11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39"/>
      <c r="G666" s="11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39"/>
      <c r="G667" s="11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39"/>
      <c r="G668" s="11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39"/>
      <c r="G669" s="11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39"/>
      <c r="G670" s="11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39"/>
      <c r="G671" s="11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39"/>
      <c r="G672" s="11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39"/>
      <c r="G673" s="11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39"/>
      <c r="G674" s="11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39"/>
      <c r="G675" s="11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39"/>
      <c r="G676" s="11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39"/>
      <c r="G677" s="11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39"/>
      <c r="G678" s="11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39"/>
      <c r="G679" s="11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39"/>
      <c r="G680" s="11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39"/>
      <c r="G681" s="11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39"/>
      <c r="G682" s="11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39"/>
      <c r="G683" s="11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39"/>
      <c r="G684" s="11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39"/>
      <c r="G685" s="11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39"/>
      <c r="G686" s="11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39"/>
      <c r="G687" s="11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39"/>
      <c r="G688" s="11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39"/>
      <c r="G689" s="11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39"/>
      <c r="G690" s="11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39"/>
      <c r="G691" s="11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39"/>
      <c r="G692" s="11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39"/>
      <c r="G693" s="11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39"/>
      <c r="G694" s="11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39"/>
      <c r="G695" s="11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39"/>
      <c r="G696" s="11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39"/>
      <c r="G697" s="11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39"/>
      <c r="G698" s="11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39"/>
      <c r="G699" s="11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39"/>
      <c r="G700" s="11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39"/>
      <c r="G701" s="11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39"/>
      <c r="G702" s="11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39"/>
      <c r="G703" s="11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39"/>
      <c r="G704" s="11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39"/>
      <c r="G705" s="11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39"/>
      <c r="G706" s="11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39"/>
      <c r="G707" s="11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39"/>
      <c r="G708" s="11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39"/>
      <c r="G709" s="11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39"/>
      <c r="G710" s="11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39"/>
      <c r="G711" s="11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39"/>
      <c r="G712" s="11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39"/>
      <c r="G713" s="11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39"/>
      <c r="G714" s="11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39"/>
      <c r="G715" s="11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39"/>
      <c r="G716" s="11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39"/>
      <c r="G717" s="11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39"/>
      <c r="G718" s="11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39"/>
      <c r="G719" s="11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39"/>
      <c r="G720" s="11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39"/>
      <c r="G721" s="11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39"/>
      <c r="G722" s="11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39"/>
      <c r="G723" s="11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39"/>
      <c r="G724" s="11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39"/>
      <c r="G725" s="11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39"/>
      <c r="G726" s="11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39"/>
      <c r="G727" s="11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39"/>
      <c r="G728" s="11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39"/>
      <c r="G729" s="11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39"/>
      <c r="G730" s="11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39"/>
      <c r="G731" s="11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39"/>
      <c r="G732" s="11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39"/>
      <c r="G733" s="11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39"/>
      <c r="G734" s="11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39"/>
      <c r="G735" s="11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39"/>
      <c r="G736" s="11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39"/>
      <c r="G737" s="11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39"/>
      <c r="G738" s="11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39"/>
      <c r="G739" s="11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39"/>
      <c r="G740" s="11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39"/>
      <c r="G741" s="11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39"/>
      <c r="G742" s="11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39"/>
      <c r="G743" s="11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39"/>
      <c r="G744" s="11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39"/>
      <c r="G745" s="11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39"/>
      <c r="G746" s="11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39"/>
      <c r="G747" s="11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39"/>
      <c r="G748" s="11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39"/>
      <c r="G749" s="11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39"/>
      <c r="G750" s="11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39"/>
      <c r="G751" s="11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39"/>
      <c r="G752" s="11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39"/>
      <c r="G753" s="11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39"/>
      <c r="G754" s="11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39"/>
      <c r="G755" s="11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39"/>
      <c r="G756" s="11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39"/>
      <c r="G757" s="11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</sheetData>
  <mergeCells count="2">
    <mergeCell ref="A1:B1"/>
    <mergeCell ref="C1:D1"/>
  </mergeCells>
  <hyperlinks>
    <hyperlink r:id="rId1" ref="A1"/>
  </hyperlinks>
  <drawing r:id="rId2"/>
</worksheet>
</file>