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Sheet1!$D$11:$D$12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8">
      <text>
        <t xml:space="preserve">recent month gas cost
	-Goutam Sachdev</t>
      </text>
    </comment>
    <comment authorId="0" ref="K7">
      <text>
        <t xml:space="preserve">cook cost 50 per day 7 unit
	-Goutam Sachdev</t>
      </text>
    </comment>
    <comment authorId="0" ref="K5">
      <text>
        <t xml:space="preserve">pervious month gas cost
	-Goutam Sachdev</t>
      </text>
    </comment>
    <comment authorId="0" ref="K4">
      <text>
        <t xml:space="preserve">cook
	-Goutam Sachdev
of pervious month
	-Goutam Sachdev</t>
      </text>
    </comment>
    <comment authorId="0" ref="L3">
      <text>
        <t xml:space="preserve">pervious month gas cost
	-Goutam Sachdev</t>
      </text>
    </comment>
    <comment authorId="0" ref="L5">
      <text>
        <t xml:space="preserve">gas cost
	-Goutam Sachdev</t>
      </text>
    </comment>
    <comment authorId="0" ref="L4">
      <text>
        <t xml:space="preserve">cook 50 per day 6 unit
	-Goutam Sachdev</t>
      </text>
    </comment>
    <comment authorId="0" ref="G31">
      <text>
        <t xml:space="preserve">microni
	-Goutam Sachdev</t>
      </text>
    </comment>
  </commentList>
</comments>
</file>

<file path=xl/sharedStrings.xml><?xml version="1.0" encoding="utf-8"?>
<sst xmlns="http://schemas.openxmlformats.org/spreadsheetml/2006/main" count="98" uniqueCount="58">
  <si>
    <t>rice, chola , Zeera,dal, mirch ,and so on</t>
  </si>
  <si>
    <t>Cook</t>
  </si>
  <si>
    <t>AVI</t>
  </si>
  <si>
    <t>MK</t>
  </si>
  <si>
    <t>Sahil</t>
  </si>
  <si>
    <t>Merry</t>
  </si>
  <si>
    <t>Bhai</t>
  </si>
  <si>
    <t>salman</t>
  </si>
  <si>
    <t>Goutam</t>
  </si>
  <si>
    <t>onion 2 kg and allo 1kg</t>
  </si>
  <si>
    <t>Gas and cook bhai and salman</t>
  </si>
  <si>
    <t>turi 1.5kg and AMBri</t>
  </si>
  <si>
    <t>gas</t>
  </si>
  <si>
    <t xml:space="preserve">bhaee dhara shimla mirch </t>
  </si>
  <si>
    <t>atto</t>
  </si>
  <si>
    <t>sabzi</t>
  </si>
  <si>
    <t>roti</t>
  </si>
  <si>
    <t>dahi</t>
  </si>
  <si>
    <t>aalo 100g oil</t>
  </si>
  <si>
    <t>Gas</t>
  </si>
  <si>
    <t>cook</t>
  </si>
  <si>
    <t>oil</t>
  </si>
  <si>
    <t xml:space="preserve">Total </t>
  </si>
  <si>
    <t>Total Unit</t>
  </si>
  <si>
    <t>Unit per velo</t>
  </si>
  <si>
    <t>TOTAL</t>
  </si>
  <si>
    <t>onion</t>
  </si>
  <si>
    <t>water melon</t>
  </si>
  <si>
    <t>mango 2kg</t>
  </si>
  <si>
    <t>Bin Safeer</t>
  </si>
  <si>
    <t>Date</t>
  </si>
  <si>
    <t>Salman</t>
  </si>
  <si>
    <t>Allo 5k and onion 2kg</t>
  </si>
  <si>
    <t>sunday</t>
  </si>
  <si>
    <t>brinjal muttor sabzi so on</t>
  </si>
  <si>
    <t>monday</t>
  </si>
  <si>
    <t>shimla mirch , tommota, ghobhi , kachi mango,sava mirch and atm charges</t>
  </si>
  <si>
    <t>tuesday</t>
  </si>
  <si>
    <t>atoo</t>
  </si>
  <si>
    <t>wednesday</t>
  </si>
  <si>
    <t>petrol</t>
  </si>
  <si>
    <t>thursday</t>
  </si>
  <si>
    <t>friday</t>
  </si>
  <si>
    <t>watermelon</t>
  </si>
  <si>
    <t>saturday</t>
  </si>
  <si>
    <t>garlic</t>
  </si>
  <si>
    <t>roti and pepsi</t>
  </si>
  <si>
    <t>Baroch 's Month Successfully Completed</t>
  </si>
  <si>
    <t>oniion</t>
  </si>
  <si>
    <t>tullo</t>
  </si>
  <si>
    <t>atta</t>
  </si>
  <si>
    <t>melon</t>
  </si>
  <si>
    <t>achar</t>
  </si>
  <si>
    <t>Unit per  Head</t>
  </si>
  <si>
    <t>Unit x Velo</t>
  </si>
  <si>
    <t>individual Hisab</t>
  </si>
  <si>
    <t>Avi</t>
  </si>
  <si>
    <t>Bhai Tashi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</si>
</sst>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CC0000"/>
      <name val="Arial"/>
      <scheme val="minor"/>
    </font>
    <font>
      <color rgb="FFFF0000"/>
      <name val="Arial"/>
      <scheme val="minor"/>
    </font>
    <font>
      <color rgb="FFFFFFFF"/>
      <name val="Arial"/>
      <scheme val="minor"/>
    </font>
    <font>
      <sz val="9.0"/>
      <color rgb="FF000000"/>
      <name val="&quot;Google Sans Mono&quot;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3" fontId="5" numFmtId="0" xfId="0" applyFill="1" applyFont="1"/>
    <xf borderId="0" fillId="0" fontId="1" numFmtId="164" xfId="0" applyAlignment="1" applyFont="1" applyNumberFormat="1">
      <alignment readingOrder="0"/>
    </xf>
    <xf borderId="0" fillId="3" fontId="6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25"/>
  </cols>
  <sheetData>
    <row r="1">
      <c r="A1" s="1" t="s">
        <v>0</v>
      </c>
      <c r="B1" s="1">
        <v>1650.0</v>
      </c>
      <c r="D1" s="1" t="s">
        <v>1</v>
      </c>
      <c r="E1" s="1">
        <v>7000.0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/>
    </row>
    <row r="2">
      <c r="A2" s="1" t="s">
        <v>9</v>
      </c>
      <c r="B2" s="1">
        <v>210.0</v>
      </c>
      <c r="D2" s="1" t="s">
        <v>10</v>
      </c>
      <c r="E2" s="1">
        <v>-1100.0</v>
      </c>
      <c r="G2" s="1">
        <v>-610.0</v>
      </c>
      <c r="H2" s="1">
        <v>315.0</v>
      </c>
      <c r="I2" s="1">
        <v>73.0</v>
      </c>
      <c r="J2" s="1">
        <v>-390.0</v>
      </c>
      <c r="K2" s="1">
        <v>303.0</v>
      </c>
      <c r="L2" s="1">
        <v>500.0</v>
      </c>
      <c r="M2" s="2">
        <f>MINUS(D12,O12)</f>
        <v>4101</v>
      </c>
      <c r="N2" s="1"/>
    </row>
    <row r="3">
      <c r="A3" s="1" t="s">
        <v>11</v>
      </c>
      <c r="B3" s="1">
        <v>230.0</v>
      </c>
      <c r="D3" s="1" t="s">
        <v>12</v>
      </c>
      <c r="E3" s="1">
        <v>0.0</v>
      </c>
      <c r="G3" s="1">
        <v>150.0</v>
      </c>
      <c r="H3" s="1">
        <v>850.0</v>
      </c>
      <c r="I3" s="1">
        <v>480.0</v>
      </c>
      <c r="J3" s="1">
        <v>500.0</v>
      </c>
      <c r="K3" s="1">
        <v>1000.0</v>
      </c>
      <c r="L3" s="1">
        <v>-100.0</v>
      </c>
    </row>
    <row r="4">
      <c r="A4" s="1" t="s">
        <v>13</v>
      </c>
      <c r="B4" s="1">
        <v>250.0</v>
      </c>
      <c r="E4" s="1">
        <v>0.0</v>
      </c>
      <c r="G4" s="1">
        <v>4000.0</v>
      </c>
      <c r="H4" s="1">
        <v>3000.0</v>
      </c>
      <c r="I4" s="1">
        <v>3500.0</v>
      </c>
      <c r="J4" s="1">
        <v>380.0</v>
      </c>
      <c r="K4" s="1">
        <v>-75.0</v>
      </c>
      <c r="L4" s="1">
        <v>-300.0</v>
      </c>
    </row>
    <row r="5" ht="20.25" customHeight="1">
      <c r="A5" s="1" t="s">
        <v>14</v>
      </c>
      <c r="B5" s="1">
        <v>500.0</v>
      </c>
      <c r="E5" s="1">
        <v>0.0</v>
      </c>
      <c r="G5" s="1">
        <v>-1700.0</v>
      </c>
      <c r="H5" s="1">
        <v>-1700.0</v>
      </c>
      <c r="I5" s="1">
        <v>-1700.0</v>
      </c>
      <c r="J5" s="1">
        <v>160.0</v>
      </c>
      <c r="K5" s="1">
        <v>-150.0</v>
      </c>
      <c r="L5" s="1">
        <v>-100.0</v>
      </c>
    </row>
    <row r="6" ht="20.25" customHeight="1">
      <c r="A6" s="1" t="s">
        <v>15</v>
      </c>
      <c r="B6" s="1">
        <v>850.0</v>
      </c>
      <c r="E6" s="1">
        <v>0.0</v>
      </c>
      <c r="G6" s="1">
        <v>400.0</v>
      </c>
      <c r="H6" s="1">
        <v>-100.0</v>
      </c>
      <c r="I6" s="1">
        <v>-100.0</v>
      </c>
      <c r="J6" s="1">
        <v>2120.0</v>
      </c>
      <c r="K6" s="1">
        <v>1000.0</v>
      </c>
    </row>
    <row r="7">
      <c r="A7" s="1" t="s">
        <v>16</v>
      </c>
      <c r="B7" s="1">
        <v>180.0</v>
      </c>
      <c r="G7" s="1">
        <v>20.0</v>
      </c>
      <c r="H7" s="1">
        <v>250.0</v>
      </c>
      <c r="I7" s="1">
        <v>50.0</v>
      </c>
      <c r="J7" s="1">
        <v>-1800.0</v>
      </c>
      <c r="K7" s="1">
        <v>-350.0</v>
      </c>
    </row>
    <row r="8">
      <c r="A8" s="1" t="s">
        <v>17</v>
      </c>
      <c r="B8" s="1">
        <v>50.0</v>
      </c>
      <c r="D8" s="3"/>
      <c r="E8" s="1"/>
      <c r="G8" s="1">
        <v>-180.0</v>
      </c>
      <c r="H8" s="1">
        <v>-180.0</v>
      </c>
      <c r="I8" s="1">
        <v>-180.0</v>
      </c>
      <c r="J8" s="1">
        <v>270.0</v>
      </c>
      <c r="K8" s="1">
        <v>-100.0</v>
      </c>
    </row>
    <row r="9">
      <c r="A9" s="1" t="s">
        <v>18</v>
      </c>
      <c r="B9" s="1">
        <v>180.0</v>
      </c>
      <c r="D9" s="4" t="s">
        <v>19</v>
      </c>
      <c r="E9" s="1">
        <v>1100.0</v>
      </c>
      <c r="I9" s="1">
        <v>500.0</v>
      </c>
      <c r="J9" s="1">
        <v>1000.0</v>
      </c>
    </row>
    <row r="10">
      <c r="A10" s="1" t="s">
        <v>20</v>
      </c>
      <c r="B10" s="1">
        <v>-75.0</v>
      </c>
      <c r="D10" s="5" t="s">
        <v>19</v>
      </c>
      <c r="E10" s="1">
        <v>1500.0</v>
      </c>
      <c r="J10" s="1">
        <v>200.0</v>
      </c>
    </row>
    <row r="11">
      <c r="A11" s="1" t="s">
        <v>21</v>
      </c>
      <c r="B11" s="1">
        <v>480.0</v>
      </c>
      <c r="D11" s="4" t="s">
        <v>22</v>
      </c>
      <c r="E11" s="1" t="s">
        <v>23</v>
      </c>
      <c r="F11" s="1" t="s">
        <v>24</v>
      </c>
      <c r="J11" s="1">
        <v>-180.0</v>
      </c>
      <c r="O11" s="5" t="s">
        <v>25</v>
      </c>
    </row>
    <row r="12">
      <c r="A12" s="1" t="s">
        <v>26</v>
      </c>
      <c r="B12" s="1">
        <v>150.0</v>
      </c>
      <c r="D12" s="1">
        <f> Sum(B:B)</f>
        <v>15127</v>
      </c>
      <c r="E12" s="2">
        <f>sum(G47:M47)</f>
        <v>115.5</v>
      </c>
      <c r="F12" s="2">
        <f>DIVIDE(D12,E12)</f>
        <v>130.969697</v>
      </c>
      <c r="G12" s="2">
        <f t="shared" ref="G12:N12" si="1">SUM(G2:G11)</f>
        <v>2080</v>
      </c>
      <c r="H12" s="2">
        <f t="shared" si="1"/>
        <v>2435</v>
      </c>
      <c r="I12" s="2">
        <f t="shared" si="1"/>
        <v>2623</v>
      </c>
      <c r="J12" s="2">
        <f t="shared" si="1"/>
        <v>2260</v>
      </c>
      <c r="K12" s="2">
        <f t="shared" si="1"/>
        <v>1628</v>
      </c>
      <c r="L12" s="2">
        <f t="shared" si="1"/>
        <v>0</v>
      </c>
      <c r="M12" s="6">
        <f t="shared" si="1"/>
        <v>4101</v>
      </c>
      <c r="N12" s="2">
        <f t="shared" si="1"/>
        <v>0</v>
      </c>
      <c r="O12" s="2">
        <f>sum(G12:L12)</f>
        <v>11026</v>
      </c>
    </row>
    <row r="13">
      <c r="A13" s="1" t="s">
        <v>27</v>
      </c>
      <c r="B13" s="1">
        <v>160.0</v>
      </c>
      <c r="D13" s="1"/>
    </row>
    <row r="14">
      <c r="A14" s="1" t="s">
        <v>28</v>
      </c>
      <c r="B14" s="1">
        <v>500.0</v>
      </c>
    </row>
    <row r="15">
      <c r="A15" s="1" t="s">
        <v>29</v>
      </c>
      <c r="B15" s="1">
        <v>2872.0</v>
      </c>
      <c r="F15" s="1" t="s">
        <v>30</v>
      </c>
      <c r="G15" s="1" t="s">
        <v>2</v>
      </c>
      <c r="H15" s="1" t="s">
        <v>3</v>
      </c>
      <c r="I15" s="1" t="s">
        <v>4</v>
      </c>
      <c r="J15" s="1" t="s">
        <v>5</v>
      </c>
      <c r="K15" s="1" t="s">
        <v>6</v>
      </c>
      <c r="L15" s="1" t="s">
        <v>8</v>
      </c>
      <c r="M15" s="1" t="s">
        <v>31</v>
      </c>
    </row>
    <row r="16">
      <c r="A16" s="1" t="s">
        <v>32</v>
      </c>
      <c r="B16" s="1">
        <v>580.0</v>
      </c>
      <c r="E16" s="1" t="s">
        <v>33</v>
      </c>
      <c r="F16" s="7">
        <v>45424.0</v>
      </c>
      <c r="G16" s="1">
        <v>1.0</v>
      </c>
      <c r="H16" s="1">
        <v>1.0</v>
      </c>
      <c r="I16" s="1">
        <v>1.0</v>
      </c>
      <c r="J16" s="1">
        <v>1.0</v>
      </c>
      <c r="K16" s="1">
        <v>1.0</v>
      </c>
      <c r="L16" s="1">
        <v>1.0</v>
      </c>
      <c r="M16" s="1">
        <v>0.0</v>
      </c>
    </row>
    <row r="17">
      <c r="A17" s="1" t="s">
        <v>34</v>
      </c>
      <c r="B17" s="1">
        <v>850.0</v>
      </c>
      <c r="E17" s="1" t="s">
        <v>35</v>
      </c>
      <c r="F17" s="7">
        <v>45425.0</v>
      </c>
      <c r="G17" s="1">
        <v>1.0</v>
      </c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</row>
    <row r="18">
      <c r="A18" s="1" t="s">
        <v>36</v>
      </c>
      <c r="B18" s="1">
        <v>650.0</v>
      </c>
      <c r="E18" s="1" t="s">
        <v>37</v>
      </c>
      <c r="F18" s="7">
        <v>45426.0</v>
      </c>
      <c r="G18" s="1">
        <v>1.0</v>
      </c>
      <c r="H18" s="1">
        <v>1.0</v>
      </c>
      <c r="I18" s="1">
        <v>1.0</v>
      </c>
      <c r="J18" s="1">
        <v>1.0</v>
      </c>
      <c r="K18" s="1">
        <v>1.0</v>
      </c>
      <c r="L18" s="1">
        <v>0.0</v>
      </c>
      <c r="M18" s="1">
        <v>1.0</v>
      </c>
    </row>
    <row r="19">
      <c r="A19" s="1" t="s">
        <v>38</v>
      </c>
      <c r="B19" s="1">
        <v>470.0</v>
      </c>
      <c r="E19" s="1" t="s">
        <v>39</v>
      </c>
      <c r="F19" s="7">
        <v>45427.0</v>
      </c>
      <c r="G19" s="1">
        <v>1.0</v>
      </c>
      <c r="H19" s="1">
        <v>1.0</v>
      </c>
      <c r="I19" s="1">
        <v>1.0</v>
      </c>
      <c r="J19" s="1">
        <v>1.0</v>
      </c>
      <c r="K19" s="1">
        <v>1.0</v>
      </c>
      <c r="L19" s="1">
        <v>1.0</v>
      </c>
      <c r="M19" s="1">
        <v>0.0</v>
      </c>
    </row>
    <row r="20">
      <c r="A20" s="1" t="s">
        <v>40</v>
      </c>
      <c r="B20" s="1">
        <v>180.0</v>
      </c>
      <c r="E20" s="1" t="s">
        <v>41</v>
      </c>
      <c r="F20" s="7">
        <v>45428.0</v>
      </c>
      <c r="G20" s="1">
        <v>1.0</v>
      </c>
      <c r="H20" s="1">
        <v>2.0</v>
      </c>
      <c r="I20" s="1">
        <v>1.0</v>
      </c>
      <c r="J20" s="1">
        <v>2.0</v>
      </c>
      <c r="K20" s="1">
        <v>1.0</v>
      </c>
      <c r="L20" s="1">
        <v>2.0</v>
      </c>
      <c r="M20" s="1">
        <v>1.0</v>
      </c>
    </row>
    <row r="21">
      <c r="A21" s="1" t="s">
        <v>16</v>
      </c>
      <c r="B21" s="1">
        <v>240.0</v>
      </c>
      <c r="E21" s="1" t="s">
        <v>42</v>
      </c>
      <c r="F21" s="7">
        <v>45429.0</v>
      </c>
      <c r="G21" s="1">
        <v>0.0</v>
      </c>
      <c r="H21" s="1">
        <v>0.0</v>
      </c>
      <c r="I21" s="1">
        <v>0.0</v>
      </c>
      <c r="J21" s="1">
        <v>0.0</v>
      </c>
      <c r="K21" s="1">
        <v>0.0</v>
      </c>
      <c r="L21" s="1">
        <v>0.0</v>
      </c>
      <c r="M21" s="1">
        <v>0.0</v>
      </c>
    </row>
    <row r="22">
      <c r="A22" s="1" t="s">
        <v>43</v>
      </c>
      <c r="B22" s="1">
        <v>220.0</v>
      </c>
      <c r="E22" s="1" t="s">
        <v>44</v>
      </c>
      <c r="F22" s="7">
        <v>45430.0</v>
      </c>
      <c r="G22" s="1">
        <v>2.0</v>
      </c>
      <c r="H22" s="1">
        <v>2.0</v>
      </c>
      <c r="I22" s="1">
        <v>2.0</v>
      </c>
      <c r="J22" s="1">
        <v>2.0</v>
      </c>
      <c r="K22" s="1">
        <v>0.0</v>
      </c>
      <c r="L22" s="1">
        <v>1.0</v>
      </c>
      <c r="M22" s="1">
        <v>0.0</v>
      </c>
    </row>
    <row r="23">
      <c r="A23" s="1" t="s">
        <v>16</v>
      </c>
      <c r="B23" s="1">
        <v>200.0</v>
      </c>
      <c r="E23" s="1" t="s">
        <v>33</v>
      </c>
      <c r="F23" s="7">
        <v>45431.0</v>
      </c>
      <c r="G23" s="1">
        <v>2.0</v>
      </c>
      <c r="H23" s="1">
        <v>2.0</v>
      </c>
      <c r="I23" s="1">
        <v>2.0</v>
      </c>
      <c r="J23" s="1">
        <v>2.0</v>
      </c>
      <c r="K23" s="1">
        <v>0.0</v>
      </c>
      <c r="L23" s="1">
        <v>2.0</v>
      </c>
      <c r="M23" s="1">
        <v>0.0</v>
      </c>
    </row>
    <row r="24">
      <c r="A24" s="1" t="s">
        <v>45</v>
      </c>
      <c r="B24" s="1">
        <v>110.0</v>
      </c>
      <c r="E24" s="1" t="s">
        <v>35</v>
      </c>
      <c r="F24" s="7">
        <v>45432.0</v>
      </c>
      <c r="G24" s="1">
        <v>1.0</v>
      </c>
      <c r="H24" s="1">
        <v>1.0</v>
      </c>
      <c r="I24" s="1">
        <v>1.0</v>
      </c>
      <c r="J24" s="1">
        <v>1.0</v>
      </c>
      <c r="K24" s="1">
        <v>0.0</v>
      </c>
      <c r="L24" s="1">
        <v>1.0</v>
      </c>
      <c r="M24" s="1">
        <v>1.0</v>
      </c>
    </row>
    <row r="25">
      <c r="A25" s="1" t="s">
        <v>46</v>
      </c>
      <c r="B25" s="1">
        <v>420.0</v>
      </c>
      <c r="E25" s="1" t="s">
        <v>37</v>
      </c>
      <c r="F25" s="7">
        <v>45433.0</v>
      </c>
      <c r="G25" s="1">
        <v>2.0</v>
      </c>
      <c r="H25" s="1">
        <v>2.0</v>
      </c>
      <c r="I25" s="1">
        <v>2.0</v>
      </c>
      <c r="J25" s="1">
        <v>2.0</v>
      </c>
      <c r="K25" s="1">
        <v>0.0</v>
      </c>
      <c r="L25" s="1">
        <v>2.0</v>
      </c>
      <c r="M25" s="1">
        <v>1.0</v>
      </c>
    </row>
    <row r="26">
      <c r="A26" s="1" t="s">
        <v>15</v>
      </c>
      <c r="B26" s="1">
        <v>520.0</v>
      </c>
      <c r="D26" s="8" t="s">
        <v>47</v>
      </c>
      <c r="E26" s="1" t="s">
        <v>39</v>
      </c>
      <c r="F26" s="7">
        <v>45434.0</v>
      </c>
      <c r="G26" s="1">
        <v>1.0</v>
      </c>
      <c r="H26" s="1">
        <v>1.0</v>
      </c>
      <c r="I26" s="1">
        <v>1.0</v>
      </c>
      <c r="J26" s="1">
        <v>1.0</v>
      </c>
      <c r="K26" s="1">
        <v>0.0</v>
      </c>
      <c r="L26" s="1">
        <v>1.0</v>
      </c>
      <c r="M26" s="1">
        <v>1.0</v>
      </c>
    </row>
    <row r="27">
      <c r="A27" s="1" t="s">
        <v>27</v>
      </c>
      <c r="B27" s="1">
        <v>500.0</v>
      </c>
      <c r="E27" s="1" t="s">
        <v>41</v>
      </c>
      <c r="F27" s="7">
        <v>45435.0</v>
      </c>
      <c r="G27" s="1">
        <v>1.0</v>
      </c>
      <c r="H27" s="1">
        <v>1.0</v>
      </c>
      <c r="I27" s="1">
        <v>1.0</v>
      </c>
      <c r="J27" s="1">
        <v>1.0</v>
      </c>
      <c r="K27" s="1">
        <v>0.0</v>
      </c>
      <c r="L27" s="1">
        <v>1.0</v>
      </c>
      <c r="M27" s="1">
        <v>0.0</v>
      </c>
    </row>
    <row r="28">
      <c r="A28" s="1" t="s">
        <v>48</v>
      </c>
      <c r="B28" s="1">
        <v>100.0</v>
      </c>
      <c r="E28" s="1" t="s">
        <v>42</v>
      </c>
      <c r="F28" s="7">
        <v>45436.0</v>
      </c>
      <c r="G28" s="1">
        <v>0.0</v>
      </c>
      <c r="H28" s="1">
        <v>0.4</v>
      </c>
      <c r="I28" s="1">
        <v>0.1</v>
      </c>
      <c r="J28" s="1">
        <v>0.4</v>
      </c>
      <c r="K28" s="1">
        <v>0.0</v>
      </c>
      <c r="L28" s="1">
        <v>0.1</v>
      </c>
      <c r="M28" s="1">
        <v>0.0</v>
      </c>
    </row>
    <row r="29">
      <c r="A29" s="1" t="s">
        <v>49</v>
      </c>
      <c r="B29" s="1">
        <v>520.0</v>
      </c>
      <c r="E29" s="1" t="s">
        <v>44</v>
      </c>
      <c r="F29" s="7">
        <v>45437.0</v>
      </c>
      <c r="G29" s="1">
        <v>1.5</v>
      </c>
      <c r="H29" s="1">
        <v>2.0</v>
      </c>
      <c r="I29" s="1">
        <v>2.0</v>
      </c>
      <c r="J29" s="1">
        <v>2.0</v>
      </c>
      <c r="K29" s="1">
        <v>1.0</v>
      </c>
      <c r="L29" s="1">
        <v>1.5</v>
      </c>
      <c r="M29" s="1">
        <v>0.0</v>
      </c>
    </row>
    <row r="30">
      <c r="A30" s="1" t="s">
        <v>50</v>
      </c>
      <c r="B30" s="1">
        <v>500.0</v>
      </c>
      <c r="E30" s="1" t="s">
        <v>33</v>
      </c>
      <c r="F30" s="7">
        <v>45438.0</v>
      </c>
      <c r="G30" s="1">
        <v>1.0</v>
      </c>
      <c r="H30" s="1">
        <v>1.0</v>
      </c>
      <c r="I30" s="1">
        <v>1.0</v>
      </c>
      <c r="J30" s="1">
        <v>1.0</v>
      </c>
      <c r="K30" s="1">
        <v>1.0</v>
      </c>
      <c r="L30" s="1">
        <v>1.0</v>
      </c>
      <c r="M30" s="1">
        <v>0.0</v>
      </c>
    </row>
    <row r="31">
      <c r="A31" s="1" t="s">
        <v>16</v>
      </c>
      <c r="B31" s="1">
        <v>250.0</v>
      </c>
      <c r="E31" s="1" t="s">
        <v>35</v>
      </c>
      <c r="F31" s="7">
        <v>45439.0</v>
      </c>
      <c r="G31" s="1">
        <v>0.5</v>
      </c>
      <c r="H31" s="1">
        <v>1.0</v>
      </c>
      <c r="I31" s="1">
        <v>1.0</v>
      </c>
      <c r="J31" s="1">
        <v>1.0</v>
      </c>
      <c r="K31" s="1">
        <v>0.0</v>
      </c>
      <c r="L31" s="1">
        <v>1.0</v>
      </c>
      <c r="M31" s="1">
        <v>0.0</v>
      </c>
    </row>
    <row r="32">
      <c r="A32" s="1" t="s">
        <v>51</v>
      </c>
      <c r="B32" s="1">
        <v>100.0</v>
      </c>
      <c r="E32" s="1" t="s">
        <v>37</v>
      </c>
      <c r="F32" s="7">
        <v>45440.0</v>
      </c>
      <c r="G32" s="1">
        <v>1.5</v>
      </c>
      <c r="H32" s="1">
        <v>1.5</v>
      </c>
      <c r="I32" s="1">
        <v>1.5</v>
      </c>
      <c r="J32" s="1">
        <v>1.5</v>
      </c>
      <c r="K32" s="1">
        <v>0.0</v>
      </c>
      <c r="L32" s="1">
        <v>1.5</v>
      </c>
      <c r="M32" s="1">
        <v>0.0</v>
      </c>
    </row>
    <row r="33">
      <c r="A33" s="1" t="s">
        <v>52</v>
      </c>
      <c r="B33" s="1">
        <v>150.0</v>
      </c>
      <c r="E33" s="1" t="s">
        <v>39</v>
      </c>
      <c r="F33" s="7">
        <v>45441.0</v>
      </c>
      <c r="G33" s="1">
        <v>0.0</v>
      </c>
      <c r="H33" s="1">
        <v>1.0</v>
      </c>
      <c r="I33" s="1">
        <v>1.0</v>
      </c>
      <c r="J33" s="1">
        <v>1.0</v>
      </c>
      <c r="K33" s="1">
        <v>0.0</v>
      </c>
      <c r="L33" s="1">
        <v>1.5</v>
      </c>
      <c r="M33" s="1">
        <v>0.0</v>
      </c>
    </row>
    <row r="34">
      <c r="A34" s="1" t="s">
        <v>28</v>
      </c>
      <c r="B34" s="1">
        <v>380.0</v>
      </c>
      <c r="E34" s="1" t="s">
        <v>41</v>
      </c>
      <c r="F34" s="7">
        <v>45442.0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</row>
    <row r="35">
      <c r="A35" s="1"/>
      <c r="B35" s="1"/>
      <c r="E35" s="1" t="s">
        <v>42</v>
      </c>
      <c r="F35" s="7">
        <v>45443.0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</row>
    <row r="36">
      <c r="A36" s="1"/>
      <c r="B36" s="1"/>
      <c r="E36" s="1" t="s">
        <v>44</v>
      </c>
      <c r="F36" s="7">
        <v>45444.0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</row>
    <row r="37">
      <c r="A37" s="1"/>
      <c r="B37" s="1"/>
      <c r="E37" s="1" t="s">
        <v>33</v>
      </c>
      <c r="F37" s="7">
        <v>45445.0</v>
      </c>
      <c r="G37" s="1">
        <v>0.0</v>
      </c>
      <c r="H37" s="1">
        <v>0.0</v>
      </c>
      <c r="I37" s="1">
        <v>0.0</v>
      </c>
      <c r="J37" s="1">
        <v>0.0</v>
      </c>
      <c r="K37" s="1">
        <v>0.0</v>
      </c>
      <c r="L37" s="1">
        <v>0.0</v>
      </c>
    </row>
    <row r="38">
      <c r="A38" s="1"/>
      <c r="B38" s="1"/>
      <c r="E38" s="1" t="s">
        <v>35</v>
      </c>
      <c r="F38" s="7">
        <v>45446.0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</row>
    <row r="39">
      <c r="A39" s="1"/>
      <c r="B39" s="1"/>
      <c r="E39" s="1" t="s">
        <v>37</v>
      </c>
      <c r="F39" s="7">
        <v>45447.0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</row>
    <row r="40">
      <c r="A40" s="1"/>
      <c r="B40" s="1"/>
      <c r="E40" s="1" t="s">
        <v>39</v>
      </c>
      <c r="F40" s="7">
        <v>45448.0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</row>
    <row r="41">
      <c r="A41" s="1"/>
      <c r="B41" s="1"/>
      <c r="E41" s="1" t="s">
        <v>41</v>
      </c>
      <c r="F41" s="7">
        <v>45449.0</v>
      </c>
      <c r="G41" s="1">
        <v>0.0</v>
      </c>
      <c r="H41" s="1">
        <v>0.0</v>
      </c>
      <c r="I41" s="1">
        <v>0.0</v>
      </c>
      <c r="J41" s="1">
        <v>0.0</v>
      </c>
      <c r="K41" s="1">
        <v>0.0</v>
      </c>
      <c r="L41" s="1">
        <v>0.0</v>
      </c>
    </row>
    <row r="42">
      <c r="A42" s="1"/>
      <c r="B42" s="1"/>
      <c r="E42" s="1" t="s">
        <v>42</v>
      </c>
      <c r="F42" s="7">
        <v>45450.0</v>
      </c>
      <c r="G42" s="1">
        <v>0.0</v>
      </c>
      <c r="H42" s="1">
        <v>0.0</v>
      </c>
      <c r="I42" s="1">
        <v>0.0</v>
      </c>
      <c r="J42" s="1">
        <v>0.0</v>
      </c>
      <c r="K42" s="1">
        <v>0.0</v>
      </c>
      <c r="L42" s="1">
        <v>0.0</v>
      </c>
    </row>
    <row r="43">
      <c r="A43" s="1"/>
      <c r="B43" s="1"/>
      <c r="E43" s="1" t="s">
        <v>44</v>
      </c>
      <c r="F43" s="7">
        <v>45451.0</v>
      </c>
      <c r="G43" s="1">
        <v>0.0</v>
      </c>
      <c r="H43" s="1">
        <v>0.0</v>
      </c>
      <c r="I43" s="1">
        <v>0.0</v>
      </c>
      <c r="J43" s="1">
        <v>0.0</v>
      </c>
      <c r="K43" s="1">
        <v>0.0</v>
      </c>
      <c r="L43" s="1">
        <v>0.0</v>
      </c>
    </row>
    <row r="44">
      <c r="E44" s="1" t="s">
        <v>33</v>
      </c>
      <c r="F44" s="7">
        <v>45452.0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</row>
    <row r="45">
      <c r="E45" s="2"/>
      <c r="F45" s="7"/>
      <c r="G45" s="1">
        <v>0.0</v>
      </c>
      <c r="H45" s="1">
        <v>0.0</v>
      </c>
      <c r="I45" s="1">
        <v>0.0</v>
      </c>
      <c r="J45" s="1">
        <v>0.0</v>
      </c>
      <c r="K45" s="1">
        <v>0.0</v>
      </c>
      <c r="L45" s="1">
        <v>0.0</v>
      </c>
    </row>
    <row r="46">
      <c r="F46" s="7"/>
      <c r="G46" s="1"/>
      <c r="H46" s="1"/>
      <c r="I46" s="1"/>
      <c r="J46" s="1"/>
      <c r="L46" s="1"/>
    </row>
    <row r="47">
      <c r="F47" s="1" t="s">
        <v>53</v>
      </c>
      <c r="G47" s="2">
        <f t="shared" ref="G47:M47" si="2">SUM(G16:G45)</f>
        <v>18.5</v>
      </c>
      <c r="H47" s="2">
        <f t="shared" si="2"/>
        <v>21.9</v>
      </c>
      <c r="I47" s="2">
        <f t="shared" si="2"/>
        <v>20.6</v>
      </c>
      <c r="J47" s="2">
        <f t="shared" si="2"/>
        <v>21.9</v>
      </c>
      <c r="K47" s="2">
        <f t="shared" si="2"/>
        <v>7</v>
      </c>
      <c r="L47" s="2">
        <f t="shared" si="2"/>
        <v>19.6</v>
      </c>
      <c r="M47" s="6">
        <f t="shared" si="2"/>
        <v>6</v>
      </c>
    </row>
    <row r="49">
      <c r="F49" s="1" t="s">
        <v>54</v>
      </c>
      <c r="G49" s="2">
        <f>MULTIPLY(G47,F12)</f>
        <v>2422.939394</v>
      </c>
      <c r="H49" s="6">
        <f>MULTIPLY(H47,F12)</f>
        <v>2868.236364</v>
      </c>
      <c r="I49" s="6">
        <f>MULTIPLY(I47,F12)</f>
        <v>2697.975758</v>
      </c>
      <c r="J49" s="6">
        <f>MULTIPLY(J47,F12)</f>
        <v>2868.236364</v>
      </c>
      <c r="K49" s="6">
        <f>MULTIPLY(K47,F12)</f>
        <v>916.7878788</v>
      </c>
      <c r="L49" s="6">
        <f>MULTIPLY(L47,F12)</f>
        <v>2567.006061</v>
      </c>
      <c r="M49" s="6">
        <f>MULTIPLY(M47,F12)</f>
        <v>785.8181818</v>
      </c>
    </row>
    <row r="50">
      <c r="F50" s="1" t="s">
        <v>55</v>
      </c>
      <c r="G50" s="2">
        <f t="shared" ref="G50:K50" si="3">MINUS(G12, G49)</f>
        <v>-342.9393939</v>
      </c>
      <c r="H50" s="2">
        <f t="shared" si="3"/>
        <v>-433.2363636</v>
      </c>
      <c r="I50" s="2">
        <f t="shared" si="3"/>
        <v>-74.97575758</v>
      </c>
      <c r="J50" s="2">
        <f t="shared" si="3"/>
        <v>-608.2363636</v>
      </c>
      <c r="K50" s="2">
        <f t="shared" si="3"/>
        <v>711.2121212</v>
      </c>
      <c r="L50" s="6">
        <f>MINUS(M12,L49)</f>
        <v>1533.993939</v>
      </c>
      <c r="M50" s="2">
        <f>MINUS(L12,M49)</f>
        <v>-785.8181818</v>
      </c>
    </row>
    <row r="51">
      <c r="G51" s="1" t="s">
        <v>56</v>
      </c>
      <c r="H51" s="1" t="s">
        <v>3</v>
      </c>
      <c r="I51" s="1" t="s">
        <v>4</v>
      </c>
      <c r="J51" s="1" t="s">
        <v>5</v>
      </c>
      <c r="K51" s="1" t="s">
        <v>57</v>
      </c>
      <c r="L51" s="1" t="s">
        <v>8</v>
      </c>
      <c r="M51" s="1" t="s">
        <v>31</v>
      </c>
    </row>
  </sheetData>
  <autoFilter ref="$D$11:$D$12"/>
  <conditionalFormatting sqref="A44:D46 M44:AA46 E45:F46 G46:L46">
    <cfRule type="notContainsBlanks" dxfId="0" priority="1">
      <formula>LEN(TRIM(A44))&gt;0</formula>
    </cfRule>
  </conditionalFormatting>
  <dataValidations>
    <dataValidation type="list" allowBlank="1" showErrorMessage="1" sqref="E16:E45">
      <formula1>"sunday,monday,tuesday,wednesday,thursday,friday,saturday"</formula1>
    </dataValidation>
  </dataValidations>
  <drawing r:id="rId2"/>
  <legacyDrawing r:id="rId3"/>
</worksheet>
</file>