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on\OneDrive\Desktop\"/>
    </mc:Choice>
  </mc:AlternateContent>
  <xr:revisionPtr revIDLastSave="0" documentId="8_{A542C928-59F1-4DBC-98A2-12E381F4752D}" xr6:coauthVersionLast="47" xr6:coauthVersionMax="47" xr10:uidLastSave="{00000000-0000-0000-0000-000000000000}"/>
  <bookViews>
    <workbookView xWindow="-108" yWindow="-108" windowWidth="23256" windowHeight="12456" activeTab="1" xr2:uid="{CA0408FD-C0CF-46F3-92F9-2F0BD95F5DA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1" i="2" l="1"/>
  <c r="U39" i="1"/>
  <c r="P41" i="2"/>
  <c r="R41" i="2" s="1"/>
  <c r="O41" i="2"/>
  <c r="Q41" i="2" s="1"/>
  <c r="O8" i="2"/>
  <c r="Q8" i="2"/>
  <c r="G13" i="1"/>
  <c r="P8" i="2"/>
  <c r="R8" i="2" s="1"/>
  <c r="Q8" i="1"/>
  <c r="P8" i="1"/>
  <c r="R8" i="1" s="1"/>
  <c r="O8" i="1"/>
  <c r="S41" i="2" l="1"/>
  <c r="U41" i="2" s="1"/>
  <c r="T41" i="2"/>
  <c r="V41" i="2" s="1"/>
  <c r="Z41" i="2"/>
  <c r="G42" i="2" s="1"/>
  <c r="AF41" i="2"/>
  <c r="M42" i="2" s="1"/>
  <c r="AD41" i="2"/>
  <c r="K42" i="2" s="1"/>
  <c r="AB41" i="2"/>
  <c r="I42" i="2" s="1"/>
  <c r="AA41" i="2"/>
  <c r="H42" i="2" s="1"/>
  <c r="S8" i="2"/>
  <c r="U8" i="2" s="1"/>
  <c r="W8" i="2" s="1"/>
  <c r="T8" i="2"/>
  <c r="V8" i="2" s="1"/>
  <c r="AE8" i="2" s="1"/>
  <c r="L9" i="2" s="1"/>
  <c r="AF8" i="2"/>
  <c r="M9" i="2" s="1"/>
  <c r="AD8" i="2"/>
  <c r="K9" i="2" s="1"/>
  <c r="T8" i="1"/>
  <c r="V8" i="1" s="1"/>
  <c r="S8" i="1"/>
  <c r="U8" i="1" s="1"/>
  <c r="O42" i="2" l="1"/>
  <c r="Q42" i="2" s="1"/>
  <c r="AG41" i="2"/>
  <c r="N42" i="2" s="1"/>
  <c r="AE41" i="2"/>
  <c r="L42" i="2" s="1"/>
  <c r="X41" i="2"/>
  <c r="Y41" i="2" s="1"/>
  <c r="AC41" i="2"/>
  <c r="J42" i="2" s="1"/>
  <c r="P42" i="2" s="1"/>
  <c r="R42" i="2" s="1"/>
  <c r="AC8" i="2"/>
  <c r="J9" i="2" s="1"/>
  <c r="AG8" i="2"/>
  <c r="N9" i="2" s="1"/>
  <c r="Z8" i="2"/>
  <c r="G9" i="2" s="1"/>
  <c r="AA8" i="2"/>
  <c r="H9" i="2" s="1"/>
  <c r="AB8" i="2"/>
  <c r="I9" i="2" s="1"/>
  <c r="X8" i="2"/>
  <c r="Y8" i="2" s="1"/>
  <c r="G39" i="1"/>
  <c r="W8" i="1"/>
  <c r="Y8" i="1" s="1"/>
  <c r="AD8" i="1"/>
  <c r="AF8" i="1"/>
  <c r="X8" i="1"/>
  <c r="AE8" i="1"/>
  <c r="AG8" i="1"/>
  <c r="S42" i="2" l="1"/>
  <c r="U42" i="2" s="1"/>
  <c r="AD42" i="2" s="1"/>
  <c r="K43" i="2" s="1"/>
  <c r="T42" i="2"/>
  <c r="V42" i="2" s="1"/>
  <c r="P9" i="2"/>
  <c r="R9" i="2" s="1"/>
  <c r="O9" i="2"/>
  <c r="Q9" i="2" s="1"/>
  <c r="P39" i="1"/>
  <c r="R39" i="1" s="1"/>
  <c r="O39" i="1"/>
  <c r="Q39" i="1" s="1"/>
  <c r="AF42" i="2" l="1"/>
  <c r="M43" i="2" s="1"/>
  <c r="W42" i="2"/>
  <c r="X42" i="2"/>
  <c r="AG42" i="2"/>
  <c r="N43" i="2" s="1"/>
  <c r="AE42" i="2"/>
  <c r="L43" i="2" s="1"/>
  <c r="Z42" i="2"/>
  <c r="G43" i="2" s="1"/>
  <c r="AA42" i="2"/>
  <c r="H43" i="2" s="1"/>
  <c r="AB42" i="2"/>
  <c r="I43" i="2" s="1"/>
  <c r="AC42" i="2"/>
  <c r="J43" i="2" s="1"/>
  <c r="S9" i="2"/>
  <c r="U9" i="2" s="1"/>
  <c r="T9" i="2"/>
  <c r="V9" i="2" s="1"/>
  <c r="T39" i="1"/>
  <c r="V39" i="1" s="1"/>
  <c r="AD9" i="1"/>
  <c r="K10" i="1" s="1"/>
  <c r="Y42" i="2" l="1"/>
  <c r="P43" i="2"/>
  <c r="R43" i="2" s="1"/>
  <c r="O43" i="2"/>
  <c r="Q43" i="2" s="1"/>
  <c r="S43" i="2" s="1"/>
  <c r="U43" i="2" s="1"/>
  <c r="AF39" i="1"/>
  <c r="M40" i="1" s="1"/>
  <c r="X9" i="2"/>
  <c r="AG9" i="2"/>
  <c r="N10" i="2" s="1"/>
  <c r="AE9" i="2"/>
  <c r="L10" i="2" s="1"/>
  <c r="AB9" i="2"/>
  <c r="I10" i="2" s="1"/>
  <c r="AA9" i="2"/>
  <c r="H10" i="2" s="1"/>
  <c r="W9" i="2"/>
  <c r="Y9" i="2" s="1"/>
  <c r="Z9" i="2"/>
  <c r="G10" i="2" s="1"/>
  <c r="AF9" i="2"/>
  <c r="M10" i="2" s="1"/>
  <c r="AD9" i="2"/>
  <c r="K10" i="2" s="1"/>
  <c r="AD39" i="1"/>
  <c r="K40" i="1" s="1"/>
  <c r="X39" i="1"/>
  <c r="AG39" i="1"/>
  <c r="N40" i="1" s="1"/>
  <c r="AE39" i="1"/>
  <c r="L40" i="1" s="1"/>
  <c r="AC39" i="1"/>
  <c r="J40" i="1" s="1"/>
  <c r="AB39" i="1"/>
  <c r="AA39" i="1"/>
  <c r="H40" i="1" s="1"/>
  <c r="AC9" i="1"/>
  <c r="J10" i="1" s="1"/>
  <c r="W9" i="1"/>
  <c r="AF9" i="1"/>
  <c r="M10" i="1" s="1"/>
  <c r="AG9" i="1"/>
  <c r="N10" i="1" s="1"/>
  <c r="AE9" i="1"/>
  <c r="L10" i="1" s="1"/>
  <c r="X9" i="1"/>
  <c r="Z9" i="1"/>
  <c r="G10" i="1" s="1"/>
  <c r="AB9" i="1"/>
  <c r="I10" i="1" s="1"/>
  <c r="AA9" i="1"/>
  <c r="H10" i="1" s="1"/>
  <c r="T43" i="2" l="1"/>
  <c r="V43" i="2" s="1"/>
  <c r="X43" i="2" s="1"/>
  <c r="AD43" i="2"/>
  <c r="K44" i="2" s="1"/>
  <c r="AF43" i="2"/>
  <c r="M44" i="2" s="1"/>
  <c r="W43" i="2"/>
  <c r="AA43" i="2"/>
  <c r="H44" i="2" s="1"/>
  <c r="Z43" i="2"/>
  <c r="G44" i="2" s="1"/>
  <c r="Y39" i="1"/>
  <c r="O10" i="2"/>
  <c r="Q10" i="2" s="1"/>
  <c r="AC9" i="2"/>
  <c r="J10" i="2" s="1"/>
  <c r="I40" i="1"/>
  <c r="P40" i="1" s="1"/>
  <c r="R40" i="1" s="1"/>
  <c r="O40" i="1"/>
  <c r="Q40" i="1" s="1"/>
  <c r="P10" i="1"/>
  <c r="R10" i="1" s="1"/>
  <c r="Y9" i="1"/>
  <c r="O10" i="1"/>
  <c r="Q10" i="1" s="1"/>
  <c r="AB43" i="2" l="1"/>
  <c r="I44" i="2" s="1"/>
  <c r="AE43" i="2"/>
  <c r="L44" i="2" s="1"/>
  <c r="O44" i="2"/>
  <c r="Q44" i="2" s="1"/>
  <c r="AC43" i="2"/>
  <c r="J44" i="2" s="1"/>
  <c r="P44" i="2" s="1"/>
  <c r="R44" i="2" s="1"/>
  <c r="AG43" i="2"/>
  <c r="N44" i="2" s="1"/>
  <c r="Y43" i="2"/>
  <c r="P10" i="2"/>
  <c r="R10" i="2" s="1"/>
  <c r="T10" i="2" s="1"/>
  <c r="V10" i="2" s="1"/>
  <c r="S40" i="1"/>
  <c r="U40" i="1" s="1"/>
  <c r="AF40" i="1" s="1"/>
  <c r="T40" i="1"/>
  <c r="V40" i="1" s="1"/>
  <c r="S10" i="1"/>
  <c r="U10" i="1" s="1"/>
  <c r="AF10" i="1" s="1"/>
  <c r="M11" i="1" s="1"/>
  <c r="T10" i="1"/>
  <c r="V10" i="1" s="1"/>
  <c r="S44" i="2" l="1"/>
  <c r="U44" i="2" s="1"/>
  <c r="T44" i="2"/>
  <c r="V44" i="2" s="1"/>
  <c r="Z44" i="2" s="1"/>
  <c r="G45" i="2" s="1"/>
  <c r="AD44" i="2"/>
  <c r="K45" i="2" s="1"/>
  <c r="AC44" i="2"/>
  <c r="J45" i="2" s="1"/>
  <c r="AF44" i="2"/>
  <c r="M45" i="2" s="1"/>
  <c r="AB44" i="2"/>
  <c r="I45" i="2" s="1"/>
  <c r="W44" i="2"/>
  <c r="AA44" i="2"/>
  <c r="H45" i="2" s="1"/>
  <c r="X44" i="2"/>
  <c r="AE44" i="2"/>
  <c r="L45" i="2" s="1"/>
  <c r="AE10" i="2"/>
  <c r="L11" i="2" s="1"/>
  <c r="X10" i="2"/>
  <c r="AG10" i="2"/>
  <c r="N11" i="2" s="1"/>
  <c r="S10" i="2"/>
  <c r="U10" i="2" s="1"/>
  <c r="Z40" i="1"/>
  <c r="G41" i="1" s="1"/>
  <c r="AB40" i="1"/>
  <c r="I41" i="1" s="1"/>
  <c r="AA40" i="1"/>
  <c r="H41" i="1" s="1"/>
  <c r="AD40" i="1"/>
  <c r="K41" i="1" s="1"/>
  <c r="W40" i="1"/>
  <c r="AC40" i="1"/>
  <c r="J41" i="1" s="1"/>
  <c r="M41" i="1"/>
  <c r="AG40" i="1"/>
  <c r="N41" i="1" s="1"/>
  <c r="AE40" i="1"/>
  <c r="L41" i="1" s="1"/>
  <c r="X40" i="1"/>
  <c r="AD10" i="1"/>
  <c r="K11" i="1" s="1"/>
  <c r="W10" i="1"/>
  <c r="AB10" i="1"/>
  <c r="I11" i="1" s="1"/>
  <c r="Z10" i="1"/>
  <c r="G11" i="1" s="1"/>
  <c r="AA10" i="1"/>
  <c r="H11" i="1" s="1"/>
  <c r="AC10" i="1"/>
  <c r="AE10" i="1"/>
  <c r="L11" i="1" s="1"/>
  <c r="AG10" i="1"/>
  <c r="N11" i="1" s="1"/>
  <c r="X10" i="1"/>
  <c r="AG44" i="2" l="1"/>
  <c r="N45" i="2" s="1"/>
  <c r="Y44" i="2"/>
  <c r="O45" i="2"/>
  <c r="Q45" i="2" s="1"/>
  <c r="P45" i="2"/>
  <c r="R45" i="2" s="1"/>
  <c r="Y40" i="1"/>
  <c r="W10" i="2"/>
  <c r="AD10" i="2"/>
  <c r="K11" i="2" s="1"/>
  <c r="Z10" i="2"/>
  <c r="G11" i="2" s="1"/>
  <c r="AF10" i="2"/>
  <c r="M11" i="2" s="1"/>
  <c r="AB10" i="2"/>
  <c r="I11" i="2" s="1"/>
  <c r="AA10" i="2"/>
  <c r="H11" i="2" s="1"/>
  <c r="O41" i="1"/>
  <c r="Q41" i="1" s="1"/>
  <c r="Y10" i="1"/>
  <c r="P41" i="1"/>
  <c r="R41" i="1" s="1"/>
  <c r="J11" i="1"/>
  <c r="P11" i="1" s="1"/>
  <c r="R11" i="1" s="1"/>
  <c r="O11" i="1"/>
  <c r="Q11" i="1" s="1"/>
  <c r="S11" i="1" s="1"/>
  <c r="S45" i="2" l="1"/>
  <c r="U45" i="2" s="1"/>
  <c r="AF45" i="2" s="1"/>
  <c r="M46" i="2" s="1"/>
  <c r="T45" i="2"/>
  <c r="V45" i="2" s="1"/>
  <c r="AG45" i="2" s="1"/>
  <c r="N46" i="2" s="1"/>
  <c r="W45" i="2"/>
  <c r="AA45" i="2"/>
  <c r="H46" i="2" s="1"/>
  <c r="Z45" i="2"/>
  <c r="G46" i="2" s="1"/>
  <c r="AC45" i="2"/>
  <c r="J46" i="2" s="1"/>
  <c r="AE45" i="2"/>
  <c r="L46" i="2" s="1"/>
  <c r="X45" i="2"/>
  <c r="AC10" i="2"/>
  <c r="J11" i="2" s="1"/>
  <c r="P11" i="2" s="1"/>
  <c r="R11" i="2" s="1"/>
  <c r="Y10" i="2"/>
  <c r="O11" i="2"/>
  <c r="Q11" i="2" s="1"/>
  <c r="T41" i="1"/>
  <c r="V41" i="1" s="1"/>
  <c r="AE41" i="1" s="1"/>
  <c r="L42" i="1" s="1"/>
  <c r="S41" i="1"/>
  <c r="U41" i="1" s="1"/>
  <c r="AF41" i="1" s="1"/>
  <c r="U11" i="1"/>
  <c r="AD11" i="1" s="1"/>
  <c r="K12" i="1" s="1"/>
  <c r="T11" i="1"/>
  <c r="V11" i="1" s="1"/>
  <c r="AB45" i="2" l="1"/>
  <c r="I46" i="2" s="1"/>
  <c r="P46" i="2" s="1"/>
  <c r="R46" i="2" s="1"/>
  <c r="AD45" i="2"/>
  <c r="K46" i="2" s="1"/>
  <c r="Y45" i="2"/>
  <c r="O46" i="2"/>
  <c r="Q46" i="2" s="1"/>
  <c r="T11" i="2"/>
  <c r="V11" i="2" s="1"/>
  <c r="AG11" i="2" s="1"/>
  <c r="N12" i="2" s="1"/>
  <c r="S11" i="2"/>
  <c r="U11" i="2" s="1"/>
  <c r="W11" i="2" s="1"/>
  <c r="X41" i="1"/>
  <c r="AG41" i="1"/>
  <c r="N42" i="1" s="1"/>
  <c r="Z41" i="1"/>
  <c r="G42" i="1" s="1"/>
  <c r="AD41" i="1"/>
  <c r="K42" i="1" s="1"/>
  <c r="AA41" i="1"/>
  <c r="H42" i="1" s="1"/>
  <c r="AB41" i="1"/>
  <c r="I42" i="1" s="1"/>
  <c r="AC41" i="1"/>
  <c r="J42" i="1" s="1"/>
  <c r="M42" i="1"/>
  <c r="W41" i="1"/>
  <c r="AF11" i="1"/>
  <c r="M12" i="1" s="1"/>
  <c r="W11" i="1"/>
  <c r="AB11" i="1"/>
  <c r="I12" i="1" s="1"/>
  <c r="AG11" i="1"/>
  <c r="N12" i="1" s="1"/>
  <c r="AE11" i="1"/>
  <c r="L12" i="1" s="1"/>
  <c r="Z11" i="1"/>
  <c r="G12" i="1" s="1"/>
  <c r="AC11" i="1"/>
  <c r="X11" i="1"/>
  <c r="AA11" i="1"/>
  <c r="H12" i="1" s="1"/>
  <c r="T46" i="2" l="1"/>
  <c r="V46" i="2" s="1"/>
  <c r="S46" i="2"/>
  <c r="U46" i="2" s="1"/>
  <c r="W46" i="2" s="1"/>
  <c r="AE46" i="2"/>
  <c r="L47" i="2" s="1"/>
  <c r="AG46" i="2"/>
  <c r="N47" i="2" s="1"/>
  <c r="X46" i="2"/>
  <c r="AB46" i="2"/>
  <c r="I47" i="2" s="1"/>
  <c r="AF46" i="2"/>
  <c r="M47" i="2" s="1"/>
  <c r="AA46" i="2"/>
  <c r="H47" i="2" s="1"/>
  <c r="AC46" i="2"/>
  <c r="J47" i="2" s="1"/>
  <c r="X11" i="2"/>
  <c r="AE11" i="2"/>
  <c r="L12" i="2" s="1"/>
  <c r="Y41" i="1"/>
  <c r="AC11" i="2"/>
  <c r="J12" i="2" s="1"/>
  <c r="Y11" i="2"/>
  <c r="Z11" i="2"/>
  <c r="G12" i="2" s="1"/>
  <c r="AA11" i="2"/>
  <c r="H12" i="2" s="1"/>
  <c r="AB11" i="2"/>
  <c r="I12" i="2" s="1"/>
  <c r="AD11" i="2"/>
  <c r="K12" i="2" s="1"/>
  <c r="AF11" i="2"/>
  <c r="M12" i="2" s="1"/>
  <c r="O42" i="1"/>
  <c r="Q42" i="1" s="1"/>
  <c r="Y11" i="1"/>
  <c r="P42" i="1"/>
  <c r="R42" i="1" s="1"/>
  <c r="J12" i="1"/>
  <c r="P12" i="1" s="1"/>
  <c r="R12" i="1" s="1"/>
  <c r="O12" i="1"/>
  <c r="Q12" i="1" s="1"/>
  <c r="S12" i="1" s="1"/>
  <c r="AD46" i="2" l="1"/>
  <c r="K47" i="2" s="1"/>
  <c r="Z46" i="2"/>
  <c r="G47" i="2" s="1"/>
  <c r="O47" i="2" s="1"/>
  <c r="Q47" i="2" s="1"/>
  <c r="Y46" i="2"/>
  <c r="P47" i="2"/>
  <c r="R47" i="2" s="1"/>
  <c r="O12" i="2"/>
  <c r="Q12" i="2" s="1"/>
  <c r="S42" i="1"/>
  <c r="U42" i="1" s="1"/>
  <c r="T42" i="1"/>
  <c r="V42" i="1" s="1"/>
  <c r="AE42" i="1" s="1"/>
  <c r="L43" i="1" s="1"/>
  <c r="P12" i="2"/>
  <c r="R12" i="2" s="1"/>
  <c r="T12" i="1"/>
  <c r="V12" i="1" s="1"/>
  <c r="U12" i="1"/>
  <c r="S47" i="2" l="1"/>
  <c r="U47" i="2" s="1"/>
  <c r="AF47" i="2" s="1"/>
  <c r="M48" i="2" s="1"/>
  <c r="W47" i="2"/>
  <c r="T47" i="2"/>
  <c r="V47" i="2" s="1"/>
  <c r="AC47" i="2" s="1"/>
  <c r="J48" i="2" s="1"/>
  <c r="T12" i="2"/>
  <c r="V12" i="2" s="1"/>
  <c r="AE12" i="2" s="1"/>
  <c r="L13" i="2" s="1"/>
  <c r="S12" i="2"/>
  <c r="U12" i="2" s="1"/>
  <c r="W12" i="2" s="1"/>
  <c r="AC12" i="2" s="1"/>
  <c r="J13" i="2" s="1"/>
  <c r="AD42" i="1"/>
  <c r="K43" i="1" s="1"/>
  <c r="AF42" i="1"/>
  <c r="M43" i="1" s="1"/>
  <c r="AG42" i="1"/>
  <c r="N43" i="1" s="1"/>
  <c r="W42" i="1"/>
  <c r="X42" i="1"/>
  <c r="AB42" i="1"/>
  <c r="I43" i="1" s="1"/>
  <c r="Z42" i="1"/>
  <c r="G43" i="1" s="1"/>
  <c r="AA42" i="1"/>
  <c r="H43" i="1" s="1"/>
  <c r="AC42" i="1"/>
  <c r="J43" i="1" s="1"/>
  <c r="P43" i="1" s="1"/>
  <c r="R43" i="1" s="1"/>
  <c r="Z12" i="1"/>
  <c r="AD12" i="1"/>
  <c r="K13" i="1" s="1"/>
  <c r="AA12" i="1"/>
  <c r="H13" i="1" s="1"/>
  <c r="W12" i="1"/>
  <c r="AF12" i="1"/>
  <c r="M13" i="1" s="1"/>
  <c r="AC12" i="1"/>
  <c r="J13" i="1" s="1"/>
  <c r="AB12" i="1"/>
  <c r="AE12" i="1"/>
  <c r="L13" i="1" s="1"/>
  <c r="X12" i="1"/>
  <c r="AG12" i="1"/>
  <c r="N13" i="1" s="1"/>
  <c r="Z47" i="2" l="1"/>
  <c r="G48" i="2" s="1"/>
  <c r="AD47" i="2"/>
  <c r="K48" i="2" s="1"/>
  <c r="AA47" i="2"/>
  <c r="H48" i="2" s="1"/>
  <c r="O48" i="2" s="1"/>
  <c r="Q48" i="2" s="1"/>
  <c r="AE47" i="2"/>
  <c r="L48" i="2" s="1"/>
  <c r="AG47" i="2"/>
  <c r="N48" i="2" s="1"/>
  <c r="X47" i="2"/>
  <c r="Y47" i="2" s="1"/>
  <c r="AB47" i="2"/>
  <c r="I48" i="2" s="1"/>
  <c r="X12" i="2"/>
  <c r="Y12" i="2" s="1"/>
  <c r="AG12" i="2"/>
  <c r="N13" i="2" s="1"/>
  <c r="AB12" i="2"/>
  <c r="I13" i="2" s="1"/>
  <c r="AA12" i="2"/>
  <c r="H13" i="2" s="1"/>
  <c r="AF12" i="2"/>
  <c r="M13" i="2" s="1"/>
  <c r="Z12" i="2"/>
  <c r="G13" i="2" s="1"/>
  <c r="AD12" i="2"/>
  <c r="K13" i="2" s="1"/>
  <c r="Y42" i="1"/>
  <c r="O43" i="1"/>
  <c r="Q43" i="1" s="1"/>
  <c r="S43" i="1" s="1"/>
  <c r="U43" i="1" s="1"/>
  <c r="P13" i="2"/>
  <c r="R13" i="2" s="1"/>
  <c r="I13" i="1"/>
  <c r="O13" i="1"/>
  <c r="Q13" i="1" s="1"/>
  <c r="Y12" i="1"/>
  <c r="P48" i="2" l="1"/>
  <c r="R48" i="2" s="1"/>
  <c r="S48" i="2" s="1"/>
  <c r="U48" i="2" s="1"/>
  <c r="O13" i="2"/>
  <c r="Q13" i="2" s="1"/>
  <c r="T13" i="2" s="1"/>
  <c r="V13" i="2" s="1"/>
  <c r="AE13" i="2" s="1"/>
  <c r="L14" i="2" s="1"/>
  <c r="AF43" i="1"/>
  <c r="M44" i="1" s="1"/>
  <c r="T43" i="1"/>
  <c r="V43" i="1" s="1"/>
  <c r="Z43" i="1" s="1"/>
  <c r="G44" i="1" s="1"/>
  <c r="AD43" i="1"/>
  <c r="K44" i="1" s="1"/>
  <c r="W43" i="1"/>
  <c r="P13" i="1"/>
  <c r="R13" i="1" s="1"/>
  <c r="T13" i="1" s="1"/>
  <c r="V13" i="1" s="1"/>
  <c r="AF48" i="2" l="1"/>
  <c r="M49" i="2" s="1"/>
  <c r="W48" i="2"/>
  <c r="AD48" i="2"/>
  <c r="K49" i="2" s="1"/>
  <c r="T48" i="2"/>
  <c r="V48" i="2" s="1"/>
  <c r="X13" i="2"/>
  <c r="AG13" i="2"/>
  <c r="N14" i="2" s="1"/>
  <c r="S13" i="2"/>
  <c r="U13" i="2" s="1"/>
  <c r="AF13" i="2" s="1"/>
  <c r="M14" i="2" s="1"/>
  <c r="AD13" i="2"/>
  <c r="K14" i="2" s="1"/>
  <c r="AA13" i="2"/>
  <c r="H14" i="2" s="1"/>
  <c r="AB13" i="2"/>
  <c r="I14" i="2" s="1"/>
  <c r="W13" i="2"/>
  <c r="AC13" i="2" s="1"/>
  <c r="J14" i="2" s="1"/>
  <c r="P14" i="2" s="1"/>
  <c r="R14" i="2" s="1"/>
  <c r="X43" i="1"/>
  <c r="Y43" i="1" s="1"/>
  <c r="AC43" i="1"/>
  <c r="J44" i="1" s="1"/>
  <c r="AA43" i="1"/>
  <c r="H44" i="1" s="1"/>
  <c r="O44" i="1" s="1"/>
  <c r="Q44" i="1" s="1"/>
  <c r="AB43" i="1"/>
  <c r="I44" i="1" s="1"/>
  <c r="AE43" i="1"/>
  <c r="L44" i="1" s="1"/>
  <c r="AG43" i="1"/>
  <c r="N44" i="1" s="1"/>
  <c r="S13" i="1"/>
  <c r="U13" i="1" s="1"/>
  <c r="AF13" i="1" s="1"/>
  <c r="M14" i="1" s="1"/>
  <c r="X13" i="1"/>
  <c r="AE13" i="1"/>
  <c r="L14" i="1" s="1"/>
  <c r="AG13" i="1"/>
  <c r="N14" i="1" s="1"/>
  <c r="AE48" i="2" l="1"/>
  <c r="L49" i="2" s="1"/>
  <c r="AG48" i="2"/>
  <c r="N49" i="2" s="1"/>
  <c r="X48" i="2"/>
  <c r="Y48" i="2" s="1"/>
  <c r="AA48" i="2"/>
  <c r="H49" i="2" s="1"/>
  <c r="AC48" i="2"/>
  <c r="J49" i="2" s="1"/>
  <c r="Z48" i="2"/>
  <c r="G49" i="2" s="1"/>
  <c r="AB48" i="2"/>
  <c r="I49" i="2" s="1"/>
  <c r="Y13" i="2"/>
  <c r="Z13" i="2" s="1"/>
  <c r="G14" i="2" s="1"/>
  <c r="G15" i="2" s="1"/>
  <c r="Z14" i="2"/>
  <c r="P44" i="1"/>
  <c r="R44" i="1" s="1"/>
  <c r="T44" i="1" s="1"/>
  <c r="V44" i="1" s="1"/>
  <c r="AG44" i="1" s="1"/>
  <c r="N45" i="1" s="1"/>
  <c r="O14" i="2"/>
  <c r="Q14" i="2" s="1"/>
  <c r="S14" i="2" s="1"/>
  <c r="U14" i="2" s="1"/>
  <c r="AC13" i="1"/>
  <c r="J14" i="1" s="1"/>
  <c r="AA13" i="1"/>
  <c r="H14" i="1" s="1"/>
  <c r="Z13" i="1"/>
  <c r="G14" i="1" s="1"/>
  <c r="AD13" i="1"/>
  <c r="K14" i="1" s="1"/>
  <c r="AB13" i="1"/>
  <c r="I14" i="1" s="1"/>
  <c r="W13" i="1"/>
  <c r="Y13" i="1" s="1"/>
  <c r="O49" i="2" l="1"/>
  <c r="Q49" i="2" s="1"/>
  <c r="P49" i="2"/>
  <c r="R49" i="2" s="1"/>
  <c r="T14" i="2"/>
  <c r="V14" i="2" s="1"/>
  <c r="X14" i="2" s="1"/>
  <c r="S44" i="1"/>
  <c r="X44" i="1"/>
  <c r="AE44" i="1"/>
  <c r="L45" i="1" s="1"/>
  <c r="AD14" i="2"/>
  <c r="K15" i="2" s="1"/>
  <c r="AF14" i="2"/>
  <c r="M15" i="2" s="1"/>
  <c r="W14" i="2"/>
  <c r="O14" i="1"/>
  <c r="Q14" i="1" s="1"/>
  <c r="P14" i="1"/>
  <c r="R14" i="1" s="1"/>
  <c r="T49" i="2" l="1"/>
  <c r="V49" i="2" s="1"/>
  <c r="AG49" i="2" s="1"/>
  <c r="N50" i="2" s="1"/>
  <c r="AE49" i="2"/>
  <c r="L50" i="2" s="1"/>
  <c r="S49" i="2"/>
  <c r="U49" i="2" s="1"/>
  <c r="Y14" i="2"/>
  <c r="AA14" i="2"/>
  <c r="H15" i="2" s="1"/>
  <c r="O15" i="2" s="1"/>
  <c r="Q15" i="2" s="1"/>
  <c r="AE14" i="2"/>
  <c r="L15" i="2" s="1"/>
  <c r="AB14" i="2"/>
  <c r="I15" i="2" s="1"/>
  <c r="AG14" i="2"/>
  <c r="N15" i="2" s="1"/>
  <c r="Z15" i="2"/>
  <c r="G16" i="2" s="1"/>
  <c r="W44" i="1"/>
  <c r="Y44" i="1" s="1"/>
  <c r="AF44" i="1"/>
  <c r="M45" i="1" s="1"/>
  <c r="AD44" i="1"/>
  <c r="K45" i="1" s="1"/>
  <c r="AC44" i="1"/>
  <c r="J45" i="1" s="1"/>
  <c r="Z44" i="1"/>
  <c r="G45" i="1" s="1"/>
  <c r="AB44" i="1"/>
  <c r="I45" i="1" s="1"/>
  <c r="AA44" i="1"/>
  <c r="H45" i="1" s="1"/>
  <c r="AC14" i="2"/>
  <c r="J15" i="2" s="1"/>
  <c r="S14" i="1"/>
  <c r="U14" i="1"/>
  <c r="AF14" i="1" s="1"/>
  <c r="M15" i="1" s="1"/>
  <c r="T14" i="1"/>
  <c r="V14" i="1" s="1"/>
  <c r="X14" i="1" s="1"/>
  <c r="X49" i="2" l="1"/>
  <c r="AD49" i="2"/>
  <c r="K50" i="2" s="1"/>
  <c r="Z49" i="2"/>
  <c r="G50" i="2" s="1"/>
  <c r="AC49" i="2"/>
  <c r="J50" i="2" s="1"/>
  <c r="AF49" i="2"/>
  <c r="M50" i="2" s="1"/>
  <c r="AB49" i="2"/>
  <c r="I50" i="2" s="1"/>
  <c r="W49" i="2"/>
  <c r="Y49" i="2" s="1"/>
  <c r="AA49" i="2"/>
  <c r="H50" i="2" s="1"/>
  <c r="O45" i="1"/>
  <c r="Q45" i="1" s="1"/>
  <c r="P45" i="1"/>
  <c r="R45" i="1" s="1"/>
  <c r="P15" i="2"/>
  <c r="R15" i="2" s="1"/>
  <c r="AE14" i="1"/>
  <c r="L15" i="1" s="1"/>
  <c r="AA14" i="1"/>
  <c r="H15" i="1" s="1"/>
  <c r="AD14" i="1"/>
  <c r="K15" i="1" s="1"/>
  <c r="W14" i="1"/>
  <c r="Y14" i="1" s="1"/>
  <c r="AC14" i="1"/>
  <c r="J15" i="1" s="1"/>
  <c r="AB14" i="1"/>
  <c r="I15" i="1" s="1"/>
  <c r="P15" i="1" s="1"/>
  <c r="R15" i="1" s="1"/>
  <c r="Z14" i="1"/>
  <c r="G15" i="1" s="1"/>
  <c r="AG14" i="1"/>
  <c r="N15" i="1" s="1"/>
  <c r="O50" i="2" l="1"/>
  <c r="Q50" i="2" s="1"/>
  <c r="P50" i="2"/>
  <c r="R50" i="2" s="1"/>
  <c r="S45" i="1"/>
  <c r="U45" i="1" s="1"/>
  <c r="AF45" i="1" s="1"/>
  <c r="M46" i="1" s="1"/>
  <c r="T45" i="1"/>
  <c r="V45" i="1" s="1"/>
  <c r="X45" i="1" s="1"/>
  <c r="T15" i="2"/>
  <c r="V15" i="2" s="1"/>
  <c r="S15" i="2"/>
  <c r="U15" i="2" s="1"/>
  <c r="O15" i="1"/>
  <c r="Q15" i="1" s="1"/>
  <c r="S15" i="1" s="1"/>
  <c r="T50" i="2" l="1"/>
  <c r="V50" i="2" s="1"/>
  <c r="AE50" i="2" s="1"/>
  <c r="S50" i="2"/>
  <c r="U50" i="2" s="1"/>
  <c r="X50" i="2"/>
  <c r="W45" i="1"/>
  <c r="Y45" i="1" s="1"/>
  <c r="AD45" i="1"/>
  <c r="K46" i="1" s="1"/>
  <c r="AE45" i="1"/>
  <c r="L46" i="1" s="1"/>
  <c r="AC45" i="1"/>
  <c r="J46" i="1" s="1"/>
  <c r="AB45" i="1"/>
  <c r="I46" i="1" s="1"/>
  <c r="AA45" i="1"/>
  <c r="H46" i="1" s="1"/>
  <c r="Z45" i="1"/>
  <c r="G46" i="1" s="1"/>
  <c r="AG45" i="1"/>
  <c r="N46" i="1" s="1"/>
  <c r="AG15" i="2"/>
  <c r="N16" i="2" s="1"/>
  <c r="AE15" i="2"/>
  <c r="L16" i="2" s="1"/>
  <c r="X15" i="2"/>
  <c r="AD15" i="2"/>
  <c r="K16" i="2" s="1"/>
  <c r="W15" i="2"/>
  <c r="Z16" i="2"/>
  <c r="G17" i="2" s="1"/>
  <c r="AF15" i="2"/>
  <c r="M16" i="2" s="1"/>
  <c r="AB15" i="2"/>
  <c r="I16" i="2" s="1"/>
  <c r="AA15" i="2"/>
  <c r="H16" i="2" s="1"/>
  <c r="O16" i="2" s="1"/>
  <c r="Q16" i="2" s="1"/>
  <c r="U15" i="1"/>
  <c r="W15" i="1" s="1"/>
  <c r="T15" i="1"/>
  <c r="V15" i="1" s="1"/>
  <c r="Z15" i="1" s="1"/>
  <c r="G16" i="1" s="1"/>
  <c r="AG50" i="2" l="1"/>
  <c r="AF50" i="2"/>
  <c r="AB50" i="2"/>
  <c r="W50" i="2"/>
  <c r="Y50" i="2" s="1"/>
  <c r="AA50" i="2"/>
  <c r="AD50" i="2"/>
  <c r="Z50" i="2"/>
  <c r="AC50" i="2"/>
  <c r="O46" i="1"/>
  <c r="Q46" i="1" s="1"/>
  <c r="P46" i="1"/>
  <c r="R46" i="1" s="1"/>
  <c r="S46" i="1" s="1"/>
  <c r="U46" i="1" s="1"/>
  <c r="Y15" i="2"/>
  <c r="AC15" i="2"/>
  <c r="J16" i="2" s="1"/>
  <c r="P16" i="2" s="1"/>
  <c r="R16" i="2" s="1"/>
  <c r="T16" i="2" s="1"/>
  <c r="V16" i="2" s="1"/>
  <c r="AF15" i="1"/>
  <c r="M16" i="1" s="1"/>
  <c r="AD15" i="1"/>
  <c r="K16" i="1" s="1"/>
  <c r="AB15" i="1"/>
  <c r="I16" i="1" s="1"/>
  <c r="AA15" i="1"/>
  <c r="H16" i="1" s="1"/>
  <c r="O16" i="1" s="1"/>
  <c r="Q16" i="1" s="1"/>
  <c r="AC15" i="1"/>
  <c r="J16" i="1" s="1"/>
  <c r="X15" i="1"/>
  <c r="AG15" i="1"/>
  <c r="N16" i="1" s="1"/>
  <c r="AE15" i="1"/>
  <c r="L16" i="1" s="1"/>
  <c r="Y15" i="1"/>
  <c r="T46" i="1" l="1"/>
  <c r="V46" i="1" s="1"/>
  <c r="AG46" i="1" s="1"/>
  <c r="N47" i="1" s="1"/>
  <c r="W46" i="1"/>
  <c r="AF46" i="1"/>
  <c r="M47" i="1" s="1"/>
  <c r="AD46" i="1"/>
  <c r="K47" i="1" s="1"/>
  <c r="S16" i="2"/>
  <c r="U16" i="2" s="1"/>
  <c r="Z17" i="2" s="1"/>
  <c r="X16" i="2"/>
  <c r="AG16" i="2"/>
  <c r="N17" i="2" s="1"/>
  <c r="AE16" i="2"/>
  <c r="L17" i="2" s="1"/>
  <c r="P16" i="1"/>
  <c r="R16" i="1" s="1"/>
  <c r="S16" i="1" s="1"/>
  <c r="AD16" i="2" l="1"/>
  <c r="K17" i="2" s="1"/>
  <c r="AF16" i="2"/>
  <c r="M17" i="2" s="1"/>
  <c r="W16" i="2"/>
  <c r="Y16" i="2" s="1"/>
  <c r="AC46" i="1"/>
  <c r="J47" i="1" s="1"/>
  <c r="Z46" i="1"/>
  <c r="G47" i="1" s="1"/>
  <c r="AE46" i="1"/>
  <c r="L47" i="1" s="1"/>
  <c r="X46" i="1"/>
  <c r="AB46" i="1"/>
  <c r="I47" i="1" s="1"/>
  <c r="P47" i="1" s="1"/>
  <c r="R47" i="1" s="1"/>
  <c r="AA46" i="1"/>
  <c r="H47" i="1" s="1"/>
  <c r="O47" i="1" s="1"/>
  <c r="Q47" i="1" s="1"/>
  <c r="Y46" i="1"/>
  <c r="AB16" i="2"/>
  <c r="I17" i="2" s="1"/>
  <c r="AA16" i="2"/>
  <c r="H17" i="2" s="1"/>
  <c r="O17" i="2" s="1"/>
  <c r="Q17" i="2" s="1"/>
  <c r="U16" i="1"/>
  <c r="W16" i="1" s="1"/>
  <c r="T16" i="1"/>
  <c r="V16" i="1" s="1"/>
  <c r="AC16" i="2" l="1"/>
  <c r="J17" i="2" s="1"/>
  <c r="P17" i="2" s="1"/>
  <c r="R17" i="2" s="1"/>
  <c r="T47" i="1"/>
  <c r="V47" i="1" s="1"/>
  <c r="AE47" i="1" s="1"/>
  <c r="AC16" i="1"/>
  <c r="J17" i="1" s="1"/>
  <c r="AD16" i="1"/>
  <c r="K17" i="1" s="1"/>
  <c r="AF16" i="1"/>
  <c r="M17" i="1" s="1"/>
  <c r="AB16" i="1"/>
  <c r="I17" i="1" s="1"/>
  <c r="AA16" i="1"/>
  <c r="H17" i="1" s="1"/>
  <c r="S47" i="1"/>
  <c r="U47" i="1" s="1"/>
  <c r="AF47" i="1" s="1"/>
  <c r="Z16" i="1"/>
  <c r="G17" i="1" s="1"/>
  <c r="AG16" i="1"/>
  <c r="N17" i="1" s="1"/>
  <c r="AE16" i="1"/>
  <c r="L17" i="1" s="1"/>
  <c r="X16" i="1"/>
  <c r="Y16" i="1" s="1"/>
  <c r="T17" i="2" l="1"/>
  <c r="V17" i="2" s="1"/>
  <c r="S17" i="2"/>
  <c r="U17" i="2" s="1"/>
  <c r="W17" i="2" s="1"/>
  <c r="AG47" i="1"/>
  <c r="X47" i="1"/>
  <c r="P17" i="1"/>
  <c r="R17" i="1" s="1"/>
  <c r="O17" i="1"/>
  <c r="Q17" i="1" s="1"/>
  <c r="Z47" i="1"/>
  <c r="AD47" i="1"/>
  <c r="W47" i="1"/>
  <c r="AA47" i="1"/>
  <c r="AB47" i="1"/>
  <c r="AC47" i="1"/>
  <c r="AB17" i="2" l="1"/>
  <c r="AD17" i="2"/>
  <c r="AF17" i="2"/>
  <c r="AA17" i="2"/>
  <c r="AE17" i="2"/>
  <c r="AG17" i="2"/>
  <c r="X17" i="2"/>
  <c r="Y17" i="2" s="1"/>
  <c r="Y47" i="1"/>
  <c r="AC17" i="2"/>
  <c r="S17" i="1"/>
  <c r="U17" i="1" s="1"/>
  <c r="T17" i="1"/>
  <c r="V17" i="1" s="1"/>
  <c r="AD17" i="1" l="1"/>
  <c r="AF17" i="1"/>
  <c r="W17" i="1"/>
  <c r="AB17" i="1"/>
  <c r="AC17" i="1"/>
  <c r="AA17" i="1"/>
  <c r="Z17" i="1"/>
  <c r="AE17" i="1"/>
  <c r="X17" i="1"/>
  <c r="Y17" i="1" s="1"/>
  <c r="AG17" i="1"/>
</calcChain>
</file>

<file path=xl/sharedStrings.xml><?xml version="1.0" encoding="utf-8"?>
<sst xmlns="http://schemas.openxmlformats.org/spreadsheetml/2006/main" count="133" uniqueCount="39">
  <si>
    <t>LR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</si>
  <si>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</si>
  <si>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</si>
  <si>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</si>
  <si>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</si>
  <si>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</si>
  <si>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</si>
  <si>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</si>
  <si>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</si>
  <si>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</si>
  <si>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</si>
  <si>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</si>
  <si>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</si>
  <si>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Epoch</t>
  </si>
  <si>
    <t>h1</t>
  </si>
  <si>
    <t>h2</t>
  </si>
  <si>
    <t>ah1</t>
  </si>
  <si>
    <t>ah2</t>
  </si>
  <si>
    <t>o1</t>
  </si>
  <si>
    <t>o2</t>
  </si>
  <si>
    <t>a_o1</t>
  </si>
  <si>
    <t>a_o2</t>
  </si>
  <si>
    <t>E1</t>
  </si>
  <si>
    <t>E2</t>
  </si>
  <si>
    <t>E_total</t>
  </si>
  <si>
    <t>dE_total/dw1</t>
  </si>
  <si>
    <t>dE_total/dw2</t>
  </si>
  <si>
    <t>dE_total/dw3</t>
  </si>
  <si>
    <t>dE_total/dw4</t>
  </si>
  <si>
    <t>dE_total/dw5</t>
  </si>
  <si>
    <t>dE_total/dw6</t>
  </si>
  <si>
    <t>dE_total/dw7</t>
  </si>
  <si>
    <t>dE_total/dw8</t>
  </si>
  <si>
    <t>EPOCH</t>
  </si>
  <si>
    <t>a_h1</t>
  </si>
  <si>
    <t>a_h2</t>
  </si>
  <si>
    <t>a_02</t>
  </si>
  <si>
    <t>E_Total</t>
  </si>
  <si>
    <t>Z8=((U8-C8)*U8*(1-U8)*K8+(V8-D8)*V8*(1-V8)*M8)*Q8*(1-Q8)*E8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</si>
</sst>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-1 Between Epoch &amp; E_total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93480435576324"/>
          <c:y val="9.7638888888888914E-2"/>
          <c:w val="0.79562057837803335"/>
          <c:h val="0.75115441459102417"/>
        </c:manualLayout>
      </c:layout>
      <c:lineChart>
        <c:grouping val="standar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Sheet1!$Y$8:$Y$17</c:f>
              <c:numCache>
                <c:formatCode>General</c:formatCode>
                <c:ptCount val="10"/>
                <c:pt idx="0">
                  <c:v>0.15295960669048786</c:v>
                </c:pt>
                <c:pt idx="1">
                  <c:v>0.18179999999999999</c:v>
                </c:pt>
                <c:pt idx="2">
                  <c:v>0.1018</c:v>
                </c:pt>
                <c:pt idx="3">
                  <c:v>0.10154565916024469</c:v>
                </c:pt>
                <c:pt idx="4">
                  <c:v>0.10129195464954124</c:v>
                </c:pt>
                <c:pt idx="5">
                  <c:v>0.10103888603218782</c:v>
                </c:pt>
                <c:pt idx="6">
                  <c:v>0.10078645286052121</c:v>
                </c:pt>
                <c:pt idx="7">
                  <c:v>0.1005346546750164</c:v>
                </c:pt>
                <c:pt idx="8">
                  <c:v>0.10028349100438745</c:v>
                </c:pt>
                <c:pt idx="9">
                  <c:v>0.10003296136568691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D-4FF2-82DE-E510DFCD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437135"/>
        <c:axId val="1413436175"/>
      </c:lineChart>
      <c:catAx>
        <c:axId val="141343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36175"/>
        <c:crosses val="autoZero"/>
        <c:auto val="1"/>
        <c:lblAlgn val="ctr"/>
        <c:lblOffset val="100"/>
        <c:noMultiLvlLbl val="0"/>
      </c:catAx>
      <c:valAx>
        <c:axId val="14134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3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Graph-2 Between Epoch &amp; E_total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0248285928686"/>
          <c:y val="0.14856481481481484"/>
          <c:w val="0.8458419377279844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Sheet1!$Y$37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Sheet1!$Y$38:$Y$47</c:f>
              <c:numCache>
                <c:formatCode>General</c:formatCode>
                <c:ptCount val="10"/>
                <c:pt idx="1">
                  <c:v>4.9999999999999975E-3</c:v>
                </c:pt>
                <c:pt idx="2">
                  <c:v>0.1016446828211387</c:v>
                </c:pt>
                <c:pt idx="3">
                  <c:v>9.8493295238072903E-2</c:v>
                </c:pt>
                <c:pt idx="4">
                  <c:v>9.5441241801708293E-2</c:v>
                </c:pt>
                <c:pt idx="5">
                  <c:v>9.2487357105787565E-2</c:v>
                </c:pt>
                <c:pt idx="6">
                  <c:v>6.0712887368744532E-3</c:v>
                </c:pt>
                <c:pt idx="7">
                  <c:v>8.9497864513619393E-2</c:v>
                </c:pt>
                <c:pt idx="8">
                  <c:v>8.6739984517392926E-2</c:v>
                </c:pt>
                <c:pt idx="9">
                  <c:v>8.4075272475376508E-2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B-4997-9F5F-28C20817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337775"/>
        <c:axId val="1579335855"/>
      </c:lineChart>
      <c:catAx>
        <c:axId val="157933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35855"/>
        <c:crosses val="autoZero"/>
        <c:auto val="1"/>
        <c:lblAlgn val="ctr"/>
        <c:lblOffset val="100"/>
        <c:noMultiLvlLbl val="0"/>
      </c:catAx>
      <c:valAx>
        <c:axId val="157933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3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GRAPH-1: EPOCH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Vs  E_TOTAL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4807524059494"/>
          <c:y val="0.13432805449880561"/>
          <c:w val="0.82694685039370075"/>
          <c:h val="0.70622448103078028"/>
        </c:manualLayout>
      </c:layout>
      <c:lineChart>
        <c:grouping val="standard"/>
        <c:varyColors val="0"/>
        <c:ser>
          <c:idx val="0"/>
          <c:order val="0"/>
          <c:tx>
            <c:strRef>
              <c:f>Sheet2!$Y$7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Sheet2!$Y$8:$Y$26</c:f>
              <c:numCache>
                <c:formatCode>General</c:formatCode>
                <c:ptCount val="19"/>
                <c:pt idx="0">
                  <c:v>0.17586177532607394</c:v>
                </c:pt>
                <c:pt idx="1">
                  <c:v>0.17572653171234662</c:v>
                </c:pt>
                <c:pt idx="2">
                  <c:v>0.17559130280547519</c:v>
                </c:pt>
                <c:pt idx="3">
                  <c:v>0.17545608876192609</c:v>
                </c:pt>
                <c:pt idx="4">
                  <c:v>0.17532088973816662</c:v>
                </c:pt>
                <c:pt idx="5">
                  <c:v>0.17518570589066376</c:v>
                </c:pt>
                <c:pt idx="6">
                  <c:v>0.17504926673475857</c:v>
                </c:pt>
                <c:pt idx="7">
                  <c:v>0.17491411825243403</c:v>
                </c:pt>
                <c:pt idx="8">
                  <c:v>0.17477898541519307</c:v>
                </c:pt>
                <c:pt idx="9">
                  <c:v>0.17464386837945201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C-49AA-A855-A31281DF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259984"/>
        <c:axId val="397261424"/>
      </c:lineChart>
      <c:catAx>
        <c:axId val="39725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61424"/>
        <c:crosses val="autoZero"/>
        <c:auto val="1"/>
        <c:lblAlgn val="ctr"/>
        <c:lblOffset val="100"/>
        <c:noMultiLvlLbl val="0"/>
      </c:catAx>
      <c:valAx>
        <c:axId val="3972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E_</a:t>
                </a: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241311703506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 GRAPH-2: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EPOCH Vs E_Total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0870516185478"/>
          <c:y val="0.16708333333333336"/>
          <c:w val="0.83389129483814528"/>
          <c:h val="0.68488755905511811"/>
        </c:manualLayout>
      </c:layout>
      <c:lineChart>
        <c:grouping val="standard"/>
        <c:varyColors val="0"/>
        <c:ser>
          <c:idx val="0"/>
          <c:order val="0"/>
          <c:tx>
            <c:strRef>
              <c:f>Sheet2!$Y$40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Sheet2!$Y$41:$Y$54</c:f>
              <c:numCache>
                <c:formatCode>General</c:formatCode>
                <c:ptCount val="14"/>
                <c:pt idx="0">
                  <c:v>0.1632816920225228</c:v>
                </c:pt>
                <c:pt idx="1">
                  <c:v>0.16130663041611321</c:v>
                </c:pt>
                <c:pt idx="2">
                  <c:v>0.15934218979673337</c:v>
                </c:pt>
                <c:pt idx="3">
                  <c:v>0.15738890249973078</c:v>
                </c:pt>
                <c:pt idx="4">
                  <c:v>0.15544728642811906</c:v>
                </c:pt>
                <c:pt idx="5">
                  <c:v>0.15351784439655755</c:v>
                </c:pt>
                <c:pt idx="6">
                  <c:v>0.151601063523263</c:v>
                </c:pt>
                <c:pt idx="7">
                  <c:v>0.14969741467134842</c:v>
                </c:pt>
                <c:pt idx="8">
                  <c:v>0.14780735194080113</c:v>
                </c:pt>
                <c:pt idx="9">
                  <c:v>0.14593131221202185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E-40C4-83EB-E870772C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94064"/>
        <c:axId val="759053392"/>
      </c:lineChart>
      <c:catAx>
        <c:axId val="78409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53392"/>
        <c:crosses val="autoZero"/>
        <c:auto val="1"/>
        <c:lblAlgn val="ctr"/>
        <c:lblOffset val="100"/>
        <c:noMultiLvlLbl val="0"/>
      </c:catAx>
      <c:valAx>
        <c:axId val="7590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IN"/>
                  <a:t>_</a:t>
                </a: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591208</xdr:colOff>
      <xdr:row>17</xdr:row>
      <xdr:rowOff>172106</xdr:rowOff>
    </xdr:from>
    <xdr:to>
      <xdr:col>22</xdr:col>
      <xdr:colOff>43793</xdr:colOff>
      <xdr:row>34</xdr:row>
      <xdr:rowOff>109483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99DF5-8CA6-761C-2380-AD913B433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383189</xdr:colOff>
      <xdr:row>52</xdr:row>
      <xdr:rowOff>87586</xdr:rowOff>
    </xdr:from>
    <xdr:to>
      <xdr:col>22</xdr:col>
      <xdr:colOff>54741</xdr:colOff>
      <xdr:row>68</xdr:row>
      <xdr:rowOff>79704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7C2F09-6AA0-319A-8C50-0A0BDB8AF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17</xdr:row>
      <xdr:rowOff>95250</xdr:rowOff>
    </xdr:from>
    <xdr:to>
      <xdr:col>25</xdr:col>
      <xdr:colOff>885825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C8B73-2BE2-403D-0740-BFEABC7E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3175</xdr:colOff>
      <xdr:row>54</xdr:row>
      <xdr:rowOff>95250</xdr:rowOff>
    </xdr:from>
    <xdr:to>
      <xdr:col>26</xdr:col>
      <xdr:colOff>638175</xdr:colOff>
      <xdr:row>71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D896C5-1EA3-7F4B-1C91-FD194DBD9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713D-F46A-4EDF-8940-43F59F542D02}">
  <dimension ref="A7:AG47"/>
  <sheetViews>
    <sheetView topLeftCell="A14" zoomScale="58" workbookViewId="0">
      <selection activeCell="U44" sqref="U44"/>
    </sheetView>
  </sheetViews>
  <sheetFormatPr defaultRowHeight="14.4" x14ac:dyDescent="0.3"/>
  <sheetData>
    <row r="7" spans="1:33" x14ac:dyDescent="0.3">
      <c r="A7" t="s">
        <v>13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</row>
    <row r="8" spans="1:33" x14ac:dyDescent="0.3">
      <c r="A8">
        <v>1</v>
      </c>
      <c r="B8">
        <v>0.04</v>
      </c>
      <c r="C8">
        <v>0.06</v>
      </c>
      <c r="D8">
        <v>0.6</v>
      </c>
      <c r="E8">
        <v>0.05</v>
      </c>
      <c r="F8">
        <v>0.1</v>
      </c>
      <c r="G8">
        <v>0.15</v>
      </c>
      <c r="H8">
        <v>0.2</v>
      </c>
      <c r="I8">
        <v>0.25</v>
      </c>
      <c r="J8">
        <v>0.3</v>
      </c>
      <c r="K8">
        <v>0.4</v>
      </c>
      <c r="L8">
        <v>0.45</v>
      </c>
      <c r="M8">
        <v>0.5</v>
      </c>
      <c r="N8">
        <v>0.55000000000000004</v>
      </c>
      <c r="O8">
        <f>G8*E8+H8*F8</f>
        <v>2.7500000000000004E-2</v>
      </c>
      <c r="P8">
        <f>I8*E8+J8*F8</f>
        <v>4.2499999999999996E-2</v>
      </c>
      <c r="Q8">
        <f>1/(1+EXP(-O8))</f>
        <v>0.50687456676453424</v>
      </c>
      <c r="R8">
        <f>1/(1+EXP(-P8))</f>
        <v>0.51062340100496373</v>
      </c>
      <c r="S8">
        <f>K8*Q8+M8*R8</f>
        <v>0.45806152720829557</v>
      </c>
      <c r="T8">
        <f>L8*Q8+N8*R8</f>
        <v>0.50893642559677044</v>
      </c>
      <c r="U8">
        <f>1/(1+EXP(-S8))</f>
        <v>0.61255421588965342</v>
      </c>
      <c r="V8">
        <f>1/(1+EXP(-T8))</f>
        <v>0.62455711472355635</v>
      </c>
      <c r="W8">
        <f>0.5*(C8-U8)^2</f>
        <v>0.1526580807487149</v>
      </c>
      <c r="X8">
        <f>0.5*(D8-V8)^2</f>
        <v>3.0152594177295457E-4</v>
      </c>
      <c r="Y8">
        <f>W8+X8</f>
        <v>0.15295960669048786</v>
      </c>
      <c r="Z8" t="s">
        <v>38</v>
      </c>
      <c r="AD8">
        <f>(U8-C8)*U8*(1-U8)*Q8</f>
        <v>6.6470794541056935E-2</v>
      </c>
      <c r="AE8">
        <f>(V8-D8)*V8*(1-V8)*Q8</f>
        <v>2.9187297062391268E-3</v>
      </c>
      <c r="AF8">
        <f>(U8-C8)*U8*(1-U8)*R8</f>
        <v>6.6962411218837156E-2</v>
      </c>
      <c r="AG8">
        <f>(V8-D8)*V8*(1-V8)*R8</f>
        <v>2.9403165732448076E-3</v>
      </c>
    </row>
    <row r="9" spans="1:33" x14ac:dyDescent="0.3">
      <c r="A9">
        <v>2</v>
      </c>
      <c r="B9">
        <v>0.04</v>
      </c>
      <c r="C9">
        <v>0.06</v>
      </c>
      <c r="D9">
        <v>0.6</v>
      </c>
      <c r="E9">
        <v>0.05</v>
      </c>
      <c r="F9">
        <v>0.1</v>
      </c>
      <c r="W9">
        <f>0.5*(C9-U9)^2</f>
        <v>1.8E-3</v>
      </c>
      <c r="X9">
        <f>0.5*(D9-V9)^2</f>
        <v>0.18</v>
      </c>
      <c r="Y9">
        <f>W9+X9</f>
        <v>0.18179999999999999</v>
      </c>
      <c r="Z9">
        <f>((U9-C9)*U9*(1-U9)*K9+(V9-D9)*V9*(1-V9)*M9)*Q9*(1-Q9)*E9</f>
        <v>0</v>
      </c>
      <c r="AA9">
        <f>((U9-C9)*U9*(1-U9)*K9+(V9-D9)*V9*(1-V9)*M9)*Q9*(1-Q9)*F9</f>
        <v>0</v>
      </c>
      <c r="AB9">
        <f>((U9-C9)*U9*(1-U9)*L9+(V9-D9)*V9*(1-V9)*N9)*Q9*(1-Q9)*E9</f>
        <v>0</v>
      </c>
      <c r="AC9">
        <f>((U9-C9)*U9*(1-U9)*L9+(V9-D9)*V9*(1-V9)*N9)*Q9*(1-Q9)*F9</f>
        <v>0</v>
      </c>
      <c r="AD9">
        <f>(U9-C9)*U9*(1-U9)*Q9</f>
        <v>0</v>
      </c>
      <c r="AE9">
        <f>(V9-D9)*V9*(1-V9)*Q9</f>
        <v>0</v>
      </c>
      <c r="AF9">
        <f>(U9-C9)*U9*(1-U9)*R9</f>
        <v>0</v>
      </c>
      <c r="AG9">
        <f>(V9-D9)*V9*(1-V9)*R9</f>
        <v>0</v>
      </c>
    </row>
    <row r="10" spans="1:33" x14ac:dyDescent="0.3">
      <c r="A10">
        <v>3</v>
      </c>
      <c r="B10">
        <v>0.04</v>
      </c>
      <c r="C10">
        <v>0.06</v>
      </c>
      <c r="D10">
        <v>0.6</v>
      </c>
      <c r="E10">
        <v>0.05</v>
      </c>
      <c r="F10">
        <v>0.1</v>
      </c>
      <c r="G10">
        <f t="shared" ref="G10:G17" si="0">G9-B9*(Z9)</f>
        <v>0</v>
      </c>
      <c r="H10">
        <f t="shared" ref="H10:H17" si="1">H9-B9*(AA9)</f>
        <v>0</v>
      </c>
      <c r="I10">
        <f t="shared" ref="I10:I17" si="2">I9-B9*(AB9)</f>
        <v>0</v>
      </c>
      <c r="J10">
        <f t="shared" ref="J10:J17" si="3">J9-B9*(AC9)</f>
        <v>0</v>
      </c>
      <c r="K10">
        <f t="shared" ref="K10:K17" si="4">K9-B9*(AD9)</f>
        <v>0</v>
      </c>
      <c r="L10">
        <f t="shared" ref="L10:L17" si="5">L9-B9*(AE9)</f>
        <v>0</v>
      </c>
      <c r="M10">
        <f t="shared" ref="M10:M17" si="6">M9-B9*(AF9)</f>
        <v>0</v>
      </c>
      <c r="N10">
        <f t="shared" ref="N10:N17" si="7">N9-B9*(AG9)</f>
        <v>0</v>
      </c>
      <c r="O10">
        <f t="shared" ref="O10:O17" si="8">G10*E10+H10*F10</f>
        <v>0</v>
      </c>
      <c r="P10">
        <f t="shared" ref="P10:P17" si="9">I10*E10+J10*F10</f>
        <v>0</v>
      </c>
      <c r="Q10">
        <f t="shared" ref="Q10:Q17" si="10">1/(1+EXP(-O10))</f>
        <v>0.5</v>
      </c>
      <c r="R10">
        <f t="shared" ref="R10:R17" si="11">1/(1+EXP(-P10))</f>
        <v>0.5</v>
      </c>
      <c r="S10">
        <f t="shared" ref="S10:S17" si="12">K10*Q10+M10*R10</f>
        <v>0</v>
      </c>
      <c r="T10">
        <f t="shared" ref="T10:T17" si="13">L10*Q10+N10*R10</f>
        <v>0</v>
      </c>
      <c r="U10">
        <f t="shared" ref="U10:U17" si="14">1/(1+EXP(-S10))</f>
        <v>0.5</v>
      </c>
      <c r="V10">
        <f t="shared" ref="V10:V17" si="15">1/(1+EXP(-T10))</f>
        <v>0.5</v>
      </c>
      <c r="W10">
        <f t="shared" ref="W10:W17" si="16">0.5*(C10-U10)^2</f>
        <v>9.6799999999999997E-2</v>
      </c>
      <c r="X10">
        <f t="shared" ref="X10:X17" si="17">0.5*(D10-V10)^2</f>
        <v>4.9999999999999975E-3</v>
      </c>
      <c r="Y10">
        <f t="shared" ref="Y10:Y17" si="18">W10+X10</f>
        <v>0.1018</v>
      </c>
      <c r="Z10">
        <f t="shared" ref="Z10:Z17" si="19">((U10-C10)*U10*(1-U10)*K10+(V10-D10)*V10*(1-V10)*M10)*Q10*(1-Q10)*E10</f>
        <v>0</v>
      </c>
      <c r="AA10">
        <f t="shared" ref="AA10:AA17" si="20">((U10-C10)*U10*(1-U10)*K10+(V10-D10)*V10*(1-V10)*M10)*Q10*(1-Q10)*F10</f>
        <v>0</v>
      </c>
      <c r="AB10">
        <f t="shared" ref="AB10:AB17" si="21">((U10-C10)*U10*(1-U10)*L10+(V10-D10)*V10*(1-V10)*N10)*Q10*(1-Q10)*E10</f>
        <v>0</v>
      </c>
      <c r="AC10">
        <f t="shared" ref="AC10:AC17" si="22">((U10-C10)*U10*(1-U10)*L10+(V10-D10)*V10*(1-V10)*N10)*Q10*(1-Q10)*F10</f>
        <v>0</v>
      </c>
      <c r="AD10">
        <f t="shared" ref="AD10:AD17" si="23">(U10-C10)*U10*(1-U10)*Q10</f>
        <v>5.5E-2</v>
      </c>
      <c r="AE10">
        <f t="shared" ref="AE10:AE17" si="24">(V10-D10)*V10*(1-V10)*Q10</f>
        <v>-1.2499999999999997E-2</v>
      </c>
      <c r="AF10">
        <f t="shared" ref="AF10:AF17" si="25">(U10-C10)*U10*(1-U10)*R10</f>
        <v>5.5E-2</v>
      </c>
      <c r="AG10">
        <f t="shared" ref="AG10:AG17" si="26">(V10-D10)*V10*(1-V10)*R10</f>
        <v>-1.2499999999999997E-2</v>
      </c>
    </row>
    <row r="11" spans="1:33" x14ac:dyDescent="0.3">
      <c r="A11">
        <v>4</v>
      </c>
      <c r="B11">
        <v>0.04</v>
      </c>
      <c r="C11">
        <v>0.06</v>
      </c>
      <c r="D11">
        <v>0.6</v>
      </c>
      <c r="E11">
        <v>0.05</v>
      </c>
      <c r="F11">
        <v>0.1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-2.2000000000000001E-3</v>
      </c>
      <c r="L11">
        <f t="shared" si="5"/>
        <v>4.999999999999999E-4</v>
      </c>
      <c r="M11">
        <f t="shared" si="6"/>
        <v>-2.2000000000000001E-3</v>
      </c>
      <c r="N11">
        <f t="shared" si="7"/>
        <v>4.999999999999999E-4</v>
      </c>
      <c r="O11">
        <f t="shared" si="8"/>
        <v>0</v>
      </c>
      <c r="P11">
        <f t="shared" si="9"/>
        <v>0</v>
      </c>
      <c r="Q11">
        <f t="shared" si="10"/>
        <v>0.5</v>
      </c>
      <c r="R11">
        <f t="shared" si="11"/>
        <v>0.5</v>
      </c>
      <c r="S11">
        <f t="shared" si="12"/>
        <v>-2.2000000000000001E-3</v>
      </c>
      <c r="T11">
        <f t="shared" si="13"/>
        <v>4.999999999999999E-4</v>
      </c>
      <c r="U11">
        <f t="shared" si="14"/>
        <v>0.49945000022183317</v>
      </c>
      <c r="V11">
        <f t="shared" si="15"/>
        <v>0.50012499999739579</v>
      </c>
      <c r="W11">
        <f t="shared" si="16"/>
        <v>9.6558151347484591E-2</v>
      </c>
      <c r="X11">
        <f t="shared" si="17"/>
        <v>4.9875078127600931E-3</v>
      </c>
      <c r="Y11">
        <f t="shared" si="18"/>
        <v>0.10154565916024469</v>
      </c>
      <c r="Z11">
        <f t="shared" si="19"/>
        <v>-2.334574513750496E-6</v>
      </c>
      <c r="AA11">
        <f t="shared" si="20"/>
        <v>-4.669149027500992E-6</v>
      </c>
      <c r="AB11">
        <f t="shared" si="21"/>
        <v>5.3058511676147611E-7</v>
      </c>
      <c r="AC11">
        <f t="shared" si="22"/>
        <v>1.0611702335229522E-6</v>
      </c>
      <c r="AD11">
        <f t="shared" si="23"/>
        <v>5.4931183560970223E-2</v>
      </c>
      <c r="AE11">
        <f t="shared" si="24"/>
        <v>-1.2484374220052118E-2</v>
      </c>
      <c r="AF11">
        <f t="shared" si="25"/>
        <v>5.4931183560970223E-2</v>
      </c>
      <c r="AG11">
        <f t="shared" si="26"/>
        <v>-1.2484374220052118E-2</v>
      </c>
    </row>
    <row r="12" spans="1:33" x14ac:dyDescent="0.3">
      <c r="A12">
        <v>5</v>
      </c>
      <c r="B12">
        <v>0.04</v>
      </c>
      <c r="C12">
        <v>0.06</v>
      </c>
      <c r="D12">
        <v>0.6</v>
      </c>
      <c r="E12">
        <v>0.05</v>
      </c>
      <c r="F12">
        <v>0.1</v>
      </c>
      <c r="G12">
        <f t="shared" si="0"/>
        <v>9.3382980550019842E-8</v>
      </c>
      <c r="H12">
        <f t="shared" si="1"/>
        <v>1.8676596110003968E-7</v>
      </c>
      <c r="I12">
        <f t="shared" si="2"/>
        <v>-2.1223404670459044E-8</v>
      </c>
      <c r="J12">
        <f t="shared" si="3"/>
        <v>-4.2446809340918087E-8</v>
      </c>
      <c r="K12">
        <f t="shared" si="4"/>
        <v>-4.397247342438809E-3</v>
      </c>
      <c r="L12">
        <f t="shared" si="5"/>
        <v>9.9937496880208448E-4</v>
      </c>
      <c r="M12">
        <f t="shared" si="6"/>
        <v>-4.397247342438809E-3</v>
      </c>
      <c r="N12">
        <f t="shared" si="7"/>
        <v>9.9937496880208448E-4</v>
      </c>
      <c r="O12">
        <f t="shared" si="8"/>
        <v>2.3345745137504964E-8</v>
      </c>
      <c r="P12">
        <f t="shared" si="9"/>
        <v>-5.3058511676147609E-9</v>
      </c>
      <c r="Q12">
        <f t="shared" si="10"/>
        <v>0.50000000583643633</v>
      </c>
      <c r="R12">
        <f t="shared" si="11"/>
        <v>0.49999999867353728</v>
      </c>
      <c r="S12">
        <f t="shared" si="12"/>
        <v>-4.397247362270278E-3</v>
      </c>
      <c r="T12">
        <f t="shared" si="13"/>
        <v>9.9937497330923912E-4</v>
      </c>
      <c r="U12">
        <f t="shared" si="14"/>
        <v>0.49890068993076714</v>
      </c>
      <c r="V12">
        <f t="shared" si="15"/>
        <v>0.50024984372253301</v>
      </c>
      <c r="W12">
        <f t="shared" si="16"/>
        <v>9.6316907810851699E-2</v>
      </c>
      <c r="X12">
        <f t="shared" si="17"/>
        <v>4.9750468386895418E-3</v>
      </c>
      <c r="Y12">
        <f t="shared" si="18"/>
        <v>0.10129195464954124</v>
      </c>
      <c r="Z12">
        <f>((U12-C12)*U12*(1-U12)*K12+(V12-D12)*V12*(1-V12)*M12)*Q12*(1-Q12)*E12</f>
        <v>-4.6603736345165945E-6</v>
      </c>
      <c r="AA12">
        <f t="shared" si="20"/>
        <v>-9.3207472690331891E-6</v>
      </c>
      <c r="AB12">
        <f t="shared" si="21"/>
        <v>1.059176433095062E-6</v>
      </c>
      <c r="AC12">
        <f t="shared" si="22"/>
        <v>2.118352866190124E-6</v>
      </c>
      <c r="AD12">
        <f t="shared" si="23"/>
        <v>5.4862321679817111E-2</v>
      </c>
      <c r="AE12">
        <f t="shared" si="24"/>
        <v>-1.2468766566933267E-2</v>
      </c>
      <c r="AF12">
        <f t="shared" si="25"/>
        <v>5.4862320893870581E-2</v>
      </c>
      <c r="AG12">
        <f t="shared" si="26"/>
        <v>-1.2468766388308235E-2</v>
      </c>
    </row>
    <row r="13" spans="1:33" x14ac:dyDescent="0.3">
      <c r="A13">
        <v>6</v>
      </c>
      <c r="B13">
        <v>0.04</v>
      </c>
      <c r="C13">
        <v>0.06</v>
      </c>
      <c r="D13">
        <v>0.6</v>
      </c>
      <c r="E13">
        <v>0.05</v>
      </c>
      <c r="F13">
        <v>0.1</v>
      </c>
      <c r="G13">
        <f>G12-B12*(Z12)</f>
        <v>2.7979792593068364E-7</v>
      </c>
      <c r="H13">
        <f t="shared" si="1"/>
        <v>5.5959585186136728E-7</v>
      </c>
      <c r="I13">
        <f t="shared" si="2"/>
        <v>-6.3590461994261521E-8</v>
      </c>
      <c r="J13">
        <f t="shared" si="3"/>
        <v>-1.2718092398852304E-7</v>
      </c>
      <c r="K13">
        <f t="shared" si="4"/>
        <v>-6.5917402096314932E-3</v>
      </c>
      <c r="L13">
        <f t="shared" si="5"/>
        <v>1.4981256314794151E-3</v>
      </c>
      <c r="M13">
        <f t="shared" si="6"/>
        <v>-6.5917401781936322E-3</v>
      </c>
      <c r="N13">
        <f t="shared" si="7"/>
        <v>1.4981256243344139E-3</v>
      </c>
      <c r="O13">
        <f t="shared" si="8"/>
        <v>6.994948148267091E-8</v>
      </c>
      <c r="P13">
        <f t="shared" si="9"/>
        <v>-1.589761549856538E-8</v>
      </c>
      <c r="Q13">
        <f t="shared" si="10"/>
        <v>0.50000001748737044</v>
      </c>
      <c r="R13">
        <f t="shared" si="11"/>
        <v>0.49999999602559614</v>
      </c>
      <c r="S13">
        <f t="shared" si="12"/>
        <v>-6.5917402829865279E-3</v>
      </c>
      <c r="T13">
        <f t="shared" si="13"/>
        <v>1.4981256481510362E-3</v>
      </c>
      <c r="U13">
        <f t="shared" si="14"/>
        <v>0.49835207089626848</v>
      </c>
      <c r="V13">
        <f t="shared" si="15"/>
        <v>0.5003745313419885</v>
      </c>
      <c r="W13">
        <f t="shared" si="16"/>
        <v>9.6076269029523598E-2</v>
      </c>
      <c r="X13">
        <f t="shared" si="17"/>
        <v>4.9626170026642134E-3</v>
      </c>
      <c r="Y13">
        <f t="shared" si="18"/>
        <v>0.10103888603218782</v>
      </c>
      <c r="Z13">
        <f t="shared" si="19"/>
        <v>-6.9773960871929958E-6</v>
      </c>
      <c r="AA13">
        <f t="shared" si="20"/>
        <v>-1.3954792174385992E-5</v>
      </c>
      <c r="AB13">
        <f t="shared" si="21"/>
        <v>1.5857748616874595E-6</v>
      </c>
      <c r="AC13">
        <f t="shared" si="22"/>
        <v>3.1715497233749189E-6</v>
      </c>
      <c r="AD13">
        <f t="shared" si="23"/>
        <v>5.4793415568562279E-2</v>
      </c>
      <c r="AE13">
        <f t="shared" si="24"/>
        <v>-1.2453177030380206E-2</v>
      </c>
      <c r="AF13">
        <f t="shared" si="25"/>
        <v>5.4793413216634522E-2</v>
      </c>
      <c r="AG13">
        <f t="shared" si="26"/>
        <v>-1.2453176495845675E-2</v>
      </c>
    </row>
    <row r="14" spans="1:33" x14ac:dyDescent="0.3">
      <c r="A14">
        <v>7</v>
      </c>
      <c r="B14">
        <v>0.04</v>
      </c>
      <c r="C14">
        <v>0.06</v>
      </c>
      <c r="D14">
        <v>0.6</v>
      </c>
      <c r="E14">
        <v>0.05</v>
      </c>
      <c r="F14">
        <v>0.1</v>
      </c>
      <c r="G14">
        <f t="shared" si="0"/>
        <v>5.5889376941840348E-7</v>
      </c>
      <c r="H14">
        <f t="shared" si="1"/>
        <v>1.117787538836807E-6</v>
      </c>
      <c r="I14">
        <f t="shared" si="2"/>
        <v>-1.270214564617599E-7</v>
      </c>
      <c r="J14">
        <f t="shared" si="3"/>
        <v>-2.540429129235198E-7</v>
      </c>
      <c r="K14">
        <f t="shared" si="4"/>
        <v>-8.7834768323739841E-3</v>
      </c>
      <c r="L14">
        <f t="shared" si="5"/>
        <v>1.9962527126946234E-3</v>
      </c>
      <c r="M14">
        <f t="shared" si="6"/>
        <v>-8.7834767068590142E-3</v>
      </c>
      <c r="N14">
        <f t="shared" si="7"/>
        <v>1.9962526841682407E-3</v>
      </c>
      <c r="O14">
        <f t="shared" si="8"/>
        <v>1.3972344235460087E-7</v>
      </c>
      <c r="P14">
        <f t="shared" si="9"/>
        <v>-3.1755364115439982E-8</v>
      </c>
      <c r="Q14">
        <f t="shared" si="10"/>
        <v>0.50000003493086054</v>
      </c>
      <c r="R14">
        <f t="shared" si="11"/>
        <v>0.49999999206115897</v>
      </c>
      <c r="S14">
        <f t="shared" si="12"/>
        <v>-8.7834770067002788E-3</v>
      </c>
      <c r="T14">
        <f t="shared" si="13"/>
        <v>1.9962527523143241E-3</v>
      </c>
      <c r="U14">
        <f t="shared" si="14"/>
        <v>0.49780414486572822</v>
      </c>
      <c r="V14">
        <f t="shared" si="15"/>
        <v>0.50049906302234703</v>
      </c>
      <c r="W14">
        <f t="shared" si="16"/>
        <v>9.5836234630805775E-2</v>
      </c>
      <c r="X14">
        <f t="shared" si="17"/>
        <v>4.9502182297154317E-3</v>
      </c>
      <c r="Y14">
        <f t="shared" si="18"/>
        <v>0.10078645286052121</v>
      </c>
      <c r="Z14">
        <f t="shared" si="19"/>
        <v>-9.2856409514831083E-6</v>
      </c>
      <c r="AA14">
        <f t="shared" si="20"/>
        <v>-1.8571281902966217E-5</v>
      </c>
      <c r="AB14">
        <f t="shared" si="21"/>
        <v>2.1103813777006121E-6</v>
      </c>
      <c r="AC14">
        <f t="shared" si="22"/>
        <v>4.2207627554012243E-6</v>
      </c>
      <c r="AD14">
        <f t="shared" si="23"/>
        <v>5.4724466433776549E-2</v>
      </c>
      <c r="AE14">
        <f t="shared" si="24"/>
        <v>-1.2437605600073369E-2</v>
      </c>
      <c r="AF14">
        <f t="shared" si="25"/>
        <v>5.4724461741733788E-2</v>
      </c>
      <c r="AG14">
        <f t="shared" si="26"/>
        <v>-1.2437604533680561E-2</v>
      </c>
    </row>
    <row r="15" spans="1:33" x14ac:dyDescent="0.3">
      <c r="A15">
        <v>8</v>
      </c>
      <c r="B15">
        <v>0.04</v>
      </c>
      <c r="C15">
        <v>0.06</v>
      </c>
      <c r="D15">
        <v>0.6</v>
      </c>
      <c r="E15">
        <v>0.05</v>
      </c>
      <c r="F15">
        <v>0.1</v>
      </c>
      <c r="G15">
        <f t="shared" si="0"/>
        <v>9.3031940747772785E-7</v>
      </c>
      <c r="H15">
        <f t="shared" si="1"/>
        <v>1.8606388149554557E-6</v>
      </c>
      <c r="I15">
        <f t="shared" si="2"/>
        <v>-2.1143671156978437E-7</v>
      </c>
      <c r="J15">
        <f t="shared" si="3"/>
        <v>-4.2287342313956875E-7</v>
      </c>
      <c r="K15">
        <f t="shared" si="4"/>
        <v>-1.0972455489725046E-2</v>
      </c>
      <c r="L15">
        <f t="shared" si="5"/>
        <v>2.4937569366975582E-3</v>
      </c>
      <c r="M15">
        <f t="shared" si="6"/>
        <v>-1.0972455176528366E-2</v>
      </c>
      <c r="N15">
        <f t="shared" si="7"/>
        <v>2.4937568655154633E-3</v>
      </c>
      <c r="O15">
        <f t="shared" si="8"/>
        <v>2.3257985186943196E-7</v>
      </c>
      <c r="P15">
        <f t="shared" si="9"/>
        <v>-5.2859177892446093E-8</v>
      </c>
      <c r="Q15">
        <f t="shared" si="10"/>
        <v>0.50000005814496296</v>
      </c>
      <c r="R15">
        <f t="shared" si="11"/>
        <v>0.49999998678520552</v>
      </c>
      <c r="S15">
        <f t="shared" si="12"/>
        <v>-1.0972455826120983E-2</v>
      </c>
      <c r="T15">
        <f t="shared" si="13"/>
        <v>2.493757013151431E-3</v>
      </c>
      <c r="U15">
        <f t="shared" si="14"/>
        <v>0.4972569135645234</v>
      </c>
      <c r="V15">
        <f t="shared" si="15"/>
        <v>0.50062343893019978</v>
      </c>
      <c r="W15">
        <f t="shared" si="16"/>
        <v>9.5596804229986537E-2</v>
      </c>
      <c r="X15">
        <f t="shared" si="17"/>
        <v>4.9378504450298642E-3</v>
      </c>
      <c r="Y15">
        <f t="shared" si="18"/>
        <v>0.1005346546750164</v>
      </c>
      <c r="Z15">
        <f t="shared" si="19"/>
        <v>-1.1585107659044301E-5</v>
      </c>
      <c r="AA15">
        <f t="shared" si="20"/>
        <v>-2.3170215318088602E-5</v>
      </c>
      <c r="AB15">
        <f t="shared" si="21"/>
        <v>2.632997018232201E-6</v>
      </c>
      <c r="AC15">
        <f t="shared" si="22"/>
        <v>5.2659940364644019E-6</v>
      </c>
      <c r="AD15">
        <f t="shared" si="23"/>
        <v>5.4655475476552286E-2</v>
      </c>
      <c r="AE15">
        <f t="shared" si="24"/>
        <v>-1.2422052265637315E-2</v>
      </c>
      <c r="AF15">
        <f t="shared" si="25"/>
        <v>5.4655467676150246E-2</v>
      </c>
      <c r="AG15">
        <f t="shared" si="26"/>
        <v>-1.2422050492768249E-2</v>
      </c>
    </row>
    <row r="16" spans="1:33" x14ac:dyDescent="0.3">
      <c r="A16">
        <v>9</v>
      </c>
      <c r="B16">
        <v>0.04</v>
      </c>
      <c r="C16">
        <v>0.06</v>
      </c>
      <c r="D16">
        <v>0.6</v>
      </c>
      <c r="E16">
        <v>0.05</v>
      </c>
      <c r="F16">
        <v>0.1</v>
      </c>
      <c r="G16">
        <f t="shared" si="0"/>
        <v>1.3937237138394999E-6</v>
      </c>
      <c r="H16">
        <f t="shared" si="1"/>
        <v>2.7874474276789998E-6</v>
      </c>
      <c r="I16">
        <f t="shared" si="2"/>
        <v>-3.1675659229907242E-7</v>
      </c>
      <c r="J16">
        <f t="shared" si="3"/>
        <v>-6.3351318459814483E-7</v>
      </c>
      <c r="K16">
        <f t="shared" si="4"/>
        <v>-1.3158674508787138E-2</v>
      </c>
      <c r="L16">
        <f t="shared" si="5"/>
        <v>2.9906390273230507E-3</v>
      </c>
      <c r="M16">
        <f t="shared" si="6"/>
        <v>-1.3158673883574376E-2</v>
      </c>
      <c r="N16">
        <f t="shared" si="7"/>
        <v>2.990638885226193E-3</v>
      </c>
      <c r="O16">
        <f t="shared" si="8"/>
        <v>3.4843092845987497E-7</v>
      </c>
      <c r="P16">
        <f t="shared" si="9"/>
        <v>-7.9189148074768104E-8</v>
      </c>
      <c r="Q16">
        <f t="shared" si="10"/>
        <v>0.50000008710773214</v>
      </c>
      <c r="R16">
        <f t="shared" si="11"/>
        <v>0.49999998020271297</v>
      </c>
      <c r="S16">
        <f t="shared" si="12"/>
        <v>-1.3158675081897008E-2</v>
      </c>
      <c r="T16">
        <f t="shared" si="13"/>
        <v>2.9906391575758688E-3</v>
      </c>
      <c r="U16">
        <f t="shared" si="14"/>
        <v>0.49671037869608298</v>
      </c>
      <c r="V16">
        <f t="shared" si="15"/>
        <v>0.50074765923214348</v>
      </c>
      <c r="W16">
        <f t="shared" si="16"/>
        <v>9.5357977430438098E-2</v>
      </c>
      <c r="X16">
        <f t="shared" si="17"/>
        <v>4.9255135739493545E-3</v>
      </c>
      <c r="Y16">
        <f t="shared" si="18"/>
        <v>0.10028349100438745</v>
      </c>
      <c r="Z16">
        <f t="shared" si="19"/>
        <v>-1.3875795990628328E-5</v>
      </c>
      <c r="AA16">
        <f t="shared" si="20"/>
        <v>-2.7751591981256657E-5</v>
      </c>
      <c r="AB16">
        <f t="shared" si="21"/>
        <v>3.1536228817758861E-6</v>
      </c>
      <c r="AC16">
        <f t="shared" si="22"/>
        <v>6.3072457635517721E-6</v>
      </c>
      <c r="AD16">
        <f t="shared" si="23"/>
        <v>5.4586443892476931E-2</v>
      </c>
      <c r="AE16">
        <f t="shared" si="24"/>
        <v>-1.2406517016641073E-2</v>
      </c>
      <c r="AF16">
        <f t="shared" si="25"/>
        <v>5.4586432221349304E-2</v>
      </c>
      <c r="AG16">
        <f t="shared" si="26"/>
        <v>-1.2406514364003656E-2</v>
      </c>
    </row>
    <row r="17" spans="1:33" x14ac:dyDescent="0.3">
      <c r="A17">
        <v>10</v>
      </c>
      <c r="B17">
        <v>0.04</v>
      </c>
      <c r="C17">
        <v>0.06</v>
      </c>
      <c r="D17">
        <v>0.6</v>
      </c>
      <c r="E17">
        <v>0.05</v>
      </c>
      <c r="F17">
        <v>0.1</v>
      </c>
      <c r="G17">
        <f t="shared" si="0"/>
        <v>1.948755553464633E-6</v>
      </c>
      <c r="H17">
        <f t="shared" si="1"/>
        <v>3.8975111069292661E-6</v>
      </c>
      <c r="I17">
        <f t="shared" si="2"/>
        <v>-4.4290150757010785E-7</v>
      </c>
      <c r="J17">
        <f t="shared" si="3"/>
        <v>-8.858030151402157E-7</v>
      </c>
      <c r="K17">
        <f t="shared" si="4"/>
        <v>-1.5342132264486216E-2</v>
      </c>
      <c r="L17">
        <f t="shared" si="5"/>
        <v>3.4868997079886936E-3</v>
      </c>
      <c r="M17">
        <f t="shared" si="6"/>
        <v>-1.5342131172428348E-2</v>
      </c>
      <c r="N17">
        <f t="shared" si="7"/>
        <v>3.4868994597863391E-3</v>
      </c>
      <c r="O17">
        <f t="shared" si="8"/>
        <v>4.8718888836615826E-7</v>
      </c>
      <c r="P17">
        <f t="shared" si="9"/>
        <v>-1.1072537689252696E-7</v>
      </c>
      <c r="Q17">
        <f t="shared" si="10"/>
        <v>0.50000012179722209</v>
      </c>
      <c r="R17">
        <f t="shared" si="11"/>
        <v>0.49999997231865578</v>
      </c>
      <c r="S17">
        <f t="shared" si="12"/>
        <v>-1.534213316239556E-2</v>
      </c>
      <c r="T17">
        <f t="shared" si="13"/>
        <v>3.4868999120601504E-3</v>
      </c>
      <c r="U17">
        <f t="shared" si="14"/>
        <v>0.49616454194195136</v>
      </c>
      <c r="V17">
        <f t="shared" si="15"/>
        <v>0.5008717240947792</v>
      </c>
      <c r="W17">
        <f t="shared" si="16"/>
        <v>9.5119753823716124E-2</v>
      </c>
      <c r="X17">
        <f t="shared" si="17"/>
        <v>4.913207541970787E-3</v>
      </c>
      <c r="Y17">
        <f t="shared" si="18"/>
        <v>0.10003296136568691</v>
      </c>
      <c r="Z17">
        <f t="shared" si="19"/>
        <v>-1.6157706073217073E-5</v>
      </c>
      <c r="AA17">
        <f t="shared" si="20"/>
        <v>-3.2315412146434146E-5</v>
      </c>
      <c r="AB17">
        <f t="shared" si="21"/>
        <v>3.6722601276812934E-6</v>
      </c>
      <c r="AC17">
        <f t="shared" si="22"/>
        <v>7.3445202553625869E-6</v>
      </c>
      <c r="AD17">
        <f t="shared" si="23"/>
        <v>5.4517372871606809E-2</v>
      </c>
      <c r="AE17">
        <f t="shared" si="24"/>
        <v>-1.2390999842598541E-2</v>
      </c>
      <c r="AF17">
        <f t="shared" si="25"/>
        <v>5.4517356573253309E-2</v>
      </c>
      <c r="AG17">
        <f t="shared" si="26"/>
        <v>-1.2390996138221661E-2</v>
      </c>
    </row>
    <row r="37" spans="1:33" x14ac:dyDescent="0.3">
      <c r="A37" t="s">
        <v>13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24</v>
      </c>
      <c r="Z37" t="s">
        <v>25</v>
      </c>
      <c r="AA37" t="s">
        <v>26</v>
      </c>
      <c r="AB37" t="s">
        <v>27</v>
      </c>
      <c r="AC37" t="s">
        <v>28</v>
      </c>
      <c r="AD37" t="s">
        <v>29</v>
      </c>
      <c r="AE37" t="s">
        <v>30</v>
      </c>
      <c r="AF37" t="s">
        <v>31</v>
      </c>
      <c r="AG37" t="s">
        <v>32</v>
      </c>
    </row>
    <row r="38" spans="1:33" x14ac:dyDescent="0.3">
      <c r="A38">
        <v>1</v>
      </c>
      <c r="B38">
        <v>0.5</v>
      </c>
      <c r="C38">
        <v>0.06</v>
      </c>
      <c r="D38">
        <v>0.6</v>
      </c>
      <c r="E38">
        <v>0.05</v>
      </c>
      <c r="F38">
        <v>0.1</v>
      </c>
      <c r="G38">
        <v>0.15</v>
      </c>
      <c r="H38">
        <v>0.2</v>
      </c>
      <c r="I38">
        <v>0.25</v>
      </c>
      <c r="J38">
        <v>0.3</v>
      </c>
      <c r="K38">
        <v>0.4</v>
      </c>
      <c r="L38">
        <v>0.45</v>
      </c>
      <c r="M38">
        <v>0.5</v>
      </c>
      <c r="N38">
        <v>0.55000000000000004</v>
      </c>
    </row>
    <row r="39" spans="1:33" x14ac:dyDescent="0.3">
      <c r="A39">
        <v>2</v>
      </c>
      <c r="B39">
        <v>0.5</v>
      </c>
      <c r="C39">
        <v>0.06</v>
      </c>
      <c r="D39">
        <v>0.6</v>
      </c>
      <c r="E39">
        <v>0.05</v>
      </c>
      <c r="F39">
        <v>0.1</v>
      </c>
      <c r="G39">
        <f>G38-B38*(Z38)</f>
        <v>0.15</v>
      </c>
      <c r="O39">
        <f>G39*E39+H39*F39</f>
        <v>7.4999999999999997E-3</v>
      </c>
      <c r="P39">
        <f>I39*E39+J39*F39</f>
        <v>0</v>
      </c>
      <c r="Q39">
        <f>1/(1+EXP(-O39))</f>
        <v>0.50187499121098689</v>
      </c>
      <c r="R39">
        <f>1/(1+EXP(-P39))</f>
        <v>0.5</v>
      </c>
      <c r="T39">
        <f>L39*Q39+N39*R39</f>
        <v>0</v>
      </c>
      <c r="U39">
        <f>Sheet2!Y4</f>
        <v>0</v>
      </c>
      <c r="V39">
        <f>1/(1+EXP(-T39))</f>
        <v>0.5</v>
      </c>
      <c r="X39">
        <f>0.5*(D39-V39)^2</f>
        <v>4.9999999999999975E-3</v>
      </c>
      <c r="Y39">
        <f t="shared" ref="Y39:Y47" si="27">W39+X39</f>
        <v>4.9999999999999975E-3</v>
      </c>
      <c r="AA39">
        <f>((U39-C39)*U39*(1-U39)*K39+(V39-D39)*V39*(1-V39)*M39)*Q39*(1-Q39)*F39</f>
        <v>0</v>
      </c>
      <c r="AB39">
        <f>((U39-C39)*U39*(1-U39)*L39+(V39-D39)*V39*(1-V39)*N39)*Q39*(1-Q39)*E39</f>
        <v>0</v>
      </c>
      <c r="AC39">
        <f>((U39-C39)*U39*(1-U39)*L39+(V39-D39)*V39*(1-V39)*N39)*Q39*(1-Q39)*F39</f>
        <v>0</v>
      </c>
      <c r="AD39">
        <f>(U39-C39)*U39*(1-U39)*Q39</f>
        <v>0</v>
      </c>
      <c r="AE39">
        <f>(V39-D39)*V39*(1-V39)*Q39</f>
        <v>-1.2546874780274669E-2</v>
      </c>
      <c r="AF39">
        <f t="shared" ref="AF39:AF47" si="28">(U39-C39)*U39*(1-U39)*R39</f>
        <v>0</v>
      </c>
      <c r="AG39">
        <f>(V39-D39)*V39*(1-V39)*R39</f>
        <v>-1.2499999999999997E-2</v>
      </c>
    </row>
    <row r="40" spans="1:33" x14ac:dyDescent="0.3">
      <c r="A40">
        <v>3</v>
      </c>
      <c r="B40">
        <v>0.5</v>
      </c>
      <c r="C40">
        <v>0.06</v>
      </c>
      <c r="D40">
        <v>0.6</v>
      </c>
      <c r="E40">
        <v>0.05</v>
      </c>
      <c r="F40">
        <v>0.1</v>
      </c>
      <c r="H40">
        <f t="shared" ref="H40:H47" si="29">H39-B39*(AA39)</f>
        <v>0</v>
      </c>
      <c r="I40">
        <f t="shared" ref="I40:I47" si="30">I39-B39*(AB39)</f>
        <v>0</v>
      </c>
      <c r="J40">
        <f t="shared" ref="J40:J47" si="31">J39-B39*(AC39)</f>
        <v>0</v>
      </c>
      <c r="K40">
        <f t="shared" ref="K40:K47" si="32">K39-B39*(AD39)</f>
        <v>0</v>
      </c>
      <c r="L40">
        <f t="shared" ref="L40:L47" si="33">L39-B39*(AE39)</f>
        <v>6.2734373901373345E-3</v>
      </c>
      <c r="M40">
        <f t="shared" ref="M40:M47" si="34">M39-B39*(AF39)</f>
        <v>0</v>
      </c>
      <c r="N40">
        <f t="shared" ref="N40:N47" si="35">N39-B39*(AG39)</f>
        <v>6.2499999999999986E-3</v>
      </c>
      <c r="O40">
        <f t="shared" ref="O40:O47" si="36">G40*E40+H40*F40</f>
        <v>0</v>
      </c>
      <c r="P40">
        <f t="shared" ref="P40:P47" si="37">I40*E40+J40*F40</f>
        <v>0</v>
      </c>
      <c r="Q40">
        <f t="shared" ref="Q40:Q47" si="38">1/(1+EXP(-O40))</f>
        <v>0.5</v>
      </c>
      <c r="R40">
        <f t="shared" ref="R40:R47" si="39">1/(1+EXP(-P40))</f>
        <v>0.5</v>
      </c>
      <c r="S40">
        <f t="shared" ref="S40:S47" si="40">K40*Q40+M40*R40</f>
        <v>0</v>
      </c>
      <c r="T40">
        <f t="shared" ref="T40:T47" si="41">L40*Q40+N40*R40</f>
        <v>6.261718695068667E-3</v>
      </c>
      <c r="U40">
        <f t="shared" ref="U40:U47" si="42">1/(1+EXP(-S40))</f>
        <v>0.5</v>
      </c>
      <c r="V40">
        <f t="shared" ref="V40:V47" si="43">1/(1+EXP(-T40))</f>
        <v>0.50156542455886044</v>
      </c>
      <c r="W40">
        <f t="shared" ref="W40:W47" si="44">0.5*(C40-U40)^2</f>
        <v>9.6799999999999997E-2</v>
      </c>
      <c r="X40">
        <f t="shared" ref="X40:X47" si="45">0.5*(D40-V40)^2</f>
        <v>4.8446828211386956E-3</v>
      </c>
      <c r="Y40">
        <f t="shared" si="27"/>
        <v>0.1016446828211387</v>
      </c>
      <c r="Z40">
        <f t="shared" ref="Z40:Z47" si="46">((U40-C40)*U40*(1-U40)*K40+(V40-D40)*V40*(1-V40)*M40)*Q40*(1-Q40)*E40</f>
        <v>0</v>
      </c>
      <c r="AA40">
        <f t="shared" ref="AA40:AA47" si="47">((U40-C40)*U40*(1-U40)*K40+(V40-D40)*V40*(1-V40)*M40)*Q40*(1-Q40)*F40</f>
        <v>0</v>
      </c>
      <c r="AB40">
        <f t="shared" ref="AB40:AB47" si="48">((U40-C40)*U40*(1-U40)*L40+(V40-D40)*V40*(1-V40)*N40)*Q40*(1-Q40)*E40</f>
        <v>6.7034449551077864E-6</v>
      </c>
      <c r="AC40">
        <f t="shared" ref="AC40:AC47" si="49">((U40-C40)*U40*(1-U40)*L40+(V40-D40)*V40*(1-V40)*N40)*Q40*(1-Q40)*F40</f>
        <v>1.3406889910215573E-5</v>
      </c>
      <c r="AD40">
        <f t="shared" ref="AD40:AD47" si="50">(U40-C40)*U40*(1-U40)*Q40</f>
        <v>5.5E-2</v>
      </c>
      <c r="AE40">
        <f t="shared" ref="AE40:AE47" si="51">(V40-D40)*V40*(1-V40)*Q40</f>
        <v>-1.2304201320518713E-2</v>
      </c>
      <c r="AF40">
        <f t="shared" si="28"/>
        <v>5.5E-2</v>
      </c>
      <c r="AG40">
        <f t="shared" ref="AG40:AG47" si="52">(V40-D40)*V40*(1-V40)*R40</f>
        <v>-1.2304201320518713E-2</v>
      </c>
    </row>
    <row r="41" spans="1:33" x14ac:dyDescent="0.3">
      <c r="A41">
        <v>4</v>
      </c>
      <c r="B41">
        <v>0.5</v>
      </c>
      <c r="C41">
        <v>0.06</v>
      </c>
      <c r="D41">
        <v>0.6</v>
      </c>
      <c r="E41">
        <v>0.05</v>
      </c>
      <c r="F41">
        <v>0.1</v>
      </c>
      <c r="G41">
        <f t="shared" ref="G41:G47" si="53">G40-B40*(Z40)</f>
        <v>0</v>
      </c>
      <c r="H41">
        <f t="shared" si="29"/>
        <v>0</v>
      </c>
      <c r="I41">
        <f t="shared" si="30"/>
        <v>-3.3517224775538932E-6</v>
      </c>
      <c r="J41">
        <f t="shared" si="31"/>
        <v>-6.7034449551077864E-6</v>
      </c>
      <c r="K41">
        <f t="shared" si="32"/>
        <v>-2.75E-2</v>
      </c>
      <c r="L41">
        <f t="shared" si="33"/>
        <v>1.242553805039669E-2</v>
      </c>
      <c r="M41">
        <f t="shared" si="34"/>
        <v>-2.75E-2</v>
      </c>
      <c r="N41">
        <f t="shared" si="35"/>
        <v>1.2402100660259355E-2</v>
      </c>
      <c r="O41">
        <f t="shared" si="36"/>
        <v>0</v>
      </c>
      <c r="P41">
        <f t="shared" si="37"/>
        <v>-8.379306193884733E-7</v>
      </c>
      <c r="Q41">
        <f t="shared" si="38"/>
        <v>0.5</v>
      </c>
      <c r="R41">
        <f t="shared" si="39"/>
        <v>0.49999979051734517</v>
      </c>
      <c r="S41">
        <f t="shared" si="40"/>
        <v>-2.7499994239226992E-2</v>
      </c>
      <c r="T41">
        <f t="shared" si="41"/>
        <v>1.2413816757303051E-2</v>
      </c>
      <c r="U41">
        <f t="shared" si="42"/>
        <v>0.49312543467538683</v>
      </c>
      <c r="V41">
        <f t="shared" si="43"/>
        <v>0.50310341433567951</v>
      </c>
      <c r="W41">
        <f t="shared" si="44"/>
        <v>9.37988210813714E-2</v>
      </c>
      <c r="X41">
        <f t="shared" si="45"/>
        <v>4.694474156701497E-3</v>
      </c>
      <c r="Y41">
        <f t="shared" si="27"/>
        <v>9.8493295238072903E-2</v>
      </c>
      <c r="Z41">
        <f t="shared" si="46"/>
        <v>-2.8887951168147446E-5</v>
      </c>
      <c r="AA41">
        <f t="shared" si="47"/>
        <v>-5.7775902336294891E-5</v>
      </c>
      <c r="AB41">
        <f t="shared" si="48"/>
        <v>1.3059763390780216E-5</v>
      </c>
      <c r="AC41">
        <f t="shared" si="49"/>
        <v>2.6119526781560432E-5</v>
      </c>
      <c r="AD41">
        <f t="shared" si="50"/>
        <v>5.4130444656544908E-2</v>
      </c>
      <c r="AE41">
        <f t="shared" si="51"/>
        <v>-1.211160659378499E-2</v>
      </c>
      <c r="AF41">
        <f t="shared" si="28"/>
        <v>5.4130421977766401E-2</v>
      </c>
      <c r="AG41">
        <f t="shared" si="52"/>
        <v>-1.2111601519441984E-2</v>
      </c>
    </row>
    <row r="42" spans="1:33" x14ac:dyDescent="0.3">
      <c r="A42">
        <v>5</v>
      </c>
      <c r="B42">
        <v>0.5</v>
      </c>
      <c r="C42">
        <v>0.06</v>
      </c>
      <c r="D42">
        <v>0.6</v>
      </c>
      <c r="E42">
        <v>0.05</v>
      </c>
      <c r="F42">
        <v>0.1</v>
      </c>
      <c r="G42">
        <f t="shared" si="53"/>
        <v>1.4443975584073723E-5</v>
      </c>
      <c r="H42">
        <f t="shared" si="29"/>
        <v>2.8887951168147446E-5</v>
      </c>
      <c r="I42">
        <f t="shared" si="30"/>
        <v>-9.8816041729440003E-6</v>
      </c>
      <c r="J42">
        <f t="shared" si="31"/>
        <v>-1.9763208345888001E-5</v>
      </c>
      <c r="K42">
        <f t="shared" si="32"/>
        <v>-5.4565222328272454E-2</v>
      </c>
      <c r="L42">
        <f t="shared" si="33"/>
        <v>1.8481341347289185E-2</v>
      </c>
      <c r="M42">
        <f t="shared" si="34"/>
        <v>-5.45652109888832E-2</v>
      </c>
      <c r="N42">
        <f t="shared" si="35"/>
        <v>1.8457901419980348E-2</v>
      </c>
      <c r="O42">
        <f t="shared" si="36"/>
        <v>3.6109938960184311E-6</v>
      </c>
      <c r="P42">
        <f t="shared" si="37"/>
        <v>-2.4704010432360001E-6</v>
      </c>
      <c r="Q42">
        <f t="shared" si="38"/>
        <v>0.50000090274847397</v>
      </c>
      <c r="R42">
        <f t="shared" si="39"/>
        <v>0.49999938239973918</v>
      </c>
      <c r="S42">
        <f t="shared" si="40"/>
        <v>-5.4565232217760481E-2</v>
      </c>
      <c r="T42">
        <f t="shared" si="41"/>
        <v>1.8469626668032736E-2</v>
      </c>
      <c r="U42">
        <f t="shared" si="42"/>
        <v>0.48636207553374988</v>
      </c>
      <c r="V42">
        <f t="shared" si="43"/>
        <v>0.50461727541126988</v>
      </c>
      <c r="W42">
        <f t="shared" si="44"/>
        <v>9.0892309726723519E-2</v>
      </c>
      <c r="X42">
        <f t="shared" si="45"/>
        <v>4.5489320749847687E-3</v>
      </c>
      <c r="Y42">
        <f t="shared" si="27"/>
        <v>9.5441241801708293E-2</v>
      </c>
      <c r="Z42">
        <f t="shared" si="46"/>
        <v>-5.6384683176439764E-5</v>
      </c>
      <c r="AA42">
        <f t="shared" si="47"/>
        <v>-1.1276936635287953E-4</v>
      </c>
      <c r="AB42">
        <f t="shared" si="48"/>
        <v>1.9104581111600109E-5</v>
      </c>
      <c r="AC42">
        <f t="shared" si="49"/>
        <v>3.8209162223200218E-5</v>
      </c>
      <c r="AD42">
        <f t="shared" si="50"/>
        <v>5.3255705417266153E-2</v>
      </c>
      <c r="AE42">
        <f t="shared" si="51"/>
        <v>-1.1921845355179992E-2</v>
      </c>
      <c r="AF42">
        <f t="shared" si="28"/>
        <v>5.3255543483069823E-2</v>
      </c>
      <c r="AG42">
        <f t="shared" si="52"/>
        <v>-1.1921809104520438E-2</v>
      </c>
    </row>
    <row r="43" spans="1:33" x14ac:dyDescent="0.3">
      <c r="A43">
        <v>6</v>
      </c>
      <c r="B43">
        <v>0.5</v>
      </c>
      <c r="C43">
        <v>0.06</v>
      </c>
      <c r="D43">
        <v>0.6</v>
      </c>
      <c r="E43">
        <v>0.05</v>
      </c>
      <c r="F43">
        <v>0.1</v>
      </c>
      <c r="G43">
        <f t="shared" si="53"/>
        <v>4.2636317172293607E-5</v>
      </c>
      <c r="H43">
        <f t="shared" si="29"/>
        <v>8.5272634344587213E-5</v>
      </c>
      <c r="I43">
        <f t="shared" si="30"/>
        <v>-1.9433894728744055E-5</v>
      </c>
      <c r="J43">
        <f t="shared" si="31"/>
        <v>-3.886778945748811E-5</v>
      </c>
      <c r="K43">
        <f t="shared" si="32"/>
        <v>-8.1193075036905538E-2</v>
      </c>
      <c r="L43">
        <f t="shared" si="33"/>
        <v>2.444226402487918E-2</v>
      </c>
      <c r="M43">
        <f t="shared" si="34"/>
        <v>-8.1192982730418112E-2</v>
      </c>
      <c r="N43">
        <f t="shared" si="35"/>
        <v>2.4418805972240568E-2</v>
      </c>
      <c r="O43">
        <f t="shared" si="36"/>
        <v>1.0659079293073403E-5</v>
      </c>
      <c r="P43">
        <f t="shared" si="37"/>
        <v>-4.8584736821860137E-6</v>
      </c>
      <c r="Q43">
        <f t="shared" si="38"/>
        <v>0.50000266476982325</v>
      </c>
      <c r="R43">
        <f t="shared" si="39"/>
        <v>0.49999878538157944</v>
      </c>
      <c r="S43">
        <f t="shared" si="40"/>
        <v>-8.11931466260256E-2</v>
      </c>
      <c r="T43">
        <f t="shared" si="41"/>
        <v>2.4430570472035916E-2</v>
      </c>
      <c r="U43">
        <f t="shared" si="42"/>
        <v>0.47971285707593647</v>
      </c>
      <c r="V43">
        <f t="shared" si="43"/>
        <v>0.50610733885585268</v>
      </c>
      <c r="W43">
        <f t="shared" si="44"/>
        <v>8.8079441197422739E-2</v>
      </c>
      <c r="X43">
        <f t="shared" si="45"/>
        <v>4.4079159083648331E-3</v>
      </c>
      <c r="Y43">
        <f t="shared" si="27"/>
        <v>9.2487357105787565E-2</v>
      </c>
      <c r="Z43">
        <f t="shared" si="46"/>
        <v>-8.2498088661360285E-5</v>
      </c>
      <c r="AA43">
        <f t="shared" si="47"/>
        <v>-1.6499617732272057E-4</v>
      </c>
      <c r="AB43">
        <f t="shared" si="48"/>
        <v>2.4841997485867913E-5</v>
      </c>
      <c r="AC43">
        <f t="shared" si="49"/>
        <v>4.9683994971735825E-5</v>
      </c>
      <c r="AD43">
        <f t="shared" si="50"/>
        <v>5.2378016057876627E-2</v>
      </c>
      <c r="AE43">
        <f t="shared" si="51"/>
        <v>-1.1734894105484712E-2</v>
      </c>
      <c r="AF43">
        <f t="shared" si="28"/>
        <v>5.2377609670723024E-2</v>
      </c>
      <c r="AG43">
        <f t="shared" si="52"/>
        <v>-1.1734803057549486E-2</v>
      </c>
    </row>
    <row r="44" spans="1:33" x14ac:dyDescent="0.3">
      <c r="A44">
        <v>7</v>
      </c>
      <c r="B44">
        <v>0.5</v>
      </c>
      <c r="C44">
        <v>0.06</v>
      </c>
      <c r="D44">
        <v>0.6</v>
      </c>
      <c r="E44">
        <v>0.05</v>
      </c>
      <c r="F44">
        <v>0.1</v>
      </c>
      <c r="G44">
        <f t="shared" si="53"/>
        <v>8.3885361502973756E-5</v>
      </c>
      <c r="H44">
        <f t="shared" si="29"/>
        <v>1.6777072300594751E-4</v>
      </c>
      <c r="I44">
        <f t="shared" si="30"/>
        <v>-3.1854893471678015E-5</v>
      </c>
      <c r="J44">
        <f t="shared" si="31"/>
        <v>-6.3709786943356029E-5</v>
      </c>
      <c r="K44">
        <f t="shared" si="32"/>
        <v>-0.10738208306584385</v>
      </c>
      <c r="L44">
        <f t="shared" si="33"/>
        <v>3.0309711077621537E-2</v>
      </c>
      <c r="M44">
        <f t="shared" si="34"/>
        <v>-0.10738178756577962</v>
      </c>
      <c r="N44">
        <f t="shared" si="35"/>
        <v>3.0286207501015312E-2</v>
      </c>
      <c r="O44">
        <f t="shared" si="36"/>
        <v>2.0971340375743442E-5</v>
      </c>
      <c r="P44">
        <f t="shared" si="37"/>
        <v>-7.9637233679195036E-6</v>
      </c>
      <c r="Q44">
        <f t="shared" si="38"/>
        <v>0.50000524283509373</v>
      </c>
      <c r="R44">
        <f t="shared" si="39"/>
        <v>0.49999800906915803</v>
      </c>
      <c r="S44">
        <f t="shared" si="40"/>
        <v>-0.10738228451265254</v>
      </c>
      <c r="T44">
        <f t="shared" si="41"/>
        <v>3.0298057900390744E-2</v>
      </c>
      <c r="V44">
        <f t="shared" si="43"/>
        <v>0.50757393509540227</v>
      </c>
      <c r="W44">
        <f t="shared" si="44"/>
        <v>1.8E-3</v>
      </c>
      <c r="X44">
        <f t="shared" si="45"/>
        <v>4.2712887368744536E-3</v>
      </c>
      <c r="Y44">
        <f t="shared" si="27"/>
        <v>6.0712887368744532E-3</v>
      </c>
      <c r="Z44">
        <f t="shared" si="46"/>
        <v>3.1008121012836083E-5</v>
      </c>
      <c r="AA44">
        <f t="shared" si="47"/>
        <v>6.2016242025672165E-5</v>
      </c>
      <c r="AB44">
        <f t="shared" si="48"/>
        <v>-8.7456021034857932E-6</v>
      </c>
      <c r="AC44">
        <f t="shared" si="49"/>
        <v>-1.7491204206971586E-5</v>
      </c>
      <c r="AD44">
        <f t="shared" si="50"/>
        <v>0</v>
      </c>
      <c r="AE44">
        <f t="shared" si="51"/>
        <v>-1.1550728241762766E-2</v>
      </c>
      <c r="AF44">
        <f t="shared" si="28"/>
        <v>0</v>
      </c>
      <c r="AG44">
        <f t="shared" si="52"/>
        <v>-1.1550561132986038E-2</v>
      </c>
    </row>
    <row r="45" spans="1:33" x14ac:dyDescent="0.3">
      <c r="A45">
        <v>8</v>
      </c>
      <c r="B45">
        <v>0.5</v>
      </c>
      <c r="C45">
        <v>0.06</v>
      </c>
      <c r="D45">
        <v>0.6</v>
      </c>
      <c r="E45">
        <v>0.05</v>
      </c>
      <c r="F45">
        <v>0.1</v>
      </c>
      <c r="G45">
        <f t="shared" si="53"/>
        <v>6.8381300996555718E-5</v>
      </c>
      <c r="H45">
        <f t="shared" si="29"/>
        <v>1.3676260199311144E-4</v>
      </c>
      <c r="I45">
        <f t="shared" si="30"/>
        <v>-2.7482092419935117E-5</v>
      </c>
      <c r="J45">
        <f t="shared" si="31"/>
        <v>-5.4964184839870234E-5</v>
      </c>
      <c r="K45">
        <f t="shared" si="32"/>
        <v>-0.10738208306584385</v>
      </c>
      <c r="L45">
        <f t="shared" si="33"/>
        <v>3.6085075198502917E-2</v>
      </c>
      <c r="M45">
        <f t="shared" si="34"/>
        <v>-0.10738178756577962</v>
      </c>
      <c r="N45">
        <f t="shared" si="35"/>
        <v>3.6061488067508328E-2</v>
      </c>
      <c r="O45">
        <f t="shared" si="36"/>
        <v>1.709532524913893E-5</v>
      </c>
      <c r="P45">
        <f t="shared" si="37"/>
        <v>-6.8705231049837793E-6</v>
      </c>
      <c r="Q45">
        <f t="shared" si="38"/>
        <v>0.50000427383131218</v>
      </c>
      <c r="R45">
        <f t="shared" si="39"/>
        <v>0.49999828236922378</v>
      </c>
      <c r="S45">
        <f t="shared" si="40"/>
        <v>-0.10738220980645757</v>
      </c>
      <c r="T45">
        <f t="shared" si="41"/>
        <v>3.6073373914208173E-2</v>
      </c>
      <c r="U45">
        <f t="shared" si="42"/>
        <v>0.47318021403988281</v>
      </c>
      <c r="V45">
        <f t="shared" si="43"/>
        <v>0.5090173656503868</v>
      </c>
      <c r="W45">
        <f t="shared" si="44"/>
        <v>8.5358944637021691E-2</v>
      </c>
      <c r="X45">
        <f t="shared" si="45"/>
        <v>4.1389198765977063E-3</v>
      </c>
      <c r="Y45">
        <f t="shared" si="27"/>
        <v>8.9497864513619393E-2</v>
      </c>
      <c r="Z45">
        <f t="shared" si="46"/>
        <v>-1.0773061126978041E-4</v>
      </c>
      <c r="AA45">
        <f t="shared" si="47"/>
        <v>-2.1546122253956082E-4</v>
      </c>
      <c r="AB45">
        <f t="shared" si="48"/>
        <v>3.6208871819429687E-5</v>
      </c>
      <c r="AC45">
        <f t="shared" si="49"/>
        <v>7.2417743638859375E-5</v>
      </c>
      <c r="AD45">
        <f t="shared" si="50"/>
        <v>5.1499366496608183E-2</v>
      </c>
      <c r="AE45">
        <f t="shared" si="51"/>
        <v>-1.1369227443028112E-2</v>
      </c>
      <c r="AF45">
        <f t="shared" si="28"/>
        <v>5.1498749388879134E-2</v>
      </c>
      <c r="AG45">
        <f t="shared" si="52"/>
        <v>-1.1369091207602208E-2</v>
      </c>
    </row>
    <row r="46" spans="1:33" x14ac:dyDescent="0.3">
      <c r="A46">
        <v>9</v>
      </c>
      <c r="B46">
        <v>0.5</v>
      </c>
      <c r="C46">
        <v>0.06</v>
      </c>
      <c r="D46">
        <v>0.6</v>
      </c>
      <c r="E46">
        <v>0.05</v>
      </c>
      <c r="F46">
        <v>0.1</v>
      </c>
      <c r="G46">
        <f t="shared" si="53"/>
        <v>1.2224660663144593E-4</v>
      </c>
      <c r="H46">
        <f t="shared" si="29"/>
        <v>2.4449321326289186E-4</v>
      </c>
      <c r="I46">
        <f t="shared" si="30"/>
        <v>-4.5586528329649961E-5</v>
      </c>
      <c r="J46">
        <f t="shared" si="31"/>
        <v>-9.1173056659299922E-5</v>
      </c>
      <c r="K46">
        <f t="shared" si="32"/>
        <v>-0.13313176631414794</v>
      </c>
      <c r="L46">
        <f t="shared" si="33"/>
        <v>4.1769688920016972E-2</v>
      </c>
      <c r="M46">
        <f t="shared" si="34"/>
        <v>-0.1331311622602192</v>
      </c>
      <c r="N46">
        <f t="shared" si="35"/>
        <v>4.1746033671309433E-2</v>
      </c>
      <c r="O46">
        <f t="shared" si="36"/>
        <v>3.0561651657861483E-5</v>
      </c>
      <c r="P46">
        <f t="shared" si="37"/>
        <v>-1.139663208241249E-5</v>
      </c>
      <c r="Q46">
        <f t="shared" si="38"/>
        <v>0.5000076404129139</v>
      </c>
      <c r="R46">
        <f t="shared" si="39"/>
        <v>0.49999715084197943</v>
      </c>
      <c r="S46">
        <f t="shared" si="40"/>
        <v>-0.13313210215713142</v>
      </c>
      <c r="T46">
        <f t="shared" si="41"/>
        <v>4.1758061492287175E-2</v>
      </c>
      <c r="U46">
        <f t="shared" si="42"/>
        <v>0.46676604694883916</v>
      </c>
      <c r="V46">
        <f t="shared" si="43"/>
        <v>0.5104379986579094</v>
      </c>
      <c r="W46">
        <f t="shared" si="44"/>
        <v>8.2729308475192609E-2</v>
      </c>
      <c r="X46">
        <f t="shared" si="45"/>
        <v>4.0106760422003174E-3</v>
      </c>
      <c r="Y46">
        <f t="shared" si="27"/>
        <v>8.6739984517392926E-2</v>
      </c>
      <c r="Z46">
        <f t="shared" si="46"/>
        <v>-1.3123730053030692E-4</v>
      </c>
      <c r="AA46">
        <f t="shared" si="47"/>
        <v>-2.6247460106061383E-4</v>
      </c>
      <c r="AB46">
        <f t="shared" si="48"/>
        <v>4.1181870766967135E-5</v>
      </c>
      <c r="AC46">
        <f t="shared" si="49"/>
        <v>8.236374153393427E-5</v>
      </c>
      <c r="AD46">
        <f t="shared" si="50"/>
        <v>5.062189373938266E-2</v>
      </c>
      <c r="AE46">
        <f t="shared" si="51"/>
        <v>-1.1190542194529899E-2</v>
      </c>
      <c r="AF46">
        <f t="shared" si="28"/>
        <v>5.0620831751720274E-2</v>
      </c>
      <c r="AG46">
        <f t="shared" si="52"/>
        <v>-1.1190307430145003E-2</v>
      </c>
    </row>
    <row r="47" spans="1:33" x14ac:dyDescent="0.3">
      <c r="A47">
        <v>10</v>
      </c>
      <c r="B47">
        <v>0.5</v>
      </c>
      <c r="C47">
        <v>0.06</v>
      </c>
      <c r="D47">
        <v>0.6</v>
      </c>
      <c r="E47">
        <v>0.05</v>
      </c>
      <c r="F47">
        <v>0.1</v>
      </c>
      <c r="G47">
        <f t="shared" si="53"/>
        <v>1.8786525689659938E-4</v>
      </c>
      <c r="H47">
        <f t="shared" si="29"/>
        <v>3.7573051379319875E-4</v>
      </c>
      <c r="I47">
        <f t="shared" si="30"/>
        <v>-6.6177463713133525E-5</v>
      </c>
      <c r="J47">
        <f t="shared" si="31"/>
        <v>-1.3235492742626705E-4</v>
      </c>
      <c r="K47">
        <f t="shared" si="32"/>
        <v>-0.15844271318383926</v>
      </c>
      <c r="L47">
        <f t="shared" si="33"/>
        <v>4.7364960017281924E-2</v>
      </c>
      <c r="M47">
        <f t="shared" si="34"/>
        <v>-0.15844157813607934</v>
      </c>
      <c r="N47">
        <f t="shared" si="35"/>
        <v>4.7341187386381933E-2</v>
      </c>
      <c r="O47">
        <f t="shared" si="36"/>
        <v>4.6966314224149851E-5</v>
      </c>
      <c r="P47">
        <f t="shared" si="37"/>
        <v>-1.6544365928283381E-5</v>
      </c>
      <c r="Q47">
        <f t="shared" si="38"/>
        <v>0.50001174157855388</v>
      </c>
      <c r="R47">
        <f t="shared" si="39"/>
        <v>0.49999586390851797</v>
      </c>
      <c r="S47">
        <f t="shared" si="40"/>
        <v>-0.15844335069866072</v>
      </c>
      <c r="T47">
        <f t="shared" si="41"/>
        <v>4.7353434033748774E-2</v>
      </c>
      <c r="U47">
        <f t="shared" si="42"/>
        <v>0.46047182166851625</v>
      </c>
      <c r="V47">
        <f t="shared" si="43"/>
        <v>0.5118361468613517</v>
      </c>
      <c r="W47">
        <f t="shared" si="44"/>
        <v>8.0188839975249934E-2</v>
      </c>
      <c r="X47">
        <f t="shared" si="45"/>
        <v>3.8864325001265704E-3</v>
      </c>
      <c r="Y47">
        <f t="shared" si="27"/>
        <v>8.4075272475376508E-2</v>
      </c>
      <c r="Z47">
        <f t="shared" si="46"/>
        <v>-1.5341962997912634E-4</v>
      </c>
      <c r="AA47">
        <f t="shared" si="47"/>
        <v>-3.0683925995825267E-4</v>
      </c>
      <c r="AB47">
        <f t="shared" si="48"/>
        <v>4.5869809045243035E-5</v>
      </c>
      <c r="AC47">
        <f t="shared" si="49"/>
        <v>9.1739618090486071E-5</v>
      </c>
      <c r="AD47">
        <f t="shared" si="50"/>
        <v>4.974728192270278E-2</v>
      </c>
      <c r="AE47">
        <f t="shared" si="51"/>
        <v>-1.1014564663167203E-2</v>
      </c>
      <c r="AF47">
        <f t="shared" si="28"/>
        <v>4.9745702217944131E-2</v>
      </c>
      <c r="AG47">
        <f t="shared" si="52"/>
        <v>-1.1014214900134121E-2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75D2-CCD1-45F7-913A-044C243E0ADE}">
  <dimension ref="A7:AG50"/>
  <sheetViews>
    <sheetView tabSelected="1" zoomScale="75" zoomScaleNormal="75" workbookViewId="0">
      <selection activeCell="H28" sqref="H28"/>
    </sheetView>
  </sheetViews>
  <sheetFormatPr defaultRowHeight="14.4" x14ac:dyDescent="0.3"/>
  <cols>
    <col min="26" max="26" width="12.77734375" customWidth="1"/>
    <col min="27" max="28" width="12.109375" bestFit="1" customWidth="1"/>
    <col min="29" max="29" width="12" customWidth="1"/>
    <col min="30" max="30" width="12.21875" customWidth="1"/>
    <col min="31" max="32" width="12.109375" bestFit="1" customWidth="1"/>
    <col min="33" max="33" width="12.21875" customWidth="1"/>
  </cols>
  <sheetData>
    <row r="7" spans="1:33" x14ac:dyDescent="0.3">
      <c r="A7" t="s">
        <v>33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14</v>
      </c>
      <c r="P7" t="s">
        <v>15</v>
      </c>
      <c r="Q7" t="s">
        <v>34</v>
      </c>
      <c r="R7" t="s">
        <v>35</v>
      </c>
      <c r="S7" t="s">
        <v>18</v>
      </c>
      <c r="T7" t="s">
        <v>19</v>
      </c>
      <c r="U7" t="s">
        <v>20</v>
      </c>
      <c r="V7" t="s">
        <v>36</v>
      </c>
      <c r="W7" t="s">
        <v>22</v>
      </c>
      <c r="X7" t="s">
        <v>23</v>
      </c>
      <c r="Y7" t="s">
        <v>37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</row>
    <row r="8" spans="1:33" x14ac:dyDescent="0.3">
      <c r="A8">
        <v>1</v>
      </c>
      <c r="B8">
        <v>0.01</v>
      </c>
      <c r="C8">
        <v>0.02</v>
      </c>
      <c r="D8">
        <v>0.6</v>
      </c>
      <c r="E8">
        <v>0.05</v>
      </c>
      <c r="F8">
        <v>0.1</v>
      </c>
      <c r="G8">
        <v>0.15</v>
      </c>
      <c r="H8">
        <v>0.2</v>
      </c>
      <c r="I8">
        <v>0.25</v>
      </c>
      <c r="J8">
        <v>0.3</v>
      </c>
      <c r="K8">
        <v>0.4</v>
      </c>
      <c r="L8">
        <v>0.45</v>
      </c>
      <c r="M8">
        <v>0.5</v>
      </c>
      <c r="N8">
        <v>0.55000000000000004</v>
      </c>
      <c r="O8">
        <f t="shared" ref="O8:O17" si="0">G8*E8+H8*F8</f>
        <v>2.7500000000000004E-2</v>
      </c>
      <c r="P8">
        <f t="shared" ref="P8:P17" si="1">I8*E8+J8*F8</f>
        <v>4.2499999999999996E-2</v>
      </c>
      <c r="Q8">
        <f t="shared" ref="Q8:Q17" si="2">1/(1+EXP(-O8))</f>
        <v>0.50687456676453424</v>
      </c>
      <c r="R8">
        <f t="shared" ref="R8:R17" si="3">1/(1+EXP(-P8))</f>
        <v>0.51062340100496373</v>
      </c>
      <c r="S8">
        <f t="shared" ref="S8:S17" si="4">K8*Q8+M8*R8</f>
        <v>0.45806152720829557</v>
      </c>
      <c r="T8">
        <f t="shared" ref="T8:T17" si="5">L8*Q8+N8*R8</f>
        <v>0.50893642559677044</v>
      </c>
      <c r="U8">
        <f t="shared" ref="U8:U17" si="6">1/(1+EXP(-S8))</f>
        <v>0.61255421588965342</v>
      </c>
      <c r="V8">
        <f t="shared" ref="V8:V17" si="7">1/(1+EXP(-T8))</f>
        <v>0.62455711472355635</v>
      </c>
      <c r="W8">
        <f t="shared" ref="W8:W17" si="8">0.5*(C8-U8)^2</f>
        <v>0.17556024938430098</v>
      </c>
      <c r="X8">
        <f t="shared" ref="X8:X17" si="9">0.5*(D8-V8)^2</f>
        <v>3.0152594177295457E-4</v>
      </c>
      <c r="Y8">
        <f>W8+X8</f>
        <v>0.17586177532607394</v>
      </c>
      <c r="Z8">
        <f>((U8-C8)*U8*(1-U8)*K8+(V8-D8)*V8*(1-V8)*M8)*Q8*(1-Q8)*E8</f>
        <v>7.3900862011235153E-4</v>
      </c>
      <c r="AA8">
        <f t="shared" ref="AA8:AA17" si="10">((U8-C8)*U8*(1-U8)*K8+(V8-D8)*V8*(1-V8)*M8)*Q8*(1-Q8)*F8</f>
        <v>1.4780172402247031E-3</v>
      </c>
      <c r="AB8">
        <f t="shared" ref="AB8:AB17" si="11">((U8-C8)*U8*(1-U8)*L8+(V8-D8)*V8*(1-V8)*N8)*Q8*(1-Q8)*E8</f>
        <v>8.3048513521959155E-4</v>
      </c>
      <c r="AC8">
        <f t="shared" ref="AC8:AC17" si="12">((V8-D8)*V8*(1-V8)*M8+(W8-E8)*W8*(1-W8)*O8)*R8*(1-R8)*F8</f>
        <v>8.4434710036341488E-5</v>
      </c>
      <c r="AD8">
        <f t="shared" ref="AD8:AD17" si="13">(U8-C8)*U8*(1-U8)*Q8</f>
        <v>7.1282687573781964E-2</v>
      </c>
      <c r="AE8">
        <f t="shared" ref="AE8:AE17" si="14">(V8-D8)*V8*(1-V8)*Q8</f>
        <v>2.9187297062391268E-3</v>
      </c>
      <c r="AF8">
        <f t="shared" ref="AF8:AF17" si="15">(U8-C8)*(1-U8)*R8</f>
        <v>0.11723026477367353</v>
      </c>
      <c r="AG8">
        <f>(V8-D8)*(1-V8)*R8</f>
        <v>4.7078425718459094E-3</v>
      </c>
    </row>
    <row r="9" spans="1:33" x14ac:dyDescent="0.3">
      <c r="A9">
        <v>2</v>
      </c>
      <c r="B9">
        <v>0.01</v>
      </c>
      <c r="C9">
        <v>0.02</v>
      </c>
      <c r="D9">
        <v>0.6</v>
      </c>
      <c r="E9">
        <v>0.05</v>
      </c>
      <c r="F9">
        <v>0.1</v>
      </c>
      <c r="G9">
        <f t="shared" ref="G9:G17" si="16">G8-B8*(Z8)</f>
        <v>0.14999260991379887</v>
      </c>
      <c r="H9">
        <f t="shared" ref="H9:H17" si="17">H8-B8*(AA8)</f>
        <v>0.19998521982759776</v>
      </c>
      <c r="I9">
        <f t="shared" ref="I9:I17" si="18">I8-B8*(AB8)</f>
        <v>0.2499916951486478</v>
      </c>
      <c r="J9">
        <f t="shared" ref="J9:J17" si="19">J8-B8*(AC8)</f>
        <v>0.29999915565289964</v>
      </c>
      <c r="K9">
        <f t="shared" ref="K9:K17" si="20">K8-B8*(AD8)</f>
        <v>0.39928717312426221</v>
      </c>
      <c r="L9">
        <f t="shared" ref="L9:L17" si="21">L8-B8*(AE8)</f>
        <v>0.44997081270293759</v>
      </c>
      <c r="M9">
        <f t="shared" ref="M9:M17" si="22">M8-B8*(AF8)</f>
        <v>0.49882769735226329</v>
      </c>
      <c r="N9">
        <f t="shared" ref="N9:N17" si="23">N8-B8*(AG8)</f>
        <v>0.54995292157428155</v>
      </c>
      <c r="O9">
        <f t="shared" si="0"/>
        <v>2.7498152478449722E-2</v>
      </c>
      <c r="P9">
        <f t="shared" si="1"/>
        <v>4.2499500322722358E-2</v>
      </c>
      <c r="Q9">
        <f t="shared" si="2"/>
        <v>0.50687410497145402</v>
      </c>
      <c r="R9">
        <f t="shared" si="3"/>
        <v>0.51062327614203551</v>
      </c>
      <c r="S9">
        <f t="shared" si="4"/>
        <v>0.45710136155634284</v>
      </c>
      <c r="T9">
        <f t="shared" si="5"/>
        <v>0.50889731549022288</v>
      </c>
      <c r="U9">
        <f t="shared" si="6"/>
        <v>0.61232631367663204</v>
      </c>
      <c r="V9">
        <f t="shared" si="7"/>
        <v>0.62454794392500912</v>
      </c>
      <c r="W9">
        <f t="shared" si="8"/>
        <v>0.17542523093687393</v>
      </c>
      <c r="X9">
        <f t="shared" si="9"/>
        <v>3.0130077547269659E-4</v>
      </c>
      <c r="Y9">
        <f t="shared" ref="Y9:Y17" si="24">W9+X9</f>
        <v>0.17572653171234662</v>
      </c>
      <c r="Z9">
        <f>((U9-C9)*U9*(1-U9)*K9+(V9-D9)*V9*(1-V9)*M9)*Q9*(1-Q9)*E9</f>
        <v>7.3753995565824769E-4</v>
      </c>
      <c r="AA9">
        <f t="shared" si="10"/>
        <v>1.4750799113164954E-3</v>
      </c>
      <c r="AB9">
        <f t="shared" si="11"/>
        <v>8.3028262095876629E-4</v>
      </c>
      <c r="AC9">
        <f t="shared" si="12"/>
        <v>8.4218099859541587E-5</v>
      </c>
      <c r="AD9">
        <f t="shared" si="13"/>
        <v>7.1270593897567985E-2</v>
      </c>
      <c r="AE9">
        <f t="shared" si="14"/>
        <v>2.91766548042688E-3</v>
      </c>
      <c r="AF9">
        <f t="shared" si="15"/>
        <v>0.11725407850008342</v>
      </c>
      <c r="AG9">
        <f t="shared" ref="AG9:AG13" si="25">(V9-D9)*(1-V9)*R9</f>
        <v>4.70619824166365E-3</v>
      </c>
    </row>
    <row r="10" spans="1:33" x14ac:dyDescent="0.3">
      <c r="A10">
        <v>3</v>
      </c>
      <c r="B10">
        <v>0.01</v>
      </c>
      <c r="C10">
        <v>0.02</v>
      </c>
      <c r="D10">
        <v>0.6</v>
      </c>
      <c r="E10">
        <v>0.05</v>
      </c>
      <c r="F10">
        <v>0.1</v>
      </c>
      <c r="G10">
        <f t="shared" si="16"/>
        <v>0.14998523451424228</v>
      </c>
      <c r="H10">
        <f t="shared" si="17"/>
        <v>0.19997046902848459</v>
      </c>
      <c r="I10">
        <f t="shared" si="18"/>
        <v>0.24998339232243821</v>
      </c>
      <c r="J10">
        <f t="shared" si="19"/>
        <v>0.29999831347190103</v>
      </c>
      <c r="K10">
        <f t="shared" si="20"/>
        <v>0.39857446718528655</v>
      </c>
      <c r="L10">
        <f t="shared" si="21"/>
        <v>0.44994163604813331</v>
      </c>
      <c r="M10">
        <f t="shared" si="22"/>
        <v>0.49765515656726245</v>
      </c>
      <c r="N10">
        <f t="shared" si="23"/>
        <v>0.54990585959186489</v>
      </c>
      <c r="O10">
        <f t="shared" si="0"/>
        <v>2.7496308628560576E-2</v>
      </c>
      <c r="P10">
        <f t="shared" si="1"/>
        <v>4.2499000963312016E-2</v>
      </c>
      <c r="Q10">
        <f t="shared" si="2"/>
        <v>0.50687364409610403</v>
      </c>
      <c r="R10">
        <f t="shared" si="3"/>
        <v>0.51062315135853698</v>
      </c>
      <c r="S10">
        <f t="shared" si="4"/>
        <v>0.45614113696207093</v>
      </c>
      <c r="T10">
        <f t="shared" si="5"/>
        <v>0.50885821966960343</v>
      </c>
      <c r="U10">
        <f t="shared" si="6"/>
        <v>0.61209834830404475</v>
      </c>
      <c r="V10">
        <f t="shared" si="7"/>
        <v>0.62453877638702671</v>
      </c>
      <c r="W10">
        <f t="shared" si="8"/>
        <v>0.17529022703218894</v>
      </c>
      <c r="X10">
        <f t="shared" si="9"/>
        <v>3.0107577328625029E-4</v>
      </c>
      <c r="Y10">
        <f t="shared" si="24"/>
        <v>0.17559130280547519</v>
      </c>
      <c r="Z10">
        <f>((U10-C10)*U10*(1-U10)*K10+(V10-D10)*V10*(1-V10)*M10)*Q10*(1-Q10)*E10</f>
        <v>7.3607151931014744E-4</v>
      </c>
      <c r="AA10">
        <f t="shared" si="10"/>
        <v>1.4721430386202949E-3</v>
      </c>
      <c r="AB10">
        <f t="shared" si="11"/>
        <v>8.300796366991931E-4</v>
      </c>
      <c r="AC10">
        <f t="shared" si="12"/>
        <v>8.4001606687508659E-5</v>
      </c>
      <c r="AD10">
        <f t="shared" si="13"/>
        <v>7.1258454004080235E-2</v>
      </c>
      <c r="AE10">
        <f t="shared" si="14"/>
        <v>2.9166016159379382E-3</v>
      </c>
      <c r="AF10">
        <f t="shared" si="15"/>
        <v>0.11727784577563262</v>
      </c>
      <c r="AG10">
        <f t="shared" si="25"/>
        <v>4.7045544113841504E-3</v>
      </c>
    </row>
    <row r="11" spans="1:33" x14ac:dyDescent="0.3">
      <c r="A11">
        <v>4</v>
      </c>
      <c r="B11">
        <v>0.01</v>
      </c>
      <c r="C11">
        <v>0.02</v>
      </c>
      <c r="D11">
        <v>0.6</v>
      </c>
      <c r="E11">
        <v>0.05</v>
      </c>
      <c r="F11">
        <v>0.1</v>
      </c>
      <c r="G11">
        <f t="shared" si="16"/>
        <v>0.14997787379904917</v>
      </c>
      <c r="H11">
        <f t="shared" si="17"/>
        <v>0.19995574759809839</v>
      </c>
      <c r="I11">
        <f t="shared" si="18"/>
        <v>0.24997509152607122</v>
      </c>
      <c r="J11">
        <f t="shared" si="19"/>
        <v>0.29999747345583416</v>
      </c>
      <c r="K11">
        <f t="shared" si="20"/>
        <v>0.39786188264524575</v>
      </c>
      <c r="L11">
        <f t="shared" si="21"/>
        <v>0.44991247003197393</v>
      </c>
      <c r="M11">
        <f t="shared" si="22"/>
        <v>0.49648237810950613</v>
      </c>
      <c r="N11">
        <f t="shared" si="23"/>
        <v>0.54985881404775105</v>
      </c>
      <c r="O11">
        <f t="shared" si="0"/>
        <v>2.7494468449762301E-2</v>
      </c>
      <c r="P11">
        <f t="shared" si="1"/>
        <v>4.2498501921886978E-2</v>
      </c>
      <c r="Q11">
        <f t="shared" si="2"/>
        <v>0.50687318413834148</v>
      </c>
      <c r="R11">
        <f t="shared" si="3"/>
        <v>0.51062302665449755</v>
      </c>
      <c r="S11">
        <f t="shared" si="4"/>
        <v>0.45518085389456953</v>
      </c>
      <c r="T11">
        <f t="shared" si="5"/>
        <v>0.50881913813036794</v>
      </c>
      <c r="U11">
        <f t="shared" si="6"/>
        <v>0.61187031996346253</v>
      </c>
      <c r="V11">
        <f t="shared" si="7"/>
        <v>0.62452961210864699</v>
      </c>
      <c r="W11">
        <f t="shared" si="8"/>
        <v>0.17515523782682574</v>
      </c>
      <c r="X11">
        <f t="shared" si="9"/>
        <v>3.0085093510034109E-4</v>
      </c>
      <c r="Y11">
        <f t="shared" si="24"/>
        <v>0.17545608876192609</v>
      </c>
      <c r="Z11">
        <f>((U11-C11)*U11*(1-U11)*K11+(V11-D11)*V11*(1-V11)*M11)*Q11*(1-Q11)*E11</f>
        <v>7.3460331433969177E-4</v>
      </c>
      <c r="AA11">
        <f t="shared" si="10"/>
        <v>1.4692066286793835E-3</v>
      </c>
      <c r="AB11">
        <f t="shared" si="11"/>
        <v>8.2987618263724203E-4</v>
      </c>
      <c r="AC11">
        <f t="shared" si="12"/>
        <v>8.3785230579368084E-5</v>
      </c>
      <c r="AD11">
        <f t="shared" si="13"/>
        <v>7.1246267903831303E-2</v>
      </c>
      <c r="AE11">
        <f t="shared" si="14"/>
        <v>2.9155381126805932E-3</v>
      </c>
      <c r="AF11">
        <f t="shared" si="15"/>
        <v>0.11730156653633073</v>
      </c>
      <c r="AG11">
        <f t="shared" si="25"/>
        <v>4.7029110809257164E-3</v>
      </c>
    </row>
    <row r="12" spans="1:33" x14ac:dyDescent="0.3">
      <c r="A12">
        <v>5</v>
      </c>
      <c r="B12">
        <v>0.01</v>
      </c>
      <c r="C12">
        <v>0.02</v>
      </c>
      <c r="D12">
        <v>0.6</v>
      </c>
      <c r="E12">
        <v>0.05</v>
      </c>
      <c r="F12">
        <v>0.1</v>
      </c>
      <c r="G12">
        <f t="shared" si="16"/>
        <v>0.14997052776590578</v>
      </c>
      <c r="H12">
        <f t="shared" si="17"/>
        <v>0.1999410555318116</v>
      </c>
      <c r="I12">
        <f t="shared" si="18"/>
        <v>0.24996679276424486</v>
      </c>
      <c r="J12">
        <f t="shared" si="19"/>
        <v>0.29999663560352835</v>
      </c>
      <c r="K12">
        <f t="shared" si="20"/>
        <v>0.39714941996620745</v>
      </c>
      <c r="L12">
        <f t="shared" si="21"/>
        <v>0.44988331465084713</v>
      </c>
      <c r="M12">
        <f t="shared" si="22"/>
        <v>0.49530936244414281</v>
      </c>
      <c r="N12">
        <f t="shared" si="23"/>
        <v>0.54981178493694183</v>
      </c>
      <c r="O12">
        <f t="shared" si="0"/>
        <v>2.7492631941476452E-2</v>
      </c>
      <c r="P12">
        <f t="shared" si="1"/>
        <v>4.2498003198565081E-2</v>
      </c>
      <c r="Q12">
        <f t="shared" si="2"/>
        <v>0.50687272509802206</v>
      </c>
      <c r="R12">
        <f t="shared" si="3"/>
        <v>0.51062290202994665</v>
      </c>
      <c r="S12">
        <f t="shared" si="4"/>
        <v>0.45422051282320125</v>
      </c>
      <c r="T12">
        <f t="shared" si="5"/>
        <v>0.50878007086797195</v>
      </c>
      <c r="U12">
        <f t="shared" si="6"/>
        <v>0.61164222884673281</v>
      </c>
      <c r="V12">
        <f t="shared" si="7"/>
        <v>0.62452045108890797</v>
      </c>
      <c r="W12">
        <f t="shared" si="8"/>
        <v>0.17502026347736485</v>
      </c>
      <c r="X12">
        <f t="shared" si="9"/>
        <v>3.0062626080176453E-4</v>
      </c>
      <c r="Y12">
        <f t="shared" si="24"/>
        <v>0.17532088973816662</v>
      </c>
      <c r="Z12">
        <f>((U12-C12)*U12*(1-U12)*K12+(V12-D12)*V12*(1-V12)*M12)*Q12*(1-Q12)*E12</f>
        <v>7.3313534401826027E-4</v>
      </c>
      <c r="AA12">
        <f t="shared" si="10"/>
        <v>1.4662706880365205E-3</v>
      </c>
      <c r="AB12">
        <f t="shared" si="11"/>
        <v>8.2967225897150922E-4</v>
      </c>
      <c r="AC12">
        <f t="shared" si="12"/>
        <v>8.3568971594169645E-5</v>
      </c>
      <c r="AD12">
        <f t="shared" si="13"/>
        <v>7.123403560754224E-2</v>
      </c>
      <c r="AE12">
        <f t="shared" si="14"/>
        <v>2.9144749705631206E-3</v>
      </c>
      <c r="AF12">
        <f t="shared" si="15"/>
        <v>0.11732524071832495</v>
      </c>
      <c r="AG12">
        <f t="shared" si="25"/>
        <v>4.7012682502066087E-3</v>
      </c>
    </row>
    <row r="13" spans="1:33" x14ac:dyDescent="0.3">
      <c r="A13">
        <v>6</v>
      </c>
      <c r="B13">
        <v>0.01</v>
      </c>
      <c r="C13">
        <v>0.02</v>
      </c>
      <c r="D13">
        <v>0.6</v>
      </c>
      <c r="E13">
        <v>0.05</v>
      </c>
      <c r="F13">
        <v>0.1</v>
      </c>
      <c r="G13">
        <f t="shared" si="16"/>
        <v>0.14996319641246558</v>
      </c>
      <c r="H13">
        <f t="shared" si="17"/>
        <v>0.19992639282493124</v>
      </c>
      <c r="I13">
        <f t="shared" si="18"/>
        <v>0.24995849604165515</v>
      </c>
      <c r="J13">
        <f t="shared" si="19"/>
        <v>0.29999579991381242</v>
      </c>
      <c r="K13">
        <f t="shared" si="20"/>
        <v>0.39643707961013203</v>
      </c>
      <c r="L13">
        <f t="shared" si="21"/>
        <v>0.44985416990114152</v>
      </c>
      <c r="M13">
        <f t="shared" si="22"/>
        <v>0.49413611003695956</v>
      </c>
      <c r="N13">
        <f t="shared" si="23"/>
        <v>0.54976477225443976</v>
      </c>
      <c r="O13">
        <f t="shared" si="0"/>
        <v>2.7490799103116404E-2</v>
      </c>
      <c r="P13">
        <f t="shared" si="1"/>
        <v>4.2497504793464001E-2</v>
      </c>
      <c r="Q13">
        <f t="shared" si="2"/>
        <v>0.50687226697499921</v>
      </c>
      <c r="R13">
        <f t="shared" si="3"/>
        <v>0.5106227774849138</v>
      </c>
      <c r="S13">
        <f t="shared" si="4"/>
        <v>0.45326011421759915</v>
      </c>
      <c r="T13">
        <f t="shared" si="5"/>
        <v>0.50874101787787118</v>
      </c>
      <c r="U13">
        <f t="shared" si="6"/>
        <v>0.61141407514597823</v>
      </c>
      <c r="V13">
        <f t="shared" si="7"/>
        <v>0.62451129332684718</v>
      </c>
      <c r="W13">
        <f t="shared" si="8"/>
        <v>0.17488530414038639</v>
      </c>
      <c r="X13">
        <f t="shared" si="9"/>
        <v>3.0040175027737218E-4</v>
      </c>
      <c r="Y13">
        <f t="shared" si="24"/>
        <v>0.17518570589066376</v>
      </c>
      <c r="Z13">
        <f>X13+Y13</f>
        <v>0.17548610764094114</v>
      </c>
      <c r="AA13">
        <f t="shared" si="10"/>
        <v>1.4633352232338885E-3</v>
      </c>
      <c r="AB13">
        <f t="shared" si="11"/>
        <v>8.2946786590281415E-4</v>
      </c>
      <c r="AC13">
        <f t="shared" si="12"/>
        <v>8.3352829790885442E-5</v>
      </c>
      <c r="AD13">
        <f t="shared" si="13"/>
        <v>7.1221757126142524E-2</v>
      </c>
      <c r="AE13">
        <f t="shared" si="14"/>
        <v>2.9134121894937143E-3</v>
      </c>
      <c r="AF13">
        <f t="shared" si="15"/>
        <v>0.11734886825790072</v>
      </c>
      <c r="AG13">
        <f t="shared" si="25"/>
        <v>4.6996259191449397E-3</v>
      </c>
    </row>
    <row r="14" spans="1:33" x14ac:dyDescent="0.3">
      <c r="A14">
        <v>7</v>
      </c>
      <c r="B14">
        <v>0.01</v>
      </c>
      <c r="C14">
        <v>0.02</v>
      </c>
      <c r="D14">
        <v>0.6</v>
      </c>
      <c r="E14">
        <v>0.05</v>
      </c>
      <c r="F14">
        <v>0.1</v>
      </c>
      <c r="G14">
        <f t="shared" si="16"/>
        <v>0.14820833533605618</v>
      </c>
      <c r="H14">
        <f t="shared" si="17"/>
        <v>0.1999117594726989</v>
      </c>
      <c r="I14">
        <f t="shared" si="18"/>
        <v>0.24995020136299612</v>
      </c>
      <c r="J14">
        <f t="shared" si="19"/>
        <v>0.29999496638551454</v>
      </c>
      <c r="K14">
        <f t="shared" si="20"/>
        <v>0.39572486203887058</v>
      </c>
      <c r="L14">
        <f t="shared" si="21"/>
        <v>0.4498250357792466</v>
      </c>
      <c r="M14">
        <f t="shared" si="22"/>
        <v>0.49296262135438057</v>
      </c>
      <c r="N14">
        <f t="shared" si="23"/>
        <v>0.54971777599524829</v>
      </c>
      <c r="O14">
        <f t="shared" si="0"/>
        <v>2.7401592714072699E-2</v>
      </c>
      <c r="P14">
        <f t="shared" si="1"/>
        <v>4.2497006706701264E-2</v>
      </c>
      <c r="Q14">
        <f t="shared" si="2"/>
        <v>0.5068499695771278</v>
      </c>
      <c r="R14">
        <f t="shared" si="3"/>
        <v>0.51062265301942833</v>
      </c>
      <c r="S14">
        <f t="shared" si="4"/>
        <v>0.45229101584070036</v>
      </c>
      <c r="T14">
        <f t="shared" si="5"/>
        <v>0.50869215489037511</v>
      </c>
      <c r="U14">
        <f t="shared" si="6"/>
        <v>0.61118380521857696</v>
      </c>
      <c r="V14">
        <f t="shared" si="7"/>
        <v>0.62449983503619599</v>
      </c>
      <c r="W14">
        <f t="shared" si="8"/>
        <v>0.17474914577635817</v>
      </c>
      <c r="X14">
        <f t="shared" si="9"/>
        <v>3.0012095840040891E-4</v>
      </c>
      <c r="Y14">
        <f t="shared" si="24"/>
        <v>0.17504926673475857</v>
      </c>
      <c r="Z14">
        <f>((U13-C13)*U13*(1-U13)*K13+(V13-D13)*V13*(1-V13)*M13)*Q13*(1-Q13)*E13</f>
        <v>7.3166761161694424E-4</v>
      </c>
      <c r="AA14">
        <f t="shared" si="10"/>
        <v>1.4603933513366949E-3</v>
      </c>
      <c r="AB14">
        <f t="shared" si="11"/>
        <v>8.292591570039379E-4</v>
      </c>
      <c r="AC14">
        <f t="shared" si="12"/>
        <v>8.3090854654166088E-5</v>
      </c>
      <c r="AD14">
        <f t="shared" si="13"/>
        <v>7.1206253656643528E-2</v>
      </c>
      <c r="AE14">
        <f t="shared" si="14"/>
        <v>2.9119575863581276E-3</v>
      </c>
      <c r="AF14">
        <f t="shared" si="15"/>
        <v>0.11737266132356843</v>
      </c>
      <c r="AG14">
        <f>(V14-D14)*(1-V14)*R14</f>
        <v>4.6975711858779998E-3</v>
      </c>
    </row>
    <row r="15" spans="1:33" x14ac:dyDescent="0.3">
      <c r="A15">
        <v>8</v>
      </c>
      <c r="B15">
        <v>0.01</v>
      </c>
      <c r="C15">
        <v>0.02</v>
      </c>
      <c r="D15">
        <v>0.6</v>
      </c>
      <c r="E15">
        <v>0.05</v>
      </c>
      <c r="F15">
        <v>0.1</v>
      </c>
      <c r="G15">
        <f t="shared" si="16"/>
        <v>0.14820101865994001</v>
      </c>
      <c r="H15">
        <f t="shared" si="17"/>
        <v>0.19989715553918552</v>
      </c>
      <c r="I15">
        <f t="shared" si="18"/>
        <v>0.24994190877142608</v>
      </c>
      <c r="J15">
        <f t="shared" si="19"/>
        <v>0.29999413547696802</v>
      </c>
      <c r="K15">
        <f t="shared" si="20"/>
        <v>0.39501279950230417</v>
      </c>
      <c r="L15">
        <f t="shared" si="21"/>
        <v>0.44979591620338299</v>
      </c>
      <c r="M15">
        <f t="shared" si="22"/>
        <v>0.4917888947411449</v>
      </c>
      <c r="N15">
        <f t="shared" si="23"/>
        <v>0.54967080028338955</v>
      </c>
      <c r="O15">
        <f t="shared" si="0"/>
        <v>2.7399766486915555E-2</v>
      </c>
      <c r="P15">
        <f t="shared" si="1"/>
        <v>4.2496508986268111E-2</v>
      </c>
      <c r="Q15">
        <f t="shared" si="2"/>
        <v>0.50684951310602311</v>
      </c>
      <c r="R15">
        <f t="shared" si="3"/>
        <v>0.51062252864548252</v>
      </c>
      <c r="S15">
        <f t="shared" si="4"/>
        <v>0.45133053409088042</v>
      </c>
      <c r="T15">
        <f t="shared" si="5"/>
        <v>0.50865313508805254</v>
      </c>
      <c r="U15">
        <f t="shared" si="6"/>
        <v>0.61095553374187106</v>
      </c>
      <c r="V15">
        <f t="shared" si="7"/>
        <v>0.62449068485625348</v>
      </c>
      <c r="W15">
        <f t="shared" si="8"/>
        <v>0.17461422143006985</v>
      </c>
      <c r="X15">
        <f t="shared" si="9"/>
        <v>2.9989682236416219E-4</v>
      </c>
      <c r="Y15">
        <f t="shared" si="24"/>
        <v>0.17491411825243403</v>
      </c>
      <c r="Z15">
        <f>((U14-C14)*U14*(1-U14)*K14+(V14-D14)*V14*(1-V14)*M14)*Q14*(1-Q14)*E14</f>
        <v>7.3019667566834746E-4</v>
      </c>
      <c r="AA15">
        <f t="shared" si="10"/>
        <v>1.4574589873393702E-3</v>
      </c>
      <c r="AB15">
        <f t="shared" si="11"/>
        <v>8.2905383440005107E-4</v>
      </c>
      <c r="AC15">
        <f t="shared" si="12"/>
        <v>8.2875032250376044E-5</v>
      </c>
      <c r="AD15">
        <f t="shared" si="13"/>
        <v>7.1193883324949303E-2</v>
      </c>
      <c r="AE15">
        <f t="shared" si="14"/>
        <v>2.9108956899369996E-3</v>
      </c>
      <c r="AF15">
        <f t="shared" si="15"/>
        <v>0.11739619420901973</v>
      </c>
      <c r="AG15">
        <f>(V15-D15)*(1-V15)*R15</f>
        <v>4.6959300242872476E-3</v>
      </c>
    </row>
    <row r="16" spans="1:33" x14ac:dyDescent="0.3">
      <c r="A16">
        <v>9</v>
      </c>
      <c r="B16">
        <v>0.01</v>
      </c>
      <c r="C16">
        <v>0.02</v>
      </c>
      <c r="D16">
        <v>0.6</v>
      </c>
      <c r="E16">
        <v>0.05</v>
      </c>
      <c r="F16">
        <v>0.1</v>
      </c>
      <c r="G16">
        <f t="shared" si="16"/>
        <v>0.14819371669318332</v>
      </c>
      <c r="H16">
        <f t="shared" si="17"/>
        <v>0.19988258094931213</v>
      </c>
      <c r="I16">
        <f t="shared" si="18"/>
        <v>0.24993361823308208</v>
      </c>
      <c r="J16">
        <f t="shared" si="19"/>
        <v>0.29999330672664554</v>
      </c>
      <c r="K16">
        <f t="shared" si="20"/>
        <v>0.39430086066905468</v>
      </c>
      <c r="L16">
        <f t="shared" si="21"/>
        <v>0.4497668072464836</v>
      </c>
      <c r="M16">
        <f t="shared" si="22"/>
        <v>0.49061493279905471</v>
      </c>
      <c r="N16">
        <f t="shared" si="23"/>
        <v>0.54962384098314665</v>
      </c>
      <c r="O16">
        <f t="shared" si="0"/>
        <v>2.7397943929590381E-2</v>
      </c>
      <c r="P16">
        <f t="shared" si="1"/>
        <v>4.2496011584318656E-2</v>
      </c>
      <c r="Q16">
        <f t="shared" si="2"/>
        <v>0.50684905755219301</v>
      </c>
      <c r="R16">
        <f t="shared" si="3"/>
        <v>0.51062240435112038</v>
      </c>
      <c r="S16">
        <f t="shared" si="4"/>
        <v>0.45036999621854562</v>
      </c>
      <c r="T16">
        <f t="shared" si="5"/>
        <v>0.50861412954265128</v>
      </c>
      <c r="U16">
        <f t="shared" si="6"/>
        <v>0.61072720026331329</v>
      </c>
      <c r="V16">
        <f t="shared" si="7"/>
        <v>0.62448153793072469</v>
      </c>
      <c r="W16">
        <f t="shared" si="8"/>
        <v>0.17447931256546631</v>
      </c>
      <c r="X16">
        <f t="shared" si="9"/>
        <v>2.9967284972675653E-4</v>
      </c>
      <c r="Y16">
        <f t="shared" si="24"/>
        <v>0.17477898541519307</v>
      </c>
      <c r="Z16">
        <f>((U15-C15)*U15*(1-U15)*K15+(V15-D15)*V15*(1-V15)*M15)*Q15*(1-Q15)*E15</f>
        <v>7.2872949366968511E-4</v>
      </c>
      <c r="AA16">
        <f t="shared" si="10"/>
        <v>1.4545251187998761E-3</v>
      </c>
      <c r="AB16">
        <f t="shared" si="11"/>
        <v>8.2884804303551621E-4</v>
      </c>
      <c r="AC16">
        <f t="shared" si="12"/>
        <v>8.2659327146867656E-5</v>
      </c>
      <c r="AD16">
        <f t="shared" si="13"/>
        <v>7.1181466847257693E-2</v>
      </c>
      <c r="AE16">
        <f t="shared" si="14"/>
        <v>2.9098341542400669E-3</v>
      </c>
      <c r="AF16">
        <f t="shared" si="15"/>
        <v>0.11741968026435952</v>
      </c>
      <c r="AG16">
        <f>(V16-D16)*(1-V16)*R16</f>
        <v>4.6942893620674662E-3</v>
      </c>
    </row>
    <row r="17" spans="1:33" x14ac:dyDescent="0.3">
      <c r="A17">
        <v>10</v>
      </c>
      <c r="B17">
        <v>0.01</v>
      </c>
      <c r="C17">
        <v>0.02</v>
      </c>
      <c r="D17">
        <v>0.6</v>
      </c>
      <c r="E17">
        <v>0.05</v>
      </c>
      <c r="F17">
        <v>0.1</v>
      </c>
      <c r="G17">
        <f t="shared" si="16"/>
        <v>0.14818642939824661</v>
      </c>
      <c r="H17">
        <f t="shared" si="17"/>
        <v>0.19986803569812414</v>
      </c>
      <c r="I17">
        <f t="shared" si="18"/>
        <v>0.24992532975265172</v>
      </c>
      <c r="J17">
        <f t="shared" si="19"/>
        <v>0.2999924801333741</v>
      </c>
      <c r="K17">
        <f t="shared" si="20"/>
        <v>0.39358904600058209</v>
      </c>
      <c r="L17">
        <f t="shared" si="21"/>
        <v>0.44973770890494119</v>
      </c>
      <c r="M17">
        <f t="shared" si="22"/>
        <v>0.48944073599641114</v>
      </c>
      <c r="N17">
        <f t="shared" si="23"/>
        <v>0.54957689808952592</v>
      </c>
      <c r="O17">
        <f t="shared" si="0"/>
        <v>2.7396125039724748E-2</v>
      </c>
      <c r="P17">
        <f t="shared" si="1"/>
        <v>4.249551450097E-2</v>
      </c>
      <c r="Q17">
        <f t="shared" si="2"/>
        <v>0.5068486029150443</v>
      </c>
      <c r="R17">
        <f t="shared" si="3"/>
        <v>0.51062228013637123</v>
      </c>
      <c r="S17">
        <f t="shared" si="4"/>
        <v>0.44940940269417129</v>
      </c>
      <c r="T17">
        <f t="shared" si="5"/>
        <v>0.50857513824943013</v>
      </c>
      <c r="U17">
        <f t="shared" si="6"/>
        <v>0.61049880497606057</v>
      </c>
      <c r="V17">
        <f t="shared" si="7"/>
        <v>0.6244723942586009</v>
      </c>
      <c r="W17">
        <f t="shared" si="8"/>
        <v>0.17434441933907779</v>
      </c>
      <c r="X17">
        <f t="shared" si="9"/>
        <v>2.9944904037420178E-4</v>
      </c>
      <c r="Y17">
        <f t="shared" si="24"/>
        <v>0.17464386837945201</v>
      </c>
      <c r="Z17">
        <f>((U16-C16)*U16*(1-U16)*K16+(V16-D16)*V16*(1-V16)*M16)*Q16*(1-Q16)*E16</f>
        <v>7.2726255939993805E-4</v>
      </c>
      <c r="AA17">
        <f t="shared" si="10"/>
        <v>1.4515917522567108E-3</v>
      </c>
      <c r="AB17">
        <f t="shared" si="11"/>
        <v>8.2864178311995655E-4</v>
      </c>
      <c r="AC17">
        <f t="shared" si="12"/>
        <v>8.2443739401273969E-5</v>
      </c>
      <c r="AD17">
        <f t="shared" si="13"/>
        <v>7.1169004235267994E-2</v>
      </c>
      <c r="AE17">
        <f t="shared" si="14"/>
        <v>2.9087729791675214E-3</v>
      </c>
      <c r="AF17">
        <f t="shared" si="15"/>
        <v>0.11744311942644174</v>
      </c>
      <c r="AG17">
        <f>(V17-D17)*(1-V17)*R17</f>
        <v>4.6926491991281724E-3</v>
      </c>
    </row>
    <row r="40" spans="1:33" x14ac:dyDescent="0.3">
      <c r="A40" t="s">
        <v>33</v>
      </c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14</v>
      </c>
      <c r="P40" t="s">
        <v>15</v>
      </c>
      <c r="Q40" t="s">
        <v>34</v>
      </c>
      <c r="R40" t="s">
        <v>35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  <c r="X40" t="s">
        <v>23</v>
      </c>
      <c r="Y40" t="s">
        <v>37</v>
      </c>
      <c r="Z40" t="s">
        <v>25</v>
      </c>
      <c r="AA40" t="s">
        <v>26</v>
      </c>
      <c r="AB40" t="s">
        <v>27</v>
      </c>
      <c r="AC40" t="s">
        <v>28</v>
      </c>
      <c r="AD40" t="s">
        <v>29</v>
      </c>
      <c r="AE40" t="s">
        <v>30</v>
      </c>
      <c r="AF40" t="s">
        <v>31</v>
      </c>
      <c r="AG40" t="s">
        <v>32</v>
      </c>
    </row>
    <row r="41" spans="1:33" x14ac:dyDescent="0.3">
      <c r="A41">
        <v>1</v>
      </c>
      <c r="B41">
        <v>0.2</v>
      </c>
      <c r="C41">
        <v>0.02</v>
      </c>
      <c r="D41">
        <v>0.6</v>
      </c>
      <c r="E41">
        <v>0.05</v>
      </c>
      <c r="F41">
        <v>0.1</v>
      </c>
      <c r="G41">
        <v>0.15</v>
      </c>
      <c r="H41">
        <v>0.2</v>
      </c>
      <c r="I41">
        <v>0.25</v>
      </c>
      <c r="J41">
        <v>0.3</v>
      </c>
      <c r="K41">
        <v>0.4</v>
      </c>
      <c r="L41">
        <v>0.45</v>
      </c>
      <c r="M41">
        <v>0.5</v>
      </c>
      <c r="N41">
        <v>0.55000000000000004</v>
      </c>
      <c r="O41">
        <f t="shared" ref="O41:O50" si="26">G41*E41+H41*F41</f>
        <v>2.7500000000000004E-2</v>
      </c>
      <c r="P41">
        <f t="shared" ref="P41:P50" si="27">I41*E41+J41*F41</f>
        <v>4.2499999999999996E-2</v>
      </c>
      <c r="Q41">
        <f t="shared" ref="Q41:Q50" si="28">1/(1+EXP(-O41))</f>
        <v>0.50687456676453424</v>
      </c>
      <c r="R41">
        <f t="shared" ref="R41:R50" si="29">1/(1+EXP(-P41))</f>
        <v>0.51062340100496373</v>
      </c>
      <c r="S41">
        <f t="shared" ref="S41:S50" si="30">K41*Q41+M41*R41</f>
        <v>0.45806152720829557</v>
      </c>
      <c r="T41">
        <f t="shared" ref="T41:T50" si="31">L41*Q41+N41*R41</f>
        <v>0.50893642559677044</v>
      </c>
      <c r="U41">
        <f>1/(1+EXP(-S41))</f>
        <v>0.61255421588965342</v>
      </c>
      <c r="V41">
        <f>1/(1+EXP(-T41))</f>
        <v>0.62455711472355635</v>
      </c>
      <c r="W41">
        <f t="shared" ref="W41:W50" si="32">0.5*(C41-U41)^2</f>
        <v>0.17556024938430098</v>
      </c>
      <c r="X41">
        <f t="shared" ref="X41:X50" si="33">0.5*(D41-V41)</f>
        <v>-1.2278557361778186E-2</v>
      </c>
      <c r="Y41">
        <f t="shared" ref="Y41:Y50" si="34">W41+X41</f>
        <v>0.1632816920225228</v>
      </c>
      <c r="Z41">
        <f t="shared" ref="Z41:Z50" si="35">((U41-C41)*U41*(1-U41)*K41+(V41-D41)*V41*(1-V41)*M41)*Q41*(1-Q41)*E41</f>
        <v>7.3900862011235153E-4</v>
      </c>
      <c r="AA41">
        <f t="shared" ref="AA41:AA50" si="36">((U41-C41)*U41*(1-U41)*K41+(V41-D41)*V41*(1-V41)*M41)*Q41*(1-Q41)*F41</f>
        <v>1.4780172402247031E-3</v>
      </c>
      <c r="AB41">
        <f t="shared" ref="AB41:AB50" si="37">((U41-C41)*U41*(1-U41)*L41+(V41-D41)*V41*(1-V41)*N41)*Q41*(1-Q41)*E41</f>
        <v>8.3048513521959155E-4</v>
      </c>
      <c r="AC41">
        <f t="shared" ref="AC41:AC50" si="38">((U41-C41)*U41*(1-U41)*L41+(V41-D41)*V41*(1-V41)*N41)*Q41*(1-Q41)*F41</f>
        <v>1.6609702704391831E-3</v>
      </c>
      <c r="AD41">
        <f t="shared" ref="AD41:AD50" si="39">(U41-C41)*U41*(1-U41)*Q41</f>
        <v>7.1282687573781964E-2</v>
      </c>
      <c r="AE41">
        <f t="shared" ref="AE41:AE50" si="40">(V41-D41)*V41*(1-V41)*Q41</f>
        <v>2.9187297062391268E-3</v>
      </c>
      <c r="AF41">
        <f t="shared" ref="AF41:AF50" si="41">(U41-C41)*U41*(1-U41)*R41</f>
        <v>7.1809892916974039E-2</v>
      </c>
      <c r="AG41">
        <f>(V41-D41)*V41*(1-V41)*R41</f>
        <v>2.9403165732448076E-3</v>
      </c>
    </row>
    <row r="42" spans="1:33" x14ac:dyDescent="0.3">
      <c r="A42">
        <v>2</v>
      </c>
      <c r="B42">
        <v>0.2</v>
      </c>
      <c r="C42">
        <v>0.02</v>
      </c>
      <c r="D42">
        <v>0.6</v>
      </c>
      <c r="E42">
        <v>0.05</v>
      </c>
      <c r="F42">
        <v>0.1</v>
      </c>
      <c r="G42">
        <f t="shared" ref="G42:G50" si="42">G41-B41*(Z41)</f>
        <v>0.14985219827597751</v>
      </c>
      <c r="H42">
        <f t="shared" ref="H42:H50" si="43">H41-B41*(AA41)</f>
        <v>0.19970439655195507</v>
      </c>
      <c r="I42">
        <f t="shared" ref="I42:I50" si="44">I41-B41*(AB41)</f>
        <v>0.24983390297295607</v>
      </c>
      <c r="J42">
        <f t="shared" ref="J42:J50" si="45">J41-B41*(AC41)</f>
        <v>0.29966780594591214</v>
      </c>
      <c r="K42">
        <f t="shared" ref="K42:K50" si="46">K41-B41*(AD41)</f>
        <v>0.3857434624852436</v>
      </c>
      <c r="L42">
        <f t="shared" ref="L42:L50" si="47">L41-B41*(AE41)</f>
        <v>0.44941625405875218</v>
      </c>
      <c r="M42">
        <f t="shared" ref="M42:M50" si="48">M41-B41*(AF41)</f>
        <v>0.48563802141660517</v>
      </c>
      <c r="N42">
        <f t="shared" ref="N42:N50" si="49">N41-B41*(AG41)</f>
        <v>0.54941193668535104</v>
      </c>
      <c r="O42">
        <f t="shared" si="26"/>
        <v>2.7463049568994383E-2</v>
      </c>
      <c r="P42">
        <f t="shared" si="27"/>
        <v>4.2458475743239021E-2</v>
      </c>
      <c r="Q42">
        <f t="shared" si="28"/>
        <v>0.50686533090070296</v>
      </c>
      <c r="R42">
        <f t="shared" si="29"/>
        <v>0.51061302462248603</v>
      </c>
      <c r="S42">
        <f t="shared" si="30"/>
        <v>0.44349308674257831</v>
      </c>
      <c r="T42">
        <f t="shared" si="31"/>
        <v>0.50833040908024874</v>
      </c>
      <c r="U42">
        <f t="shared" ref="U42:U50" si="50">1/(1+EXP(-S42))</f>
        <v>0.60909104791347446</v>
      </c>
      <c r="V42">
        <f t="shared" ref="V42:V50" si="51">1/(1+EXP(-T42))</f>
        <v>0.624415001899569</v>
      </c>
      <c r="W42">
        <f t="shared" si="32"/>
        <v>0.17351413136589772</v>
      </c>
      <c r="X42">
        <f t="shared" si="33"/>
        <v>-1.2207500949784511E-2</v>
      </c>
      <c r="Y42">
        <f t="shared" si="34"/>
        <v>0.16130663041611321</v>
      </c>
      <c r="Z42">
        <f t="shared" si="35"/>
        <v>7.1093916537597621E-4</v>
      </c>
      <c r="AA42">
        <f t="shared" si="36"/>
        <v>1.4218783307519524E-3</v>
      </c>
      <c r="AB42">
        <f t="shared" si="37"/>
        <v>8.2711771156268881E-4</v>
      </c>
      <c r="AC42">
        <f t="shared" si="38"/>
        <v>1.6542354231253776E-3</v>
      </c>
      <c r="AD42">
        <f t="shared" si="39"/>
        <v>7.1093982456228458E-2</v>
      </c>
      <c r="AE42">
        <f t="shared" si="40"/>
        <v>2.9022239052654566E-3</v>
      </c>
      <c r="AF42">
        <f t="shared" si="41"/>
        <v>7.1619641749663066E-2</v>
      </c>
      <c r="AG42">
        <f t="shared" ref="AG42:AG50" si="52">(V42-D42)*V42*(1-V42)*R42</f>
        <v>2.9236825564019314E-3</v>
      </c>
    </row>
    <row r="43" spans="1:33" x14ac:dyDescent="0.3">
      <c r="A43">
        <v>3</v>
      </c>
      <c r="B43">
        <v>0.2</v>
      </c>
      <c r="C43">
        <v>0.02</v>
      </c>
      <c r="D43">
        <v>0.6</v>
      </c>
      <c r="E43">
        <v>0.05</v>
      </c>
      <c r="F43">
        <v>0.1</v>
      </c>
      <c r="G43">
        <f t="shared" si="42"/>
        <v>0.1497100104429023</v>
      </c>
      <c r="H43">
        <f t="shared" si="43"/>
        <v>0.19942002088580468</v>
      </c>
      <c r="I43">
        <f t="shared" si="44"/>
        <v>0.24966847943064355</v>
      </c>
      <c r="J43">
        <f t="shared" si="45"/>
        <v>0.29933695886128708</v>
      </c>
      <c r="K43">
        <f t="shared" si="46"/>
        <v>0.37152466599399792</v>
      </c>
      <c r="L43">
        <f t="shared" si="47"/>
        <v>0.44883580927769912</v>
      </c>
      <c r="M43">
        <f t="shared" si="48"/>
        <v>0.47131409306667255</v>
      </c>
      <c r="N43">
        <f t="shared" si="49"/>
        <v>0.54882720017407061</v>
      </c>
      <c r="O43">
        <f t="shared" si="26"/>
        <v>2.7427502610725584E-2</v>
      </c>
      <c r="P43">
        <f t="shared" si="27"/>
        <v>4.241711985766089E-2</v>
      </c>
      <c r="Q43">
        <f t="shared" si="28"/>
        <v>0.50685644583439482</v>
      </c>
      <c r="R43">
        <f t="shared" si="29"/>
        <v>0.51060269030473071</v>
      </c>
      <c r="S43">
        <f t="shared" si="30"/>
        <v>0.42896391564390568</v>
      </c>
      <c r="T43">
        <f t="shared" si="31"/>
        <v>0.50772796797499231</v>
      </c>
      <c r="U43">
        <f t="shared" si="50"/>
        <v>0.60562623393442538</v>
      </c>
      <c r="V43">
        <f t="shared" si="51"/>
        <v>0.62427370627875156</v>
      </c>
      <c r="W43">
        <f t="shared" si="32"/>
        <v>0.17147904293610916</v>
      </c>
      <c r="X43">
        <f t="shared" si="33"/>
        <v>-1.2136853139375792E-2</v>
      </c>
      <c r="Y43">
        <f t="shared" si="34"/>
        <v>0.15934218979673337</v>
      </c>
      <c r="Z43">
        <f t="shared" si="35"/>
        <v>6.8299200992071138E-4</v>
      </c>
      <c r="AA43">
        <f t="shared" si="36"/>
        <v>1.3659840198414228E-3</v>
      </c>
      <c r="AB43">
        <f t="shared" si="37"/>
        <v>8.2365366951922883E-4</v>
      </c>
      <c r="AC43">
        <f t="shared" si="38"/>
        <v>1.6473073390384577E-3</v>
      </c>
      <c r="AD43">
        <f t="shared" si="39"/>
        <v>7.0895422367784289E-2</v>
      </c>
      <c r="AE43">
        <f t="shared" si="40"/>
        <v>2.8858097622916534E-3</v>
      </c>
      <c r="AF43">
        <f t="shared" si="41"/>
        <v>7.1419420012877308E-2</v>
      </c>
      <c r="AG43">
        <f t="shared" si="52"/>
        <v>2.9071391721339794E-3</v>
      </c>
    </row>
    <row r="44" spans="1:33" x14ac:dyDescent="0.3">
      <c r="A44">
        <v>4</v>
      </c>
      <c r="B44">
        <v>0.2</v>
      </c>
      <c r="C44">
        <v>0.02</v>
      </c>
      <c r="D44">
        <v>0.6</v>
      </c>
      <c r="E44">
        <v>0.05</v>
      </c>
      <c r="F44">
        <v>0.1</v>
      </c>
      <c r="G44">
        <f t="shared" si="42"/>
        <v>0.14957341204091815</v>
      </c>
      <c r="H44">
        <f t="shared" si="43"/>
        <v>0.1991468240818364</v>
      </c>
      <c r="I44">
        <f t="shared" si="44"/>
        <v>0.24950374869673969</v>
      </c>
      <c r="J44">
        <f t="shared" si="45"/>
        <v>0.29900749739347937</v>
      </c>
      <c r="K44">
        <f t="shared" si="46"/>
        <v>0.35734558152044105</v>
      </c>
      <c r="L44">
        <f t="shared" si="47"/>
        <v>0.44825864732524079</v>
      </c>
      <c r="M44">
        <f t="shared" si="48"/>
        <v>0.45703020906409708</v>
      </c>
      <c r="N44">
        <f t="shared" si="49"/>
        <v>0.54824577233964378</v>
      </c>
      <c r="O44">
        <f t="shared" si="26"/>
        <v>2.7393353010229549E-2</v>
      </c>
      <c r="P44">
        <f t="shared" si="27"/>
        <v>4.2375937174184919E-2</v>
      </c>
      <c r="Q44">
        <f t="shared" si="28"/>
        <v>0.50684791003767482</v>
      </c>
      <c r="R44">
        <f t="shared" si="29"/>
        <v>0.51059239925900513</v>
      </c>
      <c r="S44">
        <f t="shared" si="30"/>
        <v>0.41447601213471513</v>
      </c>
      <c r="T44">
        <f t="shared" si="31"/>
        <v>0.50712908283561853</v>
      </c>
      <c r="U44">
        <f t="shared" si="50"/>
        <v>0.6021606554007618</v>
      </c>
      <c r="V44">
        <f t="shared" si="51"/>
        <v>0.62413322369718294</v>
      </c>
      <c r="W44">
        <f t="shared" si="32"/>
        <v>0.16945551434832226</v>
      </c>
      <c r="X44">
        <f t="shared" si="33"/>
        <v>-1.206661184859148E-2</v>
      </c>
      <c r="Y44">
        <f t="shared" si="34"/>
        <v>0.15738890249973078</v>
      </c>
      <c r="Z44">
        <f t="shared" si="35"/>
        <v>6.551819275792104E-4</v>
      </c>
      <c r="AA44">
        <f t="shared" si="36"/>
        <v>1.3103638551584208E-3</v>
      </c>
      <c r="AB44">
        <f t="shared" si="37"/>
        <v>8.2009518039887971E-4</v>
      </c>
      <c r="AC44">
        <f t="shared" si="38"/>
        <v>1.6401903607977594E-3</v>
      </c>
      <c r="AD44">
        <f t="shared" si="39"/>
        <v>7.0687173676126175E-2</v>
      </c>
      <c r="AE44">
        <f t="shared" si="40"/>
        <v>2.8694868520085354E-3</v>
      </c>
      <c r="AF44">
        <f t="shared" si="41"/>
        <v>7.1209396131175634E-2</v>
      </c>
      <c r="AG44">
        <f t="shared" si="52"/>
        <v>2.8906860369618606E-3</v>
      </c>
    </row>
    <row r="45" spans="1:33" x14ac:dyDescent="0.3">
      <c r="A45">
        <v>5</v>
      </c>
      <c r="B45">
        <v>0.2</v>
      </c>
      <c r="C45">
        <v>0.02</v>
      </c>
      <c r="D45">
        <v>0.6</v>
      </c>
      <c r="E45">
        <v>0.05</v>
      </c>
      <c r="F45">
        <v>0.1</v>
      </c>
      <c r="G45">
        <f t="shared" si="42"/>
        <v>0.1494423756554023</v>
      </c>
      <c r="H45">
        <f t="shared" si="43"/>
        <v>0.19888475131080471</v>
      </c>
      <c r="I45">
        <f t="shared" si="44"/>
        <v>0.24933972966065993</v>
      </c>
      <c r="J45">
        <f t="shared" si="45"/>
        <v>0.29867945932131984</v>
      </c>
      <c r="K45">
        <f t="shared" si="46"/>
        <v>0.34320814678521583</v>
      </c>
      <c r="L45">
        <f t="shared" si="47"/>
        <v>0.44768474995483909</v>
      </c>
      <c r="M45">
        <f t="shared" si="48"/>
        <v>0.44278832983786198</v>
      </c>
      <c r="N45">
        <f t="shared" si="49"/>
        <v>0.54766763513225136</v>
      </c>
      <c r="O45">
        <f t="shared" si="26"/>
        <v>2.7360593913850588E-2</v>
      </c>
      <c r="P45">
        <f t="shared" si="27"/>
        <v>4.2334932415164984E-2</v>
      </c>
      <c r="Q45">
        <f t="shared" si="28"/>
        <v>0.50683972179794479</v>
      </c>
      <c r="R45">
        <f t="shared" si="29"/>
        <v>0.51058215266549078</v>
      </c>
      <c r="S45">
        <f t="shared" si="30"/>
        <v>0.40003134025917997</v>
      </c>
      <c r="T45">
        <f t="shared" si="31"/>
        <v>0.50653373421133652</v>
      </c>
      <c r="U45">
        <f t="shared" si="50"/>
        <v>0.59869518992320481</v>
      </c>
      <c r="V45">
        <f t="shared" si="51"/>
        <v>0.6239935499840159</v>
      </c>
      <c r="W45">
        <f t="shared" si="32"/>
        <v>0.16744406142012702</v>
      </c>
      <c r="X45">
        <f t="shared" si="33"/>
        <v>-1.1996774992007964E-2</v>
      </c>
      <c r="Y45">
        <f t="shared" si="34"/>
        <v>0.15544728642811906</v>
      </c>
      <c r="Z45">
        <f t="shared" si="35"/>
        <v>6.2752338299607848E-4</v>
      </c>
      <c r="AA45">
        <f t="shared" si="36"/>
        <v>1.255046765992157E-3</v>
      </c>
      <c r="AB45">
        <f t="shared" si="37"/>
        <v>8.1644450994105406E-4</v>
      </c>
      <c r="AC45">
        <f t="shared" si="38"/>
        <v>1.6328890198821081E-3</v>
      </c>
      <c r="AD45">
        <f t="shared" si="39"/>
        <v>7.046941246333667E-2</v>
      </c>
      <c r="AE45">
        <f t="shared" si="40"/>
        <v>2.853254746362153E-3</v>
      </c>
      <c r="AF45">
        <f t="shared" si="41"/>
        <v>7.0989748366539138E-2</v>
      </c>
      <c r="AG45">
        <f t="shared" si="52"/>
        <v>2.8743227648629103E-3</v>
      </c>
    </row>
    <row r="46" spans="1:33" x14ac:dyDescent="0.3">
      <c r="A46">
        <v>6</v>
      </c>
      <c r="B46">
        <v>0.2</v>
      </c>
      <c r="C46">
        <v>0.02</v>
      </c>
      <c r="D46">
        <v>0.6</v>
      </c>
      <c r="E46">
        <v>0.05</v>
      </c>
      <c r="F46">
        <v>0.1</v>
      </c>
      <c r="G46">
        <f t="shared" si="42"/>
        <v>0.14931687097880308</v>
      </c>
      <c r="H46">
        <f t="shared" si="43"/>
        <v>0.19863374195760627</v>
      </c>
      <c r="I46">
        <f t="shared" si="44"/>
        <v>0.24917644075867171</v>
      </c>
      <c r="J46">
        <f t="shared" si="45"/>
        <v>0.2983528815173434</v>
      </c>
      <c r="K46">
        <f t="shared" si="46"/>
        <v>0.32911426429254848</v>
      </c>
      <c r="L46">
        <f t="shared" si="47"/>
        <v>0.44711409900556665</v>
      </c>
      <c r="M46">
        <f t="shared" si="48"/>
        <v>0.42859038016455414</v>
      </c>
      <c r="N46">
        <f t="shared" si="49"/>
        <v>0.54709277057927874</v>
      </c>
      <c r="O46">
        <f t="shared" si="26"/>
        <v>2.7329217744700783E-2</v>
      </c>
      <c r="P46">
        <f t="shared" si="27"/>
        <v>4.229411018966793E-2</v>
      </c>
      <c r="Q46">
        <f t="shared" si="28"/>
        <v>0.50683187922180839</v>
      </c>
      <c r="R46">
        <f t="shared" si="29"/>
        <v>0.51057195167606395</v>
      </c>
      <c r="S46">
        <f t="shared" si="30"/>
        <v>0.38563182792029788</v>
      </c>
      <c r="T46">
        <f t="shared" si="31"/>
        <v>0.50594190264808447</v>
      </c>
      <c r="U46">
        <f t="shared" si="50"/>
        <v>0.59523071002437788</v>
      </c>
      <c r="V46">
        <f t="shared" si="51"/>
        <v>0.62385468096203478</v>
      </c>
      <c r="W46">
        <f t="shared" si="32"/>
        <v>0.16544518487757495</v>
      </c>
      <c r="X46">
        <f t="shared" si="33"/>
        <v>-1.1927340481017401E-2</v>
      </c>
      <c r="Y46">
        <f t="shared" si="34"/>
        <v>0.15351784439655755</v>
      </c>
      <c r="Z46">
        <f t="shared" si="35"/>
        <v>6.00030505433932E-4</v>
      </c>
      <c r="AA46">
        <f t="shared" si="36"/>
        <v>1.200061010867864E-3</v>
      </c>
      <c r="AB46">
        <f t="shared" si="37"/>
        <v>8.1270401278914293E-4</v>
      </c>
      <c r="AC46">
        <f t="shared" si="38"/>
        <v>1.6254080255782859E-3</v>
      </c>
      <c r="AD46">
        <f t="shared" si="39"/>
        <v>7.0242324072806339E-2</v>
      </c>
      <c r="AE46">
        <f t="shared" si="40"/>
        <v>2.8371130146790336E-3</v>
      </c>
      <c r="AF46">
        <f t="shared" si="41"/>
        <v>7.0760664359117778E-2</v>
      </c>
      <c r="AG46">
        <f t="shared" si="52"/>
        <v>2.8580489673505649E-3</v>
      </c>
    </row>
    <row r="47" spans="1:33" x14ac:dyDescent="0.3">
      <c r="A47">
        <v>7</v>
      </c>
      <c r="B47">
        <v>0.2</v>
      </c>
      <c r="C47">
        <v>0.02</v>
      </c>
      <c r="D47">
        <v>0.6</v>
      </c>
      <c r="E47">
        <v>0.05</v>
      </c>
      <c r="F47">
        <v>0.1</v>
      </c>
      <c r="G47">
        <f t="shared" si="42"/>
        <v>0.1491968648777163</v>
      </c>
      <c r="H47">
        <f t="shared" si="43"/>
        <v>0.19839372975543271</v>
      </c>
      <c r="I47">
        <f t="shared" si="44"/>
        <v>0.24901389995611387</v>
      </c>
      <c r="J47">
        <f t="shared" si="45"/>
        <v>0.29802779991222772</v>
      </c>
      <c r="K47">
        <f t="shared" si="46"/>
        <v>0.31506579947798719</v>
      </c>
      <c r="L47">
        <f t="shared" si="47"/>
        <v>0.44654667640263085</v>
      </c>
      <c r="M47">
        <f t="shared" si="48"/>
        <v>0.4144382472927306</v>
      </c>
      <c r="N47">
        <f t="shared" si="49"/>
        <v>0.54652116078580859</v>
      </c>
      <c r="O47">
        <f t="shared" si="26"/>
        <v>2.7299216219429087E-2</v>
      </c>
      <c r="P47">
        <f t="shared" si="27"/>
        <v>4.2253474989028469E-2</v>
      </c>
      <c r="Q47">
        <f t="shared" si="28"/>
        <v>0.50682438023926246</v>
      </c>
      <c r="R47">
        <f t="shared" si="29"/>
        <v>0.51056179741318364</v>
      </c>
      <c r="S47">
        <f t="shared" si="30"/>
        <v>0.3712793650095646</v>
      </c>
      <c r="T47">
        <f t="shared" si="31"/>
        <v>0.50535356869080783</v>
      </c>
      <c r="U47">
        <f t="shared" si="50"/>
        <v>0.59176808191326302</v>
      </c>
      <c r="V47">
        <f t="shared" si="51"/>
        <v>0.62371661244824583</v>
      </c>
      <c r="W47">
        <f t="shared" si="32"/>
        <v>0.16345936974738592</v>
      </c>
      <c r="X47">
        <f t="shared" si="33"/>
        <v>-1.1858306224122928E-2</v>
      </c>
      <c r="Y47">
        <f t="shared" si="34"/>
        <v>0.151601063523263</v>
      </c>
      <c r="Z47">
        <f t="shared" si="35"/>
        <v>5.7271706402542888E-4</v>
      </c>
      <c r="AA47">
        <f t="shared" si="36"/>
        <v>1.1454341280508578E-3</v>
      </c>
      <c r="AB47">
        <f t="shared" si="37"/>
        <v>8.0887612676784875E-4</v>
      </c>
      <c r="AC47">
        <f t="shared" si="38"/>
        <v>1.6177522535356975E-3</v>
      </c>
      <c r="AD47">
        <f t="shared" si="39"/>
        <v>7.0006102634109488E-2</v>
      </c>
      <c r="AE47">
        <f t="shared" si="40"/>
        <v>2.821061223795824E-3</v>
      </c>
      <c r="AF47">
        <f t="shared" si="41"/>
        <v>7.0522340645667828E-2</v>
      </c>
      <c r="AG47">
        <f t="shared" si="52"/>
        <v>2.841864253558363E-3</v>
      </c>
    </row>
    <row r="48" spans="1:33" x14ac:dyDescent="0.3">
      <c r="A48">
        <v>8</v>
      </c>
      <c r="B48">
        <v>0.2</v>
      </c>
      <c r="C48">
        <v>0.02</v>
      </c>
      <c r="D48">
        <v>0.6</v>
      </c>
      <c r="E48">
        <v>0.05</v>
      </c>
      <c r="F48">
        <v>0.1</v>
      </c>
      <c r="G48">
        <f t="shared" si="42"/>
        <v>0.14908232146491121</v>
      </c>
      <c r="H48">
        <f t="shared" si="43"/>
        <v>0.19816464292982253</v>
      </c>
      <c r="I48">
        <f t="shared" si="44"/>
        <v>0.24885212473076029</v>
      </c>
      <c r="J48">
        <f t="shared" si="45"/>
        <v>0.29770424946152058</v>
      </c>
      <c r="K48">
        <f t="shared" si="46"/>
        <v>0.30106457895116528</v>
      </c>
      <c r="L48">
        <f t="shared" si="47"/>
        <v>0.44598246415787168</v>
      </c>
      <c r="M48">
        <f t="shared" si="48"/>
        <v>0.40033377916359703</v>
      </c>
      <c r="N48">
        <f t="shared" si="49"/>
        <v>0.54595278793509694</v>
      </c>
      <c r="O48">
        <f t="shared" si="26"/>
        <v>2.7270580366227815E-2</v>
      </c>
      <c r="P48">
        <f t="shared" si="27"/>
        <v>4.2213031182690076E-2</v>
      </c>
      <c r="Q48">
        <f t="shared" si="28"/>
        <v>0.5068172226081975</v>
      </c>
      <c r="R48">
        <f t="shared" si="29"/>
        <v>0.51055169096885333</v>
      </c>
      <c r="S48">
        <f t="shared" si="30"/>
        <v>0.35697580163366194</v>
      </c>
      <c r="T48">
        <f t="shared" si="31"/>
        <v>0.5047687128858761</v>
      </c>
      <c r="U48">
        <f t="shared" si="50"/>
        <v>0.58830816428870469</v>
      </c>
      <c r="V48">
        <f t="shared" si="51"/>
        <v>0.62357934025450046</v>
      </c>
      <c r="W48">
        <f t="shared" si="32"/>
        <v>0.16148708479859866</v>
      </c>
      <c r="X48">
        <f t="shared" si="33"/>
        <v>-1.178967012725024E-2</v>
      </c>
      <c r="Y48">
        <f t="shared" si="34"/>
        <v>0.14969741467134842</v>
      </c>
      <c r="Z48">
        <f t="shared" si="35"/>
        <v>5.4559644455536233E-4</v>
      </c>
      <c r="AA48">
        <f t="shared" si="36"/>
        <v>1.0911928891107247E-3</v>
      </c>
      <c r="AB48">
        <f t="shared" si="37"/>
        <v>8.0496336699145037E-4</v>
      </c>
      <c r="AC48">
        <f t="shared" si="38"/>
        <v>1.6099267339829007E-3</v>
      </c>
      <c r="AD48">
        <f t="shared" si="39"/>
        <v>6.9760950568255417E-2</v>
      </c>
      <c r="AE48">
        <f t="shared" si="40"/>
        <v>2.8050989381931835E-3</v>
      </c>
      <c r="AF48">
        <f t="shared" si="41"/>
        <v>7.0274982158116811E-2</v>
      </c>
      <c r="AG48">
        <f t="shared" si="52"/>
        <v>2.8257682303282892E-3</v>
      </c>
    </row>
    <row r="49" spans="1:33" x14ac:dyDescent="0.3">
      <c r="A49">
        <v>9</v>
      </c>
      <c r="B49">
        <v>0.2</v>
      </c>
      <c r="C49">
        <v>0.02</v>
      </c>
      <c r="D49">
        <v>0.6</v>
      </c>
      <c r="E49">
        <v>0.05</v>
      </c>
      <c r="F49">
        <v>0.1</v>
      </c>
      <c r="G49">
        <f t="shared" si="42"/>
        <v>0.14897320217600013</v>
      </c>
      <c r="H49">
        <f t="shared" si="43"/>
        <v>0.19794640435200039</v>
      </c>
      <c r="I49">
        <f t="shared" si="44"/>
        <v>0.24869113205736201</v>
      </c>
      <c r="J49">
        <f t="shared" si="45"/>
        <v>0.29738226411472402</v>
      </c>
      <c r="K49">
        <f t="shared" si="46"/>
        <v>0.28711238883751422</v>
      </c>
      <c r="L49">
        <f t="shared" si="47"/>
        <v>0.44542144437023307</v>
      </c>
      <c r="M49">
        <f t="shared" si="48"/>
        <v>0.38627878273197369</v>
      </c>
      <c r="N49">
        <f t="shared" si="49"/>
        <v>0.54538763428903125</v>
      </c>
      <c r="O49">
        <f t="shared" si="26"/>
        <v>2.7243300544000048E-2</v>
      </c>
      <c r="P49">
        <f t="shared" si="27"/>
        <v>4.2172783014340506E-2</v>
      </c>
      <c r="Q49">
        <f t="shared" si="28"/>
        <v>0.50681040391918963</v>
      </c>
      <c r="R49">
        <f t="shared" si="29"/>
        <v>0.51054163340365377</v>
      </c>
      <c r="S49">
        <f t="shared" si="30"/>
        <v>0.342722946442101</v>
      </c>
      <c r="T49">
        <f t="shared" si="31"/>
        <v>0.50418731578362319</v>
      </c>
      <c r="U49">
        <f t="shared" si="50"/>
        <v>0.58485180717578422</v>
      </c>
      <c r="V49">
        <f t="shared" si="51"/>
        <v>0.62344286018814699</v>
      </c>
      <c r="W49">
        <f t="shared" si="32"/>
        <v>0.15952878203487464</v>
      </c>
      <c r="X49">
        <f t="shared" si="33"/>
        <v>-1.1721430094073504E-2</v>
      </c>
      <c r="Y49">
        <f t="shared" si="34"/>
        <v>0.14780735194080113</v>
      </c>
      <c r="Z49">
        <f t="shared" si="35"/>
        <v>5.1868162784607982E-4</v>
      </c>
      <c r="AA49">
        <f t="shared" si="36"/>
        <v>1.0373632556921596E-3</v>
      </c>
      <c r="AB49">
        <f t="shared" si="37"/>
        <v>8.0096831983127951E-4</v>
      </c>
      <c r="AC49">
        <f t="shared" si="38"/>
        <v>1.601936639662559E-3</v>
      </c>
      <c r="AD49">
        <f t="shared" si="39"/>
        <v>6.9507078075786058E-2</v>
      </c>
      <c r="AE49">
        <f t="shared" si="40"/>
        <v>2.7892257201333147E-3</v>
      </c>
      <c r="AF49">
        <f t="shared" si="41"/>
        <v>7.0018801704760089E-2</v>
      </c>
      <c r="AG49">
        <f t="shared" si="52"/>
        <v>2.8097605023029537E-3</v>
      </c>
    </row>
    <row r="50" spans="1:33" x14ac:dyDescent="0.3">
      <c r="A50">
        <v>10</v>
      </c>
      <c r="B50">
        <v>0.2</v>
      </c>
      <c r="C50">
        <v>0.02</v>
      </c>
      <c r="D50">
        <v>0.6</v>
      </c>
      <c r="E50">
        <v>0.05</v>
      </c>
      <c r="F50">
        <v>0.1</v>
      </c>
      <c r="G50">
        <f t="shared" si="42"/>
        <v>0.14886946585043093</v>
      </c>
      <c r="H50">
        <f t="shared" si="43"/>
        <v>0.19773893170086196</v>
      </c>
      <c r="I50">
        <f t="shared" si="44"/>
        <v>0.24853093839339577</v>
      </c>
      <c r="J50">
        <f t="shared" si="45"/>
        <v>0.29706187678679152</v>
      </c>
      <c r="K50">
        <f t="shared" si="46"/>
        <v>0.27321097322235699</v>
      </c>
      <c r="L50">
        <f t="shared" si="47"/>
        <v>0.44486359922620639</v>
      </c>
      <c r="M50">
        <f t="shared" si="48"/>
        <v>0.37227502239102167</v>
      </c>
      <c r="N50">
        <f t="shared" si="49"/>
        <v>0.54482568218857064</v>
      </c>
      <c r="O50">
        <f t="shared" si="26"/>
        <v>2.7217366462607744E-2</v>
      </c>
      <c r="P50">
        <f t="shared" si="27"/>
        <v>4.2132734598348945E-2</v>
      </c>
      <c r="Q50">
        <f t="shared" si="28"/>
        <v>0.50680392160056131</v>
      </c>
      <c r="R50">
        <f t="shared" si="29"/>
        <v>0.51053162574585398</v>
      </c>
      <c r="S50">
        <f t="shared" si="30"/>
        <v>0.32852256505925892</v>
      </c>
      <c r="T50">
        <f t="shared" si="31"/>
        <v>0.50360935794100681</v>
      </c>
      <c r="U50">
        <f t="shared" si="50"/>
        <v>0.58139985079865697</v>
      </c>
      <c r="V50">
        <f t="shared" si="51"/>
        <v>0.62330716805271058</v>
      </c>
      <c r="W50">
        <f t="shared" si="32"/>
        <v>0.15758489623837715</v>
      </c>
      <c r="X50">
        <f t="shared" si="33"/>
        <v>-1.1653584026355301E-2</v>
      </c>
      <c r="Y50">
        <f t="shared" si="34"/>
        <v>0.14593131221202185</v>
      </c>
      <c r="Z50">
        <f t="shared" si="35"/>
        <v>4.9198516980838872E-4</v>
      </c>
      <c r="AA50">
        <f t="shared" si="36"/>
        <v>9.8397033961677744E-4</v>
      </c>
      <c r="AB50">
        <f t="shared" si="37"/>
        <v>7.9689363677091043E-4</v>
      </c>
      <c r="AC50">
        <f t="shared" si="38"/>
        <v>1.5937872735418209E-3</v>
      </c>
      <c r="AD50">
        <f t="shared" si="39"/>
        <v>6.9244702610235909E-2</v>
      </c>
      <c r="AE50">
        <f t="shared" si="40"/>
        <v>2.7734411298009124E-3</v>
      </c>
      <c r="AF50">
        <f t="shared" si="41"/>
        <v>6.9754019436641945E-2</v>
      </c>
      <c r="AG50">
        <f t="shared" si="52"/>
        <v>2.7938406720215674E-3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SRAVANTHI</dc:creator>
  <cp:lastModifiedBy>d.chintureddy2004@outlook.com</cp:lastModifiedBy>
  <cp:lastPrinted>2024-03-12T18:19:11Z</cp:lastPrinted>
  <dcterms:created xsi:type="dcterms:W3CDTF">2024-03-09T05:52:06Z</dcterms:created>
  <dcterms:modified xsi:type="dcterms:W3CDTF">2024-03-13T13:49:05Z</dcterms:modified>
</cp:coreProperties>
</file>