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vinda\Desktop\Financial Analysis\"/>
    </mc:Choice>
  </mc:AlternateContent>
  <xr:revisionPtr revIDLastSave="0" documentId="13_ncr:1_{C18F60BD-1A36-4526-AA0B-38DEAB80B79C}" xr6:coauthVersionLast="47" xr6:coauthVersionMax="47" xr10:uidLastSave="{00000000-0000-0000-0000-000000000000}"/>
  <bookViews>
    <workbookView xWindow="-108" yWindow="-108" windowWidth="23256" windowHeight="12576" xr2:uid="{E7B3EAC0-86B3-4AA0-8CC6-2C9779975022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H8" i="1"/>
  <c r="I8" i="1"/>
  <c r="J8" i="1"/>
  <c r="H9" i="1"/>
  <c r="I9" i="1"/>
  <c r="I7" i="1"/>
  <c r="J7" i="1"/>
  <c r="H7" i="1"/>
  <c r="F2" i="1"/>
  <c r="G2" i="1"/>
  <c r="E2" i="1"/>
  <c r="D17" i="1"/>
  <c r="C17" i="1"/>
  <c r="B17" i="1"/>
  <c r="C13" i="1"/>
  <c r="D13" i="1"/>
  <c r="B13" i="1"/>
  <c r="D9" i="1"/>
  <c r="C9" i="1"/>
  <c r="B9" i="1"/>
  <c r="B16" i="1"/>
  <c r="C18" i="1" s="1"/>
  <c r="B12" i="1"/>
  <c r="C14" i="1" s="1"/>
  <c r="B8" i="1"/>
  <c r="C10" i="1" s="1"/>
  <c r="B10" i="1" l="1"/>
  <c r="B14" i="1"/>
  <c r="D14" i="1"/>
  <c r="D10" i="1"/>
  <c r="B18" i="1"/>
  <c r="D18" i="1"/>
</calcChain>
</file>

<file path=xl/sharedStrings.xml><?xml version="1.0" encoding="utf-8"?>
<sst xmlns="http://schemas.openxmlformats.org/spreadsheetml/2006/main" count="16" uniqueCount="9">
  <si>
    <t>Inputs</t>
  </si>
  <si>
    <t>Salary</t>
  </si>
  <si>
    <t>Savings Rate</t>
  </si>
  <si>
    <t>Interest Rate</t>
  </si>
  <si>
    <t>Desired Cash</t>
  </si>
  <si>
    <t>Outputs</t>
  </si>
  <si>
    <t>Annual Cash Saved</t>
  </si>
  <si>
    <t>Years to retirement</t>
  </si>
  <si>
    <t>Int_rates &amp; Saving_rates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</si>
</sst>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/>
    <xf numFmtId="165" fontId="0" fillId="0" borderId="6" xfId="0" applyNumberFormat="1" applyBorder="1"/>
    <xf numFmtId="9" fontId="0" fillId="0" borderId="0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7" xfId="0" applyBorder="1"/>
    <xf numFmtId="165" fontId="0" fillId="0" borderId="0" xfId="0" applyNumberFormat="1" applyBorder="1"/>
    <xf numFmtId="165" fontId="0" fillId="0" borderId="4" xfId="0" applyNumberFormat="1" applyBorder="1"/>
    <xf numFmtId="0" fontId="0" fillId="0" borderId="5" xfId="0" applyFill="1" applyBorder="1"/>
    <xf numFmtId="165" fontId="0" fillId="0" borderId="7" xfId="0" applyNumberFormat="1" applyBorder="1"/>
    <xf numFmtId="164" fontId="0" fillId="0" borderId="7" xfId="1" applyNumberFormat="1" applyFont="1" applyBorder="1"/>
    <xf numFmtId="165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5BD7-30E1-492F-9057-02CE8752001C}">
  <dimension ref="A1:J18"/>
  <sheetViews>
    <sheetView tabSelected="1" workbookViewId="0">
      <selection activeCell="B3" sqref="B3"/>
    </sheetView>
  </sheetViews>
  <sheetFormatPr defaultRowHeight="14.4" x14ac:dyDescent="0.3"/>
  <cols>
    <col min="1" max="1" width="17.21875" customWidth="1"/>
    <col min="2" max="2" width="15.6640625" bestFit="1" customWidth="1"/>
    <col min="8" max="8" width="11.5546875" bestFit="1" customWidth="1"/>
  </cols>
  <sheetData>
    <row r="1" spans="1:10" x14ac:dyDescent="0.3">
      <c r="A1" s="18" t="s">
        <v>0</v>
      </c>
      <c r="B1" s="19"/>
      <c r="C1" s="19"/>
      <c r="D1" s="20"/>
    </row>
    <row r="2" spans="1:10" x14ac:dyDescent="0.3">
      <c r="A2" s="2" t="s">
        <v>1</v>
      </c>
      <c r="B2" s="10">
        <v>100000</v>
      </c>
      <c r="C2" s="10"/>
      <c r="D2" s="3"/>
      <c r="E2">
        <f>$B$2*B3</f>
        <v>10000</v>
      </c>
      <c r="F2">
        <f t="shared" ref="F2:G2" si="0">$B$2*C3</f>
        <v>25000</v>
      </c>
      <c r="G2">
        <f t="shared" si="0"/>
        <v>40000</v>
      </c>
    </row>
    <row r="3" spans="1:10" x14ac:dyDescent="0.3">
      <c r="A3" s="2" t="s">
        <v>2</v>
      </c>
      <c r="B3" s="8">
        <v>0.1</v>
      </c>
      <c r="C3" s="8">
        <v>0.25</v>
      </c>
      <c r="D3" s="4">
        <v>0.4</v>
      </c>
    </row>
    <row r="4" spans="1:10" x14ac:dyDescent="0.3">
      <c r="A4" s="2" t="s">
        <v>3</v>
      </c>
      <c r="B4" s="8">
        <v>0.04</v>
      </c>
      <c r="C4" s="8">
        <v>0.05</v>
      </c>
      <c r="D4" s="4">
        <v>0.06</v>
      </c>
    </row>
    <row r="5" spans="1:10" x14ac:dyDescent="0.3">
      <c r="A5" s="5" t="s">
        <v>4</v>
      </c>
      <c r="B5" s="16">
        <v>1500000</v>
      </c>
      <c r="C5" s="11"/>
      <c r="D5" s="6"/>
    </row>
    <row r="6" spans="1:10" x14ac:dyDescent="0.3">
      <c r="G6" t="s">
        <v>8</v>
      </c>
      <c r="H6" s="1">
        <v>0.1</v>
      </c>
      <c r="I6" s="1">
        <v>0.25</v>
      </c>
      <c r="J6" s="1">
        <v>0.4</v>
      </c>
    </row>
    <row r="7" spans="1:10" x14ac:dyDescent="0.3">
      <c r="A7" s="18" t="s">
        <v>5</v>
      </c>
      <c r="B7" s="19"/>
      <c r="C7" s="19"/>
      <c r="D7" s="20"/>
      <c r="G7" s="1">
        <v>0.04</v>
      </c>
      <c r="H7" s="17">
        <f>NPER($G7,-($B$2*H$6),0, $B$5)</f>
        <v>49.614348965312281</v>
      </c>
      <c r="I7" s="17">
        <f t="shared" ref="I7:J9" si="1">NPER($G7,-($B$2*I$6),0, $B$5)</f>
        <v>31.202273830141479</v>
      </c>
      <c r="J7" s="17">
        <f t="shared" si="1"/>
        <v>23.36241894157132</v>
      </c>
    </row>
    <row r="8" spans="1:10" x14ac:dyDescent="0.3">
      <c r="A8" s="2" t="s">
        <v>6</v>
      </c>
      <c r="B8" s="10">
        <f>$B$2*B3</f>
        <v>10000</v>
      </c>
      <c r="C8" s="10"/>
      <c r="D8" s="3"/>
      <c r="G8" s="1">
        <v>0.05</v>
      </c>
      <c r="H8" s="17">
        <f t="shared" ref="H8:H9" si="2">NPER($G8,-($B$2*H$6),0, $B$5)</f>
        <v>43.862655515249571</v>
      </c>
      <c r="I8" s="17">
        <f t="shared" si="1"/>
        <v>28.413398165780922</v>
      </c>
      <c r="J8" s="17">
        <f t="shared" si="1"/>
        <v>21.64478624384196</v>
      </c>
    </row>
    <row r="9" spans="1:10" x14ac:dyDescent="0.3">
      <c r="A9" s="2" t="s">
        <v>3</v>
      </c>
      <c r="B9" s="8">
        <f>B4</f>
        <v>0.04</v>
      </c>
      <c r="C9" s="8">
        <f>C4</f>
        <v>0.05</v>
      </c>
      <c r="D9" s="4">
        <f>D4</f>
        <v>0.06</v>
      </c>
      <c r="G9" s="1">
        <v>0.06</v>
      </c>
      <c r="H9" s="17">
        <f t="shared" si="2"/>
        <v>39.51653063577151</v>
      </c>
      <c r="I9" s="17">
        <f t="shared" si="1"/>
        <v>26.189890159742411</v>
      </c>
      <c r="J9" s="17">
        <f>NPER($G9,-($B$2*J$6),0, $B$5)</f>
        <v>20.227854516063374</v>
      </c>
    </row>
    <row r="10" spans="1:10" x14ac:dyDescent="0.3">
      <c r="A10" s="9" t="s">
        <v>7</v>
      </c>
      <c r="B10" s="12">
        <f>NPER(B9, -$B$8, 0, $B$5)</f>
        <v>49.614348965312281</v>
      </c>
      <c r="C10" s="12">
        <f t="shared" ref="C10:D10" si="3">NPER(C9, -$B$8, 0, $B$5)</f>
        <v>43.862655515249571</v>
      </c>
      <c r="D10" s="13">
        <f t="shared" si="3"/>
        <v>39.51653063577151</v>
      </c>
      <c r="H10" s="17"/>
    </row>
    <row r="11" spans="1:10" x14ac:dyDescent="0.3">
      <c r="A11" s="2"/>
      <c r="B11" s="12"/>
      <c r="C11" s="10"/>
      <c r="D11" s="3"/>
    </row>
    <row r="12" spans="1:10" x14ac:dyDescent="0.3">
      <c r="A12" s="2" t="s">
        <v>6</v>
      </c>
      <c r="B12" s="10">
        <f>B2*C3</f>
        <v>25000</v>
      </c>
      <c r="C12" s="10"/>
      <c r="D12" s="3"/>
    </row>
    <row r="13" spans="1:10" x14ac:dyDescent="0.3">
      <c r="A13" s="2" t="s">
        <v>3</v>
      </c>
      <c r="B13" s="8">
        <f>B4</f>
        <v>0.04</v>
      </c>
      <c r="C13" s="8">
        <f>C4</f>
        <v>0.05</v>
      </c>
      <c r="D13" s="4">
        <f>D4</f>
        <v>0.06</v>
      </c>
    </row>
    <row r="14" spans="1:10" x14ac:dyDescent="0.3">
      <c r="A14" s="9" t="s">
        <v>7</v>
      </c>
      <c r="B14" s="12">
        <f>NPER(B13, -$B$12, 0, $B$5)</f>
        <v>31.202273830141479</v>
      </c>
      <c r="C14" s="12">
        <f t="shared" ref="C14:D14" si="4">NPER(C13, -$B$12, 0, $B$5)</f>
        <v>28.413398165780922</v>
      </c>
      <c r="D14" s="13">
        <f t="shared" si="4"/>
        <v>26.189890159742411</v>
      </c>
    </row>
    <row r="15" spans="1:10" x14ac:dyDescent="0.3">
      <c r="A15" s="2"/>
      <c r="B15" s="10"/>
      <c r="C15" s="10"/>
      <c r="D15" s="3"/>
    </row>
    <row r="16" spans="1:10" x14ac:dyDescent="0.3">
      <c r="A16" s="2" t="s">
        <v>6</v>
      </c>
      <c r="B16" s="10">
        <f>B2*D3</f>
        <v>40000</v>
      </c>
      <c r="C16" s="10"/>
      <c r="D16" s="3"/>
    </row>
    <row r="17" spans="1:4" x14ac:dyDescent="0.3">
      <c r="A17" s="2" t="s">
        <v>3</v>
      </c>
      <c r="B17" s="8">
        <f>B4</f>
        <v>0.04</v>
      </c>
      <c r="C17" s="8">
        <f>C4</f>
        <v>0.05</v>
      </c>
      <c r="D17" s="4">
        <f>D4</f>
        <v>0.06</v>
      </c>
    </row>
    <row r="18" spans="1:4" x14ac:dyDescent="0.3">
      <c r="A18" s="14" t="s">
        <v>7</v>
      </c>
      <c r="B18" s="15">
        <f>NPER(B17, -$B$16, 0, $B$5)</f>
        <v>23.36241894157132</v>
      </c>
      <c r="C18" s="15">
        <f t="shared" ref="C18:D18" si="5">NPER(C17, -$B$16, 0, $B$5)</f>
        <v>21.64478624384196</v>
      </c>
      <c r="D18" s="7">
        <f t="shared" si="5"/>
        <v>20.227854516063374</v>
      </c>
    </row>
  </sheetData>
  <mergeCells count="2">
    <mergeCell ref="A7:D7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 Thatikonda</dc:creator>
  <cp:lastModifiedBy>Govinda Thatikonda</cp:lastModifiedBy>
  <dcterms:created xsi:type="dcterms:W3CDTF">2024-08-26T23:37:07Z</dcterms:created>
  <dcterms:modified xsi:type="dcterms:W3CDTF">2024-08-30T01:08:29Z</dcterms:modified>
</cp:coreProperties>
</file>