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KiCad\FusIon Pack\Documentation\"/>
    </mc:Choice>
  </mc:AlternateContent>
  <bookViews>
    <workbookView xWindow="0" yWindow="0" windowWidth="2460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8" i="1"/>
  <c r="D47" i="1" l="1"/>
  <c r="D46" i="1"/>
  <c r="D45" i="1"/>
  <c r="D44" i="1"/>
  <c r="D43" i="1"/>
  <c r="D42" i="1"/>
  <c r="D34" i="1"/>
  <c r="D35" i="1"/>
  <c r="D36" i="1"/>
  <c r="D37" i="1"/>
  <c r="D38" i="1"/>
  <c r="D39" i="1"/>
  <c r="D40" i="1"/>
  <c r="D41" i="1"/>
  <c r="C34" i="1"/>
  <c r="D33" i="1"/>
  <c r="D32" i="1"/>
  <c r="D31" i="1"/>
  <c r="D30" i="1"/>
  <c r="D29" i="1"/>
  <c r="D19" i="1"/>
  <c r="D20" i="1"/>
  <c r="D21" i="1"/>
  <c r="D22" i="1"/>
  <c r="D23" i="1"/>
  <c r="D24" i="1"/>
  <c r="D25" i="1"/>
  <c r="D26" i="1"/>
  <c r="D27" i="1"/>
  <c r="D28" i="1"/>
  <c r="D10" i="1" l="1"/>
  <c r="D11" i="1"/>
  <c r="D12" i="1"/>
  <c r="D13" i="1"/>
  <c r="D14" i="1"/>
  <c r="D15" i="1"/>
  <c r="D16" i="1"/>
  <c r="D17" i="1"/>
  <c r="D18" i="1"/>
  <c r="D4" i="1"/>
  <c r="D5" i="1"/>
  <c r="D6" i="1"/>
  <c r="D7" i="1"/>
  <c r="D8" i="1"/>
  <c r="D9" i="1"/>
  <c r="D3" i="1"/>
  <c r="E3" i="1" l="1"/>
</calcChain>
</file>

<file path=xl/sharedStrings.xml><?xml version="1.0" encoding="utf-8"?>
<sst xmlns="http://schemas.openxmlformats.org/spreadsheetml/2006/main" count="42" uniqueCount="42">
  <si>
    <t>Fusion Pack BOM</t>
  </si>
  <si>
    <t>QTY</t>
  </si>
  <si>
    <t>ITEM NAME</t>
  </si>
  <si>
    <t>UNIT COST</t>
  </si>
  <si>
    <t>TOTAL COST</t>
  </si>
  <si>
    <t>220n &gt;25V CERAMIC CAPACITOR</t>
  </si>
  <si>
    <t xml:space="preserve">RED LED </t>
  </si>
  <si>
    <t>5.1V ZENER DIODE</t>
  </si>
  <si>
    <t>12V ZENER DIODE</t>
  </si>
  <si>
    <t>TVS DIODE - POWER STAGE</t>
  </si>
  <si>
    <t>BOOST DIODE</t>
  </si>
  <si>
    <t>AFE + REGULATOR RECTIFIERS</t>
  </si>
  <si>
    <t>Total BOM Cost</t>
  </si>
  <si>
    <t>JST-XH FOR LED BUTTON</t>
  </si>
  <si>
    <t>XT-60</t>
  </si>
  <si>
    <t>5X2 HEADER USB BOARD</t>
  </si>
  <si>
    <t>3X2 HEADER POWER BOARD</t>
  </si>
  <si>
    <t>FERRITE BEAD</t>
  </si>
  <si>
    <t>RUC-XXX LV N-MOS</t>
  </si>
  <si>
    <t>BOOST INDUCTOR</t>
  </si>
  <si>
    <t>IPD60N10S4L POWER N-MOS</t>
  </si>
  <si>
    <t>FQT5P10TF LOW POWER P-MOS</t>
  </si>
  <si>
    <t>IRF5210</t>
  </si>
  <si>
    <t>390R RESISTOR</t>
  </si>
  <si>
    <t>36R RESISTOR</t>
  </si>
  <si>
    <t>1K 1% RESISTOR</t>
  </si>
  <si>
    <t>10K 1% RESISTOR</t>
  </si>
  <si>
    <t>100K 1% RESISTOR</t>
  </si>
  <si>
    <t>100R RESISTOR</t>
  </si>
  <si>
    <t>10 MEG RESISTOR</t>
  </si>
  <si>
    <t>200R 1W RESISTOR</t>
  </si>
  <si>
    <t>NTC THERMISTOR</t>
  </si>
  <si>
    <t>PUSHBUTTON</t>
  </si>
  <si>
    <t>MC7805CD2TG</t>
  </si>
  <si>
    <t>BQ76930</t>
  </si>
  <si>
    <t>STM32F072RB</t>
  </si>
  <si>
    <t>AP2114 3V3 REGULATOR</t>
  </si>
  <si>
    <t>ATA6561-GAQW</t>
  </si>
  <si>
    <t>W25Q16JVSSIQ</t>
  </si>
  <si>
    <t>ZXCT1084</t>
  </si>
  <si>
    <t>LTC3783</t>
  </si>
  <si>
    <t>BQ76200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</si>
</sst>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34" workbookViewId="0">
      <selection activeCell="E41" sqref="E41"/>
    </sheetView>
  </sheetViews>
  <sheetFormatPr defaultRowHeight="15" x14ac:dyDescent="0.25"/>
  <cols>
    <col min="1" max="1" width="36.7109375" customWidth="1"/>
    <col min="2" max="2" width="37.7109375" customWidth="1"/>
    <col min="3" max="3" width="23.85546875" style="2" customWidth="1"/>
    <col min="4" max="4" width="14.85546875" style="2" customWidth="1"/>
    <col min="5" max="5" width="14.7109375" style="2" customWidth="1"/>
  </cols>
  <sheetData>
    <row r="1" spans="1:5" x14ac:dyDescent="0.25">
      <c r="A1" s="1" t="s">
        <v>0</v>
      </c>
      <c r="B1" s="1"/>
      <c r="C1" s="1"/>
      <c r="D1" s="1"/>
    </row>
    <row r="2" spans="1:5" x14ac:dyDescent="0.25">
      <c r="A2" t="s">
        <v>2</v>
      </c>
      <c r="B2" t="s">
        <v>1</v>
      </c>
      <c r="C2" s="2" t="s">
        <v>3</v>
      </c>
      <c r="D2" s="2" t="s">
        <v>4</v>
      </c>
      <c r="E2" s="3" t="s">
        <v>12</v>
      </c>
    </row>
    <row r="3" spans="1:5" x14ac:dyDescent="0.25">
      <c r="A3" t="s">
        <v>5</v>
      </c>
      <c r="B3">
        <v>10</v>
      </c>
      <c r="C3" s="2">
        <v>9.2999999999999999E-2</v>
      </c>
      <c r="D3" s="2">
        <f>B3*C3</f>
        <v>0.92999999999999994</v>
      </c>
      <c r="E3" s="2">
        <f>SUM(D:D)</f>
        <v>74.824999999999989</v>
      </c>
    </row>
    <row r="4" spans="1:5" x14ac:dyDescent="0.25">
      <c r="D4" s="2">
        <f t="shared" ref="D4:D8" si="0">B4*C4</f>
        <v>0</v>
      </c>
    </row>
    <row r="5" spans="1:5" x14ac:dyDescent="0.25">
      <c r="D5" s="2">
        <f t="shared" si="0"/>
        <v>0</v>
      </c>
    </row>
    <row r="6" spans="1:5" x14ac:dyDescent="0.25">
      <c r="D6" s="2">
        <f t="shared" si="0"/>
        <v>0</v>
      </c>
    </row>
    <row r="7" spans="1:5" x14ac:dyDescent="0.25">
      <c r="D7" s="2">
        <f t="shared" si="0"/>
        <v>0</v>
      </c>
    </row>
    <row r="8" spans="1:5" x14ac:dyDescent="0.25">
      <c r="A8" t="s">
        <v>6</v>
      </c>
      <c r="B8">
        <v>12</v>
      </c>
      <c r="C8" s="2">
        <v>0.18</v>
      </c>
      <c r="D8" s="2">
        <f t="shared" si="0"/>
        <v>2.16</v>
      </c>
    </row>
    <row r="9" spans="1:5" x14ac:dyDescent="0.25">
      <c r="A9" t="s">
        <v>7</v>
      </c>
      <c r="B9">
        <v>16</v>
      </c>
      <c r="C9" s="2">
        <v>0.16</v>
      </c>
      <c r="D9" s="2">
        <f>B9*C9</f>
        <v>2.56</v>
      </c>
    </row>
    <row r="10" spans="1:5" x14ac:dyDescent="0.25">
      <c r="A10" t="s">
        <v>8</v>
      </c>
      <c r="B10">
        <v>5</v>
      </c>
      <c r="C10" s="2">
        <v>0.15</v>
      </c>
      <c r="D10" s="2">
        <f t="shared" ref="D10:D49" si="1">B10*C10</f>
        <v>0.75</v>
      </c>
    </row>
    <row r="11" spans="1:5" x14ac:dyDescent="0.25">
      <c r="A11" t="s">
        <v>9</v>
      </c>
      <c r="B11">
        <v>2</v>
      </c>
      <c r="C11" s="2">
        <v>0.66</v>
      </c>
      <c r="D11" s="2">
        <f t="shared" si="1"/>
        <v>1.32</v>
      </c>
    </row>
    <row r="12" spans="1:5" x14ac:dyDescent="0.25">
      <c r="A12" t="s">
        <v>10</v>
      </c>
      <c r="B12">
        <v>1</v>
      </c>
      <c r="C12" s="2">
        <v>0.43</v>
      </c>
      <c r="D12" s="2">
        <f t="shared" si="1"/>
        <v>0.43</v>
      </c>
    </row>
    <row r="13" spans="1:5" x14ac:dyDescent="0.25">
      <c r="A13" t="s">
        <v>11</v>
      </c>
      <c r="B13">
        <v>6</v>
      </c>
      <c r="C13" s="2">
        <v>0.14000000000000001</v>
      </c>
      <c r="D13" s="2">
        <f t="shared" si="1"/>
        <v>0.84000000000000008</v>
      </c>
    </row>
    <row r="14" spans="1:5" x14ac:dyDescent="0.25">
      <c r="D14" s="2">
        <f t="shared" si="1"/>
        <v>0</v>
      </c>
    </row>
    <row r="15" spans="1:5" x14ac:dyDescent="0.25">
      <c r="A15" t="s">
        <v>13</v>
      </c>
      <c r="B15">
        <v>1</v>
      </c>
      <c r="C15" s="2">
        <v>0.14000000000000001</v>
      </c>
      <c r="D15" s="2">
        <f t="shared" si="1"/>
        <v>0.14000000000000001</v>
      </c>
    </row>
    <row r="16" spans="1:5" x14ac:dyDescent="0.25">
      <c r="A16" t="s">
        <v>14</v>
      </c>
      <c r="B16">
        <v>1</v>
      </c>
      <c r="C16" s="2">
        <v>0.5</v>
      </c>
      <c r="D16" s="2">
        <f t="shared" si="1"/>
        <v>0.5</v>
      </c>
    </row>
    <row r="17" spans="1:4" x14ac:dyDescent="0.25">
      <c r="A17" t="s">
        <v>15</v>
      </c>
      <c r="B17">
        <v>1</v>
      </c>
      <c r="C17" s="2">
        <v>0.27</v>
      </c>
      <c r="D17" s="2">
        <f t="shared" si="1"/>
        <v>0.27</v>
      </c>
    </row>
    <row r="18" spans="1:4" x14ac:dyDescent="0.25">
      <c r="A18" t="s">
        <v>16</v>
      </c>
      <c r="B18">
        <v>1</v>
      </c>
      <c r="C18" s="2">
        <v>0.18</v>
      </c>
      <c r="D18" s="2">
        <f t="shared" si="1"/>
        <v>0.18</v>
      </c>
    </row>
    <row r="19" spans="1:4" x14ac:dyDescent="0.25">
      <c r="D19" s="2">
        <f t="shared" si="1"/>
        <v>0</v>
      </c>
    </row>
    <row r="20" spans="1:4" x14ac:dyDescent="0.25">
      <c r="A20" t="s">
        <v>17</v>
      </c>
      <c r="B20">
        <v>11</v>
      </c>
      <c r="C20" s="2">
        <v>0.04</v>
      </c>
      <c r="D20" s="2">
        <f t="shared" si="1"/>
        <v>0.44</v>
      </c>
    </row>
    <row r="21" spans="1:4" x14ac:dyDescent="0.25">
      <c r="A21" t="s">
        <v>19</v>
      </c>
      <c r="B21">
        <v>1</v>
      </c>
      <c r="C21" s="2">
        <v>4.38</v>
      </c>
      <c r="D21" s="2">
        <f t="shared" si="1"/>
        <v>4.38</v>
      </c>
    </row>
    <row r="22" spans="1:4" x14ac:dyDescent="0.25">
      <c r="D22" s="2">
        <f t="shared" si="1"/>
        <v>0</v>
      </c>
    </row>
    <row r="23" spans="1:4" x14ac:dyDescent="0.25">
      <c r="A23" t="s">
        <v>18</v>
      </c>
      <c r="B23">
        <v>17</v>
      </c>
      <c r="C23" s="2">
        <v>0.19</v>
      </c>
      <c r="D23" s="2">
        <f t="shared" si="1"/>
        <v>3.23</v>
      </c>
    </row>
    <row r="24" spans="1:4" x14ac:dyDescent="0.25">
      <c r="A24" t="s">
        <v>20</v>
      </c>
      <c r="B24">
        <v>12</v>
      </c>
      <c r="C24" s="2">
        <v>1.228</v>
      </c>
      <c r="D24" s="2">
        <f t="shared" si="1"/>
        <v>14.736000000000001</v>
      </c>
    </row>
    <row r="25" spans="1:4" x14ac:dyDescent="0.25">
      <c r="A25" t="s">
        <v>21</v>
      </c>
      <c r="B25">
        <v>2</v>
      </c>
      <c r="C25" s="2">
        <v>0.7</v>
      </c>
      <c r="D25" s="2">
        <f t="shared" si="1"/>
        <v>1.4</v>
      </c>
    </row>
    <row r="26" spans="1:4" x14ac:dyDescent="0.25">
      <c r="A26" t="s">
        <v>22</v>
      </c>
      <c r="B26">
        <v>3</v>
      </c>
      <c r="C26" s="2">
        <v>2.75</v>
      </c>
      <c r="D26" s="2">
        <f t="shared" si="1"/>
        <v>8.25</v>
      </c>
    </row>
    <row r="27" spans="1:4" x14ac:dyDescent="0.25">
      <c r="D27" s="2">
        <f t="shared" si="1"/>
        <v>0</v>
      </c>
    </row>
    <row r="28" spans="1:4" x14ac:dyDescent="0.25">
      <c r="A28" t="s">
        <v>23</v>
      </c>
      <c r="B28">
        <v>13</v>
      </c>
      <c r="C28" s="2">
        <v>0.02</v>
      </c>
      <c r="D28" s="2">
        <f t="shared" si="1"/>
        <v>0.26</v>
      </c>
    </row>
    <row r="29" spans="1:4" x14ac:dyDescent="0.25">
      <c r="A29" t="s">
        <v>24</v>
      </c>
      <c r="B29">
        <v>11</v>
      </c>
      <c r="C29" s="2">
        <v>0.191</v>
      </c>
      <c r="D29" s="2">
        <f t="shared" si="1"/>
        <v>2.101</v>
      </c>
    </row>
    <row r="30" spans="1:4" x14ac:dyDescent="0.25">
      <c r="A30" t="s">
        <v>25</v>
      </c>
      <c r="B30">
        <v>21</v>
      </c>
      <c r="C30" s="2">
        <v>2.7E-2</v>
      </c>
      <c r="D30" s="2">
        <f t="shared" si="1"/>
        <v>0.56699999999999995</v>
      </c>
    </row>
    <row r="31" spans="1:4" x14ac:dyDescent="0.25">
      <c r="A31" t="s">
        <v>26</v>
      </c>
      <c r="B31">
        <v>31</v>
      </c>
      <c r="C31" s="2">
        <v>2.7E-2</v>
      </c>
      <c r="D31" s="2">
        <f t="shared" si="1"/>
        <v>0.83699999999999997</v>
      </c>
    </row>
    <row r="32" spans="1:4" x14ac:dyDescent="0.25">
      <c r="A32" t="s">
        <v>27</v>
      </c>
      <c r="B32">
        <v>18</v>
      </c>
      <c r="C32" s="2">
        <v>2.7E-2</v>
      </c>
      <c r="D32" s="2">
        <f t="shared" si="1"/>
        <v>0.48599999999999999</v>
      </c>
    </row>
    <row r="33" spans="1:4" x14ac:dyDescent="0.25">
      <c r="A33" t="s">
        <v>28</v>
      </c>
      <c r="B33">
        <v>10</v>
      </c>
      <c r="C33" s="2">
        <v>0.02</v>
      </c>
      <c r="D33" s="2">
        <f t="shared" si="1"/>
        <v>0.2</v>
      </c>
    </row>
    <row r="34" spans="1:4" x14ac:dyDescent="0.25">
      <c r="A34" t="s">
        <v>29</v>
      </c>
      <c r="B34">
        <v>3</v>
      </c>
      <c r="C34" s="2">
        <f>0.2/3</f>
        <v>6.6666666666666666E-2</v>
      </c>
      <c r="D34" s="2">
        <f t="shared" si="1"/>
        <v>0.2</v>
      </c>
    </row>
    <row r="35" spans="1:4" x14ac:dyDescent="0.25">
      <c r="A35" t="s">
        <v>30</v>
      </c>
      <c r="B35">
        <v>15</v>
      </c>
      <c r="C35" s="2">
        <v>0.254</v>
      </c>
      <c r="D35" s="2">
        <f t="shared" si="1"/>
        <v>3.81</v>
      </c>
    </row>
    <row r="36" spans="1:4" x14ac:dyDescent="0.25">
      <c r="D36" s="2">
        <f t="shared" si="1"/>
        <v>0</v>
      </c>
    </row>
    <row r="37" spans="1:4" x14ac:dyDescent="0.25">
      <c r="A37" t="s">
        <v>31</v>
      </c>
      <c r="B37">
        <v>7</v>
      </c>
      <c r="C37" s="2">
        <v>0.17399999999999999</v>
      </c>
      <c r="D37" s="2">
        <f t="shared" si="1"/>
        <v>1.218</v>
      </c>
    </row>
    <row r="38" spans="1:4" x14ac:dyDescent="0.25">
      <c r="D38" s="2">
        <f t="shared" si="1"/>
        <v>0</v>
      </c>
    </row>
    <row r="39" spans="1:4" x14ac:dyDescent="0.25">
      <c r="A39" t="s">
        <v>32</v>
      </c>
      <c r="B39">
        <v>1</v>
      </c>
      <c r="C39" s="2">
        <v>0.28000000000000003</v>
      </c>
      <c r="D39" s="2">
        <f t="shared" si="1"/>
        <v>0.28000000000000003</v>
      </c>
    </row>
    <row r="40" spans="1:4" x14ac:dyDescent="0.25">
      <c r="D40" s="2">
        <f t="shared" si="1"/>
        <v>0</v>
      </c>
    </row>
    <row r="41" spans="1:4" x14ac:dyDescent="0.25">
      <c r="A41" t="s">
        <v>33</v>
      </c>
      <c r="B41">
        <v>1</v>
      </c>
      <c r="C41" s="2">
        <v>0.66</v>
      </c>
      <c r="D41" s="2">
        <f t="shared" si="1"/>
        <v>0.66</v>
      </c>
    </row>
    <row r="42" spans="1:4" x14ac:dyDescent="0.25">
      <c r="A42" t="s">
        <v>34</v>
      </c>
      <c r="B42">
        <v>1</v>
      </c>
      <c r="C42" s="2">
        <v>4.8</v>
      </c>
      <c r="D42" s="2">
        <f t="shared" si="1"/>
        <v>4.8</v>
      </c>
    </row>
    <row r="43" spans="1:4" x14ac:dyDescent="0.25">
      <c r="A43" t="s">
        <v>35</v>
      </c>
      <c r="B43">
        <v>1</v>
      </c>
      <c r="C43" s="2">
        <v>3.83</v>
      </c>
      <c r="D43" s="2">
        <f t="shared" si="1"/>
        <v>3.83</v>
      </c>
    </row>
    <row r="44" spans="1:4" x14ac:dyDescent="0.25">
      <c r="A44" t="s">
        <v>36</v>
      </c>
      <c r="B44">
        <v>1</v>
      </c>
      <c r="C44" s="2">
        <v>0.37</v>
      </c>
      <c r="D44" s="2">
        <f t="shared" si="1"/>
        <v>0.37</v>
      </c>
    </row>
    <row r="45" spans="1:4" x14ac:dyDescent="0.25">
      <c r="A45" t="s">
        <v>37</v>
      </c>
      <c r="B45">
        <v>1</v>
      </c>
      <c r="C45" s="2">
        <v>0.55000000000000004</v>
      </c>
      <c r="D45" s="2">
        <f t="shared" si="1"/>
        <v>0.55000000000000004</v>
      </c>
    </row>
    <row r="46" spans="1:4" x14ac:dyDescent="0.25">
      <c r="A46" t="s">
        <v>38</v>
      </c>
      <c r="B46">
        <v>1</v>
      </c>
      <c r="C46" s="2">
        <v>0.49</v>
      </c>
      <c r="D46" s="2">
        <f t="shared" si="1"/>
        <v>0.49</v>
      </c>
    </row>
    <row r="47" spans="1:4" x14ac:dyDescent="0.25">
      <c r="A47" t="s">
        <v>39</v>
      </c>
      <c r="B47">
        <v>2</v>
      </c>
      <c r="C47" s="2">
        <v>1.62</v>
      </c>
      <c r="D47" s="2">
        <f t="shared" si="1"/>
        <v>3.24</v>
      </c>
    </row>
    <row r="48" spans="1:4" x14ac:dyDescent="0.25">
      <c r="A48" t="s">
        <v>40</v>
      </c>
      <c r="B48">
        <v>1</v>
      </c>
      <c r="C48" s="2">
        <v>6</v>
      </c>
      <c r="D48" s="2">
        <f t="shared" si="1"/>
        <v>6</v>
      </c>
    </row>
    <row r="49" spans="1:4" x14ac:dyDescent="0.25">
      <c r="A49" t="s">
        <v>41</v>
      </c>
      <c r="B49">
        <v>1</v>
      </c>
      <c r="C49" s="2">
        <v>2.41</v>
      </c>
      <c r="D49" s="2">
        <f t="shared" si="1"/>
        <v>2.41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2019-01-30T20:51:15Z</dcterms:created>
  <dcterms:modified xsi:type="dcterms:W3CDTF">2019-01-31T06:59:21Z</dcterms:modified>
</cp:coreProperties>
</file>