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200" windowHeight="11685" activeTab="2"/>
  </bookViews>
  <sheets>
    <sheet name="Лист3" sheetId="4" r:id="rId1"/>
    <sheet name="общий" sheetId="5" r:id="rId2"/>
    <sheet name="2017" sheetId="6" r:id="rId3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6" l="1"/>
  <c r="D77" i="5"/>
  <c r="C77" i="5"/>
  <c r="B77" i="5"/>
  <c r="D39" i="6"/>
  <c r="C39" i="6"/>
  <c r="B39" i="6"/>
  <c r="N9" i="5"/>
  <c r="N10" i="5"/>
  <c r="N11" i="5"/>
  <c r="N13" i="5"/>
  <c r="N14" i="5"/>
  <c r="N16" i="5"/>
  <c r="N17" i="5"/>
  <c r="N18" i="5"/>
  <c r="N19" i="5"/>
  <c r="N20" i="5"/>
  <c r="N21" i="5"/>
  <c r="N22" i="5"/>
  <c r="N24" i="5"/>
  <c r="N25" i="5"/>
  <c r="N27" i="5"/>
  <c r="N28" i="5"/>
  <c r="N29" i="5"/>
  <c r="N31" i="5"/>
  <c r="N32" i="5"/>
  <c r="N34" i="5"/>
  <c r="N36" i="5"/>
  <c r="N38" i="5"/>
  <c r="N39" i="5"/>
  <c r="N41" i="5"/>
  <c r="N42" i="5"/>
  <c r="N44" i="5"/>
  <c r="N45" i="5"/>
  <c r="F77" i="5"/>
  <c r="H77" i="5"/>
  <c r="K77" i="5"/>
  <c r="N35" i="6"/>
  <c r="N34" i="6"/>
  <c r="N32" i="6"/>
  <c r="N31" i="6"/>
  <c r="N30" i="6"/>
  <c r="N28" i="6"/>
  <c r="N27" i="6"/>
  <c r="N25" i="6"/>
  <c r="N24" i="6"/>
  <c r="N23" i="6"/>
  <c r="N22" i="6"/>
  <c r="N20" i="6"/>
  <c r="N19" i="6"/>
  <c r="N17" i="6"/>
  <c r="N15" i="6"/>
  <c r="N14" i="6"/>
  <c r="N12" i="6"/>
  <c r="N11" i="6"/>
  <c r="N9" i="6"/>
  <c r="N73" i="5"/>
  <c r="N72" i="5"/>
  <c r="N70" i="5" l="1"/>
  <c r="N69" i="5"/>
  <c r="N68" i="5"/>
  <c r="N66" i="5"/>
  <c r="N65" i="5"/>
  <c r="N63" i="5"/>
  <c r="N62" i="5"/>
  <c r="N61" i="5"/>
  <c r="N60" i="5"/>
  <c r="N53" i="5" l="1"/>
  <c r="N58" i="5"/>
  <c r="N57" i="5"/>
  <c r="N55" i="5"/>
  <c r="N52" i="5" l="1"/>
  <c r="N49" i="5"/>
  <c r="N50" i="5"/>
  <c r="N47" i="5"/>
  <c r="N77" i="5" l="1"/>
  <c r="K29" i="4" l="1"/>
  <c r="H29" i="4"/>
  <c r="F29" i="4"/>
  <c r="D29" i="4"/>
  <c r="C29" i="4"/>
  <c r="B29" i="4"/>
</calcChain>
</file>

<file path=xl/sharedStrings.xml><?xml version="1.0" encoding="utf-8"?>
<sst xmlns="http://schemas.openxmlformats.org/spreadsheetml/2006/main" count="182" uniqueCount="91">
  <si>
    <t>дата</t>
  </si>
  <si>
    <t>КБТ</t>
  </si>
  <si>
    <t>СБТ</t>
  </si>
  <si>
    <t>МБТ</t>
  </si>
  <si>
    <t>батарейки</t>
  </si>
  <si>
    <t>лампы</t>
  </si>
  <si>
    <t>упаковка</t>
  </si>
  <si>
    <t>шт</t>
  </si>
  <si>
    <t>кг</t>
  </si>
  <si>
    <t>" БелВТИ"</t>
  </si>
  <si>
    <t>Сбор от физических лиц  товаров,</t>
  </si>
  <si>
    <t xml:space="preserve">         утративших потребительские свойства и отходов упаковки </t>
  </si>
  <si>
    <t xml:space="preserve">      в соответствии с постановлением Совета Министров РБ от 02.12ю2014г. № 1124</t>
  </si>
  <si>
    <t>итого</t>
  </si>
  <si>
    <t>№№ ТТН</t>
  </si>
  <si>
    <t>подпись ответ сотруд</t>
  </si>
  <si>
    <t>ответственный ( приказ № 12-АХД от 16.03.2015Г_)</t>
  </si>
  <si>
    <t>__________________Курашевич А.А.</t>
  </si>
  <si>
    <t xml:space="preserve">(подпись)   </t>
  </si>
  <si>
    <t>март 2015г</t>
  </si>
  <si>
    <t>апрель 2015г</t>
  </si>
  <si>
    <t>май 2015г</t>
  </si>
  <si>
    <t>ответственный ( приказ № 189/1-АХД от 01.09.2015Г_)</t>
  </si>
  <si>
    <t xml:space="preserve">      в соответствии с постановлением Совета Министров РБ от 02.12.2014г. № 1124</t>
  </si>
  <si>
    <t>сентябрь 2015г</t>
  </si>
  <si>
    <t>0973120</t>
  </si>
  <si>
    <t>0971728</t>
  </si>
  <si>
    <t>0971782</t>
  </si>
  <si>
    <t xml:space="preserve"> </t>
  </si>
  <si>
    <t>0973147</t>
  </si>
  <si>
    <t>октябрь 2015г</t>
  </si>
  <si>
    <t>0821439</t>
  </si>
  <si>
    <t>0821324</t>
  </si>
  <si>
    <t>ноябрь 2015г</t>
  </si>
  <si>
    <t>0971690</t>
  </si>
  <si>
    <t>0971634</t>
  </si>
  <si>
    <t>0971550</t>
  </si>
  <si>
    <t>0971554</t>
  </si>
  <si>
    <t>0971579</t>
  </si>
  <si>
    <t>0971741</t>
  </si>
  <si>
    <t>декабрь 2015г</t>
  </si>
  <si>
    <t>0971810</t>
  </si>
  <si>
    <t>0291237</t>
  </si>
  <si>
    <t>январь 2016г</t>
  </si>
  <si>
    <t>0291327</t>
  </si>
  <si>
    <t>0291425</t>
  </si>
  <si>
    <t>0291427</t>
  </si>
  <si>
    <t>1287313</t>
  </si>
  <si>
    <t>1287323</t>
  </si>
  <si>
    <t>июнь 2016г</t>
  </si>
  <si>
    <t>июль 2016г</t>
  </si>
  <si>
    <t>1287191</t>
  </si>
  <si>
    <t>вес/т</t>
  </si>
  <si>
    <t>август 2016г</t>
  </si>
  <si>
    <t>1287130</t>
  </si>
  <si>
    <t>0703133</t>
  </si>
  <si>
    <t>сентябрь 2016г</t>
  </si>
  <si>
    <t>0145959</t>
  </si>
  <si>
    <t>октябрь 2016г</t>
  </si>
  <si>
    <t>0145979</t>
  </si>
  <si>
    <t>0987527</t>
  </si>
  <si>
    <t>0703196</t>
  </si>
  <si>
    <t>декабрь 2016г</t>
  </si>
  <si>
    <t>0989125</t>
  </si>
  <si>
    <t>январь 2017г</t>
  </si>
  <si>
    <t>0989170</t>
  </si>
  <si>
    <t>0989197</t>
  </si>
  <si>
    <t>февраль 2017г</t>
  </si>
  <si>
    <t>0987839</t>
  </si>
  <si>
    <t>апрель 2017г</t>
  </si>
  <si>
    <t>0989267</t>
  </si>
  <si>
    <t>0989224</t>
  </si>
  <si>
    <t>май 2017г</t>
  </si>
  <si>
    <t>0266432</t>
  </si>
  <si>
    <t>июнь  2017г</t>
  </si>
  <si>
    <t>0266466</t>
  </si>
  <si>
    <t>0266228</t>
  </si>
  <si>
    <t>июль  2017г</t>
  </si>
  <si>
    <t>0266251</t>
  </si>
  <si>
    <t>0266268</t>
  </si>
  <si>
    <t>0266293</t>
  </si>
  <si>
    <t>0266019</t>
  </si>
  <si>
    <t>август  2017г</t>
  </si>
  <si>
    <t>сентябрь  2017г</t>
  </si>
  <si>
    <t>октябрь  2017г</t>
  </si>
  <si>
    <t>ноярь  2017г</t>
  </si>
  <si>
    <t>0010005</t>
  </si>
  <si>
    <t>0021322</t>
  </si>
  <si>
    <t>0010046</t>
  </si>
  <si>
    <t>0010074</t>
  </si>
  <si>
    <t>ноябрь  2017г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</si>
</sst>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1" xfId="0" applyFont="1" applyBorder="1"/>
    <xf numFmtId="0" fontId="2" fillId="0" borderId="0" xfId="0" applyFont="1"/>
    <xf numFmtId="0" fontId="3" fillId="0" borderId="3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2" borderId="4" xfId="1" applyNumberFormat="1" applyFont="1" applyFill="1" applyBorder="1" applyAlignment="1">
      <alignment horizontal="left" vertical="top"/>
    </xf>
    <xf numFmtId="0" fontId="6" fillId="2" borderId="4" xfId="1" applyNumberFormat="1" applyFont="1" applyFill="1" applyBorder="1" applyAlignment="1">
      <alignment horizontal="left" vertical="top"/>
    </xf>
    <xf numFmtId="49" fontId="0" fillId="0" borderId="0" xfId="0" applyNumberFormat="1"/>
    <xf numFmtId="14" fontId="4" fillId="0" borderId="1" xfId="0" applyNumberFormat="1" applyFont="1" applyBorder="1"/>
    <xf numFmtId="49" fontId="4" fillId="0" borderId="1" xfId="0" applyNumberFormat="1" applyFont="1" applyBorder="1"/>
    <xf numFmtId="49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14" fontId="4" fillId="3" borderId="8" xfId="0" applyNumberFormat="1" applyFont="1" applyFill="1" applyBorder="1" applyAlignment="1">
      <alignment horizontal="center"/>
    </xf>
    <xf numFmtId="14" fontId="4" fillId="3" borderId="0" xfId="0" applyNumberFormat="1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right" vertical="center"/>
    </xf>
    <xf numFmtId="0" fontId="0" fillId="0" borderId="1" xfId="0" applyNumberFormat="1" applyBorder="1"/>
    <xf numFmtId="14" fontId="0" fillId="0" borderId="1" xfId="0" applyNumberFormat="1" applyBorder="1" applyAlignment="1"/>
    <xf numFmtId="49" fontId="0" fillId="0" borderId="1" xfId="0" applyNumberFormat="1" applyBorder="1" applyAlignment="1"/>
    <xf numFmtId="0" fontId="0" fillId="0" borderId="1" xfId="0" applyNumberFormat="1" applyBorder="1" applyAlignment="1"/>
  </cellXfs>
  <cellStyles count="2">
    <cellStyle name="Обычный" xfId="0" builtinId="0"/>
    <cellStyle name="Обычный_Лист3" xfId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O23" sqref="O23"/>
    </sheetView>
  </sheetViews>
  <sheetFormatPr defaultRowHeight="15" x14ac:dyDescent="0.25"/>
  <cols>
    <col min="1" max="1" width="18.5703125" customWidth="1"/>
    <col min="10" max="10" width="15.85546875" customWidth="1"/>
    <col min="13" max="13" width="20.5703125" customWidth="1"/>
  </cols>
  <sheetData>
    <row r="1" spans="1:13" x14ac:dyDescent="0.25">
      <c r="A1" s="24" t="s">
        <v>10</v>
      </c>
      <c r="B1" s="24"/>
      <c r="C1" s="24"/>
      <c r="D1" s="24"/>
      <c r="E1" s="24"/>
      <c r="F1" s="24"/>
      <c r="G1" s="24"/>
      <c r="H1" s="8"/>
      <c r="I1" s="8"/>
      <c r="J1" s="8"/>
      <c r="K1" s="8"/>
      <c r="L1" s="8"/>
    </row>
    <row r="2" spans="1:13" x14ac:dyDescent="0.25">
      <c r="A2" s="23" t="s">
        <v>11</v>
      </c>
      <c r="B2" s="23"/>
      <c r="C2" s="23"/>
      <c r="D2" s="23"/>
      <c r="E2" s="23"/>
      <c r="F2" s="23"/>
      <c r="G2" s="23"/>
      <c r="H2" s="8"/>
      <c r="I2" s="8"/>
      <c r="J2" s="8"/>
      <c r="K2" s="8"/>
      <c r="L2" s="8"/>
    </row>
    <row r="3" spans="1:13" x14ac:dyDescent="0.25">
      <c r="A3" s="23" t="s">
        <v>12</v>
      </c>
      <c r="B3" s="23"/>
      <c r="C3" s="23"/>
      <c r="D3" s="23"/>
      <c r="E3" s="23"/>
      <c r="F3" s="23"/>
      <c r="G3" s="23"/>
      <c r="H3" s="8"/>
      <c r="I3" s="8"/>
      <c r="J3" s="8"/>
      <c r="K3" s="8"/>
      <c r="L3" s="8"/>
    </row>
    <row r="4" spans="1:13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6" spans="1:13" x14ac:dyDescent="0.25">
      <c r="A6" s="2" t="s">
        <v>0</v>
      </c>
      <c r="B6" s="2" t="s">
        <v>1</v>
      </c>
      <c r="C6" s="2" t="s">
        <v>2</v>
      </c>
      <c r="D6" s="2" t="s">
        <v>3</v>
      </c>
      <c r="E6" s="2"/>
      <c r="F6" s="2" t="s">
        <v>4</v>
      </c>
      <c r="G6" s="2"/>
      <c r="H6" s="2" t="s">
        <v>5</v>
      </c>
      <c r="I6" s="2"/>
      <c r="J6" s="2" t="s">
        <v>9</v>
      </c>
      <c r="K6" s="2" t="s">
        <v>6</v>
      </c>
      <c r="L6" s="2"/>
      <c r="M6" s="4"/>
    </row>
    <row r="7" spans="1:13" x14ac:dyDescent="0.25">
      <c r="A7" s="3"/>
      <c r="B7" s="3" t="s">
        <v>7</v>
      </c>
      <c r="C7" s="3" t="s">
        <v>7</v>
      </c>
      <c r="D7" s="3" t="s">
        <v>7</v>
      </c>
      <c r="E7" s="3" t="s">
        <v>14</v>
      </c>
      <c r="F7" s="3" t="s">
        <v>8</v>
      </c>
      <c r="G7" s="3" t="s">
        <v>14</v>
      </c>
      <c r="H7" s="3" t="s">
        <v>7</v>
      </c>
      <c r="I7" s="3" t="s">
        <v>14</v>
      </c>
      <c r="J7" s="7" t="s">
        <v>15</v>
      </c>
      <c r="K7" s="3" t="s">
        <v>8</v>
      </c>
      <c r="L7" s="3" t="s">
        <v>14</v>
      </c>
      <c r="M7" s="7" t="s">
        <v>15</v>
      </c>
    </row>
    <row r="8" spans="1:13" x14ac:dyDescent="0.25">
      <c r="A8" s="9" t="s">
        <v>19</v>
      </c>
      <c r="B8" s="10">
        <v>5</v>
      </c>
      <c r="C8" s="10"/>
      <c r="D8" s="10"/>
      <c r="E8" s="9">
        <v>669558</v>
      </c>
      <c r="F8" s="5"/>
      <c r="G8" s="12"/>
      <c r="H8" s="5"/>
      <c r="I8" s="5"/>
      <c r="J8" s="5"/>
      <c r="K8" s="5"/>
      <c r="L8" s="5"/>
      <c r="M8" s="1"/>
    </row>
    <row r="9" spans="1:13" x14ac:dyDescent="0.25">
      <c r="A9" s="9"/>
      <c r="B9" s="10">
        <v>2</v>
      </c>
      <c r="C9" s="10">
        <v>4</v>
      </c>
      <c r="D9" s="10"/>
      <c r="E9" s="9">
        <v>669561</v>
      </c>
      <c r="F9" s="5"/>
      <c r="G9" s="12"/>
      <c r="H9" s="5"/>
      <c r="I9" s="5"/>
      <c r="J9" s="5"/>
      <c r="K9" s="5"/>
      <c r="L9" s="5"/>
      <c r="M9" s="1"/>
    </row>
    <row r="10" spans="1:13" x14ac:dyDescent="0.25">
      <c r="A10" s="9"/>
      <c r="B10" s="10"/>
      <c r="C10" s="10">
        <v>1</v>
      </c>
      <c r="D10" s="10"/>
      <c r="E10" s="9">
        <v>669562</v>
      </c>
      <c r="F10" s="5"/>
      <c r="G10" s="12"/>
      <c r="H10" s="5"/>
      <c r="I10" s="5"/>
      <c r="J10" s="5"/>
      <c r="K10" s="5"/>
      <c r="L10" s="5"/>
      <c r="M10" s="1"/>
    </row>
    <row r="11" spans="1:13" x14ac:dyDescent="0.25">
      <c r="A11" s="9" t="s">
        <v>20</v>
      </c>
      <c r="B11" s="10"/>
      <c r="C11" s="10">
        <v>1</v>
      </c>
      <c r="D11" s="10"/>
      <c r="E11" s="9">
        <v>669563</v>
      </c>
      <c r="F11" s="5"/>
      <c r="G11" s="12"/>
      <c r="H11" s="5"/>
      <c r="I11" s="5"/>
      <c r="J11" s="5"/>
      <c r="K11" s="5"/>
      <c r="L11" s="5"/>
      <c r="M11" s="1"/>
    </row>
    <row r="12" spans="1:13" x14ac:dyDescent="0.25">
      <c r="A12" s="9"/>
      <c r="B12" s="10"/>
      <c r="C12" s="10">
        <v>1</v>
      </c>
      <c r="D12" s="10">
        <v>2</v>
      </c>
      <c r="E12" s="9">
        <v>669575</v>
      </c>
      <c r="F12" s="5"/>
      <c r="G12" s="12"/>
      <c r="H12" s="5"/>
      <c r="I12" s="5"/>
      <c r="J12" s="5"/>
      <c r="K12" s="5"/>
      <c r="L12" s="5"/>
      <c r="M12" s="1"/>
    </row>
    <row r="13" spans="1:13" x14ac:dyDescent="0.25">
      <c r="A13" s="9"/>
      <c r="B13" s="10"/>
      <c r="C13" s="10">
        <v>1</v>
      </c>
      <c r="D13" s="10">
        <v>1</v>
      </c>
      <c r="E13" s="9">
        <v>669576</v>
      </c>
      <c r="F13" s="5"/>
      <c r="G13" s="12"/>
      <c r="H13" s="5"/>
      <c r="I13" s="5"/>
      <c r="J13" s="5"/>
      <c r="K13" s="5"/>
      <c r="L13" s="5"/>
      <c r="M13" s="1"/>
    </row>
    <row r="14" spans="1:13" x14ac:dyDescent="0.25">
      <c r="A14" s="9"/>
      <c r="B14" s="10">
        <v>1</v>
      </c>
      <c r="C14" s="10"/>
      <c r="D14" s="10">
        <v>2</v>
      </c>
      <c r="E14" s="9">
        <v>669577</v>
      </c>
      <c r="F14" s="5"/>
      <c r="G14" s="12"/>
      <c r="H14" s="5"/>
      <c r="I14" s="5"/>
      <c r="J14" s="5"/>
      <c r="K14" s="5"/>
      <c r="L14" s="5"/>
      <c r="M14" s="1"/>
    </row>
    <row r="15" spans="1:13" x14ac:dyDescent="0.25">
      <c r="A15" s="1"/>
      <c r="B15" s="11">
        <v>2</v>
      </c>
      <c r="C15" s="11"/>
      <c r="D15" s="11">
        <v>2</v>
      </c>
      <c r="E15" s="1">
        <v>669578</v>
      </c>
      <c r="F15" s="1"/>
      <c r="G15" s="12"/>
      <c r="H15" s="1"/>
      <c r="I15" s="1"/>
      <c r="J15" s="1"/>
      <c r="K15" s="1"/>
      <c r="L15" s="1"/>
      <c r="M15" s="1"/>
    </row>
    <row r="16" spans="1:13" x14ac:dyDescent="0.25">
      <c r="A16" s="1"/>
      <c r="B16" s="11"/>
      <c r="C16" s="11"/>
      <c r="D16" s="11">
        <v>21</v>
      </c>
      <c r="E16" s="1">
        <v>669580</v>
      </c>
      <c r="F16" s="1"/>
      <c r="G16" s="12"/>
      <c r="H16" s="1"/>
      <c r="I16" s="1"/>
      <c r="J16" s="1"/>
      <c r="K16" s="1"/>
      <c r="L16" s="1"/>
      <c r="M16" s="1"/>
    </row>
    <row r="17" spans="1:13" x14ac:dyDescent="0.25">
      <c r="A17" s="1" t="s">
        <v>21</v>
      </c>
      <c r="B17" s="11">
        <v>4</v>
      </c>
      <c r="C17" s="11">
        <v>2</v>
      </c>
      <c r="D17" s="11">
        <v>1</v>
      </c>
      <c r="E17" s="1">
        <v>669582</v>
      </c>
      <c r="F17" s="1"/>
      <c r="G17" s="13"/>
      <c r="H17" s="1"/>
      <c r="I17" s="1"/>
      <c r="J17" s="1"/>
      <c r="K17" s="1"/>
      <c r="L17" s="1"/>
      <c r="M17" s="1"/>
    </row>
    <row r="18" spans="1:13" x14ac:dyDescent="0.25">
      <c r="A18" s="1"/>
      <c r="B18" s="11">
        <v>1</v>
      </c>
      <c r="C18" s="11">
        <v>1</v>
      </c>
      <c r="D18" s="11"/>
      <c r="E18" s="1">
        <v>669583</v>
      </c>
      <c r="F18" s="1"/>
      <c r="G18" s="12"/>
      <c r="H18" s="1"/>
      <c r="I18" s="1"/>
      <c r="J18" s="1"/>
      <c r="K18" s="1"/>
      <c r="L18" s="1"/>
      <c r="M18" s="1"/>
    </row>
    <row r="19" spans="1:13" x14ac:dyDescent="0.25">
      <c r="A19" s="1"/>
      <c r="B19" s="11">
        <v>5</v>
      </c>
      <c r="C19" s="11">
        <v>9</v>
      </c>
      <c r="D19" s="11"/>
      <c r="E19" s="1">
        <v>669589</v>
      </c>
      <c r="F19" s="1"/>
      <c r="G19" s="12"/>
      <c r="H19" s="1"/>
      <c r="I19" s="1"/>
      <c r="J19" s="1"/>
      <c r="K19" s="1"/>
      <c r="L19" s="1"/>
      <c r="M19" s="1"/>
    </row>
    <row r="20" spans="1:13" x14ac:dyDescent="0.25">
      <c r="A20" s="1"/>
      <c r="B20" s="11"/>
      <c r="C20" s="11">
        <v>4</v>
      </c>
      <c r="D20" s="11">
        <v>1</v>
      </c>
      <c r="E20" s="1">
        <v>669590</v>
      </c>
      <c r="F20" s="1"/>
      <c r="G20" s="12"/>
      <c r="H20" s="1"/>
      <c r="I20" s="1"/>
      <c r="J20" s="1"/>
      <c r="K20" s="1"/>
      <c r="L20" s="1"/>
      <c r="M20" s="1"/>
    </row>
    <row r="21" spans="1:13" x14ac:dyDescent="0.25">
      <c r="A21" s="1"/>
      <c r="B21" s="11">
        <v>1</v>
      </c>
      <c r="C21" s="11">
        <v>3</v>
      </c>
      <c r="D21" s="11">
        <v>1</v>
      </c>
      <c r="E21" s="1">
        <v>669592</v>
      </c>
      <c r="F21" s="1"/>
      <c r="G21" s="12"/>
      <c r="H21" s="1"/>
      <c r="I21" s="1"/>
      <c r="J21" s="1"/>
      <c r="K21" s="1"/>
      <c r="L21" s="1"/>
      <c r="M21" s="1"/>
    </row>
    <row r="22" spans="1:13" x14ac:dyDescent="0.25">
      <c r="A22" s="1"/>
      <c r="B22" s="11">
        <v>2</v>
      </c>
      <c r="C22" s="11">
        <v>5</v>
      </c>
      <c r="D22" s="11">
        <v>1</v>
      </c>
      <c r="E22" s="1">
        <v>669597</v>
      </c>
      <c r="F22" s="1"/>
      <c r="G22" s="12"/>
      <c r="H22" s="1"/>
      <c r="I22" s="1"/>
      <c r="J22" s="1"/>
      <c r="K22" s="1"/>
      <c r="L22" s="1"/>
      <c r="M22" s="1"/>
    </row>
    <row r="23" spans="1:13" x14ac:dyDescent="0.25">
      <c r="A23" s="1"/>
      <c r="B23" s="11">
        <v>3</v>
      </c>
      <c r="C23" s="11">
        <v>11</v>
      </c>
      <c r="D23" s="11">
        <v>1</v>
      </c>
      <c r="E23" s="1">
        <v>669595</v>
      </c>
      <c r="F23" s="1"/>
      <c r="G23" s="12"/>
      <c r="H23" s="1"/>
      <c r="I23" s="1"/>
      <c r="J23" s="1"/>
      <c r="K23" s="1"/>
      <c r="L23" s="1"/>
      <c r="M23" s="1"/>
    </row>
    <row r="24" spans="1:13" x14ac:dyDescent="0.25">
      <c r="A24" s="1"/>
      <c r="B24" s="11">
        <v>6</v>
      </c>
      <c r="C24" s="11">
        <v>5</v>
      </c>
      <c r="D24" s="11"/>
      <c r="E24" s="1">
        <v>669600</v>
      </c>
      <c r="F24" s="1"/>
      <c r="G24" s="12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 t="s">
        <v>13</v>
      </c>
      <c r="B29" s="1">
        <f>SUM(B8:B28)</f>
        <v>32</v>
      </c>
      <c r="C29" s="1">
        <f>SUM(C8:C28)</f>
        <v>48</v>
      </c>
      <c r="D29" s="1">
        <f>SUM(D8:D28)</f>
        <v>33</v>
      </c>
      <c r="E29" s="1"/>
      <c r="F29" s="1">
        <f>SUM(F8:F28)</f>
        <v>0</v>
      </c>
      <c r="G29" s="1"/>
      <c r="H29" s="1">
        <f>SUM(H8:H28)</f>
        <v>0</v>
      </c>
      <c r="I29" s="1"/>
      <c r="J29" s="1"/>
      <c r="K29" s="1">
        <f>SUM(K8:K28)</f>
        <v>0</v>
      </c>
      <c r="L29" s="1"/>
      <c r="M29" s="1"/>
    </row>
    <row r="31" spans="1:13" x14ac:dyDescent="0.25">
      <c r="A31" t="s">
        <v>16</v>
      </c>
      <c r="J31" t="s">
        <v>17</v>
      </c>
    </row>
    <row r="32" spans="1:13" x14ac:dyDescent="0.25">
      <c r="J32" t="s">
        <v>18</v>
      </c>
    </row>
    <row r="35" spans="1:4" ht="28.5" x14ac:dyDescent="0.45">
      <c r="A35" s="6"/>
      <c r="B35" s="6"/>
      <c r="C35" s="6"/>
      <c r="D35" s="6"/>
    </row>
  </sheetData>
  <mergeCells count="3">
    <mergeCell ref="A2:G2"/>
    <mergeCell ref="A3:G3"/>
    <mergeCell ref="A1:G1"/>
  </mergeCells>
  <pageMargins left="0.25" right="0.25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opLeftCell="A61" zoomScaleNormal="100" zoomScalePageLayoutView="55" workbookViewId="0">
      <selection activeCell="D78" sqref="D78"/>
    </sheetView>
  </sheetViews>
  <sheetFormatPr defaultRowHeight="15" x14ac:dyDescent="0.25"/>
  <cols>
    <col min="1" max="1" width="16.140625" customWidth="1"/>
    <col min="2" max="3" width="10.140625" bestFit="1" customWidth="1"/>
    <col min="5" max="5" width="11.140625" customWidth="1"/>
    <col min="10" max="10" width="11.28515625" customWidth="1"/>
    <col min="13" max="13" width="16" customWidth="1"/>
    <col min="14" max="14" width="10.85546875" customWidth="1"/>
  </cols>
  <sheetData>
    <row r="1" spans="1:14" x14ac:dyDescent="0.25">
      <c r="A1" s="24" t="s">
        <v>10</v>
      </c>
      <c r="B1" s="24"/>
      <c r="C1" s="24"/>
      <c r="D1" s="24"/>
      <c r="E1" s="24"/>
      <c r="F1" s="24"/>
      <c r="G1" s="24"/>
      <c r="H1" s="8"/>
      <c r="I1" s="8"/>
      <c r="J1" s="8"/>
      <c r="K1" s="8"/>
      <c r="L1" s="8"/>
    </row>
    <row r="2" spans="1:14" x14ac:dyDescent="0.25">
      <c r="A2" s="23" t="s">
        <v>11</v>
      </c>
      <c r="B2" s="23"/>
      <c r="C2" s="23"/>
      <c r="D2" s="23"/>
      <c r="E2" s="23"/>
      <c r="F2" s="23"/>
      <c r="G2" s="23"/>
      <c r="H2" s="8"/>
      <c r="I2" s="8"/>
      <c r="J2" s="8"/>
      <c r="K2" s="8"/>
      <c r="L2" s="8"/>
    </row>
    <row r="3" spans="1:14" x14ac:dyDescent="0.25">
      <c r="A3" s="23" t="s">
        <v>23</v>
      </c>
      <c r="B3" s="23"/>
      <c r="C3" s="23"/>
      <c r="D3" s="23"/>
      <c r="E3" s="23"/>
      <c r="F3" s="23"/>
      <c r="G3" s="23"/>
      <c r="H3" s="8"/>
      <c r="I3" s="8"/>
      <c r="J3" s="8"/>
      <c r="K3" s="8"/>
      <c r="L3" s="8"/>
    </row>
    <row r="4" spans="1:14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6" spans="1:14" x14ac:dyDescent="0.25">
      <c r="A6" s="2" t="s">
        <v>0</v>
      </c>
      <c r="B6" s="2" t="s">
        <v>1</v>
      </c>
      <c r="C6" s="2" t="s">
        <v>2</v>
      </c>
      <c r="D6" s="2" t="s">
        <v>3</v>
      </c>
      <c r="E6" s="2"/>
      <c r="F6" s="2" t="s">
        <v>4</v>
      </c>
      <c r="G6" s="2"/>
      <c r="H6" s="2" t="s">
        <v>5</v>
      </c>
      <c r="I6" s="2"/>
      <c r="J6" s="2" t="s">
        <v>9</v>
      </c>
      <c r="K6" s="2" t="s">
        <v>6</v>
      </c>
      <c r="L6" s="2"/>
      <c r="M6" s="4"/>
      <c r="N6" s="45" t="s">
        <v>52</v>
      </c>
    </row>
    <row r="7" spans="1:14" x14ac:dyDescent="0.25">
      <c r="A7" s="3"/>
      <c r="B7" s="3" t="s">
        <v>7</v>
      </c>
      <c r="C7" s="3" t="s">
        <v>7</v>
      </c>
      <c r="D7" s="3" t="s">
        <v>7</v>
      </c>
      <c r="E7" s="3" t="s">
        <v>14</v>
      </c>
      <c r="F7" s="3" t="s">
        <v>8</v>
      </c>
      <c r="G7" s="3" t="s">
        <v>14</v>
      </c>
      <c r="H7" s="3" t="s">
        <v>7</v>
      </c>
      <c r="I7" s="3" t="s">
        <v>14</v>
      </c>
      <c r="J7" s="7" t="s">
        <v>15</v>
      </c>
      <c r="K7" s="3" t="s">
        <v>8</v>
      </c>
      <c r="L7" s="3" t="s">
        <v>14</v>
      </c>
      <c r="M7" s="7" t="s">
        <v>15</v>
      </c>
      <c r="N7" s="46"/>
    </row>
    <row r="8" spans="1:14" x14ac:dyDescent="0.25">
      <c r="A8" s="40" t="s">
        <v>24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N8" s="20"/>
    </row>
    <row r="9" spans="1:14" x14ac:dyDescent="0.25">
      <c r="A9" s="15">
        <v>42249</v>
      </c>
      <c r="B9" s="10">
        <v>4</v>
      </c>
      <c r="C9" s="10">
        <v>6</v>
      </c>
      <c r="D9" s="10">
        <v>16</v>
      </c>
      <c r="E9" s="14" t="s">
        <v>25</v>
      </c>
      <c r="F9" s="5"/>
      <c r="G9" s="12"/>
      <c r="H9" s="5"/>
      <c r="I9" s="5"/>
      <c r="J9" s="5"/>
      <c r="K9" s="5"/>
      <c r="L9" s="5"/>
      <c r="M9" s="1"/>
      <c r="N9" s="1">
        <f>(B9*60+C9*8+D9*0.6)/1000</f>
        <v>0.29760000000000003</v>
      </c>
    </row>
    <row r="10" spans="1:14" x14ac:dyDescent="0.25">
      <c r="A10" s="15">
        <v>42252</v>
      </c>
      <c r="B10" s="10">
        <v>0</v>
      </c>
      <c r="C10" s="10">
        <v>0</v>
      </c>
      <c r="D10" s="10">
        <v>7</v>
      </c>
      <c r="E10" s="16" t="s">
        <v>29</v>
      </c>
      <c r="F10" s="5"/>
      <c r="G10" s="12"/>
      <c r="H10" s="5"/>
      <c r="I10" s="5"/>
      <c r="J10" s="5"/>
      <c r="K10" s="5"/>
      <c r="L10" s="5"/>
      <c r="M10" s="1"/>
      <c r="N10" s="1">
        <f t="shared" ref="N10:N41" si="0">(B10*60+C10*8+D10*0.6)/1000</f>
        <v>4.2000000000000006E-3</v>
      </c>
    </row>
    <row r="11" spans="1:14" x14ac:dyDescent="0.25">
      <c r="A11" s="15">
        <v>42266</v>
      </c>
      <c r="B11" s="10">
        <v>0</v>
      </c>
      <c r="C11" s="10">
        <v>1</v>
      </c>
      <c r="D11" s="10">
        <v>25</v>
      </c>
      <c r="E11" s="16" t="s">
        <v>32</v>
      </c>
      <c r="F11" s="5"/>
      <c r="G11" s="12"/>
      <c r="H11" s="5"/>
      <c r="I11" s="5"/>
      <c r="J11" s="5"/>
      <c r="K11" s="5"/>
      <c r="L11" s="5"/>
      <c r="M11" s="1"/>
      <c r="N11" s="1">
        <f t="shared" si="0"/>
        <v>2.3E-2</v>
      </c>
    </row>
    <row r="12" spans="1:14" x14ac:dyDescent="0.25">
      <c r="A12" s="34" t="s">
        <v>30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  <c r="N12" s="20" t="s">
        <v>28</v>
      </c>
    </row>
    <row r="13" spans="1:14" x14ac:dyDescent="0.25">
      <c r="A13" s="15">
        <v>42282</v>
      </c>
      <c r="B13" s="10">
        <v>0</v>
      </c>
      <c r="C13" s="10">
        <v>3</v>
      </c>
      <c r="D13" s="10">
        <v>0</v>
      </c>
      <c r="E13" s="16" t="s">
        <v>31</v>
      </c>
      <c r="F13" s="5"/>
      <c r="G13" s="12"/>
      <c r="H13" s="5"/>
      <c r="I13" s="5"/>
      <c r="J13" s="5"/>
      <c r="K13" s="5"/>
      <c r="L13" s="5"/>
      <c r="M13" s="1"/>
      <c r="N13" s="1">
        <f t="shared" si="0"/>
        <v>2.4E-2</v>
      </c>
    </row>
    <row r="14" spans="1:14" x14ac:dyDescent="0.25">
      <c r="A14" s="15">
        <v>42296</v>
      </c>
      <c r="B14" s="10">
        <v>0</v>
      </c>
      <c r="C14" s="10">
        <v>0</v>
      </c>
      <c r="D14" s="10">
        <v>4</v>
      </c>
      <c r="E14" s="16" t="s">
        <v>35</v>
      </c>
      <c r="F14" s="5"/>
      <c r="G14" s="12"/>
      <c r="H14" s="5"/>
      <c r="I14" s="5"/>
      <c r="J14" s="5"/>
      <c r="K14" s="5"/>
      <c r="L14" s="5"/>
      <c r="M14" s="1"/>
      <c r="N14" s="1">
        <f t="shared" si="0"/>
        <v>2.3999999999999998E-3</v>
      </c>
    </row>
    <row r="15" spans="1:14" x14ac:dyDescent="0.25">
      <c r="A15" s="34" t="s">
        <v>33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6"/>
      <c r="N15" s="20" t="s">
        <v>28</v>
      </c>
    </row>
    <row r="16" spans="1:14" x14ac:dyDescent="0.25">
      <c r="A16" s="15">
        <v>42310</v>
      </c>
      <c r="B16" s="10">
        <v>5</v>
      </c>
      <c r="C16" s="10">
        <v>4</v>
      </c>
      <c r="D16" s="10">
        <v>2</v>
      </c>
      <c r="E16" s="16" t="s">
        <v>34</v>
      </c>
      <c r="F16" s="1"/>
      <c r="G16" s="12"/>
      <c r="H16" s="1"/>
      <c r="I16" s="1"/>
      <c r="J16" s="1"/>
      <c r="K16" s="1"/>
      <c r="L16" s="1"/>
      <c r="M16" s="1"/>
      <c r="N16" s="1">
        <f t="shared" si="0"/>
        <v>0.3332</v>
      </c>
    </row>
    <row r="17" spans="1:16" x14ac:dyDescent="0.25">
      <c r="A17" s="15">
        <v>42319</v>
      </c>
      <c r="B17" s="10">
        <v>12</v>
      </c>
      <c r="C17" s="10">
        <v>3</v>
      </c>
      <c r="D17" s="10">
        <v>2</v>
      </c>
      <c r="E17" s="16" t="s">
        <v>36</v>
      </c>
      <c r="F17" s="1"/>
      <c r="G17" s="13"/>
      <c r="H17" s="1"/>
      <c r="I17" s="1"/>
      <c r="J17" s="1"/>
      <c r="K17" s="1"/>
      <c r="L17" s="1"/>
      <c r="M17" s="1"/>
      <c r="N17" s="1">
        <f t="shared" si="0"/>
        <v>0.74520000000000008</v>
      </c>
    </row>
    <row r="18" spans="1:16" x14ac:dyDescent="0.25">
      <c r="A18" s="15">
        <v>42322</v>
      </c>
      <c r="B18" s="10">
        <v>2</v>
      </c>
      <c r="C18" s="10">
        <v>5</v>
      </c>
      <c r="D18" s="10">
        <v>0</v>
      </c>
      <c r="E18" s="16" t="s">
        <v>37</v>
      </c>
      <c r="F18" s="1"/>
      <c r="G18" s="12"/>
      <c r="H18" s="1"/>
      <c r="I18" s="1"/>
      <c r="J18" s="1"/>
      <c r="K18" s="1"/>
      <c r="L18" s="1"/>
      <c r="M18" s="1"/>
      <c r="N18" s="1">
        <f t="shared" si="0"/>
        <v>0.16</v>
      </c>
    </row>
    <row r="19" spans="1:16" x14ac:dyDescent="0.25">
      <c r="A19" s="15">
        <v>42324</v>
      </c>
      <c r="B19" s="10">
        <v>6</v>
      </c>
      <c r="C19" s="10">
        <v>2</v>
      </c>
      <c r="D19" s="10">
        <v>0</v>
      </c>
      <c r="E19" s="17" t="s">
        <v>38</v>
      </c>
      <c r="F19" s="1"/>
      <c r="G19" s="12"/>
      <c r="H19" s="1"/>
      <c r="I19" s="1"/>
      <c r="J19" s="1"/>
      <c r="K19" s="1"/>
      <c r="L19" s="1"/>
      <c r="M19" s="1"/>
      <c r="N19" s="1">
        <f t="shared" si="0"/>
        <v>0.376</v>
      </c>
    </row>
    <row r="20" spans="1:16" x14ac:dyDescent="0.25">
      <c r="A20" s="15">
        <v>42329</v>
      </c>
      <c r="B20" s="10">
        <v>6</v>
      </c>
      <c r="C20" s="10">
        <v>1</v>
      </c>
      <c r="D20" s="10">
        <v>4</v>
      </c>
      <c r="E20" s="17" t="s">
        <v>26</v>
      </c>
      <c r="F20" s="1"/>
      <c r="G20" s="12"/>
      <c r="H20" s="1"/>
      <c r="I20" s="1"/>
      <c r="J20" s="1"/>
      <c r="K20" s="1"/>
      <c r="L20" s="1"/>
      <c r="M20" s="1"/>
      <c r="N20" s="1">
        <f t="shared" si="0"/>
        <v>0.37039999999999995</v>
      </c>
    </row>
    <row r="21" spans="1:16" x14ac:dyDescent="0.25">
      <c r="A21" s="15">
        <v>42333</v>
      </c>
      <c r="B21" s="10">
        <v>5</v>
      </c>
      <c r="C21" s="10">
        <v>3</v>
      </c>
      <c r="D21" s="10">
        <v>2</v>
      </c>
      <c r="E21" s="14" t="s">
        <v>39</v>
      </c>
      <c r="F21" s="1"/>
      <c r="G21" s="12"/>
      <c r="H21" s="1"/>
      <c r="I21" s="1"/>
      <c r="J21" s="1"/>
      <c r="K21" s="1"/>
      <c r="L21" s="1"/>
      <c r="M21" s="1"/>
      <c r="N21" s="1">
        <f t="shared" si="0"/>
        <v>0.32519999999999999</v>
      </c>
    </row>
    <row r="22" spans="1:16" x14ac:dyDescent="0.25">
      <c r="A22" s="15">
        <v>42338</v>
      </c>
      <c r="B22" s="10">
        <v>9</v>
      </c>
      <c r="C22" s="10">
        <v>0</v>
      </c>
      <c r="D22" s="10">
        <v>10</v>
      </c>
      <c r="E22" s="16" t="s">
        <v>27</v>
      </c>
      <c r="F22" s="1"/>
      <c r="G22" s="12"/>
      <c r="H22" s="1"/>
      <c r="I22" s="1"/>
      <c r="J22" s="1"/>
      <c r="K22" s="1"/>
      <c r="L22" s="1"/>
      <c r="M22" s="1"/>
      <c r="N22" s="1">
        <f>(B22*60+C22*8+D22*0.6)/1000</f>
        <v>0.54600000000000004</v>
      </c>
    </row>
    <row r="23" spans="1:16" x14ac:dyDescent="0.25">
      <c r="A23" s="37" t="s">
        <v>40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9"/>
      <c r="N23" s="20" t="s">
        <v>28</v>
      </c>
    </row>
    <row r="24" spans="1:16" x14ac:dyDescent="0.25">
      <c r="A24" s="18">
        <v>42345</v>
      </c>
      <c r="B24" s="1">
        <v>3</v>
      </c>
      <c r="C24" s="1">
        <v>1</v>
      </c>
      <c r="D24" s="1">
        <v>7</v>
      </c>
      <c r="E24" s="16" t="s">
        <v>41</v>
      </c>
      <c r="F24" s="1"/>
      <c r="G24" s="12"/>
      <c r="H24" s="1"/>
      <c r="I24" s="1"/>
      <c r="J24" s="1"/>
      <c r="K24" s="1"/>
      <c r="L24" s="1"/>
      <c r="M24" s="1"/>
      <c r="N24" s="1">
        <f t="shared" si="0"/>
        <v>0.19219999999999998</v>
      </c>
    </row>
    <row r="25" spans="1:16" x14ac:dyDescent="0.25">
      <c r="A25" s="18">
        <v>42361</v>
      </c>
      <c r="B25" s="1">
        <v>2</v>
      </c>
      <c r="C25" s="1">
        <v>0</v>
      </c>
      <c r="D25" s="1">
        <v>39</v>
      </c>
      <c r="E25" s="17" t="s">
        <v>42</v>
      </c>
      <c r="F25" s="1"/>
      <c r="G25" s="1"/>
      <c r="H25" s="1"/>
      <c r="I25" s="1"/>
      <c r="J25" s="1"/>
      <c r="K25" s="1"/>
      <c r="L25" s="1"/>
      <c r="M25" s="1"/>
      <c r="N25" s="1">
        <f t="shared" si="0"/>
        <v>0.1434</v>
      </c>
    </row>
    <row r="26" spans="1:16" x14ac:dyDescent="0.25">
      <c r="A26" s="31" t="s">
        <v>43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3"/>
      <c r="N26" s="20" t="s">
        <v>28</v>
      </c>
    </row>
    <row r="27" spans="1:16" x14ac:dyDescent="0.25">
      <c r="A27" s="18">
        <v>42380</v>
      </c>
      <c r="B27" s="1">
        <v>0</v>
      </c>
      <c r="C27" s="1">
        <v>15</v>
      </c>
      <c r="D27" s="1">
        <v>61</v>
      </c>
      <c r="E27" s="17" t="s">
        <v>44</v>
      </c>
      <c r="F27" s="1"/>
      <c r="G27" s="1"/>
      <c r="H27" s="1"/>
      <c r="I27" s="1"/>
      <c r="J27" s="1"/>
      <c r="K27" s="1"/>
      <c r="L27" s="1"/>
      <c r="M27" s="1"/>
      <c r="N27" s="1">
        <f t="shared" si="0"/>
        <v>0.15659999999999999</v>
      </c>
    </row>
    <row r="28" spans="1:16" x14ac:dyDescent="0.25">
      <c r="A28" s="18">
        <v>42399</v>
      </c>
      <c r="B28" s="1">
        <v>0</v>
      </c>
      <c r="C28" s="1">
        <v>0</v>
      </c>
      <c r="D28" s="1">
        <v>76</v>
      </c>
      <c r="E28" s="17" t="s">
        <v>45</v>
      </c>
      <c r="F28" s="1"/>
      <c r="G28" s="1"/>
      <c r="H28" s="1"/>
      <c r="I28" s="1"/>
      <c r="J28" s="1"/>
      <c r="K28" s="1"/>
      <c r="L28" s="1"/>
      <c r="M28" s="1"/>
      <c r="N28" s="1">
        <f t="shared" si="0"/>
        <v>4.5600000000000002E-2</v>
      </c>
      <c r="P28" t="s">
        <v>28</v>
      </c>
    </row>
    <row r="29" spans="1:16" x14ac:dyDescent="0.25">
      <c r="A29" s="18">
        <v>42399</v>
      </c>
      <c r="B29" s="1">
        <v>2</v>
      </c>
      <c r="C29" s="1">
        <v>1</v>
      </c>
      <c r="D29" s="1">
        <v>0</v>
      </c>
      <c r="E29" s="17" t="s">
        <v>46</v>
      </c>
      <c r="F29" s="1"/>
      <c r="G29" s="1"/>
      <c r="H29" s="1"/>
      <c r="I29" s="1"/>
      <c r="J29" s="1"/>
      <c r="K29" s="1"/>
      <c r="L29" s="1"/>
      <c r="M29" s="1"/>
      <c r="N29" s="1">
        <f t="shared" si="0"/>
        <v>0.128</v>
      </c>
    </row>
    <row r="30" spans="1:16" x14ac:dyDescent="0.25">
      <c r="A30" s="43" t="s">
        <v>49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4"/>
      <c r="N30" s="20" t="s">
        <v>28</v>
      </c>
    </row>
    <row r="31" spans="1:16" x14ac:dyDescent="0.25">
      <c r="A31" s="19">
        <v>42532</v>
      </c>
      <c r="B31" s="1">
        <v>1</v>
      </c>
      <c r="C31" s="1">
        <v>0</v>
      </c>
      <c r="D31" s="1">
        <v>0</v>
      </c>
      <c r="E31" s="17" t="s">
        <v>47</v>
      </c>
      <c r="F31" s="1"/>
      <c r="G31" s="1"/>
      <c r="H31" s="1"/>
      <c r="I31" s="1"/>
      <c r="J31" s="1"/>
      <c r="K31" s="1"/>
      <c r="L31" s="1"/>
      <c r="M31" s="1"/>
      <c r="N31" s="1">
        <f t="shared" si="0"/>
        <v>0.06</v>
      </c>
    </row>
    <row r="32" spans="1:16" x14ac:dyDescent="0.25">
      <c r="A32" s="19">
        <v>42536</v>
      </c>
      <c r="B32" s="1">
        <v>1</v>
      </c>
      <c r="C32" s="1">
        <v>0</v>
      </c>
      <c r="D32" s="1">
        <v>0</v>
      </c>
      <c r="E32" s="17" t="s">
        <v>48</v>
      </c>
      <c r="F32" s="1"/>
      <c r="G32" s="1"/>
      <c r="H32" s="1"/>
      <c r="I32" s="1"/>
      <c r="J32" s="1"/>
      <c r="K32" s="1"/>
      <c r="L32" s="1"/>
      <c r="M32" s="1"/>
      <c r="N32" s="1">
        <f t="shared" si="0"/>
        <v>0.06</v>
      </c>
    </row>
    <row r="33" spans="1:14" x14ac:dyDescent="0.25">
      <c r="A33" s="31" t="s">
        <v>50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3"/>
      <c r="N33" s="20"/>
    </row>
    <row r="34" spans="1:14" x14ac:dyDescent="0.25">
      <c r="A34" s="19">
        <v>42578</v>
      </c>
      <c r="B34" s="1">
        <v>2</v>
      </c>
      <c r="C34" s="1">
        <v>5</v>
      </c>
      <c r="D34" s="1">
        <v>4</v>
      </c>
      <c r="E34" s="17" t="s">
        <v>51</v>
      </c>
      <c r="F34" s="1"/>
      <c r="G34" s="1"/>
      <c r="H34" s="1"/>
      <c r="I34" s="1"/>
      <c r="J34" s="1"/>
      <c r="K34" s="1"/>
      <c r="L34" s="1"/>
      <c r="M34" s="1"/>
      <c r="N34" s="1">
        <f t="shared" si="0"/>
        <v>0.16240000000000002</v>
      </c>
    </row>
    <row r="35" spans="1:14" x14ac:dyDescent="0.25">
      <c r="A35" s="25" t="s">
        <v>53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4" x14ac:dyDescent="0.25">
      <c r="A36" s="19">
        <v>42592</v>
      </c>
      <c r="B36" s="1">
        <v>1</v>
      </c>
      <c r="C36" s="1"/>
      <c r="D36" s="1"/>
      <c r="E36" s="17" t="s">
        <v>54</v>
      </c>
      <c r="F36" s="1"/>
      <c r="G36" s="1"/>
      <c r="H36" s="1"/>
      <c r="I36" s="1"/>
      <c r="J36" s="1"/>
      <c r="K36" s="1"/>
      <c r="L36" s="1"/>
      <c r="M36" s="1"/>
      <c r="N36" s="1">
        <f t="shared" si="0"/>
        <v>0.06</v>
      </c>
    </row>
    <row r="37" spans="1:14" x14ac:dyDescent="0.25">
      <c r="A37" s="28" t="s">
        <v>56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30"/>
    </row>
    <row r="38" spans="1:14" x14ac:dyDescent="0.25">
      <c r="A38" s="19">
        <v>42616</v>
      </c>
      <c r="B38" s="1">
        <v>3</v>
      </c>
      <c r="C38" s="1"/>
      <c r="D38" s="1"/>
      <c r="E38" s="17" t="s">
        <v>55</v>
      </c>
      <c r="F38" s="1"/>
      <c r="G38" s="1"/>
      <c r="H38" s="1"/>
      <c r="I38" s="1"/>
      <c r="J38" s="1"/>
      <c r="K38" s="1"/>
      <c r="L38" s="1"/>
      <c r="M38" s="1"/>
      <c r="N38" s="1">
        <f t="shared" si="0"/>
        <v>0.18</v>
      </c>
    </row>
    <row r="39" spans="1:14" x14ac:dyDescent="0.25">
      <c r="A39" s="19">
        <v>42641</v>
      </c>
      <c r="B39" s="1">
        <v>1</v>
      </c>
      <c r="C39" s="1"/>
      <c r="D39" s="1">
        <v>3</v>
      </c>
      <c r="E39" s="17" t="s">
        <v>57</v>
      </c>
      <c r="F39" s="1"/>
      <c r="G39" s="1"/>
      <c r="H39" s="1"/>
      <c r="I39" s="1"/>
      <c r="J39" s="1"/>
      <c r="K39" s="1"/>
      <c r="L39" s="1"/>
      <c r="M39" s="1"/>
      <c r="N39" s="1">
        <f t="shared" si="0"/>
        <v>6.1799999999999994E-2</v>
      </c>
    </row>
    <row r="40" spans="1:14" x14ac:dyDescent="0.25">
      <c r="A40" s="28" t="s">
        <v>58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30"/>
    </row>
    <row r="41" spans="1:14" x14ac:dyDescent="0.25">
      <c r="A41" s="19">
        <v>42651</v>
      </c>
      <c r="B41" s="1">
        <v>8</v>
      </c>
      <c r="C41" s="1">
        <v>11</v>
      </c>
      <c r="D41" s="1"/>
      <c r="E41" s="17" t="s">
        <v>59</v>
      </c>
      <c r="F41" s="1"/>
      <c r="G41" s="1"/>
      <c r="H41" s="1"/>
      <c r="I41" s="1"/>
      <c r="J41" s="1"/>
      <c r="K41" s="1"/>
      <c r="L41" s="1"/>
      <c r="M41" s="1"/>
      <c r="N41" s="1">
        <f t="shared" si="0"/>
        <v>0.56799999999999995</v>
      </c>
    </row>
    <row r="42" spans="1:14" x14ac:dyDescent="0.25">
      <c r="A42" s="19">
        <v>42674</v>
      </c>
      <c r="B42" s="1">
        <v>2</v>
      </c>
      <c r="C42" s="1"/>
      <c r="D42" s="1"/>
      <c r="E42" s="17" t="s">
        <v>60</v>
      </c>
      <c r="F42" s="1"/>
      <c r="G42" s="1"/>
      <c r="H42" s="1"/>
      <c r="I42" s="1"/>
      <c r="J42" s="1"/>
      <c r="K42" s="1"/>
      <c r="L42" s="1"/>
      <c r="M42" s="1"/>
      <c r="N42" s="1">
        <f>(B42*60+C42*8+D42*0.6)/1000</f>
        <v>0.12</v>
      </c>
    </row>
    <row r="43" spans="1:14" x14ac:dyDescent="0.25">
      <c r="A43" s="28" t="s">
        <v>62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30"/>
    </row>
    <row r="44" spans="1:14" x14ac:dyDescent="0.25">
      <c r="A44" s="19">
        <v>42718</v>
      </c>
      <c r="B44" s="21">
        <v>3</v>
      </c>
      <c r="C44" s="1"/>
      <c r="D44" s="1"/>
      <c r="E44" s="17" t="s">
        <v>61</v>
      </c>
      <c r="F44" s="1"/>
      <c r="G44" s="1"/>
      <c r="H44" s="1"/>
      <c r="I44" s="1"/>
      <c r="J44" s="1"/>
      <c r="K44" s="1"/>
      <c r="L44" s="1"/>
      <c r="M44" s="1"/>
      <c r="N44" s="1">
        <f>(B44*60+C44*8+D44*0.6)/1000</f>
        <v>0.18</v>
      </c>
    </row>
    <row r="45" spans="1:14" x14ac:dyDescent="0.25">
      <c r="A45" s="19">
        <v>42732</v>
      </c>
      <c r="B45" s="21">
        <v>1</v>
      </c>
      <c r="C45" s="1"/>
      <c r="D45" s="1">
        <v>2</v>
      </c>
      <c r="E45" s="17" t="s">
        <v>63</v>
      </c>
      <c r="F45" s="1"/>
      <c r="G45" s="1"/>
      <c r="H45" s="1"/>
      <c r="I45" s="1"/>
      <c r="J45" s="1"/>
      <c r="K45" s="1"/>
      <c r="L45" s="1"/>
      <c r="M45" s="1"/>
      <c r="N45" s="1">
        <f>(B45*60+C45*8+D45*0.6)/1000</f>
        <v>6.1200000000000004E-2</v>
      </c>
    </row>
    <row r="46" spans="1:14" x14ac:dyDescent="0.25">
      <c r="A46" s="28" t="s">
        <v>64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30"/>
    </row>
    <row r="47" spans="1:14" x14ac:dyDescent="0.25">
      <c r="A47" s="19">
        <v>42758</v>
      </c>
      <c r="B47" s="21">
        <v>2</v>
      </c>
      <c r="C47" s="1"/>
      <c r="D47" s="1"/>
      <c r="E47" s="17" t="s">
        <v>65</v>
      </c>
      <c r="F47" s="1"/>
      <c r="G47" s="1"/>
      <c r="H47" s="1"/>
      <c r="I47" s="1"/>
      <c r="J47" s="1"/>
      <c r="K47" s="1"/>
      <c r="L47" s="1"/>
      <c r="M47" s="1"/>
      <c r="N47" s="1">
        <f>(B47*60+C47*8+D47*0.6)/1000</f>
        <v>0.12</v>
      </c>
    </row>
    <row r="48" spans="1:14" x14ac:dyDescent="0.25">
      <c r="A48" s="28" t="s">
        <v>67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30"/>
    </row>
    <row r="49" spans="1:14" x14ac:dyDescent="0.25">
      <c r="A49" s="19">
        <v>42770</v>
      </c>
      <c r="B49" s="21">
        <v>3</v>
      </c>
      <c r="C49" s="1"/>
      <c r="D49" s="1">
        <v>1</v>
      </c>
      <c r="E49" s="17" t="s">
        <v>66</v>
      </c>
      <c r="F49" s="1"/>
      <c r="G49" s="1"/>
      <c r="H49" s="1"/>
      <c r="I49" s="1"/>
      <c r="J49" s="1"/>
      <c r="K49" s="1"/>
      <c r="L49" s="1"/>
      <c r="M49" s="1"/>
      <c r="N49" s="1">
        <f>(B49*60+C49*8+D49*0.6)/1000</f>
        <v>0.18059999999999998</v>
      </c>
    </row>
    <row r="50" spans="1:14" x14ac:dyDescent="0.25">
      <c r="A50" s="19">
        <v>42793</v>
      </c>
      <c r="B50" s="21">
        <v>3</v>
      </c>
      <c r="C50" s="1"/>
      <c r="D50" s="1"/>
      <c r="E50" s="17" t="s">
        <v>68</v>
      </c>
      <c r="F50" s="1"/>
      <c r="G50" s="1"/>
      <c r="H50" s="1"/>
      <c r="I50" s="1"/>
      <c r="J50" s="1"/>
      <c r="K50" s="1"/>
      <c r="L50" s="1"/>
      <c r="M50" s="1"/>
      <c r="N50" s="1">
        <f>(B50*60+C50*8+D50*0.6)/1000</f>
        <v>0.18</v>
      </c>
    </row>
    <row r="51" spans="1:14" x14ac:dyDescent="0.25">
      <c r="A51" s="28" t="s">
        <v>69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30"/>
    </row>
    <row r="52" spans="1:14" x14ac:dyDescent="0.25">
      <c r="A52" s="19">
        <v>42835</v>
      </c>
      <c r="B52" s="21">
        <v>1</v>
      </c>
      <c r="C52" s="1"/>
      <c r="D52" s="1"/>
      <c r="E52" s="17" t="s">
        <v>71</v>
      </c>
      <c r="F52" s="1"/>
      <c r="G52" s="1"/>
      <c r="H52" s="1"/>
      <c r="I52" s="1"/>
      <c r="J52" s="1"/>
      <c r="K52" s="1"/>
      <c r="L52" s="1"/>
      <c r="M52" s="1"/>
      <c r="N52" s="1">
        <f>(B52*60+C52*8+D52*0.6)/1000</f>
        <v>0.06</v>
      </c>
    </row>
    <row r="53" spans="1:14" x14ac:dyDescent="0.25">
      <c r="A53" s="19">
        <v>42854.458541666667</v>
      </c>
      <c r="B53" s="21">
        <v>3</v>
      </c>
      <c r="C53" s="1"/>
      <c r="D53" s="1"/>
      <c r="E53" s="17" t="s">
        <v>70</v>
      </c>
      <c r="F53" s="1"/>
      <c r="G53" s="1"/>
      <c r="H53" s="1"/>
      <c r="I53" s="1"/>
      <c r="J53" s="1"/>
      <c r="K53" s="1"/>
      <c r="L53" s="1"/>
      <c r="M53" s="1"/>
      <c r="N53" s="1">
        <f>(B53*60+C53*8+D53*0.6)/1000</f>
        <v>0.18</v>
      </c>
    </row>
    <row r="54" spans="1:14" x14ac:dyDescent="0.25">
      <c r="A54" s="25" t="s">
        <v>72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7"/>
    </row>
    <row r="55" spans="1:14" x14ac:dyDescent="0.25">
      <c r="A55" s="19">
        <v>42884.4062037037</v>
      </c>
      <c r="B55" s="21">
        <v>4</v>
      </c>
      <c r="C55" s="1"/>
      <c r="D55" s="1"/>
      <c r="E55" s="17" t="s">
        <v>73</v>
      </c>
      <c r="F55" s="1"/>
      <c r="G55" s="1"/>
      <c r="H55" s="1"/>
      <c r="I55" s="1"/>
      <c r="J55" s="1"/>
      <c r="K55" s="1"/>
      <c r="L55" s="1"/>
      <c r="M55" s="1"/>
      <c r="N55" s="1">
        <f>(B55*60+C55*8+D55*0.6)/1000</f>
        <v>0.24</v>
      </c>
    </row>
    <row r="56" spans="1:14" x14ac:dyDescent="0.25">
      <c r="A56" s="25" t="s">
        <v>74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7"/>
    </row>
    <row r="57" spans="1:14" x14ac:dyDescent="0.25">
      <c r="A57" s="19">
        <v>42898.399826388886</v>
      </c>
      <c r="B57" s="21">
        <v>2</v>
      </c>
      <c r="C57" s="1"/>
      <c r="D57" s="1"/>
      <c r="E57" s="17" t="s">
        <v>75</v>
      </c>
      <c r="F57" s="1"/>
      <c r="G57" s="1"/>
      <c r="H57" s="1"/>
      <c r="I57" s="1"/>
      <c r="J57" s="1"/>
      <c r="K57" s="1"/>
      <c r="L57" s="1"/>
      <c r="M57" s="1"/>
      <c r="N57" s="1">
        <f>(B57*60+C57*8+D57*0.6)/1000</f>
        <v>0.12</v>
      </c>
    </row>
    <row r="58" spans="1:14" x14ac:dyDescent="0.25">
      <c r="A58" s="19">
        <v>42916.500150462962</v>
      </c>
      <c r="B58" s="21">
        <v>1</v>
      </c>
      <c r="C58" s="1">
        <v>1</v>
      </c>
      <c r="D58" s="1"/>
      <c r="E58" s="17" t="s">
        <v>76</v>
      </c>
      <c r="F58" s="1"/>
      <c r="G58" s="1"/>
      <c r="H58" s="1"/>
      <c r="I58" s="1"/>
      <c r="J58" s="1"/>
      <c r="K58" s="1"/>
      <c r="L58" s="1"/>
      <c r="M58" s="1"/>
      <c r="N58" s="1">
        <f>(B58*60+C58*8+D58*0.6)/1000</f>
        <v>6.8000000000000005E-2</v>
      </c>
    </row>
    <row r="59" spans="1:14" x14ac:dyDescent="0.25">
      <c r="A59" s="25" t="s">
        <v>77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7"/>
    </row>
    <row r="60" spans="1:14" x14ac:dyDescent="0.25">
      <c r="A60" s="19">
        <v>42923.395729166667</v>
      </c>
      <c r="B60" s="21">
        <v>1</v>
      </c>
      <c r="C60" s="1">
        <v>2</v>
      </c>
      <c r="D60" s="1">
        <v>2</v>
      </c>
      <c r="E60" s="17" t="s">
        <v>78</v>
      </c>
      <c r="F60" s="1"/>
      <c r="G60" s="1"/>
      <c r="H60" s="1"/>
      <c r="I60" s="1"/>
      <c r="J60" s="1"/>
      <c r="K60" s="1"/>
      <c r="L60" s="1"/>
      <c r="M60" s="1"/>
      <c r="N60" s="1">
        <f>(B60*60+C60*8+D60*0.6)/1000</f>
        <v>7.7200000000000005E-2</v>
      </c>
    </row>
    <row r="61" spans="1:14" x14ac:dyDescent="0.25">
      <c r="A61" s="19">
        <v>42928.391817129632</v>
      </c>
      <c r="B61" s="21">
        <v>1</v>
      </c>
      <c r="C61" s="1">
        <v>2</v>
      </c>
      <c r="D61" s="1"/>
      <c r="E61" s="17" t="s">
        <v>79</v>
      </c>
      <c r="F61" s="1"/>
      <c r="G61" s="1"/>
      <c r="H61" s="1"/>
      <c r="I61" s="1"/>
      <c r="J61" s="1"/>
      <c r="K61" s="1"/>
      <c r="L61" s="1"/>
      <c r="M61" s="1"/>
      <c r="N61" s="1">
        <f>(B61*60+C61*8+D61*0.6)/1000</f>
        <v>7.5999999999999998E-2</v>
      </c>
    </row>
    <row r="62" spans="1:14" x14ac:dyDescent="0.25">
      <c r="A62" s="19">
        <v>42933.388541666667</v>
      </c>
      <c r="B62" s="21">
        <v>1</v>
      </c>
      <c r="C62" s="1">
        <v>2</v>
      </c>
      <c r="D62" s="1">
        <v>2</v>
      </c>
      <c r="E62" s="17" t="s">
        <v>80</v>
      </c>
      <c r="F62" s="1"/>
      <c r="G62" s="1"/>
      <c r="H62" s="1"/>
      <c r="I62" s="1"/>
      <c r="J62" s="1"/>
      <c r="K62" s="1"/>
      <c r="L62" s="1"/>
      <c r="M62" s="1"/>
      <c r="N62" s="1">
        <f>(B62*60+C62*8+D62*0.6)/1000</f>
        <v>7.7200000000000005E-2</v>
      </c>
    </row>
    <row r="63" spans="1:14" x14ac:dyDescent="0.25">
      <c r="A63" s="19">
        <v>42940.405590277776</v>
      </c>
      <c r="B63" s="21">
        <v>1</v>
      </c>
      <c r="C63" s="1">
        <v>2</v>
      </c>
      <c r="D63" s="1">
        <v>1</v>
      </c>
      <c r="E63" s="17" t="s">
        <v>81</v>
      </c>
      <c r="F63" s="1"/>
      <c r="G63" s="1"/>
      <c r="H63" s="1"/>
      <c r="I63" s="1"/>
      <c r="J63" s="1"/>
      <c r="K63" s="1"/>
      <c r="L63" s="1"/>
      <c r="M63" s="1"/>
      <c r="N63" s="1">
        <f>(B63*60+C63*8+D63*0.6)/1000</f>
        <v>7.6599999999999988E-2</v>
      </c>
    </row>
    <row r="64" spans="1:14" x14ac:dyDescent="0.25">
      <c r="A64" s="25" t="s">
        <v>82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7"/>
    </row>
    <row r="65" spans="1:14" x14ac:dyDescent="0.25">
      <c r="A65" s="18">
        <v>42955</v>
      </c>
      <c r="B65" s="1">
        <v>3</v>
      </c>
      <c r="C65" s="1"/>
      <c r="D65" s="1"/>
      <c r="E65" s="22">
        <v>266075</v>
      </c>
      <c r="F65" s="1"/>
      <c r="G65" s="1"/>
      <c r="H65" s="1"/>
      <c r="I65" s="1"/>
      <c r="J65" s="1"/>
      <c r="K65" s="1"/>
      <c r="L65" s="1"/>
      <c r="M65" s="1"/>
      <c r="N65" s="1">
        <f>(B65*60+C65*8+D65*0.6)/1000</f>
        <v>0.18</v>
      </c>
    </row>
    <row r="66" spans="1:14" x14ac:dyDescent="0.25">
      <c r="A66" s="18">
        <v>42979</v>
      </c>
      <c r="B66" s="1">
        <v>3</v>
      </c>
      <c r="C66" s="1"/>
      <c r="D66" s="1"/>
      <c r="E66" s="22">
        <v>261317</v>
      </c>
      <c r="F66" s="1"/>
      <c r="G66" s="1"/>
      <c r="H66" s="1"/>
      <c r="I66" s="1"/>
      <c r="J66" s="1"/>
      <c r="K66" s="1"/>
      <c r="L66" s="1"/>
      <c r="M66" s="1"/>
      <c r="N66" s="1">
        <f>(B66*60+C66*8+D66*0.6)/1000</f>
        <v>0.18</v>
      </c>
    </row>
    <row r="67" spans="1:14" x14ac:dyDescent="0.25">
      <c r="A67" s="25" t="s">
        <v>83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7"/>
    </row>
    <row r="68" spans="1:14" x14ac:dyDescent="0.25">
      <c r="A68" s="18">
        <v>42979</v>
      </c>
      <c r="B68" s="1">
        <v>4</v>
      </c>
      <c r="C68" s="1"/>
      <c r="D68" s="1">
        <v>1</v>
      </c>
      <c r="E68" s="22">
        <v>261359</v>
      </c>
      <c r="F68" s="1"/>
      <c r="G68" s="1"/>
      <c r="H68" s="1"/>
      <c r="I68" s="1"/>
      <c r="J68" s="1"/>
      <c r="K68" s="1"/>
      <c r="L68" s="1"/>
      <c r="M68" s="1"/>
      <c r="N68" s="1">
        <f>(B68*60+C68*8+D68*0.6)/1000</f>
        <v>0.24059999999999998</v>
      </c>
    </row>
    <row r="69" spans="1:14" x14ac:dyDescent="0.25">
      <c r="A69" s="18">
        <v>42994</v>
      </c>
      <c r="B69" s="1"/>
      <c r="C69" s="1"/>
      <c r="D69" s="1">
        <v>2</v>
      </c>
      <c r="E69" s="22">
        <v>261011</v>
      </c>
      <c r="F69" s="1"/>
      <c r="G69" s="1"/>
      <c r="H69" s="1"/>
      <c r="I69" s="1"/>
      <c r="J69" s="1"/>
      <c r="K69" s="1"/>
      <c r="L69" s="1"/>
      <c r="M69" s="1"/>
      <c r="N69" s="1">
        <f>(B69*60+C69*8+D69*0.6)/1000</f>
        <v>1.1999999999999999E-3</v>
      </c>
    </row>
    <row r="70" spans="1:14" x14ac:dyDescent="0.25">
      <c r="A70" s="18">
        <v>43006</v>
      </c>
      <c r="B70" s="1">
        <v>1</v>
      </c>
      <c r="C70" s="1"/>
      <c r="D70" s="1"/>
      <c r="E70" s="22">
        <v>261050</v>
      </c>
      <c r="F70" s="1"/>
      <c r="G70" s="1"/>
      <c r="H70" s="1"/>
      <c r="I70" s="1"/>
      <c r="J70" s="1"/>
      <c r="K70" s="1"/>
      <c r="L70" s="1"/>
      <c r="M70" s="1"/>
      <c r="N70" s="1">
        <f>(B70*60+C70*8+D70*0.6)/1000</f>
        <v>0.06</v>
      </c>
    </row>
    <row r="71" spans="1:14" x14ac:dyDescent="0.25">
      <c r="A71" s="25" t="s">
        <v>84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7"/>
    </row>
    <row r="72" spans="1:14" x14ac:dyDescent="0.25">
      <c r="A72" s="18">
        <v>43016</v>
      </c>
      <c r="B72" s="48">
        <v>2</v>
      </c>
      <c r="C72" s="48">
        <v>1</v>
      </c>
      <c r="D72" s="47"/>
      <c r="E72" s="17" t="s">
        <v>87</v>
      </c>
      <c r="F72" s="47"/>
      <c r="G72" s="47"/>
      <c r="H72" s="47"/>
      <c r="I72" s="47"/>
      <c r="J72" s="47"/>
      <c r="K72" s="47"/>
      <c r="L72" s="47"/>
      <c r="M72" s="47"/>
      <c r="N72" s="1">
        <f>(B72*60+C72*8+D72*0.6)/1000</f>
        <v>0.128</v>
      </c>
    </row>
    <row r="73" spans="1:14" x14ac:dyDescent="0.25">
      <c r="A73" s="50">
        <v>43039</v>
      </c>
      <c r="B73" s="52">
        <v>2</v>
      </c>
      <c r="C73" s="52"/>
      <c r="D73" s="52"/>
      <c r="E73" s="51" t="s">
        <v>86</v>
      </c>
      <c r="F73" s="50"/>
      <c r="G73" s="50"/>
      <c r="H73" s="50"/>
      <c r="I73" s="50"/>
      <c r="J73" s="50"/>
      <c r="K73" s="50"/>
      <c r="L73" s="50"/>
      <c r="M73" s="50"/>
      <c r="N73" s="1">
        <f>(B73*60+C73*8+D73*0.6)/1000</f>
        <v>0.12</v>
      </c>
    </row>
    <row r="74" spans="1:14" x14ac:dyDescent="0.25">
      <c r="A74" s="25" t="s">
        <v>85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7"/>
    </row>
    <row r="75" spans="1:14" x14ac:dyDescent="0.25">
      <c r="A75" s="18">
        <v>43049</v>
      </c>
      <c r="B75" s="1">
        <v>3</v>
      </c>
      <c r="C75" s="1"/>
      <c r="D75" s="1"/>
      <c r="E75" s="17" t="s">
        <v>88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8">
        <v>43057</v>
      </c>
      <c r="B76" s="1">
        <v>1</v>
      </c>
      <c r="C76" s="1"/>
      <c r="D76" s="1"/>
      <c r="E76" s="17" t="s">
        <v>89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 t="s">
        <v>13</v>
      </c>
      <c r="B77" s="1">
        <f>SUM(B9:B76)</f>
        <v>121</v>
      </c>
      <c r="C77" s="1">
        <f>SUM(C9:C76)</f>
        <v>71</v>
      </c>
      <c r="D77" s="1">
        <f>SUM(D9:D76)</f>
        <v>273</v>
      </c>
      <c r="E77" s="1"/>
      <c r="F77" s="1">
        <f>SUM(F8:F34)</f>
        <v>0</v>
      </c>
      <c r="G77" s="1"/>
      <c r="H77" s="1">
        <f>SUM(H8:H34)</f>
        <v>0</v>
      </c>
      <c r="I77" s="1"/>
      <c r="J77" s="1"/>
      <c r="K77" s="1">
        <f>SUM(K8:K34)</f>
        <v>0</v>
      </c>
      <c r="L77" s="1"/>
      <c r="M77" s="1"/>
      <c r="N77" s="1">
        <f>SUM(N9:N76)</f>
        <v>7.7517999999999985</v>
      </c>
    </row>
    <row r="79" spans="1:14" x14ac:dyDescent="0.25">
      <c r="A79" t="s">
        <v>22</v>
      </c>
      <c r="J79" t="s">
        <v>17</v>
      </c>
    </row>
    <row r="80" spans="1:14" x14ac:dyDescent="0.25">
      <c r="J80" t="s">
        <v>18</v>
      </c>
    </row>
  </sheetData>
  <mergeCells count="25">
    <mergeCell ref="N6:N7"/>
    <mergeCell ref="A74:N74"/>
    <mergeCell ref="A43:N43"/>
    <mergeCell ref="A40:N40"/>
    <mergeCell ref="A54:N54"/>
    <mergeCell ref="A56:N56"/>
    <mergeCell ref="A59:N59"/>
    <mergeCell ref="A1:G1"/>
    <mergeCell ref="A2:G2"/>
    <mergeCell ref="A3:G3"/>
    <mergeCell ref="A26:M26"/>
    <mergeCell ref="A15:M15"/>
    <mergeCell ref="A23:M23"/>
    <mergeCell ref="A12:M12"/>
    <mergeCell ref="A8:M8"/>
    <mergeCell ref="A33:M33"/>
    <mergeCell ref="A30:M30"/>
    <mergeCell ref="A35:N35"/>
    <mergeCell ref="A37:N37"/>
    <mergeCell ref="A64:N64"/>
    <mergeCell ref="A67:N67"/>
    <mergeCell ref="A71:N71"/>
    <mergeCell ref="A46:N46"/>
    <mergeCell ref="A48:N48"/>
    <mergeCell ref="A51:N51"/>
  </mergeCells>
  <pageMargins left="0.25" right="0.25" top="0.75" bottom="0.75" header="0.3" footer="0.3"/>
  <pageSetup paperSize="9" scale="9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16" workbookViewId="0">
      <selection activeCell="P31" sqref="P31"/>
    </sheetView>
  </sheetViews>
  <sheetFormatPr defaultRowHeight="15" x14ac:dyDescent="0.25"/>
  <cols>
    <col min="1" max="1" width="16.140625" customWidth="1"/>
    <col min="2" max="3" width="10.140625" bestFit="1" customWidth="1"/>
    <col min="5" max="5" width="11.140625" customWidth="1"/>
    <col min="6" max="6" width="9.140625" customWidth="1"/>
    <col min="8" max="8" width="9.140625" customWidth="1"/>
    <col min="10" max="10" width="11.28515625" customWidth="1"/>
    <col min="13" max="13" width="16" customWidth="1"/>
    <col min="14" max="14" width="10.85546875" customWidth="1"/>
  </cols>
  <sheetData>
    <row r="1" spans="1:14" x14ac:dyDescent="0.25">
      <c r="A1" s="24" t="s">
        <v>10</v>
      </c>
      <c r="B1" s="24"/>
      <c r="C1" s="24"/>
      <c r="D1" s="24"/>
      <c r="E1" s="24"/>
      <c r="F1" s="24"/>
      <c r="G1" s="24"/>
      <c r="H1" s="8"/>
      <c r="I1" s="8"/>
      <c r="J1" s="8"/>
      <c r="K1" s="8"/>
      <c r="L1" s="8"/>
    </row>
    <row r="2" spans="1:14" x14ac:dyDescent="0.25">
      <c r="A2" s="23" t="s">
        <v>11</v>
      </c>
      <c r="B2" s="23"/>
      <c r="C2" s="23"/>
      <c r="D2" s="23"/>
      <c r="E2" s="23"/>
      <c r="F2" s="23"/>
      <c r="G2" s="23"/>
      <c r="H2" s="8"/>
      <c r="I2" s="8"/>
      <c r="J2" s="8"/>
      <c r="K2" s="8"/>
      <c r="L2" s="8"/>
    </row>
    <row r="3" spans="1:14" x14ac:dyDescent="0.25">
      <c r="A3" s="23" t="s">
        <v>23</v>
      </c>
      <c r="B3" s="23"/>
      <c r="C3" s="23"/>
      <c r="D3" s="23"/>
      <c r="E3" s="23"/>
      <c r="F3" s="23"/>
      <c r="G3" s="23"/>
      <c r="H3" s="8"/>
      <c r="I3" s="8"/>
      <c r="J3" s="8"/>
      <c r="K3" s="8"/>
      <c r="L3" s="8"/>
    </row>
    <row r="4" spans="1:14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6" spans="1:14" x14ac:dyDescent="0.25">
      <c r="A6" s="2" t="s">
        <v>0</v>
      </c>
      <c r="B6" s="2" t="s">
        <v>1</v>
      </c>
      <c r="C6" s="2" t="s">
        <v>2</v>
      </c>
      <c r="D6" s="2" t="s">
        <v>3</v>
      </c>
      <c r="E6" s="2"/>
      <c r="F6" s="2" t="s">
        <v>4</v>
      </c>
      <c r="G6" s="2"/>
      <c r="H6" s="2" t="s">
        <v>5</v>
      </c>
      <c r="I6" s="2"/>
      <c r="J6" s="2" t="s">
        <v>9</v>
      </c>
      <c r="K6" s="2" t="s">
        <v>6</v>
      </c>
      <c r="L6" s="2"/>
      <c r="M6" s="4"/>
      <c r="N6" s="45" t="s">
        <v>52</v>
      </c>
    </row>
    <row r="7" spans="1:14" x14ac:dyDescent="0.25">
      <c r="A7" s="3"/>
      <c r="B7" s="3" t="s">
        <v>7</v>
      </c>
      <c r="C7" s="3" t="s">
        <v>7</v>
      </c>
      <c r="D7" s="3" t="s">
        <v>7</v>
      </c>
      <c r="E7" s="3" t="s">
        <v>14</v>
      </c>
      <c r="F7" s="3" t="s">
        <v>8</v>
      </c>
      <c r="G7" s="3" t="s">
        <v>14</v>
      </c>
      <c r="H7" s="3" t="s">
        <v>7</v>
      </c>
      <c r="I7" s="3" t="s">
        <v>14</v>
      </c>
      <c r="J7" s="7" t="s">
        <v>15</v>
      </c>
      <c r="K7" s="3" t="s">
        <v>8</v>
      </c>
      <c r="L7" s="3" t="s">
        <v>14</v>
      </c>
      <c r="M7" s="7" t="s">
        <v>15</v>
      </c>
      <c r="N7" s="46"/>
    </row>
    <row r="8" spans="1:14" x14ac:dyDescent="0.25">
      <c r="A8" s="28" t="s">
        <v>64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14" x14ac:dyDescent="0.25">
      <c r="A9" s="19">
        <v>42758</v>
      </c>
      <c r="B9" s="21">
        <v>2</v>
      </c>
      <c r="C9" s="1"/>
      <c r="D9" s="1"/>
      <c r="E9" s="17" t="s">
        <v>65</v>
      </c>
      <c r="F9" s="1"/>
      <c r="G9" s="1"/>
      <c r="H9" s="1"/>
      <c r="I9" s="1"/>
      <c r="J9" s="1"/>
      <c r="K9" s="1"/>
      <c r="L9" s="1"/>
      <c r="M9" s="1"/>
      <c r="N9" s="1">
        <f>(B9*60+C9*8+D9*0.6)/1000</f>
        <v>0.12</v>
      </c>
    </row>
    <row r="10" spans="1:14" x14ac:dyDescent="0.25">
      <c r="A10" s="28" t="s">
        <v>67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30"/>
    </row>
    <row r="11" spans="1:14" x14ac:dyDescent="0.25">
      <c r="A11" s="19">
        <v>42770</v>
      </c>
      <c r="B11" s="21">
        <v>3</v>
      </c>
      <c r="C11" s="1"/>
      <c r="D11" s="1">
        <v>1</v>
      </c>
      <c r="E11" s="17" t="s">
        <v>66</v>
      </c>
      <c r="F11" s="1"/>
      <c r="G11" s="1"/>
      <c r="H11" s="1"/>
      <c r="I11" s="1"/>
      <c r="J11" s="1"/>
      <c r="K11" s="1"/>
      <c r="L11" s="1"/>
      <c r="M11" s="1"/>
      <c r="N11" s="1">
        <f>(B11*60+C11*8+D11*0.6)/1000</f>
        <v>0.18059999999999998</v>
      </c>
    </row>
    <row r="12" spans="1:14" x14ac:dyDescent="0.25">
      <c r="A12" s="19">
        <v>42793</v>
      </c>
      <c r="B12" s="21">
        <v>3</v>
      </c>
      <c r="C12" s="1"/>
      <c r="D12" s="1"/>
      <c r="E12" s="17" t="s">
        <v>68</v>
      </c>
      <c r="F12" s="1"/>
      <c r="G12" s="1"/>
      <c r="H12" s="1"/>
      <c r="I12" s="1"/>
      <c r="J12" s="1"/>
      <c r="K12" s="1"/>
      <c r="L12" s="1"/>
      <c r="M12" s="1"/>
      <c r="N12" s="1">
        <f>(B12*60+C12*8+D12*0.6)/1000</f>
        <v>0.18</v>
      </c>
    </row>
    <row r="13" spans="1:14" x14ac:dyDescent="0.25">
      <c r="A13" s="28" t="s">
        <v>69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</row>
    <row r="14" spans="1:14" x14ac:dyDescent="0.25">
      <c r="A14" s="19">
        <v>42835</v>
      </c>
      <c r="B14" s="21">
        <v>1</v>
      </c>
      <c r="C14" s="1"/>
      <c r="D14" s="1"/>
      <c r="E14" s="17" t="s">
        <v>71</v>
      </c>
      <c r="F14" s="1"/>
      <c r="G14" s="1"/>
      <c r="H14" s="1"/>
      <c r="I14" s="1"/>
      <c r="J14" s="1"/>
      <c r="K14" s="1"/>
      <c r="L14" s="1"/>
      <c r="M14" s="1"/>
      <c r="N14" s="1">
        <f>(B14*60+C14*8+D14*0.6)/1000</f>
        <v>0.06</v>
      </c>
    </row>
    <row r="15" spans="1:14" x14ac:dyDescent="0.25">
      <c r="A15" s="19">
        <v>42854.458541666667</v>
      </c>
      <c r="B15" s="21">
        <v>3</v>
      </c>
      <c r="C15" s="1"/>
      <c r="D15" s="1"/>
      <c r="E15" s="17" t="s">
        <v>70</v>
      </c>
      <c r="F15" s="1"/>
      <c r="G15" s="1"/>
      <c r="H15" s="1"/>
      <c r="I15" s="1"/>
      <c r="J15" s="1"/>
      <c r="K15" s="1"/>
      <c r="L15" s="1"/>
      <c r="M15" s="1"/>
      <c r="N15" s="1">
        <f>(B15*60+C15*8+D15*0.6)/1000</f>
        <v>0.18</v>
      </c>
    </row>
    <row r="16" spans="1:14" x14ac:dyDescent="0.25">
      <c r="A16" s="25" t="s">
        <v>72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/>
    </row>
    <row r="17" spans="1:14" x14ac:dyDescent="0.25">
      <c r="A17" s="19">
        <v>42884.4062037037</v>
      </c>
      <c r="B17" s="21">
        <v>4</v>
      </c>
      <c r="C17" s="1"/>
      <c r="D17" s="1"/>
      <c r="E17" s="17" t="s">
        <v>73</v>
      </c>
      <c r="F17" s="1"/>
      <c r="G17" s="1"/>
      <c r="H17" s="1"/>
      <c r="I17" s="1"/>
      <c r="J17" s="1"/>
      <c r="K17" s="1"/>
      <c r="L17" s="1"/>
      <c r="M17" s="1"/>
      <c r="N17" s="1">
        <f>(B17*60+C17*8+D17*0.6)/1000</f>
        <v>0.24</v>
      </c>
    </row>
    <row r="18" spans="1:14" x14ac:dyDescent="0.25">
      <c r="A18" s="25" t="s">
        <v>74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</row>
    <row r="19" spans="1:14" x14ac:dyDescent="0.25">
      <c r="A19" s="19">
        <v>42898.399826388886</v>
      </c>
      <c r="B19" s="21">
        <v>2</v>
      </c>
      <c r="C19" s="1"/>
      <c r="D19" s="1"/>
      <c r="E19" s="17" t="s">
        <v>75</v>
      </c>
      <c r="F19" s="1"/>
      <c r="G19" s="1"/>
      <c r="H19" s="1"/>
      <c r="I19" s="1"/>
      <c r="J19" s="1"/>
      <c r="K19" s="1"/>
      <c r="L19" s="1"/>
      <c r="M19" s="1"/>
      <c r="N19" s="1">
        <f>(B19*60+C19*8+D19*0.6)/1000</f>
        <v>0.12</v>
      </c>
    </row>
    <row r="20" spans="1:14" x14ac:dyDescent="0.25">
      <c r="A20" s="19">
        <v>42916.500150462962</v>
      </c>
      <c r="B20" s="21">
        <v>1</v>
      </c>
      <c r="C20" s="1">
        <v>1</v>
      </c>
      <c r="D20" s="1"/>
      <c r="E20" s="17" t="s">
        <v>76</v>
      </c>
      <c r="F20" s="1"/>
      <c r="G20" s="1"/>
      <c r="H20" s="1"/>
      <c r="I20" s="1"/>
      <c r="J20" s="1"/>
      <c r="K20" s="1"/>
      <c r="L20" s="1"/>
      <c r="M20" s="1"/>
      <c r="N20" s="1">
        <f>(B20*60+C20*8+D20*0.6)/1000</f>
        <v>6.8000000000000005E-2</v>
      </c>
    </row>
    <row r="21" spans="1:14" x14ac:dyDescent="0.25">
      <c r="A21" s="25" t="s">
        <v>77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7"/>
    </row>
    <row r="22" spans="1:14" x14ac:dyDescent="0.25">
      <c r="A22" s="19">
        <v>42923.395729166667</v>
      </c>
      <c r="B22" s="21">
        <v>1</v>
      </c>
      <c r="C22" s="1">
        <v>2</v>
      </c>
      <c r="D22" s="1">
        <v>2</v>
      </c>
      <c r="E22" s="17" t="s">
        <v>78</v>
      </c>
      <c r="F22" s="1"/>
      <c r="G22" s="1"/>
      <c r="H22" s="1"/>
      <c r="I22" s="1"/>
      <c r="J22" s="1"/>
      <c r="K22" s="1"/>
      <c r="L22" s="1"/>
      <c r="M22" s="1"/>
      <c r="N22" s="1">
        <f>(B22*60+C22*8+D22*0.6)/1000</f>
        <v>7.7200000000000005E-2</v>
      </c>
    </row>
    <row r="23" spans="1:14" x14ac:dyDescent="0.25">
      <c r="A23" s="19">
        <v>42928.391817129632</v>
      </c>
      <c r="B23" s="21">
        <v>1</v>
      </c>
      <c r="C23" s="1">
        <v>2</v>
      </c>
      <c r="D23" s="1"/>
      <c r="E23" s="17" t="s">
        <v>79</v>
      </c>
      <c r="F23" s="1"/>
      <c r="G23" s="1"/>
      <c r="H23" s="1"/>
      <c r="I23" s="1"/>
      <c r="J23" s="1"/>
      <c r="K23" s="1"/>
      <c r="L23" s="1"/>
      <c r="M23" s="1"/>
      <c r="N23" s="1">
        <f>(B23*60+C23*8+D23*0.6)/1000</f>
        <v>7.5999999999999998E-2</v>
      </c>
    </row>
    <row r="24" spans="1:14" x14ac:dyDescent="0.25">
      <c r="A24" s="19">
        <v>42933.388541666667</v>
      </c>
      <c r="B24" s="21">
        <v>1</v>
      </c>
      <c r="C24" s="1">
        <v>2</v>
      </c>
      <c r="D24" s="1">
        <v>2</v>
      </c>
      <c r="E24" s="17" t="s">
        <v>80</v>
      </c>
      <c r="F24" s="1"/>
      <c r="G24" s="1"/>
      <c r="H24" s="1"/>
      <c r="I24" s="1"/>
      <c r="J24" s="1"/>
      <c r="K24" s="1"/>
      <c r="L24" s="1"/>
      <c r="M24" s="1"/>
      <c r="N24" s="1">
        <f>(B24*60+C24*8+D24*0.6)/1000</f>
        <v>7.7200000000000005E-2</v>
      </c>
    </row>
    <row r="25" spans="1:14" x14ac:dyDescent="0.25">
      <c r="A25" s="19">
        <v>42940.405590277776</v>
      </c>
      <c r="B25" s="21">
        <v>1</v>
      </c>
      <c r="C25" s="1">
        <v>2</v>
      </c>
      <c r="D25" s="1">
        <v>1</v>
      </c>
      <c r="E25" s="17" t="s">
        <v>81</v>
      </c>
      <c r="F25" s="1"/>
      <c r="G25" s="1"/>
      <c r="H25" s="1"/>
      <c r="I25" s="1"/>
      <c r="J25" s="1"/>
      <c r="K25" s="1"/>
      <c r="L25" s="1"/>
      <c r="M25" s="1"/>
      <c r="N25" s="1">
        <f>(B25*60+C25*8+D25*0.6)/1000</f>
        <v>7.6599999999999988E-2</v>
      </c>
    </row>
    <row r="26" spans="1:14" x14ac:dyDescent="0.25">
      <c r="A26" s="25" t="s">
        <v>82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7"/>
    </row>
    <row r="27" spans="1:14" x14ac:dyDescent="0.25">
      <c r="A27" s="18">
        <v>42955</v>
      </c>
      <c r="B27" s="1">
        <v>3</v>
      </c>
      <c r="C27" s="1"/>
      <c r="D27" s="1"/>
      <c r="E27" s="22">
        <v>266075</v>
      </c>
      <c r="F27" s="1"/>
      <c r="G27" s="1"/>
      <c r="H27" s="1"/>
      <c r="I27" s="1"/>
      <c r="J27" s="1"/>
      <c r="K27" s="1"/>
      <c r="L27" s="1"/>
      <c r="M27" s="1"/>
      <c r="N27" s="1">
        <f>(B27*60+C27*8+D27*0.6)/1000</f>
        <v>0.18</v>
      </c>
    </row>
    <row r="28" spans="1:14" x14ac:dyDescent="0.25">
      <c r="A28" s="18">
        <v>42979</v>
      </c>
      <c r="B28" s="1">
        <v>3</v>
      </c>
      <c r="C28" s="1"/>
      <c r="D28" s="1"/>
      <c r="E28" s="22">
        <v>261317</v>
      </c>
      <c r="F28" s="1"/>
      <c r="G28" s="1"/>
      <c r="H28" s="1"/>
      <c r="I28" s="1"/>
      <c r="J28" s="1"/>
      <c r="K28" s="1"/>
      <c r="L28" s="1"/>
      <c r="M28" s="1"/>
      <c r="N28" s="1">
        <f>(B28*60+C28*8+D28*0.6)/1000</f>
        <v>0.18</v>
      </c>
    </row>
    <row r="29" spans="1:14" x14ac:dyDescent="0.25">
      <c r="A29" s="25" t="s">
        <v>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7"/>
    </row>
    <row r="30" spans="1:14" x14ac:dyDescent="0.25">
      <c r="A30" s="18">
        <v>42979</v>
      </c>
      <c r="B30" s="1">
        <v>4</v>
      </c>
      <c r="C30" s="1"/>
      <c r="D30" s="1">
        <v>1</v>
      </c>
      <c r="E30" s="22">
        <v>261359</v>
      </c>
      <c r="F30" s="1"/>
      <c r="G30" s="1"/>
      <c r="H30" s="1"/>
      <c r="I30" s="1"/>
      <c r="J30" s="1"/>
      <c r="K30" s="1"/>
      <c r="L30" s="1"/>
      <c r="M30" s="1"/>
      <c r="N30" s="1">
        <f>(B30*60+C30*8+D30*0.6)/1000</f>
        <v>0.24059999999999998</v>
      </c>
    </row>
    <row r="31" spans="1:14" x14ac:dyDescent="0.25">
      <c r="A31" s="18">
        <v>42994</v>
      </c>
      <c r="B31" s="1"/>
      <c r="C31" s="1"/>
      <c r="D31" s="1">
        <v>2</v>
      </c>
      <c r="E31" s="22">
        <v>261011</v>
      </c>
      <c r="F31" s="1"/>
      <c r="G31" s="1"/>
      <c r="H31" s="1"/>
      <c r="I31" s="1"/>
      <c r="J31" s="1"/>
      <c r="K31" s="1"/>
      <c r="L31" s="1"/>
      <c r="M31" s="1"/>
      <c r="N31" s="1">
        <f>(B31*60+C31*8+D31*0.6)/1000</f>
        <v>1.1999999999999999E-3</v>
      </c>
    </row>
    <row r="32" spans="1:14" x14ac:dyDescent="0.25">
      <c r="A32" s="18">
        <v>43006</v>
      </c>
      <c r="B32" s="1">
        <v>1</v>
      </c>
      <c r="C32" s="1"/>
      <c r="D32" s="1"/>
      <c r="E32" s="22">
        <v>261050</v>
      </c>
      <c r="F32" s="1"/>
      <c r="G32" s="1"/>
      <c r="H32" s="1"/>
      <c r="I32" s="1"/>
      <c r="J32" s="1"/>
      <c r="K32" s="1"/>
      <c r="L32" s="1"/>
      <c r="M32" s="1"/>
      <c r="N32" s="1">
        <f>(B32*60+C32*8+D32*0.6)/1000</f>
        <v>0.06</v>
      </c>
    </row>
    <row r="33" spans="1:14" x14ac:dyDescent="0.25">
      <c r="A33" s="25" t="s">
        <v>84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7"/>
    </row>
    <row r="34" spans="1:14" x14ac:dyDescent="0.25">
      <c r="A34" s="18">
        <v>43016</v>
      </c>
      <c r="B34" s="48">
        <v>2</v>
      </c>
      <c r="C34" s="48">
        <v>1</v>
      </c>
      <c r="D34" s="47"/>
      <c r="E34" s="17" t="s">
        <v>87</v>
      </c>
      <c r="F34" s="47"/>
      <c r="G34" s="47"/>
      <c r="H34" s="47"/>
      <c r="I34" s="47"/>
      <c r="J34" s="47"/>
      <c r="K34" s="47"/>
      <c r="L34" s="47"/>
      <c r="M34" s="47"/>
      <c r="N34" s="1">
        <f>(B34*60+C34*8+D34*0.6)/1000</f>
        <v>0.128</v>
      </c>
    </row>
    <row r="35" spans="1:14" x14ac:dyDescent="0.25">
      <c r="A35" s="50">
        <v>43039</v>
      </c>
      <c r="B35" s="52">
        <v>2</v>
      </c>
      <c r="C35" s="52"/>
      <c r="D35" s="52"/>
      <c r="E35" s="51" t="s">
        <v>86</v>
      </c>
      <c r="F35" s="50"/>
      <c r="G35" s="50"/>
      <c r="H35" s="50"/>
      <c r="I35" s="50"/>
      <c r="J35" s="50"/>
      <c r="K35" s="50"/>
      <c r="L35" s="50"/>
      <c r="M35" s="50"/>
      <c r="N35" s="1">
        <f>(B35*60+C35*8+D35*0.6)/1000</f>
        <v>0.12</v>
      </c>
    </row>
    <row r="36" spans="1:14" x14ac:dyDescent="0.25">
      <c r="A36" s="25" t="s">
        <v>90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</row>
    <row r="37" spans="1:14" x14ac:dyDescent="0.25">
      <c r="A37" s="18">
        <v>43049</v>
      </c>
      <c r="B37" s="1">
        <v>3</v>
      </c>
      <c r="C37" s="1"/>
      <c r="D37" s="1"/>
      <c r="E37" s="17" t="s">
        <v>88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8">
        <v>43057</v>
      </c>
      <c r="B38" s="1">
        <v>1</v>
      </c>
      <c r="C38" s="1"/>
      <c r="D38" s="1"/>
      <c r="E38" s="17" t="s">
        <v>89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 t="s">
        <v>13</v>
      </c>
      <c r="B39" s="1">
        <f>SUM(B8:B38)</f>
        <v>42</v>
      </c>
      <c r="C39" s="1">
        <f>SUM(C8:C38)</f>
        <v>10</v>
      </c>
      <c r="D39" s="1">
        <f>SUM(D8:D38)</f>
        <v>9</v>
      </c>
      <c r="E39" s="1"/>
      <c r="F39" s="1">
        <v>0</v>
      </c>
      <c r="G39" s="1"/>
      <c r="H39" s="1">
        <v>0</v>
      </c>
      <c r="I39" s="1"/>
      <c r="J39" s="1"/>
      <c r="K39" s="1">
        <v>0</v>
      </c>
      <c r="L39" s="1"/>
      <c r="M39" s="1"/>
      <c r="N39" s="49">
        <f>SUM(N8:N38)</f>
        <v>2.3654000000000002</v>
      </c>
    </row>
    <row r="41" spans="1:14" x14ac:dyDescent="0.25">
      <c r="A41" t="s">
        <v>22</v>
      </c>
      <c r="J41" t="s">
        <v>17</v>
      </c>
    </row>
    <row r="42" spans="1:14" x14ac:dyDescent="0.25">
      <c r="J42" t="s">
        <v>18</v>
      </c>
    </row>
  </sheetData>
  <mergeCells count="14">
    <mergeCell ref="A36:N36"/>
    <mergeCell ref="A16:N16"/>
    <mergeCell ref="A18:N18"/>
    <mergeCell ref="A21:N21"/>
    <mergeCell ref="A26:N26"/>
    <mergeCell ref="A29:N29"/>
    <mergeCell ref="A33:N33"/>
    <mergeCell ref="A8:N8"/>
    <mergeCell ref="A10:N10"/>
    <mergeCell ref="A13:N13"/>
    <mergeCell ref="A1:G1"/>
    <mergeCell ref="A2:G2"/>
    <mergeCell ref="A3:G3"/>
    <mergeCell ref="N6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общий</vt:lpstr>
      <vt:lpstr>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Лебедев Макс</dc:creator>
  <cp:lastModifiedBy>Иванов Иван</cp:lastModifiedBy>
  <cp:lastPrinted>2017-08-07T14:16:51Z</cp:lastPrinted>
  <dcterms:created xsi:type="dcterms:W3CDTF">2014-06-03T06:54:44Z</dcterms:created>
  <dcterms:modified xsi:type="dcterms:W3CDTF">2017-11-29T13:29:53Z</dcterms:modified>
</cp:coreProperties>
</file>