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drawings/drawing2.xml" ContentType="application/vnd.openxmlformats-officedocument.drawing+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3.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drawings/drawing4.xml" ContentType="application/vnd.openxmlformats-officedocument.drawing+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drawings/drawing5.xml" ContentType="application/vnd.openxmlformats-officedocument.drawing+xml"/>
  <Override PartName="/xl/ink/ink90.xml" ContentType="application/inkml+xml"/>
  <Override PartName="/xl/ink/ink91.xml" ContentType="application/inkml+xml"/>
  <Override PartName="/xl/ink/ink92.xml" ContentType="application/inkml+xml"/>
  <Override PartName="/xl/drawings/drawing6.xml" ContentType="application/vnd.openxmlformats-officedocument.drawing+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xl/ink/ink129.xml" ContentType="application/inkml+xml"/>
  <Override PartName="/xl/ink/ink130.xml" ContentType="application/inkml+xml"/>
  <Override PartName="/xl/ink/ink131.xml" ContentType="application/inkml+xml"/>
  <Override PartName="/xl/drawings/drawing7.xml" ContentType="application/vnd.openxmlformats-officedocument.drawing+xml"/>
  <Override PartName="/xl/tables/table1.xml" ContentType="application/vnd.openxmlformats-officedocument.spreadsheetml.table+xml"/>
  <Override PartName="/xl/ink/ink132.xml" ContentType="application/inkml+xml"/>
  <Override PartName="/xl/ink/ink133.xml" ContentType="application/inkml+xml"/>
  <Override PartName="/xl/ink/ink134.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202300"/>
  <mc:AlternateContent xmlns:mc="http://schemas.openxmlformats.org/markup-compatibility/2006">
    <mc:Choice Requires="x15">
      <x15ac:absPath xmlns:x15ac="http://schemas.microsoft.com/office/spreadsheetml/2010/11/ac" url="E:\Work\Acciojob\Modules\Excel\batch\da13\"/>
    </mc:Choice>
  </mc:AlternateContent>
  <xr:revisionPtr revIDLastSave="0" documentId="13_ncr:1_{88407C6A-162C-4C20-B850-6F62DBB94393}" xr6:coauthVersionLast="47" xr6:coauthVersionMax="47" xr10:uidLastSave="{00000000-0000-0000-0000-000000000000}"/>
  <bookViews>
    <workbookView xWindow="-28920" yWindow="750" windowWidth="29040" windowHeight="15720" activeTab="4" xr2:uid="{E4FAC7A2-194B-4DBE-ACA1-546198A701A9}"/>
  </bookViews>
  <sheets>
    <sheet name="Dataset" sheetId="3" r:id="rId1"/>
    <sheet name="Horiztonal_Dataset" sheetId="13" r:id="rId2"/>
    <sheet name="Recap" sheetId="1" r:id="rId3"/>
    <sheet name="Agenda" sheetId="2" r:id="rId4"/>
    <sheet name="Questions" sheetId="14" r:id="rId5"/>
    <sheet name="Class Questions" sheetId="11" r:id="rId6"/>
    <sheet name="Class Solution" sheetId="12" r:id="rId7"/>
    <sheet name="Row" sheetId="4" r:id="rId8"/>
    <sheet name="Column" sheetId="5" r:id="rId9"/>
    <sheet name="Lookup " sheetId="6" r:id="rId10"/>
    <sheet name="Index" sheetId="7" r:id="rId11"/>
    <sheet name="Indirect" sheetId="8" r:id="rId12"/>
    <sheet name="Offset" sheetId="9" r:id="rId13"/>
    <sheet name="xlookup"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 i="12" l="1"/>
  <c r="H14" i="12"/>
  <c r="D8" i="12"/>
  <c r="G27" i="2" a="1"/>
  <c r="G27" i="2" s="1"/>
  <c r="G24" i="2" a="1"/>
  <c r="G24" i="2" s="1"/>
  <c r="D24" i="2"/>
  <c r="B24" i="2"/>
  <c r="B18" i="10" a="1"/>
  <c r="B18" i="10" s="1"/>
  <c r="B20" i="10" a="1"/>
  <c r="B20" i="10" s="1"/>
  <c r="C17" i="10"/>
  <c r="B17" i="10"/>
  <c r="B15" i="10"/>
  <c r="B14" i="10"/>
  <c r="F22" i="10"/>
  <c r="F20" i="10"/>
  <c r="F18" i="10"/>
  <c r="D11" i="10"/>
  <c r="D9" i="10" a="1"/>
  <c r="D9" i="10" s="1"/>
  <c r="C6" i="10" a="1"/>
  <c r="C6" i="10" s="1"/>
  <c r="C4" i="10" a="1"/>
  <c r="C4" i="10" s="1"/>
  <c r="D34" i="9"/>
  <c r="B12" i="9"/>
  <c r="B9" i="9" a="1"/>
  <c r="B9" i="9" s="1"/>
  <c r="B5" i="9" a="1"/>
  <c r="B5" i="9" s="1"/>
  <c r="D21" i="9"/>
  <c r="D16" i="9"/>
  <c r="B3" i="9"/>
  <c r="I13" i="8" a="1"/>
  <c r="I13" i="8" s="1"/>
  <c r="G13" i="8"/>
  <c r="F13" i="8"/>
  <c r="F7" i="8"/>
  <c r="H3" i="8" a="1"/>
  <c r="H3" i="8" s="1"/>
  <c r="C7" i="8"/>
  <c r="B39" i="7"/>
  <c r="M21" i="7"/>
  <c r="G21" i="7"/>
  <c r="B9" i="7"/>
  <c r="B6" i="7"/>
  <c r="C29" i="6"/>
  <c r="C26" i="6"/>
  <c r="D10" i="5"/>
  <c r="D8" i="5"/>
  <c r="D5" i="5"/>
  <c r="D3" i="5"/>
  <c r="C11" i="4"/>
  <c r="C9" i="4"/>
  <c r="D6" i="4"/>
  <c r="D4"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<sst xmlns="http://schemas.openxmlformats.org/spreadsheetml/2006/main" count="8447" uniqueCount="516">
  <si>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</si>
  <si>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</si>
  <si>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</si>
  <si>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</si>
  <si>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</si>
  <si>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</si>
  <si>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</si>
  <si>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</si>
  <si>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</si>
  <si>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</si>
  <si>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</si>
  <si>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</si>
  <si>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</si>
  <si>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</si>
  <si>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</si>
  <si>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</si>
  <si>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</si>
  <si>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</si>
  <si>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</si>
  <si>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</si>
  <si>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</si>
  <si>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</si>
  <si>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</si>
  <si>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</si>
  <si>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</si>
  <si>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</si>
  <si>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</si>
  <si>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</si>
  <si>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</si>
  <si>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</si>
  <si>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</si>
  <si>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</si>
  <si>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</si>
  <si>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</si>
  <si>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</si>
  <si>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</si>
  <si>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</si>
  <si>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</si>
  <si>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</si>
  <si>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</si>
  <si>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</si>
  <si>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</si>
  <si>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</si>
  <si>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</si>
  <si>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</si>
  <si>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</si>
  <si>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</si>
  <si>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</si>
  <si>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</si>
  <si>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</si>
  <si>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</si>
  <si>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</si>
  <si>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</si>
  <si>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</si>
  <si>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Gender</t>
  </si>
  <si>
    <t>Age</t>
  </si>
  <si>
    <t>Years of Experience</t>
  </si>
  <si>
    <t>Female</t>
  </si>
  <si>
    <t>Male</t>
  </si>
  <si>
    <t>Day 5</t>
  </si>
  <si>
    <t>VLOOKUP</t>
  </si>
  <si>
    <t>HLOOKUP</t>
  </si>
  <si>
    <t>INDEX</t>
  </si>
  <si>
    <t>MATCH</t>
  </si>
  <si>
    <t>OFFSET</t>
  </si>
  <si>
    <t>ROW</t>
  </si>
  <si>
    <t>ROWS</t>
  </si>
  <si>
    <t>COLUMN</t>
  </si>
  <si>
    <t>COLUMNS</t>
  </si>
  <si>
    <t>INDIRECT</t>
  </si>
  <si>
    <t>Github Link</t>
  </si>
  <si>
    <t>https://github.com/starlordali4444/Acciojob-Excel/blob/main/notes/Day5_Lookup.xlsx</t>
  </si>
  <si>
    <t>Xlookup</t>
  </si>
  <si>
    <t>Vlookup</t>
  </si>
  <si>
    <t>Hlookup</t>
  </si>
  <si>
    <t>Index</t>
  </si>
  <si>
    <t>Match</t>
  </si>
  <si>
    <t>Offset</t>
  </si>
  <si>
    <t>Row</t>
  </si>
  <si>
    <t>Rows</t>
  </si>
  <si>
    <t>Column</t>
  </si>
  <si>
    <t>Columns</t>
  </si>
  <si>
    <t>Indirect</t>
  </si>
  <si>
    <t>Will start by 08:05 PM</t>
  </si>
  <si>
    <t>Subject</t>
  </si>
  <si>
    <t>Marks</t>
  </si>
  <si>
    <t>Grade</t>
  </si>
  <si>
    <t>S1</t>
  </si>
  <si>
    <t>Student</t>
  </si>
  <si>
    <t>St1</t>
  </si>
  <si>
    <t>St2</t>
  </si>
  <si>
    <t>St3</t>
  </si>
  <si>
    <t>St4</t>
  </si>
  <si>
    <t>St5</t>
  </si>
  <si>
    <t>S2</t>
  </si>
  <si>
    <t>S3</t>
  </si>
  <si>
    <t>A</t>
  </si>
  <si>
    <t>D</t>
  </si>
  <si>
    <t>B</t>
  </si>
  <si>
    <t>C</t>
  </si>
  <si>
    <t>Lookup Value</t>
  </si>
  <si>
    <t>Table Array</t>
  </si>
  <si>
    <t>Column Index</t>
  </si>
  <si>
    <t>Range_lookup</t>
  </si>
  <si>
    <t>From Student Column till Marks Column</t>
  </si>
  <si>
    <t>Array</t>
  </si>
  <si>
    <t>Col_index</t>
  </si>
  <si>
    <t>Row_index</t>
  </si>
  <si>
    <t>Lookup Array</t>
  </si>
  <si>
    <t>Range Lookup</t>
  </si>
  <si>
    <t>Exact</t>
  </si>
  <si>
    <t>Approx</t>
  </si>
  <si>
    <t>I</t>
  </si>
  <si>
    <t>C3</t>
  </si>
  <si>
    <t>Index!E48</t>
  </si>
  <si>
    <t>Siraj</t>
  </si>
  <si>
    <t>B2</t>
  </si>
  <si>
    <t>B3</t>
  </si>
  <si>
    <t>B4</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</si>
  <si>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</si>
  <si>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</si>
  <si>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</si>
  <si>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</si>
  <si>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</si>
  <si>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</si>
  <si>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</si>
  <si>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</si>
  <si>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</si>
  <si>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</si>
  <si>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</si>
  <si>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</si>
  <si>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</si>
  <si>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</si>
  <si>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</si>
  <si>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</si>
  <si>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</si>
  <si>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</si>
  <si>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</si>
  <si>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</si>
  <si>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</si>
  <si>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</si>
  <si>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</si>
  <si>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</si>
  <si>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</si>
  <si>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</si>
  <si>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</si>
  <si>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</si>
  <si>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</si>
  <si>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</si>
  <si>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</si>
  <si>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</si>
  <si>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</si>
  <si>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</si>
  <si>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</si>
  <si>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</si>
  <si>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</si>
  <si>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</si>
  <si>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</si>
  <si>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</si>
  <si>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</si>
  <si>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</si>
  <si>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</si>
  <si>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</si>
  <si>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</si>
  <si>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</si>
  <si>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</si>
  <si>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</si>
  <si>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</si>
  <si>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</si>
  <si>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</si>
  <si>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</si>
  <si>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</si>
  <si>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</si>
  <si>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</si>
  <si>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</si>
  <si>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</si>
  <si>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</si>
  <si>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</si>
  <si>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</si>
  <si>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</si>
  <si>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</si>
  <si>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</si>
  <si>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</si>
  <si>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</si>
  <si>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</si>
  <si>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</si>
  <si>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</si>
  <si>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</si>
  <si>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</si>
  <si>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</si>
  <si>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</si>
  <si>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</si>
  <si>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</si>
  <si>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</si>
  <si>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</si>
  <si>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</si>
  <si>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</si>
  <si>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</si>
  <si>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</si>
  <si>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</si>
  <si>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</si>
  <si>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</si>
  <si>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</si>
  <si>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</si>
  <si>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</si>
  <si>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</si>
  <si>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</si>
  <si>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</si>
  <si>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</si>
  <si>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</si>
  <si>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</si>
  <si>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</si>
  <si>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</si>
  <si>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</si>
  <si>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</si>
  <si>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</si>
  <si>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</si>
  <si>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</si>
  <si>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</si>
  <si>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</si>
  <si>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</si>
  <si>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</si>
  <si>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</si>
  <si>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</si>
  <si>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</si>
  <si>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</si>
  <si>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</si>
  <si>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</si>
  <si>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</si>
  <si>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</si>
  <si>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</si>
  <si>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</si>
  <si>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</si>
  <si>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</si>
  <si>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</si>
  <si>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</si>
  <si>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</si>
  <si>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</si>
  <si>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</si>
  <si>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</si>
  <si>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</si>
  <si>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</si>
  <si>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</si>
  <si>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</si>
  <si>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</si>
  <si>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</si>
  <si>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</si>
  <si>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</si>
  <si>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</si>
  <si>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</si>
  <si>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</si>
  <si>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</si>
  <si>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</si>
  <si>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</si>
  <si>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</si>
  <si>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</si>
  <si>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</si>
  <si>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</si>
  <si>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</si>
  <si>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</si>
  <si>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</si>
  <si>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</si>
  <si>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</si>
  <si>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Reference</t>
  </si>
  <si>
    <t>Column1</t>
  </si>
  <si>
    <t>Column2</t>
  </si>
  <si>
    <t>Column3</t>
  </si>
  <si>
    <t>Column4</t>
  </si>
  <si>
    <t>Column5</t>
  </si>
  <si>
    <t>Sa</t>
  </si>
  <si>
    <t>Sq</t>
  </si>
  <si>
    <t>XCS</t>
  </si>
  <si>
    <t>CF</t>
  </si>
  <si>
    <t>FG</t>
  </si>
  <si>
    <t>CG</t>
  </si>
  <si>
    <t>CD</t>
  </si>
  <si>
    <t>CC</t>
  </si>
  <si>
    <t>ty</t>
  </si>
  <si>
    <t>gh</t>
  </si>
  <si>
    <t>bb</t>
  </si>
  <si>
    <t>hh</t>
  </si>
  <si>
    <t>jj</t>
  </si>
  <si>
    <t>as</t>
  </si>
  <si>
    <t>cv</t>
  </si>
  <si>
    <t>bg</t>
  </si>
  <si>
    <t>Wild Character</t>
  </si>
  <si>
    <t>J</t>
  </si>
  <si>
    <t>Startswith</t>
  </si>
  <si>
    <t>Contains</t>
  </si>
  <si>
    <t>Endswith</t>
  </si>
  <si>
    <t>J*</t>
  </si>
  <si>
    <t>*J*</t>
  </si>
  <si>
    <t>Starts With X</t>
  </si>
  <si>
    <t>Contains CS</t>
  </si>
  <si>
    <t>Row No</t>
  </si>
  <si>
    <t>Column No</t>
  </si>
  <si>
    <t>No oF Rows in the range</t>
  </si>
  <si>
    <t>No Oof Columns in the range</t>
  </si>
  <si>
    <t>We can use ref Indirectly =&gt; Itconverts text ref to actual ref</t>
  </si>
  <si>
    <t>Orientation =&gt; Vertical</t>
  </si>
  <si>
    <t>Orientation =&gt; Horizontal</t>
  </si>
  <si>
    <t>We cant take result from Left</t>
  </si>
  <si>
    <t>We cant take result from above</t>
  </si>
  <si>
    <t>Index-Match</t>
  </si>
  <si>
    <t>B22</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</si>
  <si>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</si>
  <si>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</si>
  <si>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</si>
  <si>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</si>
  <si>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</si>
  <si>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</si>
  <si>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</si>
  <si>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</si>
  <si>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</si>
  <si>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</si>
  <si>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</si>
  <si>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</si>
  <si>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</si>
  <si>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</si>
  <si>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</si>
  <si>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</si>
  <si>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</si>
  <si>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</si>
  <si>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</si>
  <si>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</si>
  <si>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</si>
  <si>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</si>
  <si>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</si>
  <si>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 xml:space="preserve"> You have a dataset that contains information about athletes, including their names, countries, sports, and medals. You want to find out what sport "John Smith" participated in. Use VLOOKUP to fetch the sport from the dataset using the athlete's name.</t>
  </si>
  <si>
    <t xml:space="preserve"> In your dataset, the first row contains different attributes like 'Athlete Name', 'Country', 'Medal', etc. You need to retrieve the value of the 'Country' for the athlete "James Davis". Use HLOOKUP to find the correct value.</t>
  </si>
  <si>
    <t>Lookup_Column</t>
  </si>
  <si>
    <t>Return_Array</t>
  </si>
  <si>
    <t>Column_Index</t>
  </si>
  <si>
    <t>Lookup_Value</t>
  </si>
  <si>
    <t>Lookup_array</t>
  </si>
  <si>
    <t>Ref</t>
  </si>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</sst>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3.5"/>
      <color theme="1"/>
      <name val="Aptos Narrow"/>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0" xfId="0" applyFill="1"/>
    <xf numFmtId="0" fontId="0" fillId="3" borderId="0" xfId="0" applyFill="1"/>
    <xf numFmtId="0" fontId="2" fillId="0" borderId="0" xfId="1" applyAlignment="1"/>
    <xf numFmtId="0" fontId="2" fillId="0" borderId="0" xfId="1" applyAlignment="1">
      <alignment horizontal="center" wrapText="1"/>
    </xf>
    <xf numFmtId="0" fontId="0" fillId="4" borderId="0" xfId="0" applyFill="1"/>
    <xf numFmtId="0" fontId="0" fillId="5" borderId="0" xfId="0" applyFill="1"/>
    <xf numFmtId="0" fontId="3"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customXml" Target="../ink/ink2.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customXml" Target="../ink/ink5.xml"/><Relationship Id="rId7" Type="http://schemas.openxmlformats.org/officeDocument/2006/relationships/customXml" Target="../ink/ink7.xml"/><Relationship Id="rId2" Type="http://schemas.openxmlformats.org/officeDocument/2006/relationships/image" Target="../media/image4.png"/><Relationship Id="rId1" Type="http://schemas.openxmlformats.org/officeDocument/2006/relationships/customXml" Target="../ink/ink4.xml"/><Relationship Id="rId6" Type="http://schemas.openxmlformats.org/officeDocument/2006/relationships/image" Target="../media/image6.png"/><Relationship Id="rId5" Type="http://schemas.openxmlformats.org/officeDocument/2006/relationships/customXml" Target="../ink/ink6.xml"/><Relationship Id="rId10" Type="http://schemas.openxmlformats.org/officeDocument/2006/relationships/image" Target="../media/image8.png"/><Relationship Id="rId4" Type="http://schemas.openxmlformats.org/officeDocument/2006/relationships/image" Target="../media/image5.png"/><Relationship Id="rId9" Type="http://schemas.openxmlformats.org/officeDocument/2006/relationships/customXml" Target="../ink/ink8.xml"/></Relationships>
</file>

<file path=xl/drawings/_rels/drawing3.xml.rels><?xml version="1.0" encoding="UTF-8" standalone="yes"?>
<Relationships xmlns="http://schemas.openxmlformats.org/package/2006/relationships"><Relationship Id="rId26" Type="http://schemas.openxmlformats.org/officeDocument/2006/relationships/image" Target="../media/image21.png"/><Relationship Id="rId21" Type="http://schemas.openxmlformats.org/officeDocument/2006/relationships/customXml" Target="../ink/ink19.xml"/><Relationship Id="rId42" Type="http://schemas.openxmlformats.org/officeDocument/2006/relationships/image" Target="../media/image29.png"/><Relationship Id="rId47" Type="http://schemas.openxmlformats.org/officeDocument/2006/relationships/customXml" Target="../ink/ink32.xml"/><Relationship Id="rId63" Type="http://schemas.openxmlformats.org/officeDocument/2006/relationships/customXml" Target="../ink/ink40.xml"/><Relationship Id="rId68" Type="http://schemas.openxmlformats.org/officeDocument/2006/relationships/image" Target="../media/image42.png"/><Relationship Id="rId84" Type="http://schemas.openxmlformats.org/officeDocument/2006/relationships/image" Target="../media/image50.png"/><Relationship Id="rId89" Type="http://schemas.openxmlformats.org/officeDocument/2006/relationships/customXml" Target="../ink/ink53.xml"/><Relationship Id="rId16" Type="http://schemas.openxmlformats.org/officeDocument/2006/relationships/image" Target="../media/image16.png"/><Relationship Id="rId11" Type="http://schemas.openxmlformats.org/officeDocument/2006/relationships/customXml" Target="../ink/ink14.xml"/><Relationship Id="rId32" Type="http://schemas.openxmlformats.org/officeDocument/2006/relationships/image" Target="../media/image24.png"/><Relationship Id="rId37" Type="http://schemas.openxmlformats.org/officeDocument/2006/relationships/customXml" Target="../ink/ink27.xml"/><Relationship Id="rId53" Type="http://schemas.openxmlformats.org/officeDocument/2006/relationships/customXml" Target="../ink/ink35.xml"/><Relationship Id="rId58" Type="http://schemas.openxmlformats.org/officeDocument/2006/relationships/image" Target="../media/image37.png"/><Relationship Id="rId74" Type="http://schemas.openxmlformats.org/officeDocument/2006/relationships/image" Target="../media/image45.png"/><Relationship Id="rId79" Type="http://schemas.openxmlformats.org/officeDocument/2006/relationships/customXml" Target="../ink/ink48.xml"/><Relationship Id="rId102" Type="http://schemas.openxmlformats.org/officeDocument/2006/relationships/image" Target="../media/image59.png"/><Relationship Id="rId5" Type="http://schemas.openxmlformats.org/officeDocument/2006/relationships/customXml" Target="../ink/ink11.xml"/><Relationship Id="rId90" Type="http://schemas.openxmlformats.org/officeDocument/2006/relationships/image" Target="../media/image53.png"/><Relationship Id="rId95" Type="http://schemas.openxmlformats.org/officeDocument/2006/relationships/customXml" Target="../ink/ink56.xml"/><Relationship Id="rId22" Type="http://schemas.openxmlformats.org/officeDocument/2006/relationships/image" Target="../media/image19.png"/><Relationship Id="rId27" Type="http://schemas.openxmlformats.org/officeDocument/2006/relationships/customXml" Target="../ink/ink22.xml"/><Relationship Id="rId43" Type="http://schemas.openxmlformats.org/officeDocument/2006/relationships/customXml" Target="../ink/ink30.xml"/><Relationship Id="rId48" Type="http://schemas.openxmlformats.org/officeDocument/2006/relationships/image" Target="../media/image32.png"/><Relationship Id="rId64" Type="http://schemas.openxmlformats.org/officeDocument/2006/relationships/image" Target="../media/image40.png"/><Relationship Id="rId69" Type="http://schemas.openxmlformats.org/officeDocument/2006/relationships/customXml" Target="../ink/ink43.xml"/><Relationship Id="rId80" Type="http://schemas.openxmlformats.org/officeDocument/2006/relationships/image" Target="../media/image48.png"/><Relationship Id="rId85" Type="http://schemas.openxmlformats.org/officeDocument/2006/relationships/customXml" Target="../ink/ink51.xml"/><Relationship Id="rId12" Type="http://schemas.openxmlformats.org/officeDocument/2006/relationships/image" Target="../media/image14.png"/><Relationship Id="rId17" Type="http://schemas.openxmlformats.org/officeDocument/2006/relationships/customXml" Target="../ink/ink17.xml"/><Relationship Id="rId25" Type="http://schemas.openxmlformats.org/officeDocument/2006/relationships/customXml" Target="../ink/ink21.xml"/><Relationship Id="rId33" Type="http://schemas.openxmlformats.org/officeDocument/2006/relationships/customXml" Target="../ink/ink25.xml"/><Relationship Id="rId38" Type="http://schemas.openxmlformats.org/officeDocument/2006/relationships/image" Target="../media/image27.png"/><Relationship Id="rId46" Type="http://schemas.openxmlformats.org/officeDocument/2006/relationships/image" Target="../media/image31.png"/><Relationship Id="rId59" Type="http://schemas.openxmlformats.org/officeDocument/2006/relationships/customXml" Target="../ink/ink38.xml"/><Relationship Id="rId67" Type="http://schemas.openxmlformats.org/officeDocument/2006/relationships/customXml" Target="../ink/ink42.xml"/><Relationship Id="rId20" Type="http://schemas.openxmlformats.org/officeDocument/2006/relationships/image" Target="../media/image18.png"/><Relationship Id="rId41" Type="http://schemas.openxmlformats.org/officeDocument/2006/relationships/customXml" Target="../ink/ink29.xml"/><Relationship Id="rId54" Type="http://schemas.openxmlformats.org/officeDocument/2006/relationships/image" Target="../media/image35.png"/><Relationship Id="rId62" Type="http://schemas.openxmlformats.org/officeDocument/2006/relationships/image" Target="../media/image39.png"/><Relationship Id="rId70" Type="http://schemas.openxmlformats.org/officeDocument/2006/relationships/image" Target="../media/image43.png"/><Relationship Id="rId75" Type="http://schemas.openxmlformats.org/officeDocument/2006/relationships/customXml" Target="../ink/ink46.xml"/><Relationship Id="rId83" Type="http://schemas.openxmlformats.org/officeDocument/2006/relationships/customXml" Target="../ink/ink50.xml"/><Relationship Id="rId88" Type="http://schemas.openxmlformats.org/officeDocument/2006/relationships/image" Target="../media/image52.png"/><Relationship Id="rId91" Type="http://schemas.openxmlformats.org/officeDocument/2006/relationships/customXml" Target="../ink/ink54.xml"/><Relationship Id="rId96" Type="http://schemas.openxmlformats.org/officeDocument/2006/relationships/image" Target="../media/image56.png"/><Relationship Id="rId1" Type="http://schemas.openxmlformats.org/officeDocument/2006/relationships/customXml" Target="../ink/ink9.xml"/><Relationship Id="rId6" Type="http://schemas.openxmlformats.org/officeDocument/2006/relationships/image" Target="../media/image11.png"/><Relationship Id="rId15" Type="http://schemas.openxmlformats.org/officeDocument/2006/relationships/customXml" Target="../ink/ink16.xml"/><Relationship Id="rId23" Type="http://schemas.openxmlformats.org/officeDocument/2006/relationships/customXml" Target="../ink/ink20.xml"/><Relationship Id="rId28" Type="http://schemas.openxmlformats.org/officeDocument/2006/relationships/image" Target="../media/image22.png"/><Relationship Id="rId36" Type="http://schemas.openxmlformats.org/officeDocument/2006/relationships/image" Target="../media/image26.png"/><Relationship Id="rId49" Type="http://schemas.openxmlformats.org/officeDocument/2006/relationships/customXml" Target="../ink/ink33.xml"/><Relationship Id="rId57" Type="http://schemas.openxmlformats.org/officeDocument/2006/relationships/customXml" Target="../ink/ink37.xml"/><Relationship Id="rId10" Type="http://schemas.openxmlformats.org/officeDocument/2006/relationships/image" Target="../media/image13.png"/><Relationship Id="rId31" Type="http://schemas.openxmlformats.org/officeDocument/2006/relationships/customXml" Target="../ink/ink24.xml"/><Relationship Id="rId44" Type="http://schemas.openxmlformats.org/officeDocument/2006/relationships/image" Target="../media/image30.png"/><Relationship Id="rId52" Type="http://schemas.openxmlformats.org/officeDocument/2006/relationships/image" Target="../media/image34.png"/><Relationship Id="rId60" Type="http://schemas.openxmlformats.org/officeDocument/2006/relationships/image" Target="../media/image38.png"/><Relationship Id="rId65" Type="http://schemas.openxmlformats.org/officeDocument/2006/relationships/customXml" Target="../ink/ink41.xml"/><Relationship Id="rId73" Type="http://schemas.openxmlformats.org/officeDocument/2006/relationships/customXml" Target="../ink/ink45.xml"/><Relationship Id="rId78" Type="http://schemas.openxmlformats.org/officeDocument/2006/relationships/image" Target="../media/image47.png"/><Relationship Id="rId81" Type="http://schemas.openxmlformats.org/officeDocument/2006/relationships/customXml" Target="../ink/ink49.xml"/><Relationship Id="rId86" Type="http://schemas.openxmlformats.org/officeDocument/2006/relationships/image" Target="../media/image51.png"/><Relationship Id="rId94" Type="http://schemas.openxmlformats.org/officeDocument/2006/relationships/image" Target="../media/image55.png"/><Relationship Id="rId99" Type="http://schemas.openxmlformats.org/officeDocument/2006/relationships/customXml" Target="../ink/ink58.xml"/><Relationship Id="rId101" Type="http://schemas.openxmlformats.org/officeDocument/2006/relationships/customXml" Target="../ink/ink59.xml"/><Relationship Id="rId4" Type="http://schemas.openxmlformats.org/officeDocument/2006/relationships/image" Target="../media/image10.png"/><Relationship Id="rId9" Type="http://schemas.openxmlformats.org/officeDocument/2006/relationships/customXml" Target="../ink/ink13.xml"/><Relationship Id="rId13" Type="http://schemas.openxmlformats.org/officeDocument/2006/relationships/customXml" Target="../ink/ink15.xml"/><Relationship Id="rId18" Type="http://schemas.openxmlformats.org/officeDocument/2006/relationships/image" Target="../media/image17.png"/><Relationship Id="rId39" Type="http://schemas.openxmlformats.org/officeDocument/2006/relationships/customXml" Target="../ink/ink28.xml"/><Relationship Id="rId34" Type="http://schemas.openxmlformats.org/officeDocument/2006/relationships/image" Target="../media/image25.png"/><Relationship Id="rId50" Type="http://schemas.openxmlformats.org/officeDocument/2006/relationships/image" Target="../media/image33.png"/><Relationship Id="rId55" Type="http://schemas.openxmlformats.org/officeDocument/2006/relationships/customXml" Target="../ink/ink36.xml"/><Relationship Id="rId76" Type="http://schemas.openxmlformats.org/officeDocument/2006/relationships/image" Target="../media/image46.png"/><Relationship Id="rId97" Type="http://schemas.openxmlformats.org/officeDocument/2006/relationships/customXml" Target="../ink/ink57.xml"/><Relationship Id="rId7" Type="http://schemas.openxmlformats.org/officeDocument/2006/relationships/customXml" Target="../ink/ink12.xml"/><Relationship Id="rId71" Type="http://schemas.openxmlformats.org/officeDocument/2006/relationships/customXml" Target="../ink/ink44.xml"/><Relationship Id="rId92" Type="http://schemas.openxmlformats.org/officeDocument/2006/relationships/image" Target="../media/image54.png"/><Relationship Id="rId2" Type="http://schemas.openxmlformats.org/officeDocument/2006/relationships/image" Target="../media/image9.png"/><Relationship Id="rId29" Type="http://schemas.openxmlformats.org/officeDocument/2006/relationships/customXml" Target="../ink/ink23.xml"/><Relationship Id="rId24" Type="http://schemas.openxmlformats.org/officeDocument/2006/relationships/image" Target="../media/image20.png"/><Relationship Id="rId40" Type="http://schemas.openxmlformats.org/officeDocument/2006/relationships/image" Target="../media/image28.png"/><Relationship Id="rId45" Type="http://schemas.openxmlformats.org/officeDocument/2006/relationships/customXml" Target="../ink/ink31.xml"/><Relationship Id="rId66" Type="http://schemas.openxmlformats.org/officeDocument/2006/relationships/image" Target="../media/image41.png"/><Relationship Id="rId87" Type="http://schemas.openxmlformats.org/officeDocument/2006/relationships/customXml" Target="../ink/ink52.xml"/><Relationship Id="rId61" Type="http://schemas.openxmlformats.org/officeDocument/2006/relationships/customXml" Target="../ink/ink39.xml"/><Relationship Id="rId82" Type="http://schemas.openxmlformats.org/officeDocument/2006/relationships/image" Target="../media/image49.png"/><Relationship Id="rId19" Type="http://schemas.openxmlformats.org/officeDocument/2006/relationships/customXml" Target="../ink/ink18.xml"/><Relationship Id="rId14" Type="http://schemas.openxmlformats.org/officeDocument/2006/relationships/image" Target="../media/image15.png"/><Relationship Id="rId30" Type="http://schemas.openxmlformats.org/officeDocument/2006/relationships/image" Target="../media/image23.png"/><Relationship Id="rId35" Type="http://schemas.openxmlformats.org/officeDocument/2006/relationships/customXml" Target="../ink/ink26.xml"/><Relationship Id="rId56" Type="http://schemas.openxmlformats.org/officeDocument/2006/relationships/image" Target="../media/image36.png"/><Relationship Id="rId77" Type="http://schemas.openxmlformats.org/officeDocument/2006/relationships/customXml" Target="../ink/ink47.xml"/><Relationship Id="rId100" Type="http://schemas.openxmlformats.org/officeDocument/2006/relationships/image" Target="../media/image58.png"/><Relationship Id="rId8" Type="http://schemas.openxmlformats.org/officeDocument/2006/relationships/image" Target="../media/image12.png"/><Relationship Id="rId51" Type="http://schemas.openxmlformats.org/officeDocument/2006/relationships/customXml" Target="../ink/ink34.xml"/><Relationship Id="rId72" Type="http://schemas.openxmlformats.org/officeDocument/2006/relationships/image" Target="../media/image44.png"/><Relationship Id="rId93" Type="http://schemas.openxmlformats.org/officeDocument/2006/relationships/customXml" Target="../ink/ink55.xml"/><Relationship Id="rId98" Type="http://schemas.openxmlformats.org/officeDocument/2006/relationships/image" Target="../media/image57.png"/><Relationship Id="rId3" Type="http://schemas.openxmlformats.org/officeDocument/2006/relationships/customXml" Target="../ink/ink10.xml"/></Relationships>
</file>

<file path=xl/drawings/_rels/drawing4.xml.rels><?xml version="1.0" encoding="UTF-8" standalone="yes"?>
<Relationships xmlns="http://schemas.openxmlformats.org/package/2006/relationships"><Relationship Id="rId13" Type="http://schemas.openxmlformats.org/officeDocument/2006/relationships/customXml" Target="../ink/ink66.xml"/><Relationship Id="rId18" Type="http://schemas.openxmlformats.org/officeDocument/2006/relationships/image" Target="../media/image68.png"/><Relationship Id="rId26" Type="http://schemas.openxmlformats.org/officeDocument/2006/relationships/image" Target="../media/image72.png"/><Relationship Id="rId39" Type="http://schemas.openxmlformats.org/officeDocument/2006/relationships/image" Target="../media/image79.png"/><Relationship Id="rId21" Type="http://schemas.openxmlformats.org/officeDocument/2006/relationships/customXml" Target="../ink/ink70.xml"/><Relationship Id="rId34" Type="http://schemas.openxmlformats.org/officeDocument/2006/relationships/image" Target="../media/image76.png"/><Relationship Id="rId42" Type="http://schemas.openxmlformats.org/officeDocument/2006/relationships/customXml" Target="../ink/ink80.xml"/><Relationship Id="rId47" Type="http://schemas.openxmlformats.org/officeDocument/2006/relationships/image" Target="../media/image83.png"/><Relationship Id="rId50" Type="http://schemas.openxmlformats.org/officeDocument/2006/relationships/customXml" Target="../ink/ink84.xml"/><Relationship Id="rId55" Type="http://schemas.openxmlformats.org/officeDocument/2006/relationships/image" Target="../media/image87.png"/><Relationship Id="rId7" Type="http://schemas.openxmlformats.org/officeDocument/2006/relationships/customXml" Target="../ink/ink63.xml"/><Relationship Id="rId2" Type="http://schemas.openxmlformats.org/officeDocument/2006/relationships/image" Target="../media/image60.png"/><Relationship Id="rId16" Type="http://schemas.openxmlformats.org/officeDocument/2006/relationships/image" Target="../media/image67.png"/><Relationship Id="rId29" Type="http://schemas.openxmlformats.org/officeDocument/2006/relationships/customXml" Target="../ink/ink74.xml"/><Relationship Id="rId11" Type="http://schemas.openxmlformats.org/officeDocument/2006/relationships/customXml" Target="../ink/ink65.xml"/><Relationship Id="rId24" Type="http://schemas.openxmlformats.org/officeDocument/2006/relationships/image" Target="../media/image71.png"/><Relationship Id="rId32" Type="http://schemas.openxmlformats.org/officeDocument/2006/relationships/image" Target="../media/image75.png"/><Relationship Id="rId37" Type="http://schemas.openxmlformats.org/officeDocument/2006/relationships/image" Target="../media/image78.png"/><Relationship Id="rId40" Type="http://schemas.openxmlformats.org/officeDocument/2006/relationships/customXml" Target="../ink/ink79.xml"/><Relationship Id="rId45" Type="http://schemas.openxmlformats.org/officeDocument/2006/relationships/image" Target="../media/image82.png"/><Relationship Id="rId53" Type="http://schemas.openxmlformats.org/officeDocument/2006/relationships/image" Target="../media/image86.png"/><Relationship Id="rId58" Type="http://schemas.openxmlformats.org/officeDocument/2006/relationships/customXml" Target="../ink/ink89.xml"/><Relationship Id="rId5" Type="http://schemas.openxmlformats.org/officeDocument/2006/relationships/customXml" Target="../ink/ink62.xml"/><Relationship Id="rId19" Type="http://schemas.openxmlformats.org/officeDocument/2006/relationships/customXml" Target="../ink/ink69.xml"/><Relationship Id="rId4" Type="http://schemas.openxmlformats.org/officeDocument/2006/relationships/image" Target="../media/image61.png"/><Relationship Id="rId9" Type="http://schemas.openxmlformats.org/officeDocument/2006/relationships/customXml" Target="../ink/ink64.xml"/><Relationship Id="rId14" Type="http://schemas.openxmlformats.org/officeDocument/2006/relationships/image" Target="../media/image66.png"/><Relationship Id="rId22" Type="http://schemas.openxmlformats.org/officeDocument/2006/relationships/image" Target="../media/image70.png"/><Relationship Id="rId27" Type="http://schemas.openxmlformats.org/officeDocument/2006/relationships/customXml" Target="../ink/ink73.xml"/><Relationship Id="rId30" Type="http://schemas.openxmlformats.org/officeDocument/2006/relationships/image" Target="../media/image74.png"/><Relationship Id="rId35" Type="http://schemas.openxmlformats.org/officeDocument/2006/relationships/image" Target="../media/image77.png"/><Relationship Id="rId43" Type="http://schemas.openxmlformats.org/officeDocument/2006/relationships/image" Target="../media/image81.png"/><Relationship Id="rId48" Type="http://schemas.openxmlformats.org/officeDocument/2006/relationships/customXml" Target="../ink/ink83.xml"/><Relationship Id="rId56" Type="http://schemas.openxmlformats.org/officeDocument/2006/relationships/customXml" Target="../ink/ink87.xml"/><Relationship Id="rId8" Type="http://schemas.openxmlformats.org/officeDocument/2006/relationships/image" Target="../media/image63.png"/><Relationship Id="rId51" Type="http://schemas.openxmlformats.org/officeDocument/2006/relationships/image" Target="../media/image85.png"/><Relationship Id="rId3" Type="http://schemas.openxmlformats.org/officeDocument/2006/relationships/customXml" Target="../ink/ink61.xml"/><Relationship Id="rId12" Type="http://schemas.openxmlformats.org/officeDocument/2006/relationships/image" Target="../media/image65.png"/><Relationship Id="rId17" Type="http://schemas.openxmlformats.org/officeDocument/2006/relationships/customXml" Target="../ink/ink68.xml"/><Relationship Id="rId25" Type="http://schemas.openxmlformats.org/officeDocument/2006/relationships/customXml" Target="../ink/ink72.xml"/><Relationship Id="rId33" Type="http://schemas.openxmlformats.org/officeDocument/2006/relationships/customXml" Target="../ink/ink76.xml"/><Relationship Id="rId38" Type="http://schemas.openxmlformats.org/officeDocument/2006/relationships/customXml" Target="../ink/ink78.xml"/><Relationship Id="rId46" Type="http://schemas.openxmlformats.org/officeDocument/2006/relationships/customXml" Target="../ink/ink82.xml"/><Relationship Id="rId20" Type="http://schemas.openxmlformats.org/officeDocument/2006/relationships/image" Target="../media/image69.png"/><Relationship Id="rId41" Type="http://schemas.openxmlformats.org/officeDocument/2006/relationships/image" Target="../media/image80.png"/><Relationship Id="rId54" Type="http://schemas.openxmlformats.org/officeDocument/2006/relationships/customXml" Target="../ink/ink86.xml"/><Relationship Id="rId1" Type="http://schemas.openxmlformats.org/officeDocument/2006/relationships/customXml" Target="../ink/ink60.xml"/><Relationship Id="rId6" Type="http://schemas.openxmlformats.org/officeDocument/2006/relationships/image" Target="../media/image62.png"/><Relationship Id="rId15" Type="http://schemas.openxmlformats.org/officeDocument/2006/relationships/customXml" Target="../ink/ink67.xml"/><Relationship Id="rId23" Type="http://schemas.openxmlformats.org/officeDocument/2006/relationships/customXml" Target="../ink/ink71.xml"/><Relationship Id="rId28" Type="http://schemas.openxmlformats.org/officeDocument/2006/relationships/image" Target="../media/image73.png"/><Relationship Id="rId36" Type="http://schemas.openxmlformats.org/officeDocument/2006/relationships/customXml" Target="../ink/ink77.xml"/><Relationship Id="rId49" Type="http://schemas.openxmlformats.org/officeDocument/2006/relationships/image" Target="../media/image84.png"/><Relationship Id="rId57" Type="http://schemas.openxmlformats.org/officeDocument/2006/relationships/customXml" Target="../ink/ink88.xml"/><Relationship Id="rId10" Type="http://schemas.openxmlformats.org/officeDocument/2006/relationships/image" Target="../media/image64.png"/><Relationship Id="rId31" Type="http://schemas.openxmlformats.org/officeDocument/2006/relationships/customXml" Target="../ink/ink75.xml"/><Relationship Id="rId44" Type="http://schemas.openxmlformats.org/officeDocument/2006/relationships/customXml" Target="../ink/ink81.xml"/><Relationship Id="rId52" Type="http://schemas.openxmlformats.org/officeDocument/2006/relationships/customXml" Target="../ink/ink85.xml"/></Relationships>
</file>

<file path=xl/drawings/_rels/drawing5.xml.rels><?xml version="1.0" encoding="UTF-8" standalone="yes"?>
<Relationships xmlns="http://schemas.openxmlformats.org/package/2006/relationships"><Relationship Id="rId3" Type="http://schemas.openxmlformats.org/officeDocument/2006/relationships/customXml" Target="../ink/ink91.xml"/><Relationship Id="rId7" Type="http://schemas.openxmlformats.org/officeDocument/2006/relationships/image" Target="../media/image91.png"/><Relationship Id="rId2" Type="http://schemas.openxmlformats.org/officeDocument/2006/relationships/image" Target="../media/image88.png"/><Relationship Id="rId1" Type="http://schemas.openxmlformats.org/officeDocument/2006/relationships/customXml" Target="../ink/ink90.xml"/><Relationship Id="rId6" Type="http://schemas.openxmlformats.org/officeDocument/2006/relationships/customXml" Target="../ink/ink92.xml"/><Relationship Id="rId5" Type="http://schemas.openxmlformats.org/officeDocument/2006/relationships/image" Target="../media/image90.png"/><Relationship Id="rId4" Type="http://schemas.openxmlformats.org/officeDocument/2006/relationships/image" Target="../media/image89.png"/></Relationships>
</file>

<file path=xl/drawings/_rels/drawing6.xml.rels><?xml version="1.0" encoding="UTF-8" standalone="yes"?>
<Relationships xmlns="http://schemas.openxmlformats.org/package/2006/relationships"><Relationship Id="rId26" Type="http://schemas.openxmlformats.org/officeDocument/2006/relationships/image" Target="../media/image104.png"/><Relationship Id="rId21" Type="http://schemas.openxmlformats.org/officeDocument/2006/relationships/customXml" Target="../ink/ink103.xml"/><Relationship Id="rId42" Type="http://schemas.openxmlformats.org/officeDocument/2006/relationships/image" Target="../media/image112.png"/><Relationship Id="rId47" Type="http://schemas.openxmlformats.org/officeDocument/2006/relationships/customXml" Target="../ink/ink116.xml"/><Relationship Id="rId63" Type="http://schemas.openxmlformats.org/officeDocument/2006/relationships/customXml" Target="../ink/ink124.xml"/><Relationship Id="rId68" Type="http://schemas.openxmlformats.org/officeDocument/2006/relationships/image" Target="../media/image125.png"/><Relationship Id="rId16" Type="http://schemas.openxmlformats.org/officeDocument/2006/relationships/image" Target="../media/image99.png"/><Relationship Id="rId11" Type="http://schemas.openxmlformats.org/officeDocument/2006/relationships/customXml" Target="../ink/ink98.xml"/><Relationship Id="rId24" Type="http://schemas.openxmlformats.org/officeDocument/2006/relationships/image" Target="../media/image103.png"/><Relationship Id="rId32" Type="http://schemas.openxmlformats.org/officeDocument/2006/relationships/image" Target="../media/image107.png"/><Relationship Id="rId37" Type="http://schemas.openxmlformats.org/officeDocument/2006/relationships/customXml" Target="../ink/ink111.xml"/><Relationship Id="rId40" Type="http://schemas.openxmlformats.org/officeDocument/2006/relationships/image" Target="../media/image111.png"/><Relationship Id="rId45" Type="http://schemas.openxmlformats.org/officeDocument/2006/relationships/customXml" Target="../ink/ink115.xml"/><Relationship Id="rId53" Type="http://schemas.openxmlformats.org/officeDocument/2006/relationships/customXml" Target="../ink/ink119.xml"/><Relationship Id="rId58" Type="http://schemas.openxmlformats.org/officeDocument/2006/relationships/image" Target="../media/image120.png"/><Relationship Id="rId66" Type="http://schemas.openxmlformats.org/officeDocument/2006/relationships/image" Target="../media/image124.png"/><Relationship Id="rId74" Type="http://schemas.openxmlformats.org/officeDocument/2006/relationships/image" Target="../media/image128.png"/><Relationship Id="rId5" Type="http://schemas.openxmlformats.org/officeDocument/2006/relationships/customXml" Target="../ink/ink95.xml"/><Relationship Id="rId61" Type="http://schemas.openxmlformats.org/officeDocument/2006/relationships/customXml" Target="../ink/ink123.xml"/><Relationship Id="rId19" Type="http://schemas.openxmlformats.org/officeDocument/2006/relationships/customXml" Target="../ink/ink102.xml"/><Relationship Id="rId14" Type="http://schemas.openxmlformats.org/officeDocument/2006/relationships/image" Target="../media/image98.png"/><Relationship Id="rId22" Type="http://schemas.openxmlformats.org/officeDocument/2006/relationships/image" Target="../media/image102.png"/><Relationship Id="rId27" Type="http://schemas.openxmlformats.org/officeDocument/2006/relationships/customXml" Target="../ink/ink106.xml"/><Relationship Id="rId30" Type="http://schemas.openxmlformats.org/officeDocument/2006/relationships/image" Target="../media/image106.png"/><Relationship Id="rId35" Type="http://schemas.openxmlformats.org/officeDocument/2006/relationships/customXml" Target="../ink/ink110.xml"/><Relationship Id="rId43" Type="http://schemas.openxmlformats.org/officeDocument/2006/relationships/customXml" Target="../ink/ink114.xml"/><Relationship Id="rId48" Type="http://schemas.openxmlformats.org/officeDocument/2006/relationships/image" Target="../media/image115.png"/><Relationship Id="rId56" Type="http://schemas.openxmlformats.org/officeDocument/2006/relationships/image" Target="../media/image119.png"/><Relationship Id="rId64" Type="http://schemas.openxmlformats.org/officeDocument/2006/relationships/image" Target="../media/image123.png"/><Relationship Id="rId69" Type="http://schemas.openxmlformats.org/officeDocument/2006/relationships/customXml" Target="../ink/ink127.xml"/><Relationship Id="rId77" Type="http://schemas.openxmlformats.org/officeDocument/2006/relationships/customXml" Target="../ink/ink131.xml"/><Relationship Id="rId8" Type="http://schemas.openxmlformats.org/officeDocument/2006/relationships/image" Target="../media/image95.png"/><Relationship Id="rId51" Type="http://schemas.openxmlformats.org/officeDocument/2006/relationships/customXml" Target="../ink/ink118.xml"/><Relationship Id="rId72" Type="http://schemas.openxmlformats.org/officeDocument/2006/relationships/image" Target="../media/image127.png"/><Relationship Id="rId3" Type="http://schemas.openxmlformats.org/officeDocument/2006/relationships/customXml" Target="../ink/ink94.xml"/><Relationship Id="rId12" Type="http://schemas.openxmlformats.org/officeDocument/2006/relationships/image" Target="../media/image97.png"/><Relationship Id="rId17" Type="http://schemas.openxmlformats.org/officeDocument/2006/relationships/customXml" Target="../ink/ink101.xml"/><Relationship Id="rId25" Type="http://schemas.openxmlformats.org/officeDocument/2006/relationships/customXml" Target="../ink/ink105.xml"/><Relationship Id="rId33" Type="http://schemas.openxmlformats.org/officeDocument/2006/relationships/customXml" Target="../ink/ink109.xml"/><Relationship Id="rId38" Type="http://schemas.openxmlformats.org/officeDocument/2006/relationships/image" Target="../media/image110.png"/><Relationship Id="rId46" Type="http://schemas.openxmlformats.org/officeDocument/2006/relationships/image" Target="../media/image114.png"/><Relationship Id="rId59" Type="http://schemas.openxmlformats.org/officeDocument/2006/relationships/customXml" Target="../ink/ink122.xml"/><Relationship Id="rId67" Type="http://schemas.openxmlformats.org/officeDocument/2006/relationships/customXml" Target="../ink/ink126.xml"/><Relationship Id="rId20" Type="http://schemas.openxmlformats.org/officeDocument/2006/relationships/image" Target="../media/image101.png"/><Relationship Id="rId41" Type="http://schemas.openxmlformats.org/officeDocument/2006/relationships/customXml" Target="../ink/ink113.xml"/><Relationship Id="rId54" Type="http://schemas.openxmlformats.org/officeDocument/2006/relationships/image" Target="../media/image118.png"/><Relationship Id="rId62" Type="http://schemas.openxmlformats.org/officeDocument/2006/relationships/image" Target="../media/image122.png"/><Relationship Id="rId70" Type="http://schemas.openxmlformats.org/officeDocument/2006/relationships/image" Target="../media/image126.png"/><Relationship Id="rId75" Type="http://schemas.openxmlformats.org/officeDocument/2006/relationships/customXml" Target="../ink/ink130.xml"/><Relationship Id="rId1" Type="http://schemas.openxmlformats.org/officeDocument/2006/relationships/customXml" Target="../ink/ink93.xml"/><Relationship Id="rId6" Type="http://schemas.openxmlformats.org/officeDocument/2006/relationships/image" Target="../media/image94.png"/><Relationship Id="rId15" Type="http://schemas.openxmlformats.org/officeDocument/2006/relationships/customXml" Target="../ink/ink100.xml"/><Relationship Id="rId23" Type="http://schemas.openxmlformats.org/officeDocument/2006/relationships/customXml" Target="../ink/ink104.xml"/><Relationship Id="rId28" Type="http://schemas.openxmlformats.org/officeDocument/2006/relationships/image" Target="../media/image105.png"/><Relationship Id="rId36" Type="http://schemas.openxmlformats.org/officeDocument/2006/relationships/image" Target="../media/image109.png"/><Relationship Id="rId49" Type="http://schemas.openxmlformats.org/officeDocument/2006/relationships/customXml" Target="../ink/ink117.xml"/><Relationship Id="rId57" Type="http://schemas.openxmlformats.org/officeDocument/2006/relationships/customXml" Target="../ink/ink121.xml"/><Relationship Id="rId10" Type="http://schemas.openxmlformats.org/officeDocument/2006/relationships/image" Target="../media/image96.png"/><Relationship Id="rId31" Type="http://schemas.openxmlformats.org/officeDocument/2006/relationships/customXml" Target="../ink/ink108.xml"/><Relationship Id="rId44" Type="http://schemas.openxmlformats.org/officeDocument/2006/relationships/image" Target="../media/image113.png"/><Relationship Id="rId52" Type="http://schemas.openxmlformats.org/officeDocument/2006/relationships/image" Target="../media/image117.png"/><Relationship Id="rId60" Type="http://schemas.openxmlformats.org/officeDocument/2006/relationships/image" Target="../media/image121.png"/><Relationship Id="rId65" Type="http://schemas.openxmlformats.org/officeDocument/2006/relationships/customXml" Target="../ink/ink125.xml"/><Relationship Id="rId73" Type="http://schemas.openxmlformats.org/officeDocument/2006/relationships/customXml" Target="../ink/ink129.xml"/><Relationship Id="rId78" Type="http://schemas.openxmlformats.org/officeDocument/2006/relationships/image" Target="../media/image130.png"/><Relationship Id="rId4" Type="http://schemas.openxmlformats.org/officeDocument/2006/relationships/image" Target="../media/image93.png"/><Relationship Id="rId9" Type="http://schemas.openxmlformats.org/officeDocument/2006/relationships/customXml" Target="../ink/ink97.xml"/><Relationship Id="rId13" Type="http://schemas.openxmlformats.org/officeDocument/2006/relationships/customXml" Target="../ink/ink99.xml"/><Relationship Id="rId18" Type="http://schemas.openxmlformats.org/officeDocument/2006/relationships/image" Target="../media/image100.png"/><Relationship Id="rId39" Type="http://schemas.openxmlformats.org/officeDocument/2006/relationships/customXml" Target="../ink/ink112.xml"/><Relationship Id="rId34" Type="http://schemas.openxmlformats.org/officeDocument/2006/relationships/image" Target="../media/image108.png"/><Relationship Id="rId50" Type="http://schemas.openxmlformats.org/officeDocument/2006/relationships/image" Target="../media/image116.png"/><Relationship Id="rId55" Type="http://schemas.openxmlformats.org/officeDocument/2006/relationships/customXml" Target="../ink/ink120.xml"/><Relationship Id="rId76" Type="http://schemas.openxmlformats.org/officeDocument/2006/relationships/image" Target="../media/image129.png"/><Relationship Id="rId7" Type="http://schemas.openxmlformats.org/officeDocument/2006/relationships/customXml" Target="../ink/ink96.xml"/><Relationship Id="rId71" Type="http://schemas.openxmlformats.org/officeDocument/2006/relationships/customXml" Target="../ink/ink128.xml"/><Relationship Id="rId2" Type="http://schemas.openxmlformats.org/officeDocument/2006/relationships/image" Target="../media/image92.png"/><Relationship Id="rId29" Type="http://schemas.openxmlformats.org/officeDocument/2006/relationships/customXml" Target="../ink/ink107.xml"/></Relationships>
</file>

<file path=xl/drawings/_rels/drawing7.xml.rels><?xml version="1.0" encoding="UTF-8" standalone="yes"?>
<Relationships xmlns="http://schemas.openxmlformats.org/package/2006/relationships"><Relationship Id="rId3" Type="http://schemas.openxmlformats.org/officeDocument/2006/relationships/customXml" Target="../ink/ink133.xml"/><Relationship Id="rId2" Type="http://schemas.openxmlformats.org/officeDocument/2006/relationships/image" Target="../media/image131.png"/><Relationship Id="rId1" Type="http://schemas.openxmlformats.org/officeDocument/2006/relationships/customXml" Target="../ink/ink132.xml"/><Relationship Id="rId6" Type="http://schemas.openxmlformats.org/officeDocument/2006/relationships/image" Target="../media/image133.png"/><Relationship Id="rId5" Type="http://schemas.openxmlformats.org/officeDocument/2006/relationships/customXml" Target="../ink/ink134.xml"/><Relationship Id="rId4" Type="http://schemas.openxmlformats.org/officeDocument/2006/relationships/image" Target="../media/image132.png"/></Relationships>
</file>

<file path=xl/drawings/drawing1.xml><?xml version="1.0" encoding="utf-8"?>
<xdr:wsDr xmlns:xdr="http://schemas.openxmlformats.org/drawingml/2006/spreadsheetDrawing" xmlns:a="http://schemas.openxmlformats.org/drawingml/2006/main">
  <xdr:twoCellAnchor editAs="oneCell">
    <xdr:from>
      <xdr:col>4</xdr:col>
      <xdr:colOff>26833</xdr:colOff>
      <xdr:row>21</xdr:row>
      <xdr:rowOff>19831</xdr:rowOff>
    </xdr:from>
    <xdr:to>
      <xdr:col>6</xdr:col>
      <xdr:colOff>421466</xdr:colOff>
      <xdr:row>24</xdr:row>
      <xdr:rowOff>76428</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0" name="Ink 9">
              <a:extLst>
                <a:ext uri="{FF2B5EF4-FFF2-40B4-BE49-F238E27FC236}">
                  <a16:creationId xmlns:a16="http://schemas.microsoft.com/office/drawing/2014/main" id="{4943344A-686B-66EB-2F3E-E05A44711BD2}"/>
                </a:ext>
              </a:extLst>
            </xdr14:cNvPr>
            <xdr14:cNvContentPartPr/>
          </xdr14:nvContentPartPr>
          <xdr14:nvPr macro=""/>
          <xdr14:xfrm>
            <a:off x="5910562" y="3791731"/>
            <a:ext cx="1700918" cy="595440"/>
          </xdr14:xfrm>
        </xdr:contentPart>
      </mc:Choice>
      <mc:Fallback>
        <xdr:pic>
          <xdr:nvPicPr>
            <xdr:cNvPr id="10" name="Ink 9">
              <a:extLst>
                <a:ext uri="{FF2B5EF4-FFF2-40B4-BE49-F238E27FC236}">
                  <a16:creationId xmlns:a16="http://schemas.microsoft.com/office/drawing/2014/main" id="{4943344A-686B-66EB-2F3E-E05A44711BD2}"/>
                </a:ext>
              </a:extLst>
            </xdr:cNvPr>
            <xdr:cNvPicPr/>
          </xdr:nvPicPr>
          <xdr:blipFill>
            <a:blip xmlns:r="http://schemas.openxmlformats.org/officeDocument/2006/relationships" r:embed="rId2"/>
            <a:stretch>
              <a:fillRect/>
            </a:stretch>
          </xdr:blipFill>
          <xdr:spPr>
            <a:xfrm>
              <a:off x="5904444" y="3785607"/>
              <a:ext cx="1713155" cy="607687"/>
            </a:xfrm>
            <a:prstGeom prst="rect">
              <a:avLst/>
            </a:prstGeom>
          </xdr:spPr>
        </xdr:pic>
      </mc:Fallback>
    </mc:AlternateContent>
    <xdr:clientData/>
  </xdr:twoCellAnchor>
  <xdr:twoCellAnchor editAs="oneCell">
    <xdr:from>
      <xdr:col>1</xdr:col>
      <xdr:colOff>418642</xdr:colOff>
      <xdr:row>20</xdr:row>
      <xdr:rowOff>64805</xdr:rowOff>
    </xdr:from>
    <xdr:to>
      <xdr:col>3</xdr:col>
      <xdr:colOff>133706</xdr:colOff>
      <xdr:row>23</xdr:row>
      <xdr:rowOff>28964</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2" name="Ink 11">
              <a:extLst>
                <a:ext uri="{FF2B5EF4-FFF2-40B4-BE49-F238E27FC236}">
                  <a16:creationId xmlns:a16="http://schemas.microsoft.com/office/drawing/2014/main" id="{DE62DBAF-A382-412A-C156-CF17432A52E4}"/>
                </a:ext>
              </a:extLst>
            </xdr14:cNvPr>
            <xdr14:cNvContentPartPr/>
          </xdr14:nvContentPartPr>
          <xdr14:nvPr macro=""/>
          <xdr14:xfrm>
            <a:off x="799642" y="3657091"/>
            <a:ext cx="4390478" cy="498240"/>
          </xdr14:xfrm>
        </xdr:contentPart>
      </mc:Choice>
      <mc:Fallback>
        <xdr:pic>
          <xdr:nvPicPr>
            <xdr:cNvPr id="12" name="Ink 11">
              <a:extLst>
                <a:ext uri="{FF2B5EF4-FFF2-40B4-BE49-F238E27FC236}">
                  <a16:creationId xmlns:a16="http://schemas.microsoft.com/office/drawing/2014/main" id="{DE62DBAF-A382-412A-C156-CF17432A52E4}"/>
                </a:ext>
              </a:extLst>
            </xdr:cNvPr>
            <xdr:cNvPicPr/>
          </xdr:nvPicPr>
          <xdr:blipFill>
            <a:blip xmlns:r="http://schemas.openxmlformats.org/officeDocument/2006/relationships" r:embed="rId4"/>
            <a:stretch>
              <a:fillRect/>
            </a:stretch>
          </xdr:blipFill>
          <xdr:spPr>
            <a:xfrm>
              <a:off x="793522" y="3650971"/>
              <a:ext cx="4402718" cy="510480"/>
            </a:xfrm>
            <a:prstGeom prst="rect">
              <a:avLst/>
            </a:prstGeom>
          </xdr:spPr>
        </xdr:pic>
      </mc:Fallback>
    </mc:AlternateContent>
    <xdr:clientData/>
  </xdr:twoCellAnchor>
  <xdr:twoCellAnchor editAs="oneCell">
    <xdr:from>
      <xdr:col>2</xdr:col>
      <xdr:colOff>3346680</xdr:colOff>
      <xdr:row>22</xdr:row>
      <xdr:rowOff>11495</xdr:rowOff>
    </xdr:from>
    <xdr:to>
      <xdr:col>3</xdr:col>
      <xdr:colOff>350066</xdr:colOff>
      <xdr:row>22</xdr:row>
      <xdr:rowOff>58017</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3" name="Ink 12">
              <a:extLst>
                <a:ext uri="{FF2B5EF4-FFF2-40B4-BE49-F238E27FC236}">
                  <a16:creationId xmlns:a16="http://schemas.microsoft.com/office/drawing/2014/main" id="{0CE8CFD2-B2FA-AA84-2309-3DA63A376B9D}"/>
                </a:ext>
              </a:extLst>
            </xdr14:cNvPr>
            <xdr14:cNvContentPartPr/>
          </xdr14:nvContentPartPr>
          <xdr14:nvPr macro=""/>
          <xdr14:xfrm>
            <a:off x="5023080" y="3963009"/>
            <a:ext cx="383400" cy="41760"/>
          </xdr14:xfrm>
        </xdr:contentPart>
      </mc:Choice>
      <mc:Fallback>
        <xdr:pic>
          <xdr:nvPicPr>
            <xdr:cNvPr id="13" name="Ink 12">
              <a:extLst>
                <a:ext uri="{FF2B5EF4-FFF2-40B4-BE49-F238E27FC236}">
                  <a16:creationId xmlns:a16="http://schemas.microsoft.com/office/drawing/2014/main" id="{0CE8CFD2-B2FA-AA84-2309-3DA63A376B9D}"/>
                </a:ext>
              </a:extLst>
            </xdr:cNvPr>
            <xdr:cNvPicPr/>
          </xdr:nvPicPr>
          <xdr:blipFill>
            <a:blip xmlns:r="http://schemas.openxmlformats.org/officeDocument/2006/relationships" r:embed="rId6"/>
            <a:stretch>
              <a:fillRect/>
            </a:stretch>
          </xdr:blipFill>
          <xdr:spPr>
            <a:xfrm>
              <a:off x="5016960" y="3956889"/>
              <a:ext cx="395640" cy="5400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211390</xdr:colOff>
      <xdr:row>5</xdr:row>
      <xdr:rowOff>59205</xdr:rowOff>
    </xdr:from>
    <xdr:to>
      <xdr:col>11</xdr:col>
      <xdr:colOff>103108</xdr:colOff>
      <xdr:row>11</xdr:row>
      <xdr:rowOff>122800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15" name="Ink 14">
              <a:extLst>
                <a:ext uri="{FF2B5EF4-FFF2-40B4-BE49-F238E27FC236}">
                  <a16:creationId xmlns:a16="http://schemas.microsoft.com/office/drawing/2014/main" id="{A2B4AFEC-C76F-460B-C920-A2F23130F209}"/>
                </a:ext>
              </a:extLst>
            </xdr14:cNvPr>
            <xdr14:cNvContentPartPr/>
          </xdr14:nvContentPartPr>
          <xdr14:nvPr macro=""/>
          <xdr14:xfrm>
            <a:off x="5378122" y="965242"/>
            <a:ext cx="1829242" cy="1150838"/>
          </xdr14:xfrm>
        </xdr:contentPart>
      </mc:Choice>
      <mc:Fallback>
        <xdr:pic>
          <xdr:nvPicPr>
            <xdr:cNvPr id="15" name="Ink 14">
              <a:extLst>
                <a:ext uri="{FF2B5EF4-FFF2-40B4-BE49-F238E27FC236}">
                  <a16:creationId xmlns:a16="http://schemas.microsoft.com/office/drawing/2014/main" id="{A2B4AFEC-C76F-460B-C920-A2F23130F209}"/>
                </a:ext>
              </a:extLst>
            </xdr:cNvPr>
            <xdr:cNvPicPr/>
          </xdr:nvPicPr>
          <xdr:blipFill>
            <a:blip xmlns:r="http://schemas.openxmlformats.org/officeDocument/2006/relationships" r:embed="rId2"/>
            <a:stretch>
              <a:fillRect/>
            </a:stretch>
          </xdr:blipFill>
          <xdr:spPr>
            <a:xfrm>
              <a:off x="5371986" y="959149"/>
              <a:ext cx="1841514" cy="1163024"/>
            </a:xfrm>
            <a:prstGeom prst="rect">
              <a:avLst/>
            </a:prstGeom>
          </xdr:spPr>
        </xdr:pic>
      </mc:Fallback>
    </mc:AlternateContent>
    <xdr:clientData/>
  </xdr:twoCellAnchor>
  <xdr:twoCellAnchor editAs="oneCell">
    <xdr:from>
      <xdr:col>8</xdr:col>
      <xdr:colOff>236868</xdr:colOff>
      <xdr:row>10</xdr:row>
      <xdr:rowOff>10607</xdr:rowOff>
    </xdr:from>
    <xdr:to>
      <xdr:col>8</xdr:col>
      <xdr:colOff>429550</xdr:colOff>
      <xdr:row>10</xdr:row>
      <xdr:rowOff>124367</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8" name="Ink 17">
              <a:extLst>
                <a:ext uri="{FF2B5EF4-FFF2-40B4-BE49-F238E27FC236}">
                  <a16:creationId xmlns:a16="http://schemas.microsoft.com/office/drawing/2014/main" id="{88F4A11A-AC64-1E4E-6D1D-8E764E1EB69F}"/>
                </a:ext>
              </a:extLst>
            </xdr14:cNvPr>
            <xdr14:cNvContentPartPr/>
          </xdr14:nvContentPartPr>
          <xdr14:nvPr macro=""/>
          <xdr14:xfrm>
            <a:off x="5403600" y="1822680"/>
            <a:ext cx="192682" cy="113760"/>
          </xdr14:xfrm>
        </xdr:contentPart>
      </mc:Choice>
      <mc:Fallback>
        <xdr:pic>
          <xdr:nvPicPr>
            <xdr:cNvPr id="18" name="Ink 17">
              <a:extLst>
                <a:ext uri="{FF2B5EF4-FFF2-40B4-BE49-F238E27FC236}">
                  <a16:creationId xmlns:a16="http://schemas.microsoft.com/office/drawing/2014/main" id="{88F4A11A-AC64-1E4E-6D1D-8E764E1EB69F}"/>
                </a:ext>
              </a:extLst>
            </xdr:cNvPr>
            <xdr:cNvPicPr/>
          </xdr:nvPicPr>
          <xdr:blipFill>
            <a:blip xmlns:r="http://schemas.openxmlformats.org/officeDocument/2006/relationships" r:embed="rId4"/>
            <a:stretch>
              <a:fillRect/>
            </a:stretch>
          </xdr:blipFill>
          <xdr:spPr>
            <a:xfrm>
              <a:off x="5397325" y="1816560"/>
              <a:ext cx="205232" cy="126000"/>
            </a:xfrm>
            <a:prstGeom prst="rect">
              <a:avLst/>
            </a:prstGeom>
          </xdr:spPr>
        </xdr:pic>
      </mc:Fallback>
    </mc:AlternateContent>
    <xdr:clientData/>
  </xdr:twoCellAnchor>
  <xdr:twoCellAnchor editAs="oneCell">
    <xdr:from>
      <xdr:col>8</xdr:col>
      <xdr:colOff>197268</xdr:colOff>
      <xdr:row>8</xdr:row>
      <xdr:rowOff>152341</xdr:rowOff>
    </xdr:from>
    <xdr:to>
      <xdr:col>8</xdr:col>
      <xdr:colOff>303550</xdr:colOff>
      <xdr:row>9</xdr:row>
      <xdr:rowOff>27016</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9" name="Ink 18">
              <a:extLst>
                <a:ext uri="{FF2B5EF4-FFF2-40B4-BE49-F238E27FC236}">
                  <a16:creationId xmlns:a16="http://schemas.microsoft.com/office/drawing/2014/main" id="{AE235B8F-81DF-4503-9C36-D98603001F99}"/>
                </a:ext>
              </a:extLst>
            </xdr14:cNvPr>
            <xdr14:cNvContentPartPr/>
          </xdr14:nvContentPartPr>
          <xdr14:nvPr macro=""/>
          <xdr14:xfrm>
            <a:off x="5364000" y="1602000"/>
            <a:ext cx="101520" cy="51120"/>
          </xdr14:xfrm>
        </xdr:contentPart>
      </mc:Choice>
      <mc:Fallback>
        <xdr:pic>
          <xdr:nvPicPr>
            <xdr:cNvPr id="19" name="Ink 18">
              <a:extLst>
                <a:ext uri="{FF2B5EF4-FFF2-40B4-BE49-F238E27FC236}">
                  <a16:creationId xmlns:a16="http://schemas.microsoft.com/office/drawing/2014/main" id="{AE235B8F-81DF-4503-9C36-D98603001F99}"/>
                </a:ext>
              </a:extLst>
            </xdr:cNvPr>
            <xdr:cNvPicPr/>
          </xdr:nvPicPr>
          <xdr:blipFill>
            <a:blip xmlns:r="http://schemas.openxmlformats.org/officeDocument/2006/relationships" r:embed="rId6"/>
            <a:stretch>
              <a:fillRect/>
            </a:stretch>
          </xdr:blipFill>
          <xdr:spPr>
            <a:xfrm>
              <a:off x="5357880" y="1595880"/>
              <a:ext cx="113760" cy="63360"/>
            </a:xfrm>
            <a:prstGeom prst="rect">
              <a:avLst/>
            </a:prstGeom>
          </xdr:spPr>
        </xdr:pic>
      </mc:Fallback>
    </mc:AlternateContent>
    <xdr:clientData/>
  </xdr:twoCellAnchor>
  <xdr:twoCellAnchor editAs="oneCell">
    <xdr:from>
      <xdr:col>8</xdr:col>
      <xdr:colOff>362868</xdr:colOff>
      <xdr:row>9</xdr:row>
      <xdr:rowOff>43854</xdr:rowOff>
    </xdr:from>
    <xdr:to>
      <xdr:col>8</xdr:col>
      <xdr:colOff>363228</xdr:colOff>
      <xdr:row>9</xdr:row>
      <xdr:rowOff>48976</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20" name="Ink 19">
              <a:extLst>
                <a:ext uri="{FF2B5EF4-FFF2-40B4-BE49-F238E27FC236}">
                  <a16:creationId xmlns:a16="http://schemas.microsoft.com/office/drawing/2014/main" id="{CDDEC2BB-0679-DB4E-32B6-D4F7C01EB832}"/>
                </a:ext>
              </a:extLst>
            </xdr14:cNvPr>
            <xdr14:cNvContentPartPr/>
          </xdr14:nvContentPartPr>
          <xdr14:nvPr macro=""/>
          <xdr14:xfrm>
            <a:off x="5529600" y="1674720"/>
            <a:ext cx="360" cy="360"/>
          </xdr14:xfrm>
        </xdr:contentPart>
      </mc:Choice>
      <mc:Fallback>
        <xdr:pic>
          <xdr:nvPicPr>
            <xdr:cNvPr id="20" name="Ink 19">
              <a:extLst>
                <a:ext uri="{FF2B5EF4-FFF2-40B4-BE49-F238E27FC236}">
                  <a16:creationId xmlns:a16="http://schemas.microsoft.com/office/drawing/2014/main" id="{CDDEC2BB-0679-DB4E-32B6-D4F7C01EB832}"/>
                </a:ext>
              </a:extLst>
            </xdr:cNvPr>
            <xdr:cNvPicPr/>
          </xdr:nvPicPr>
          <xdr:blipFill>
            <a:blip xmlns:r="http://schemas.openxmlformats.org/officeDocument/2006/relationships" r:embed="rId8"/>
            <a:stretch>
              <a:fillRect/>
            </a:stretch>
          </xdr:blipFill>
          <xdr:spPr>
            <a:xfrm>
              <a:off x="5523480" y="1668600"/>
              <a:ext cx="12600" cy="12600"/>
            </a:xfrm>
            <a:prstGeom prst="rect">
              <a:avLst/>
            </a:prstGeom>
          </xdr:spPr>
        </xdr:pic>
      </mc:Fallback>
    </mc:AlternateContent>
    <xdr:clientData/>
  </xdr:twoCellAnchor>
  <xdr:twoCellAnchor editAs="oneCell">
    <xdr:from>
      <xdr:col>5</xdr:col>
      <xdr:colOff>599753</xdr:colOff>
      <xdr:row>6</xdr:row>
      <xdr:rowOff>84278</xdr:rowOff>
    </xdr:from>
    <xdr:to>
      <xdr:col>11</xdr:col>
      <xdr:colOff>85304</xdr:colOff>
      <xdr:row>12</xdr:row>
      <xdr:rowOff>11874</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31" name="Ink 30">
              <a:extLst>
                <a:ext uri="{FF2B5EF4-FFF2-40B4-BE49-F238E27FC236}">
                  <a16:creationId xmlns:a16="http://schemas.microsoft.com/office/drawing/2014/main" id="{F54743F7-DFDD-1483-D45E-355D225C9EDF}"/>
                </a:ext>
              </a:extLst>
            </xdr14:cNvPr>
            <xdr14:cNvContentPartPr/>
          </xdr14:nvContentPartPr>
          <xdr14:nvPr macro=""/>
          <xdr14:xfrm>
            <a:off x="3828960" y="1171522"/>
            <a:ext cx="3360600" cy="1014840"/>
          </xdr14:xfrm>
        </xdr:contentPart>
      </mc:Choice>
      <mc:Fallback>
        <xdr:pic>
          <xdr:nvPicPr>
            <xdr:cNvPr id="31" name="Ink 30">
              <a:extLst>
                <a:ext uri="{FF2B5EF4-FFF2-40B4-BE49-F238E27FC236}">
                  <a16:creationId xmlns:a16="http://schemas.microsoft.com/office/drawing/2014/main" id="{F54743F7-DFDD-1483-D45E-355D225C9EDF}"/>
                </a:ext>
              </a:extLst>
            </xdr:cNvPr>
            <xdr:cNvPicPr/>
          </xdr:nvPicPr>
          <xdr:blipFill>
            <a:blip xmlns:r="http://schemas.openxmlformats.org/officeDocument/2006/relationships" r:embed="rId10"/>
            <a:stretch>
              <a:fillRect/>
            </a:stretch>
          </xdr:blipFill>
          <xdr:spPr>
            <a:xfrm>
              <a:off x="3822840" y="1165402"/>
              <a:ext cx="3372840" cy="102708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142281</xdr:colOff>
      <xdr:row>2</xdr:row>
      <xdr:rowOff>8107</xdr:rowOff>
    </xdr:from>
    <xdr:to>
      <xdr:col>2</xdr:col>
      <xdr:colOff>474139</xdr:colOff>
      <xdr:row>3</xdr:row>
      <xdr:rowOff>93300</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7" name="Ink 6">
              <a:extLst>
                <a:ext uri="{FF2B5EF4-FFF2-40B4-BE49-F238E27FC236}">
                  <a16:creationId xmlns:a16="http://schemas.microsoft.com/office/drawing/2014/main" id="{C248B301-EB5E-38A2-2DB4-C858C446D5E5}"/>
                </a:ext>
              </a:extLst>
            </xdr14:cNvPr>
            <xdr14:cNvContentPartPr/>
          </xdr14:nvContentPartPr>
          <xdr14:nvPr macro=""/>
          <xdr14:xfrm>
            <a:off x="788122" y="370522"/>
            <a:ext cx="1168200" cy="266400"/>
          </xdr14:xfrm>
        </xdr:contentPart>
      </mc:Choice>
      <mc:Fallback>
        <xdr:pic>
          <xdr:nvPicPr>
            <xdr:cNvPr id="7" name="Ink 6">
              <a:extLst>
                <a:ext uri="{FF2B5EF4-FFF2-40B4-BE49-F238E27FC236}">
                  <a16:creationId xmlns:a16="http://schemas.microsoft.com/office/drawing/2014/main" id="{C248B301-EB5E-38A2-2DB4-C858C446D5E5}"/>
                </a:ext>
              </a:extLst>
            </xdr:cNvPr>
            <xdr:cNvPicPr/>
          </xdr:nvPicPr>
          <xdr:blipFill>
            <a:blip xmlns:r="http://schemas.openxmlformats.org/officeDocument/2006/relationships" r:embed="rId2"/>
            <a:stretch>
              <a:fillRect/>
            </a:stretch>
          </xdr:blipFill>
          <xdr:spPr>
            <a:xfrm>
              <a:off x="782004" y="364402"/>
              <a:ext cx="1180436" cy="278640"/>
            </a:xfrm>
            <a:prstGeom prst="rect">
              <a:avLst/>
            </a:prstGeom>
          </xdr:spPr>
        </xdr:pic>
      </mc:Fallback>
    </mc:AlternateContent>
    <xdr:clientData/>
  </xdr:twoCellAnchor>
  <xdr:twoCellAnchor editAs="oneCell">
    <xdr:from>
      <xdr:col>1</xdr:col>
      <xdr:colOff>150201</xdr:colOff>
      <xdr:row>3</xdr:row>
      <xdr:rowOff>92940</xdr:rowOff>
    </xdr:from>
    <xdr:to>
      <xdr:col>2</xdr:col>
      <xdr:colOff>437861</xdr:colOff>
      <xdr:row>4</xdr:row>
      <xdr:rowOff>150691</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16" name="Ink 15">
              <a:extLst>
                <a:ext uri="{FF2B5EF4-FFF2-40B4-BE49-F238E27FC236}">
                  <a16:creationId xmlns:a16="http://schemas.microsoft.com/office/drawing/2014/main" id="{7337FC05-BF6F-9D9A-79D7-2678AC158336}"/>
                </a:ext>
              </a:extLst>
            </xdr14:cNvPr>
            <xdr14:cNvContentPartPr/>
          </xdr14:nvContentPartPr>
          <xdr14:nvPr macro=""/>
          <xdr14:xfrm>
            <a:off x="796042" y="636562"/>
            <a:ext cx="1119240" cy="238958"/>
          </xdr14:xfrm>
        </xdr:contentPart>
      </mc:Choice>
      <mc:Fallback>
        <xdr:pic>
          <xdr:nvPicPr>
            <xdr:cNvPr id="16" name="Ink 15">
              <a:extLst>
                <a:ext uri="{FF2B5EF4-FFF2-40B4-BE49-F238E27FC236}">
                  <a16:creationId xmlns:a16="http://schemas.microsoft.com/office/drawing/2014/main" id="{7337FC05-BF6F-9D9A-79D7-2678AC158336}"/>
                </a:ext>
              </a:extLst>
            </xdr:cNvPr>
            <xdr:cNvPicPr/>
          </xdr:nvPicPr>
          <xdr:blipFill>
            <a:blip xmlns:r="http://schemas.openxmlformats.org/officeDocument/2006/relationships" r:embed="rId4"/>
            <a:stretch>
              <a:fillRect/>
            </a:stretch>
          </xdr:blipFill>
          <xdr:spPr>
            <a:xfrm>
              <a:off x="789922" y="630453"/>
              <a:ext cx="1131480" cy="251175"/>
            </a:xfrm>
            <a:prstGeom prst="rect">
              <a:avLst/>
            </a:prstGeom>
          </xdr:spPr>
        </xdr:pic>
      </mc:Fallback>
    </mc:AlternateContent>
    <xdr:clientData/>
  </xdr:twoCellAnchor>
  <xdr:twoCellAnchor editAs="oneCell">
    <xdr:from>
      <xdr:col>1</xdr:col>
      <xdr:colOff>217521</xdr:colOff>
      <xdr:row>5</xdr:row>
      <xdr:rowOff>7365</xdr:rowOff>
    </xdr:from>
    <xdr:to>
      <xdr:col>1</xdr:col>
      <xdr:colOff>341803</xdr:colOff>
      <xdr:row>6</xdr:row>
      <xdr:rowOff>1478</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19" name="Ink 18">
              <a:extLst>
                <a:ext uri="{FF2B5EF4-FFF2-40B4-BE49-F238E27FC236}">
                  <a16:creationId xmlns:a16="http://schemas.microsoft.com/office/drawing/2014/main" id="{DF642614-B2E1-5017-0F84-18AC68E87AAF}"/>
                </a:ext>
              </a:extLst>
            </xdr14:cNvPr>
            <xdr14:cNvContentPartPr/>
          </xdr14:nvContentPartPr>
          <xdr14:nvPr macro=""/>
          <xdr14:xfrm>
            <a:off x="863362" y="913402"/>
            <a:ext cx="119520" cy="175320"/>
          </xdr14:xfrm>
        </xdr:contentPart>
      </mc:Choice>
      <mc:Fallback>
        <xdr:pic>
          <xdr:nvPicPr>
            <xdr:cNvPr id="19" name="Ink 18">
              <a:extLst>
                <a:ext uri="{FF2B5EF4-FFF2-40B4-BE49-F238E27FC236}">
                  <a16:creationId xmlns:a16="http://schemas.microsoft.com/office/drawing/2014/main" id="{DF642614-B2E1-5017-0F84-18AC68E87AAF}"/>
                </a:ext>
              </a:extLst>
            </xdr:cNvPr>
            <xdr:cNvPicPr/>
          </xdr:nvPicPr>
          <xdr:blipFill>
            <a:blip xmlns:r="http://schemas.openxmlformats.org/officeDocument/2006/relationships" r:embed="rId6"/>
            <a:stretch>
              <a:fillRect/>
            </a:stretch>
          </xdr:blipFill>
          <xdr:spPr>
            <a:xfrm>
              <a:off x="857242" y="907295"/>
              <a:ext cx="131760" cy="187535"/>
            </a:xfrm>
            <a:prstGeom prst="rect">
              <a:avLst/>
            </a:prstGeom>
          </xdr:spPr>
        </xdr:pic>
      </mc:Fallback>
    </mc:AlternateContent>
    <xdr:clientData/>
  </xdr:twoCellAnchor>
  <xdr:twoCellAnchor editAs="oneCell">
    <xdr:from>
      <xdr:col>1</xdr:col>
      <xdr:colOff>378801</xdr:colOff>
      <xdr:row>5</xdr:row>
      <xdr:rowOff>19523</xdr:rowOff>
    </xdr:from>
    <xdr:to>
      <xdr:col>2</xdr:col>
      <xdr:colOff>112257</xdr:colOff>
      <xdr:row>6</xdr:row>
      <xdr:rowOff>9316</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24" name="Ink 23">
              <a:extLst>
                <a:ext uri="{FF2B5EF4-FFF2-40B4-BE49-F238E27FC236}">
                  <a16:creationId xmlns:a16="http://schemas.microsoft.com/office/drawing/2014/main" id="{3A52D38B-CBE3-BCC1-A029-CF8181248D7A}"/>
                </a:ext>
              </a:extLst>
            </xdr14:cNvPr>
            <xdr14:cNvContentPartPr/>
          </xdr14:nvContentPartPr>
          <xdr14:nvPr macro=""/>
          <xdr14:xfrm>
            <a:off x="1024642" y="925560"/>
            <a:ext cx="569798" cy="171000"/>
          </xdr14:xfrm>
        </xdr:contentPart>
      </mc:Choice>
      <mc:Fallback>
        <xdr:pic>
          <xdr:nvPicPr>
            <xdr:cNvPr id="24" name="Ink 23">
              <a:extLst>
                <a:ext uri="{FF2B5EF4-FFF2-40B4-BE49-F238E27FC236}">
                  <a16:creationId xmlns:a16="http://schemas.microsoft.com/office/drawing/2014/main" id="{3A52D38B-CBE3-BCC1-A029-CF8181248D7A}"/>
                </a:ext>
              </a:extLst>
            </xdr:cNvPr>
            <xdr:cNvPicPr/>
          </xdr:nvPicPr>
          <xdr:blipFill>
            <a:blip xmlns:r="http://schemas.openxmlformats.org/officeDocument/2006/relationships" r:embed="rId8"/>
            <a:stretch>
              <a:fillRect/>
            </a:stretch>
          </xdr:blipFill>
          <xdr:spPr>
            <a:xfrm>
              <a:off x="1018519" y="919440"/>
              <a:ext cx="582044" cy="183240"/>
            </a:xfrm>
            <a:prstGeom prst="rect">
              <a:avLst/>
            </a:prstGeom>
          </xdr:spPr>
        </xdr:pic>
      </mc:Fallback>
    </mc:AlternateContent>
    <xdr:clientData/>
  </xdr:twoCellAnchor>
  <xdr:twoCellAnchor editAs="oneCell">
    <xdr:from>
      <xdr:col>5</xdr:col>
      <xdr:colOff>312555</xdr:colOff>
      <xdr:row>10</xdr:row>
      <xdr:rowOff>2327</xdr:rowOff>
    </xdr:from>
    <xdr:to>
      <xdr:col>7</xdr:col>
      <xdr:colOff>474912</xdr:colOff>
      <xdr:row>11</xdr:row>
      <xdr:rowOff>85000</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45" name="Ink 44">
              <a:extLst>
                <a:ext uri="{FF2B5EF4-FFF2-40B4-BE49-F238E27FC236}">
                  <a16:creationId xmlns:a16="http://schemas.microsoft.com/office/drawing/2014/main" id="{68457A69-14A1-66C2-278E-7A5C2A306FDB}"/>
                </a:ext>
              </a:extLst>
            </xdr14:cNvPr>
            <xdr14:cNvContentPartPr/>
          </xdr14:nvContentPartPr>
          <xdr14:nvPr macro=""/>
          <xdr14:xfrm>
            <a:off x="3541762" y="1814400"/>
            <a:ext cx="1449278" cy="263880"/>
          </xdr14:xfrm>
        </xdr:contentPart>
      </mc:Choice>
      <mc:Fallback>
        <xdr:pic>
          <xdr:nvPicPr>
            <xdr:cNvPr id="45" name="Ink 44">
              <a:extLst>
                <a:ext uri="{FF2B5EF4-FFF2-40B4-BE49-F238E27FC236}">
                  <a16:creationId xmlns:a16="http://schemas.microsoft.com/office/drawing/2014/main" id="{68457A69-14A1-66C2-278E-7A5C2A306FDB}"/>
                </a:ext>
              </a:extLst>
            </xdr:cNvPr>
            <xdr:cNvPicPr/>
          </xdr:nvPicPr>
          <xdr:blipFill>
            <a:blip xmlns:r="http://schemas.openxmlformats.org/officeDocument/2006/relationships" r:embed="rId10"/>
            <a:stretch>
              <a:fillRect/>
            </a:stretch>
          </xdr:blipFill>
          <xdr:spPr>
            <a:xfrm>
              <a:off x="3535642" y="1808288"/>
              <a:ext cx="1461517" cy="276103"/>
            </a:xfrm>
            <a:prstGeom prst="rect">
              <a:avLst/>
            </a:prstGeom>
          </xdr:spPr>
        </xdr:pic>
      </mc:Fallback>
    </mc:AlternateContent>
    <xdr:clientData/>
  </xdr:twoCellAnchor>
  <xdr:twoCellAnchor editAs="oneCell">
    <xdr:from>
      <xdr:col>5</xdr:col>
      <xdr:colOff>590475</xdr:colOff>
      <xdr:row>4</xdr:row>
      <xdr:rowOff>150773</xdr:rowOff>
    </xdr:from>
    <xdr:to>
      <xdr:col>6</xdr:col>
      <xdr:colOff>190154</xdr:colOff>
      <xdr:row>5</xdr:row>
      <xdr:rowOff>153885</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80" name="Ink 79">
              <a:extLst>
                <a:ext uri="{FF2B5EF4-FFF2-40B4-BE49-F238E27FC236}">
                  <a16:creationId xmlns:a16="http://schemas.microsoft.com/office/drawing/2014/main" id="{59BE63B7-EE2E-C350-C37C-70DAC05542E5}"/>
                </a:ext>
              </a:extLst>
            </xdr14:cNvPr>
            <xdr14:cNvContentPartPr/>
          </xdr14:nvContentPartPr>
          <xdr14:nvPr macro=""/>
          <xdr14:xfrm>
            <a:off x="3819682" y="875602"/>
            <a:ext cx="245520" cy="184320"/>
          </xdr14:xfrm>
        </xdr:contentPart>
      </mc:Choice>
      <mc:Fallback>
        <xdr:pic>
          <xdr:nvPicPr>
            <xdr:cNvPr id="80" name="Ink 79">
              <a:extLst>
                <a:ext uri="{FF2B5EF4-FFF2-40B4-BE49-F238E27FC236}">
                  <a16:creationId xmlns:a16="http://schemas.microsoft.com/office/drawing/2014/main" id="{59BE63B7-EE2E-C350-C37C-70DAC05542E5}"/>
                </a:ext>
              </a:extLst>
            </xdr:cNvPr>
            <xdr:cNvPicPr/>
          </xdr:nvPicPr>
          <xdr:blipFill>
            <a:blip xmlns:r="http://schemas.openxmlformats.org/officeDocument/2006/relationships" r:embed="rId12"/>
            <a:stretch>
              <a:fillRect/>
            </a:stretch>
          </xdr:blipFill>
          <xdr:spPr>
            <a:xfrm>
              <a:off x="3813443" y="869470"/>
              <a:ext cx="257998" cy="196584"/>
            </a:xfrm>
            <a:prstGeom prst="rect">
              <a:avLst/>
            </a:prstGeom>
          </xdr:spPr>
        </xdr:pic>
      </mc:Fallback>
    </mc:AlternateContent>
    <xdr:clientData/>
  </xdr:twoCellAnchor>
  <xdr:twoCellAnchor editAs="oneCell">
    <xdr:from>
      <xdr:col>4</xdr:col>
      <xdr:colOff>132114</xdr:colOff>
      <xdr:row>5</xdr:row>
      <xdr:rowOff>68205</xdr:rowOff>
    </xdr:from>
    <xdr:to>
      <xdr:col>5</xdr:col>
      <xdr:colOff>639737</xdr:colOff>
      <xdr:row>7</xdr:row>
      <xdr:rowOff>113753</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84" name="Ink 83">
              <a:extLst>
                <a:ext uri="{FF2B5EF4-FFF2-40B4-BE49-F238E27FC236}">
                  <a16:creationId xmlns:a16="http://schemas.microsoft.com/office/drawing/2014/main" id="{CECA7DC1-08BC-DDAA-9251-CDEF4E646975}"/>
                </a:ext>
              </a:extLst>
            </xdr14:cNvPr>
            <xdr14:cNvContentPartPr/>
          </xdr14:nvContentPartPr>
          <xdr14:nvPr macro=""/>
          <xdr14:xfrm>
            <a:off x="2715480" y="974242"/>
            <a:ext cx="1190520" cy="403200"/>
          </xdr14:xfrm>
        </xdr:contentPart>
      </mc:Choice>
      <mc:Fallback>
        <xdr:pic>
          <xdr:nvPicPr>
            <xdr:cNvPr id="84" name="Ink 83">
              <a:extLst>
                <a:ext uri="{FF2B5EF4-FFF2-40B4-BE49-F238E27FC236}">
                  <a16:creationId xmlns:a16="http://schemas.microsoft.com/office/drawing/2014/main" id="{CECA7DC1-08BC-DDAA-9251-CDEF4E646975}"/>
                </a:ext>
              </a:extLst>
            </xdr:cNvPr>
            <xdr:cNvPicPr/>
          </xdr:nvPicPr>
          <xdr:blipFill>
            <a:blip xmlns:r="http://schemas.openxmlformats.org/officeDocument/2006/relationships" r:embed="rId14"/>
            <a:stretch>
              <a:fillRect/>
            </a:stretch>
          </xdr:blipFill>
          <xdr:spPr>
            <a:xfrm>
              <a:off x="2709358" y="968122"/>
              <a:ext cx="1202764" cy="415440"/>
            </a:xfrm>
            <a:prstGeom prst="rect">
              <a:avLst/>
            </a:prstGeom>
          </xdr:spPr>
        </xdr:pic>
      </mc:Fallback>
    </mc:AlternateContent>
    <xdr:clientData/>
  </xdr:twoCellAnchor>
  <xdr:twoCellAnchor editAs="oneCell">
    <xdr:from>
      <xdr:col>9</xdr:col>
      <xdr:colOff>95469</xdr:colOff>
      <xdr:row>3</xdr:row>
      <xdr:rowOff>150180</xdr:rowOff>
    </xdr:from>
    <xdr:to>
      <xdr:col>10</xdr:col>
      <xdr:colOff>543585</xdr:colOff>
      <xdr:row>9</xdr:row>
      <xdr:rowOff>59056</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103" name="Ink 102">
              <a:extLst>
                <a:ext uri="{FF2B5EF4-FFF2-40B4-BE49-F238E27FC236}">
                  <a16:creationId xmlns:a16="http://schemas.microsoft.com/office/drawing/2014/main" id="{6CB1B06C-3E88-3F0C-F9E8-7A9DD3F1A0BE}"/>
                </a:ext>
              </a:extLst>
            </xdr14:cNvPr>
            <xdr14:cNvContentPartPr/>
          </xdr14:nvContentPartPr>
          <xdr14:nvPr macro=""/>
          <xdr14:xfrm>
            <a:off x="5908042" y="693802"/>
            <a:ext cx="1093958" cy="996120"/>
          </xdr14:xfrm>
        </xdr:contentPart>
      </mc:Choice>
      <mc:Fallback>
        <xdr:pic>
          <xdr:nvPicPr>
            <xdr:cNvPr id="103" name="Ink 102">
              <a:extLst>
                <a:ext uri="{FF2B5EF4-FFF2-40B4-BE49-F238E27FC236}">
                  <a16:creationId xmlns:a16="http://schemas.microsoft.com/office/drawing/2014/main" id="{6CB1B06C-3E88-3F0C-F9E8-7A9DD3F1A0BE}"/>
                </a:ext>
              </a:extLst>
            </xdr:cNvPr>
            <xdr:cNvPicPr/>
          </xdr:nvPicPr>
          <xdr:blipFill>
            <a:blip xmlns:r="http://schemas.openxmlformats.org/officeDocument/2006/relationships" r:embed="rId16"/>
            <a:stretch>
              <a:fillRect/>
            </a:stretch>
          </xdr:blipFill>
          <xdr:spPr>
            <a:xfrm>
              <a:off x="5901922" y="687680"/>
              <a:ext cx="1106197" cy="1008364"/>
            </a:xfrm>
            <a:prstGeom prst="rect">
              <a:avLst/>
            </a:prstGeom>
          </xdr:spPr>
        </xdr:pic>
      </mc:Fallback>
    </mc:AlternateContent>
    <xdr:clientData/>
  </xdr:twoCellAnchor>
  <xdr:twoCellAnchor editAs="oneCell">
    <xdr:from>
      <xdr:col>8</xdr:col>
      <xdr:colOff>611350</xdr:colOff>
      <xdr:row>10</xdr:row>
      <xdr:rowOff>38049</xdr:rowOff>
    </xdr:from>
    <xdr:to>
      <xdr:col>9</xdr:col>
      <xdr:colOff>307149</xdr:colOff>
      <xdr:row>10</xdr:row>
      <xdr:rowOff>179169</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104" name="Ink 103">
              <a:extLst>
                <a:ext uri="{FF2B5EF4-FFF2-40B4-BE49-F238E27FC236}">
                  <a16:creationId xmlns:a16="http://schemas.microsoft.com/office/drawing/2014/main" id="{ED77C66B-361A-46D6-459F-EA49A507FBAF}"/>
                </a:ext>
              </a:extLst>
            </xdr14:cNvPr>
            <xdr14:cNvContentPartPr/>
          </xdr14:nvContentPartPr>
          <xdr14:nvPr macro=""/>
          <xdr14:xfrm>
            <a:off x="5778082" y="1850122"/>
            <a:ext cx="341640" cy="141120"/>
          </xdr14:xfrm>
        </xdr:contentPart>
      </mc:Choice>
      <mc:Fallback>
        <xdr:pic>
          <xdr:nvPicPr>
            <xdr:cNvPr id="104" name="Ink 103">
              <a:extLst>
                <a:ext uri="{FF2B5EF4-FFF2-40B4-BE49-F238E27FC236}">
                  <a16:creationId xmlns:a16="http://schemas.microsoft.com/office/drawing/2014/main" id="{ED77C66B-361A-46D6-459F-EA49A507FBAF}"/>
                </a:ext>
              </a:extLst>
            </xdr:cNvPr>
            <xdr:cNvPicPr/>
          </xdr:nvPicPr>
          <xdr:blipFill>
            <a:blip xmlns:r="http://schemas.openxmlformats.org/officeDocument/2006/relationships" r:embed="rId18"/>
            <a:stretch>
              <a:fillRect/>
            </a:stretch>
          </xdr:blipFill>
          <xdr:spPr>
            <a:xfrm>
              <a:off x="5771962" y="1844002"/>
              <a:ext cx="353880" cy="153360"/>
            </a:xfrm>
            <a:prstGeom prst="rect">
              <a:avLst/>
            </a:prstGeom>
          </xdr:spPr>
        </xdr:pic>
      </mc:Fallback>
    </mc:AlternateContent>
    <xdr:clientData/>
  </xdr:twoCellAnchor>
  <xdr:twoCellAnchor editAs="oneCell">
    <xdr:from>
      <xdr:col>9</xdr:col>
      <xdr:colOff>45347</xdr:colOff>
      <xdr:row>11</xdr:row>
      <xdr:rowOff>163562</xdr:rowOff>
    </xdr:from>
    <xdr:to>
      <xdr:col>9</xdr:col>
      <xdr:colOff>601269</xdr:colOff>
      <xdr:row>13</xdr:row>
      <xdr:rowOff>87347</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110" name="Ink 109">
              <a:extLst>
                <a:ext uri="{FF2B5EF4-FFF2-40B4-BE49-F238E27FC236}">
                  <a16:creationId xmlns:a16="http://schemas.microsoft.com/office/drawing/2014/main" id="{B04F6452-17A5-A843-A684-314BC818C85D}"/>
                </a:ext>
              </a:extLst>
            </xdr14:cNvPr>
            <xdr14:cNvContentPartPr/>
          </xdr14:nvContentPartPr>
          <xdr14:nvPr macro=""/>
          <xdr14:xfrm>
            <a:off x="5857920" y="2156842"/>
            <a:ext cx="555922" cy="286200"/>
          </xdr14:xfrm>
        </xdr:contentPart>
      </mc:Choice>
      <mc:Fallback>
        <xdr:pic>
          <xdr:nvPicPr>
            <xdr:cNvPr id="110" name="Ink 109">
              <a:extLst>
                <a:ext uri="{FF2B5EF4-FFF2-40B4-BE49-F238E27FC236}">
                  <a16:creationId xmlns:a16="http://schemas.microsoft.com/office/drawing/2014/main" id="{B04F6452-17A5-A843-A684-314BC818C85D}"/>
                </a:ext>
              </a:extLst>
            </xdr:cNvPr>
            <xdr:cNvPicPr/>
          </xdr:nvPicPr>
          <xdr:blipFill>
            <a:blip xmlns:r="http://schemas.openxmlformats.org/officeDocument/2006/relationships" r:embed="rId20"/>
            <a:stretch>
              <a:fillRect/>
            </a:stretch>
          </xdr:blipFill>
          <xdr:spPr>
            <a:xfrm>
              <a:off x="5851799" y="2150714"/>
              <a:ext cx="568164" cy="298455"/>
            </a:xfrm>
            <a:prstGeom prst="rect">
              <a:avLst/>
            </a:prstGeom>
          </xdr:spPr>
        </xdr:pic>
      </mc:Fallback>
    </mc:AlternateContent>
    <xdr:clientData/>
  </xdr:twoCellAnchor>
  <xdr:twoCellAnchor editAs="oneCell">
    <xdr:from>
      <xdr:col>5</xdr:col>
      <xdr:colOff>246233</xdr:colOff>
      <xdr:row>1</xdr:row>
      <xdr:rowOff>66833</xdr:rowOff>
    </xdr:from>
    <xdr:to>
      <xdr:col>9</xdr:col>
      <xdr:colOff>190150</xdr:colOff>
      <xdr:row>9</xdr:row>
      <xdr:rowOff>76336</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118" name="Ink 117">
              <a:extLst>
                <a:ext uri="{FF2B5EF4-FFF2-40B4-BE49-F238E27FC236}">
                  <a16:creationId xmlns:a16="http://schemas.microsoft.com/office/drawing/2014/main" id="{7F8D711D-F43F-6359-7D9F-C7A505E0DF31}"/>
                </a:ext>
              </a:extLst>
            </xdr14:cNvPr>
            <xdr14:cNvContentPartPr/>
          </xdr14:nvContentPartPr>
          <xdr14:nvPr macro=""/>
          <xdr14:xfrm>
            <a:off x="3475440" y="248040"/>
            <a:ext cx="2527282" cy="1459162"/>
          </xdr14:xfrm>
        </xdr:contentPart>
      </mc:Choice>
      <mc:Fallback>
        <xdr:pic>
          <xdr:nvPicPr>
            <xdr:cNvPr id="118" name="Ink 117">
              <a:extLst>
                <a:ext uri="{FF2B5EF4-FFF2-40B4-BE49-F238E27FC236}">
                  <a16:creationId xmlns:a16="http://schemas.microsoft.com/office/drawing/2014/main" id="{7F8D711D-F43F-6359-7D9F-C7A505E0DF31}"/>
                </a:ext>
              </a:extLst>
            </xdr:cNvPr>
            <xdr:cNvPicPr/>
          </xdr:nvPicPr>
          <xdr:blipFill>
            <a:blip xmlns:r="http://schemas.openxmlformats.org/officeDocument/2006/relationships" r:embed="rId22"/>
            <a:stretch>
              <a:fillRect/>
            </a:stretch>
          </xdr:blipFill>
          <xdr:spPr>
            <a:xfrm>
              <a:off x="3469320" y="241900"/>
              <a:ext cx="2539522" cy="1471442"/>
            </a:xfrm>
            <a:prstGeom prst="rect">
              <a:avLst/>
            </a:prstGeom>
          </xdr:spPr>
        </xdr:pic>
      </mc:Fallback>
    </mc:AlternateContent>
    <xdr:clientData/>
  </xdr:twoCellAnchor>
  <xdr:twoCellAnchor editAs="oneCell">
    <xdr:from>
      <xdr:col>6</xdr:col>
      <xdr:colOff>85753</xdr:colOff>
      <xdr:row>12</xdr:row>
      <xdr:rowOff>93512</xdr:rowOff>
    </xdr:from>
    <xdr:to>
      <xdr:col>7</xdr:col>
      <xdr:colOff>18431</xdr:colOff>
      <xdr:row>14</xdr:row>
      <xdr:rowOff>1900</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124" name="Ink 123">
              <a:extLst>
                <a:ext uri="{FF2B5EF4-FFF2-40B4-BE49-F238E27FC236}">
                  <a16:creationId xmlns:a16="http://schemas.microsoft.com/office/drawing/2014/main" id="{6A43ACD2-CCE8-FECA-B095-DD9E53758134}"/>
                </a:ext>
              </a:extLst>
            </xdr14:cNvPr>
            <xdr14:cNvContentPartPr/>
          </xdr14:nvContentPartPr>
          <xdr14:nvPr macro=""/>
          <xdr14:xfrm>
            <a:off x="3960802" y="2268000"/>
            <a:ext cx="578520" cy="270802"/>
          </xdr14:xfrm>
        </xdr:contentPart>
      </mc:Choice>
      <mc:Fallback>
        <xdr:pic>
          <xdr:nvPicPr>
            <xdr:cNvPr id="124" name="Ink 123">
              <a:extLst>
                <a:ext uri="{FF2B5EF4-FFF2-40B4-BE49-F238E27FC236}">
                  <a16:creationId xmlns:a16="http://schemas.microsoft.com/office/drawing/2014/main" id="{6A43ACD2-CCE8-FECA-B095-DD9E53758134}"/>
                </a:ext>
              </a:extLst>
            </xdr:cNvPr>
            <xdr:cNvPicPr/>
          </xdr:nvPicPr>
          <xdr:blipFill>
            <a:blip xmlns:r="http://schemas.openxmlformats.org/officeDocument/2006/relationships" r:embed="rId24"/>
            <a:stretch>
              <a:fillRect/>
            </a:stretch>
          </xdr:blipFill>
          <xdr:spPr>
            <a:xfrm>
              <a:off x="3954628" y="2261779"/>
              <a:ext cx="590868" cy="283244"/>
            </a:xfrm>
            <a:prstGeom prst="rect">
              <a:avLst/>
            </a:prstGeom>
          </xdr:spPr>
        </xdr:pic>
      </mc:Fallback>
    </mc:AlternateContent>
    <xdr:clientData/>
  </xdr:twoCellAnchor>
  <xdr:twoCellAnchor editAs="oneCell">
    <xdr:from>
      <xdr:col>3</xdr:col>
      <xdr:colOff>591836</xdr:colOff>
      <xdr:row>6</xdr:row>
      <xdr:rowOff>56116</xdr:rowOff>
    </xdr:from>
    <xdr:to>
      <xdr:col>7</xdr:col>
      <xdr:colOff>1095</xdr:colOff>
      <xdr:row>8</xdr:row>
      <xdr:rowOff>103463</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131" name="Ink 130">
              <a:extLst>
                <a:ext uri="{FF2B5EF4-FFF2-40B4-BE49-F238E27FC236}">
                  <a16:creationId xmlns:a16="http://schemas.microsoft.com/office/drawing/2014/main" id="{D9B710DE-E942-A07B-A37D-A7F23DD141CF}"/>
                </a:ext>
              </a:extLst>
            </xdr14:cNvPr>
            <xdr14:cNvContentPartPr/>
          </xdr14:nvContentPartPr>
          <xdr14:nvPr macro=""/>
          <xdr14:xfrm>
            <a:off x="2529360" y="1143360"/>
            <a:ext cx="2029680" cy="409762"/>
          </xdr14:xfrm>
        </xdr:contentPart>
      </mc:Choice>
      <mc:Fallback>
        <xdr:pic>
          <xdr:nvPicPr>
            <xdr:cNvPr id="131" name="Ink 130">
              <a:extLst>
                <a:ext uri="{FF2B5EF4-FFF2-40B4-BE49-F238E27FC236}">
                  <a16:creationId xmlns:a16="http://schemas.microsoft.com/office/drawing/2014/main" id="{D9B710DE-E942-A07B-A37D-A7F23DD141CF}"/>
                </a:ext>
              </a:extLst>
            </xdr:cNvPr>
            <xdr:cNvPicPr/>
          </xdr:nvPicPr>
          <xdr:blipFill>
            <a:blip xmlns:r="http://schemas.openxmlformats.org/officeDocument/2006/relationships" r:embed="rId26"/>
            <a:stretch>
              <a:fillRect/>
            </a:stretch>
          </xdr:blipFill>
          <xdr:spPr>
            <a:xfrm>
              <a:off x="2523240" y="1137168"/>
              <a:ext cx="2041920" cy="422146"/>
            </a:xfrm>
            <a:prstGeom prst="rect">
              <a:avLst/>
            </a:prstGeom>
          </xdr:spPr>
        </xdr:pic>
      </mc:Fallback>
    </mc:AlternateContent>
    <xdr:clientData/>
  </xdr:twoCellAnchor>
  <xdr:twoCellAnchor editAs="oneCell">
    <xdr:from>
      <xdr:col>5</xdr:col>
      <xdr:colOff>620355</xdr:colOff>
      <xdr:row>12</xdr:row>
      <xdr:rowOff>46074</xdr:rowOff>
    </xdr:from>
    <xdr:to>
      <xdr:col>7</xdr:col>
      <xdr:colOff>173510</xdr:colOff>
      <xdr:row>15</xdr:row>
      <xdr:rowOff>154052</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142" name="Ink 141">
              <a:extLst>
                <a:ext uri="{FF2B5EF4-FFF2-40B4-BE49-F238E27FC236}">
                  <a16:creationId xmlns:a16="http://schemas.microsoft.com/office/drawing/2014/main" id="{C496084F-77FE-BAD6-DB4E-451AF7F0EE99}"/>
                </a:ext>
              </a:extLst>
            </xdr14:cNvPr>
            <xdr14:cNvContentPartPr/>
          </xdr14:nvContentPartPr>
          <xdr14:nvPr macro=""/>
          <xdr14:xfrm>
            <a:off x="3849562" y="2220562"/>
            <a:ext cx="844838" cy="651600"/>
          </xdr14:xfrm>
        </xdr:contentPart>
      </mc:Choice>
      <mc:Fallback>
        <xdr:pic>
          <xdr:nvPicPr>
            <xdr:cNvPr id="142" name="Ink 141">
              <a:extLst>
                <a:ext uri="{FF2B5EF4-FFF2-40B4-BE49-F238E27FC236}">
                  <a16:creationId xmlns:a16="http://schemas.microsoft.com/office/drawing/2014/main" id="{C496084F-77FE-BAD6-DB4E-451AF7F0EE99}"/>
                </a:ext>
              </a:extLst>
            </xdr:cNvPr>
            <xdr:cNvPicPr/>
          </xdr:nvPicPr>
          <xdr:blipFill>
            <a:blip xmlns:r="http://schemas.openxmlformats.org/officeDocument/2006/relationships" r:embed="rId28"/>
            <a:stretch>
              <a:fillRect/>
            </a:stretch>
          </xdr:blipFill>
          <xdr:spPr>
            <a:xfrm>
              <a:off x="3843445" y="2214445"/>
              <a:ext cx="857072" cy="663833"/>
            </a:xfrm>
            <a:prstGeom prst="rect">
              <a:avLst/>
            </a:prstGeom>
          </xdr:spPr>
        </xdr:pic>
      </mc:Fallback>
    </mc:AlternateContent>
    <xdr:clientData/>
  </xdr:twoCellAnchor>
  <xdr:twoCellAnchor editAs="oneCell">
    <xdr:from>
      <xdr:col>4</xdr:col>
      <xdr:colOff>399594</xdr:colOff>
      <xdr:row>20</xdr:row>
      <xdr:rowOff>61982</xdr:rowOff>
    </xdr:from>
    <xdr:to>
      <xdr:col>4</xdr:col>
      <xdr:colOff>531436</xdr:colOff>
      <xdr:row>24</xdr:row>
      <xdr:rowOff>9714</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143" name="Ink 142">
              <a:extLst>
                <a:ext uri="{FF2B5EF4-FFF2-40B4-BE49-F238E27FC236}">
                  <a16:creationId xmlns:a16="http://schemas.microsoft.com/office/drawing/2014/main" id="{14F8D993-DB03-7971-EF52-CF33D854AAD4}"/>
                </a:ext>
              </a:extLst>
            </xdr14:cNvPr>
            <xdr14:cNvContentPartPr/>
          </xdr14:nvContentPartPr>
          <xdr14:nvPr macro=""/>
          <xdr14:xfrm>
            <a:off x="2982960" y="3686128"/>
            <a:ext cx="127080" cy="667800"/>
          </xdr14:xfrm>
        </xdr:contentPart>
      </mc:Choice>
      <mc:Fallback>
        <xdr:pic>
          <xdr:nvPicPr>
            <xdr:cNvPr id="143" name="Ink 142">
              <a:extLst>
                <a:ext uri="{FF2B5EF4-FFF2-40B4-BE49-F238E27FC236}">
                  <a16:creationId xmlns:a16="http://schemas.microsoft.com/office/drawing/2014/main" id="{14F8D993-DB03-7971-EF52-CF33D854AAD4}"/>
                </a:ext>
              </a:extLst>
            </xdr:cNvPr>
            <xdr:cNvPicPr/>
          </xdr:nvPicPr>
          <xdr:blipFill>
            <a:blip xmlns:r="http://schemas.openxmlformats.org/officeDocument/2006/relationships" r:embed="rId30"/>
            <a:stretch>
              <a:fillRect/>
            </a:stretch>
          </xdr:blipFill>
          <xdr:spPr>
            <a:xfrm>
              <a:off x="2976840" y="3680008"/>
              <a:ext cx="139320" cy="680040"/>
            </a:xfrm>
            <a:prstGeom prst="rect">
              <a:avLst/>
            </a:prstGeom>
          </xdr:spPr>
        </xdr:pic>
      </mc:Fallback>
    </mc:AlternateContent>
    <xdr:clientData/>
  </xdr:twoCellAnchor>
  <xdr:twoCellAnchor editAs="oneCell">
    <xdr:from>
      <xdr:col>5</xdr:col>
      <xdr:colOff>77753</xdr:colOff>
      <xdr:row>17</xdr:row>
      <xdr:rowOff>151366</xdr:rowOff>
    </xdr:from>
    <xdr:to>
      <xdr:col>6</xdr:col>
      <xdr:colOff>322356</xdr:colOff>
      <xdr:row>18</xdr:row>
      <xdr:rowOff>131160</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149" name="Ink 148">
              <a:extLst>
                <a:ext uri="{FF2B5EF4-FFF2-40B4-BE49-F238E27FC236}">
                  <a16:creationId xmlns:a16="http://schemas.microsoft.com/office/drawing/2014/main" id="{515FE145-8F7D-4332-076B-55F29F52BD22}"/>
                </a:ext>
              </a:extLst>
            </xdr14:cNvPr>
            <xdr14:cNvContentPartPr/>
          </xdr14:nvContentPartPr>
          <xdr14:nvPr macro=""/>
          <xdr14:xfrm>
            <a:off x="3306960" y="3231890"/>
            <a:ext cx="885682" cy="156240"/>
          </xdr14:xfrm>
        </xdr:contentPart>
      </mc:Choice>
      <mc:Fallback>
        <xdr:pic>
          <xdr:nvPicPr>
            <xdr:cNvPr id="149" name="Ink 148">
              <a:extLst>
                <a:ext uri="{FF2B5EF4-FFF2-40B4-BE49-F238E27FC236}">
                  <a16:creationId xmlns:a16="http://schemas.microsoft.com/office/drawing/2014/main" id="{515FE145-8F7D-4332-076B-55F29F52BD22}"/>
                </a:ext>
              </a:extLst>
            </xdr:cNvPr>
            <xdr:cNvPicPr/>
          </xdr:nvPicPr>
          <xdr:blipFill>
            <a:blip xmlns:r="http://schemas.openxmlformats.org/officeDocument/2006/relationships" r:embed="rId32"/>
            <a:stretch>
              <a:fillRect/>
            </a:stretch>
          </xdr:blipFill>
          <xdr:spPr>
            <a:xfrm>
              <a:off x="3300839" y="3225770"/>
              <a:ext cx="897923" cy="168480"/>
            </a:xfrm>
            <a:prstGeom prst="rect">
              <a:avLst/>
            </a:prstGeom>
          </xdr:spPr>
        </xdr:pic>
      </mc:Fallback>
    </mc:AlternateContent>
    <xdr:clientData/>
  </xdr:twoCellAnchor>
  <xdr:twoCellAnchor editAs="oneCell">
    <xdr:from>
      <xdr:col>7</xdr:col>
      <xdr:colOff>95390</xdr:colOff>
      <xdr:row>17</xdr:row>
      <xdr:rowOff>153886</xdr:rowOff>
    </xdr:from>
    <xdr:to>
      <xdr:col>8</xdr:col>
      <xdr:colOff>421271</xdr:colOff>
      <xdr:row>18</xdr:row>
      <xdr:rowOff>115516</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154" name="Ink 153">
              <a:extLst>
                <a:ext uri="{FF2B5EF4-FFF2-40B4-BE49-F238E27FC236}">
                  <a16:creationId xmlns:a16="http://schemas.microsoft.com/office/drawing/2014/main" id="{82651F15-58C0-74A5-D7C4-8EC48EC6A6D2}"/>
                </a:ext>
              </a:extLst>
            </xdr14:cNvPr>
            <xdr14:cNvContentPartPr/>
          </xdr14:nvContentPartPr>
          <xdr14:nvPr macro=""/>
          <xdr14:xfrm>
            <a:off x="4616280" y="3234410"/>
            <a:ext cx="971722" cy="142838"/>
          </xdr14:xfrm>
        </xdr:contentPart>
      </mc:Choice>
      <mc:Fallback>
        <xdr:pic>
          <xdr:nvPicPr>
            <xdr:cNvPr id="154" name="Ink 153">
              <a:extLst>
                <a:ext uri="{FF2B5EF4-FFF2-40B4-BE49-F238E27FC236}">
                  <a16:creationId xmlns:a16="http://schemas.microsoft.com/office/drawing/2014/main" id="{82651F15-58C0-74A5-D7C4-8EC48EC6A6D2}"/>
                </a:ext>
              </a:extLst>
            </xdr:cNvPr>
            <xdr:cNvPicPr/>
          </xdr:nvPicPr>
          <xdr:blipFill>
            <a:blip xmlns:r="http://schemas.openxmlformats.org/officeDocument/2006/relationships" r:embed="rId34"/>
            <a:stretch>
              <a:fillRect/>
            </a:stretch>
          </xdr:blipFill>
          <xdr:spPr>
            <a:xfrm>
              <a:off x="4610159" y="3228487"/>
              <a:ext cx="983963" cy="154683"/>
            </a:xfrm>
            <a:prstGeom prst="rect">
              <a:avLst/>
            </a:prstGeom>
          </xdr:spPr>
        </xdr:pic>
      </mc:Fallback>
    </mc:AlternateContent>
    <xdr:clientData/>
  </xdr:twoCellAnchor>
  <xdr:twoCellAnchor editAs="oneCell">
    <xdr:from>
      <xdr:col>5</xdr:col>
      <xdr:colOff>26993</xdr:colOff>
      <xdr:row>22</xdr:row>
      <xdr:rowOff>172607</xdr:rowOff>
    </xdr:from>
    <xdr:to>
      <xdr:col>5</xdr:col>
      <xdr:colOff>247755</xdr:colOff>
      <xdr:row>23</xdr:row>
      <xdr:rowOff>11282</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155" name="Ink 154">
              <a:extLst>
                <a:ext uri="{FF2B5EF4-FFF2-40B4-BE49-F238E27FC236}">
                  <a16:creationId xmlns:a16="http://schemas.microsoft.com/office/drawing/2014/main" id="{32DA825F-F50C-BD77-D9B7-F45594DECF58}"/>
                </a:ext>
              </a:extLst>
            </xdr14:cNvPr>
            <xdr14:cNvContentPartPr/>
          </xdr14:nvContentPartPr>
          <xdr14:nvPr macro=""/>
          <xdr14:xfrm>
            <a:off x="3256200" y="4159168"/>
            <a:ext cx="216000" cy="15120"/>
          </xdr14:xfrm>
        </xdr:contentPart>
      </mc:Choice>
      <mc:Fallback>
        <xdr:pic>
          <xdr:nvPicPr>
            <xdr:cNvPr id="155" name="Ink 154">
              <a:extLst>
                <a:ext uri="{FF2B5EF4-FFF2-40B4-BE49-F238E27FC236}">
                  <a16:creationId xmlns:a16="http://schemas.microsoft.com/office/drawing/2014/main" id="{32DA825F-F50C-BD77-D9B7-F45594DECF58}"/>
                </a:ext>
              </a:extLst>
            </xdr:cNvPr>
            <xdr:cNvPicPr/>
          </xdr:nvPicPr>
          <xdr:blipFill>
            <a:blip xmlns:r="http://schemas.openxmlformats.org/officeDocument/2006/relationships" r:embed="rId36"/>
            <a:stretch>
              <a:fillRect/>
            </a:stretch>
          </xdr:blipFill>
          <xdr:spPr>
            <a:xfrm>
              <a:off x="3250080" y="4153048"/>
              <a:ext cx="228240" cy="27360"/>
            </a:xfrm>
            <a:prstGeom prst="rect">
              <a:avLst/>
            </a:prstGeom>
          </xdr:spPr>
        </xdr:pic>
      </mc:Fallback>
    </mc:AlternateContent>
    <xdr:clientData/>
  </xdr:twoCellAnchor>
  <xdr:twoCellAnchor editAs="oneCell">
    <xdr:from>
      <xdr:col>7</xdr:col>
      <xdr:colOff>449990</xdr:colOff>
      <xdr:row>23</xdr:row>
      <xdr:rowOff>4720</xdr:rowOff>
    </xdr:from>
    <xdr:to>
      <xdr:col>7</xdr:col>
      <xdr:colOff>618192</xdr:colOff>
      <xdr:row>23</xdr:row>
      <xdr:rowOff>20560</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156" name="Ink 155">
              <a:extLst>
                <a:ext uri="{FF2B5EF4-FFF2-40B4-BE49-F238E27FC236}">
                  <a16:creationId xmlns:a16="http://schemas.microsoft.com/office/drawing/2014/main" id="{1E1B48AB-6359-DC32-5129-6B67A97B4774}"/>
                </a:ext>
              </a:extLst>
            </xdr14:cNvPr>
            <xdr14:cNvContentPartPr/>
          </xdr14:nvContentPartPr>
          <xdr14:nvPr macro=""/>
          <xdr14:xfrm>
            <a:off x="4970880" y="4172488"/>
            <a:ext cx="163440" cy="15840"/>
          </xdr14:xfrm>
        </xdr:contentPart>
      </mc:Choice>
      <mc:Fallback>
        <xdr:pic>
          <xdr:nvPicPr>
            <xdr:cNvPr id="156" name="Ink 155">
              <a:extLst>
                <a:ext uri="{FF2B5EF4-FFF2-40B4-BE49-F238E27FC236}">
                  <a16:creationId xmlns:a16="http://schemas.microsoft.com/office/drawing/2014/main" id="{1E1B48AB-6359-DC32-5129-6B67A97B4774}"/>
                </a:ext>
              </a:extLst>
            </xdr:cNvPr>
            <xdr:cNvPicPr/>
          </xdr:nvPicPr>
          <xdr:blipFill>
            <a:blip xmlns:r="http://schemas.openxmlformats.org/officeDocument/2006/relationships" r:embed="rId38"/>
            <a:stretch>
              <a:fillRect/>
            </a:stretch>
          </xdr:blipFill>
          <xdr:spPr>
            <a:xfrm>
              <a:off x="4964760" y="4166368"/>
              <a:ext cx="175680" cy="28080"/>
            </a:xfrm>
            <a:prstGeom prst="rect">
              <a:avLst/>
            </a:prstGeom>
          </xdr:spPr>
        </xdr:pic>
      </mc:Fallback>
    </mc:AlternateContent>
    <xdr:clientData/>
  </xdr:twoCellAnchor>
  <xdr:twoCellAnchor editAs="oneCell">
    <xdr:from>
      <xdr:col>4</xdr:col>
      <xdr:colOff>604734</xdr:colOff>
      <xdr:row>25</xdr:row>
      <xdr:rowOff>12385</xdr:rowOff>
    </xdr:from>
    <xdr:to>
      <xdr:col>5</xdr:col>
      <xdr:colOff>46397</xdr:colOff>
      <xdr:row>25</xdr:row>
      <xdr:rowOff>36145</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157" name="Ink 156">
              <a:extLst>
                <a:ext uri="{FF2B5EF4-FFF2-40B4-BE49-F238E27FC236}">
                  <a16:creationId xmlns:a16="http://schemas.microsoft.com/office/drawing/2014/main" id="{86EE2161-FED7-0C86-06BC-3A0A512CC901}"/>
                </a:ext>
              </a:extLst>
            </xdr14:cNvPr>
            <xdr14:cNvContentPartPr/>
          </xdr14:nvContentPartPr>
          <xdr14:nvPr macro=""/>
          <xdr14:xfrm>
            <a:off x="3378600" y="4542568"/>
            <a:ext cx="124560" cy="23760"/>
          </xdr14:xfrm>
        </xdr:contentPart>
      </mc:Choice>
      <mc:Fallback>
        <xdr:pic>
          <xdr:nvPicPr>
            <xdr:cNvPr id="157" name="Ink 156">
              <a:extLst>
                <a:ext uri="{FF2B5EF4-FFF2-40B4-BE49-F238E27FC236}">
                  <a16:creationId xmlns:a16="http://schemas.microsoft.com/office/drawing/2014/main" id="{86EE2161-FED7-0C86-06BC-3A0A512CC901}"/>
                </a:ext>
              </a:extLst>
            </xdr:cNvPr>
            <xdr:cNvPicPr/>
          </xdr:nvPicPr>
          <xdr:blipFill>
            <a:blip xmlns:r="http://schemas.openxmlformats.org/officeDocument/2006/relationships" r:embed="rId40"/>
            <a:stretch>
              <a:fillRect/>
            </a:stretch>
          </xdr:blipFill>
          <xdr:spPr>
            <a:xfrm>
              <a:off x="3372480" y="4536448"/>
              <a:ext cx="136800" cy="36000"/>
            </a:xfrm>
            <a:prstGeom prst="rect">
              <a:avLst/>
            </a:prstGeom>
          </xdr:spPr>
        </xdr:pic>
      </mc:Fallback>
    </mc:AlternateContent>
    <xdr:clientData/>
  </xdr:twoCellAnchor>
  <xdr:twoCellAnchor editAs="oneCell">
    <xdr:from>
      <xdr:col>7</xdr:col>
      <xdr:colOff>482690</xdr:colOff>
      <xdr:row>25</xdr:row>
      <xdr:rowOff>10585</xdr:rowOff>
    </xdr:from>
    <xdr:to>
      <xdr:col>7</xdr:col>
      <xdr:colOff>600132</xdr:colOff>
      <xdr:row>25</xdr:row>
      <xdr:rowOff>35867</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158" name="Ink 157">
              <a:extLst>
                <a:ext uri="{FF2B5EF4-FFF2-40B4-BE49-F238E27FC236}">
                  <a16:creationId xmlns:a16="http://schemas.microsoft.com/office/drawing/2014/main" id="{E4E5E55F-7671-699D-9F9E-FDD73207A72D}"/>
                </a:ext>
              </a:extLst>
            </xdr14:cNvPr>
            <xdr14:cNvContentPartPr/>
          </xdr14:nvContentPartPr>
          <xdr14:nvPr macro=""/>
          <xdr14:xfrm>
            <a:off x="5194080" y="4540768"/>
            <a:ext cx="112680" cy="20520"/>
          </xdr14:xfrm>
        </xdr:contentPart>
      </mc:Choice>
      <mc:Fallback>
        <xdr:pic>
          <xdr:nvPicPr>
            <xdr:cNvPr id="158" name="Ink 157">
              <a:extLst>
                <a:ext uri="{FF2B5EF4-FFF2-40B4-BE49-F238E27FC236}">
                  <a16:creationId xmlns:a16="http://schemas.microsoft.com/office/drawing/2014/main" id="{E4E5E55F-7671-699D-9F9E-FDD73207A72D}"/>
                </a:ext>
              </a:extLst>
            </xdr:cNvPr>
            <xdr:cNvPicPr/>
          </xdr:nvPicPr>
          <xdr:blipFill>
            <a:blip xmlns:r="http://schemas.openxmlformats.org/officeDocument/2006/relationships" r:embed="rId42"/>
            <a:stretch>
              <a:fillRect/>
            </a:stretch>
          </xdr:blipFill>
          <xdr:spPr>
            <a:xfrm>
              <a:off x="5187960" y="4534648"/>
              <a:ext cx="124920" cy="32760"/>
            </a:xfrm>
            <a:prstGeom prst="rect">
              <a:avLst/>
            </a:prstGeom>
          </xdr:spPr>
        </xdr:pic>
      </mc:Fallback>
    </mc:AlternateContent>
    <xdr:clientData/>
  </xdr:twoCellAnchor>
  <xdr:twoCellAnchor editAs="oneCell">
    <xdr:from>
      <xdr:col>0</xdr:col>
      <xdr:colOff>190882</xdr:colOff>
      <xdr:row>21</xdr:row>
      <xdr:rowOff>1734</xdr:rowOff>
    </xdr:from>
    <xdr:to>
      <xdr:col>1</xdr:col>
      <xdr:colOff>9883</xdr:colOff>
      <xdr:row>22</xdr:row>
      <xdr:rowOff>2327</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162" name="Ink 161">
              <a:extLst>
                <a:ext uri="{FF2B5EF4-FFF2-40B4-BE49-F238E27FC236}">
                  <a16:creationId xmlns:a16="http://schemas.microsoft.com/office/drawing/2014/main" id="{D6B5BAFB-0DE0-F437-6766-6C59E51A0329}"/>
                </a:ext>
              </a:extLst>
            </xdr14:cNvPr>
            <xdr14:cNvContentPartPr/>
          </xdr14:nvContentPartPr>
          <xdr14:nvPr macro=""/>
          <xdr14:xfrm>
            <a:off x="190882" y="3807088"/>
            <a:ext cx="460080" cy="181800"/>
          </xdr14:xfrm>
        </xdr:contentPart>
      </mc:Choice>
      <mc:Fallback>
        <xdr:pic>
          <xdr:nvPicPr>
            <xdr:cNvPr id="162" name="Ink 161">
              <a:extLst>
                <a:ext uri="{FF2B5EF4-FFF2-40B4-BE49-F238E27FC236}">
                  <a16:creationId xmlns:a16="http://schemas.microsoft.com/office/drawing/2014/main" id="{D6B5BAFB-0DE0-F437-6766-6C59E51A0329}"/>
                </a:ext>
              </a:extLst>
            </xdr:cNvPr>
            <xdr:cNvPicPr/>
          </xdr:nvPicPr>
          <xdr:blipFill>
            <a:blip xmlns:r="http://schemas.openxmlformats.org/officeDocument/2006/relationships" r:embed="rId44"/>
            <a:stretch>
              <a:fillRect/>
            </a:stretch>
          </xdr:blipFill>
          <xdr:spPr>
            <a:xfrm>
              <a:off x="184757" y="3800968"/>
              <a:ext cx="472330" cy="194040"/>
            </a:xfrm>
            <a:prstGeom prst="rect">
              <a:avLst/>
            </a:prstGeom>
          </xdr:spPr>
        </xdr:pic>
      </mc:Fallback>
    </mc:AlternateContent>
    <xdr:clientData/>
  </xdr:twoCellAnchor>
  <xdr:twoCellAnchor editAs="oneCell">
    <xdr:from>
      <xdr:col>5</xdr:col>
      <xdr:colOff>273544</xdr:colOff>
      <xdr:row>25</xdr:row>
      <xdr:rowOff>78985</xdr:rowOff>
    </xdr:from>
    <xdr:to>
      <xdr:col>5</xdr:col>
      <xdr:colOff>293344</xdr:colOff>
      <xdr:row>25</xdr:row>
      <xdr:rowOff>164305</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163" name="Ink 162">
              <a:extLst>
                <a:ext uri="{FF2B5EF4-FFF2-40B4-BE49-F238E27FC236}">
                  <a16:creationId xmlns:a16="http://schemas.microsoft.com/office/drawing/2014/main" id="{EB6BB0DF-A015-2DE4-B9DF-DBBA54286463}"/>
                </a:ext>
              </a:extLst>
            </xdr14:cNvPr>
            <xdr14:cNvContentPartPr/>
          </xdr14:nvContentPartPr>
          <xdr14:nvPr macro=""/>
          <xdr14:xfrm>
            <a:off x="5384520" y="4609168"/>
            <a:ext cx="19800" cy="85320"/>
          </xdr14:xfrm>
        </xdr:contentPart>
      </mc:Choice>
      <mc:Fallback>
        <xdr:pic>
          <xdr:nvPicPr>
            <xdr:cNvPr id="163" name="Ink 162">
              <a:extLst>
                <a:ext uri="{FF2B5EF4-FFF2-40B4-BE49-F238E27FC236}">
                  <a16:creationId xmlns:a16="http://schemas.microsoft.com/office/drawing/2014/main" id="{EB6BB0DF-A015-2DE4-B9DF-DBBA54286463}"/>
                </a:ext>
              </a:extLst>
            </xdr:cNvPr>
            <xdr:cNvPicPr/>
          </xdr:nvPicPr>
          <xdr:blipFill>
            <a:blip xmlns:r="http://schemas.openxmlformats.org/officeDocument/2006/relationships" r:embed="rId46"/>
            <a:stretch>
              <a:fillRect/>
            </a:stretch>
          </xdr:blipFill>
          <xdr:spPr>
            <a:xfrm>
              <a:off x="5378400" y="4603048"/>
              <a:ext cx="32040" cy="97560"/>
            </a:xfrm>
            <a:prstGeom prst="rect">
              <a:avLst/>
            </a:prstGeom>
          </xdr:spPr>
        </xdr:pic>
      </mc:Fallback>
    </mc:AlternateContent>
    <xdr:clientData/>
  </xdr:twoCellAnchor>
  <xdr:twoCellAnchor editAs="oneCell">
    <xdr:from>
      <xdr:col>6</xdr:col>
      <xdr:colOff>160503</xdr:colOff>
      <xdr:row>25</xdr:row>
      <xdr:rowOff>89785</xdr:rowOff>
    </xdr:from>
    <xdr:to>
      <xdr:col>6</xdr:col>
      <xdr:colOff>287943</xdr:colOff>
      <xdr:row>25</xdr:row>
      <xdr:rowOff>180865</xdr:rowOff>
    </xdr:to>
    <mc:AlternateContent xmlns:mc="http://schemas.openxmlformats.org/markup-compatibility/2006">
      <mc:Choice xmlns:xdr14="http://schemas.microsoft.com/office/excel/2010/spreadsheetDrawing" Requires="xdr14">
        <xdr:contentPart xmlns:r="http://schemas.openxmlformats.org/officeDocument/2006/relationships" r:id="rId47">
          <xdr14:nvContentPartPr>
            <xdr14:cNvPr id="164" name="Ink 163">
              <a:extLst>
                <a:ext uri="{FF2B5EF4-FFF2-40B4-BE49-F238E27FC236}">
                  <a16:creationId xmlns:a16="http://schemas.microsoft.com/office/drawing/2014/main" id="{3520BA3A-7BA9-6002-29CF-CF502160DC47}"/>
                </a:ext>
              </a:extLst>
            </xdr14:cNvPr>
            <xdr14:cNvContentPartPr/>
          </xdr14:nvContentPartPr>
          <xdr14:nvPr macro=""/>
          <xdr14:xfrm>
            <a:off x="5917320" y="4619968"/>
            <a:ext cx="127440" cy="91080"/>
          </xdr14:xfrm>
        </xdr:contentPart>
      </mc:Choice>
      <mc:Fallback>
        <xdr:pic>
          <xdr:nvPicPr>
            <xdr:cNvPr id="164" name="Ink 163">
              <a:extLst>
                <a:ext uri="{FF2B5EF4-FFF2-40B4-BE49-F238E27FC236}">
                  <a16:creationId xmlns:a16="http://schemas.microsoft.com/office/drawing/2014/main" id="{3520BA3A-7BA9-6002-29CF-CF502160DC47}"/>
                </a:ext>
              </a:extLst>
            </xdr:cNvPr>
            <xdr:cNvPicPr/>
          </xdr:nvPicPr>
          <xdr:blipFill>
            <a:blip xmlns:r="http://schemas.openxmlformats.org/officeDocument/2006/relationships" r:embed="rId48"/>
            <a:stretch>
              <a:fillRect/>
            </a:stretch>
          </xdr:blipFill>
          <xdr:spPr>
            <a:xfrm>
              <a:off x="5911200" y="4613848"/>
              <a:ext cx="139680" cy="103320"/>
            </a:xfrm>
            <a:prstGeom prst="rect">
              <a:avLst/>
            </a:prstGeom>
          </xdr:spPr>
        </xdr:pic>
      </mc:Fallback>
    </mc:AlternateContent>
    <xdr:clientData/>
  </xdr:twoCellAnchor>
  <xdr:twoCellAnchor editAs="oneCell">
    <xdr:from>
      <xdr:col>7</xdr:col>
      <xdr:colOff>174541</xdr:colOff>
      <xdr:row>25</xdr:row>
      <xdr:rowOff>109945</xdr:rowOff>
    </xdr:from>
    <xdr:to>
      <xdr:col>7</xdr:col>
      <xdr:colOff>295501</xdr:colOff>
      <xdr:row>26</xdr:row>
      <xdr:rowOff>17658</xdr:rowOff>
    </xdr:to>
    <mc:AlternateContent xmlns:mc="http://schemas.openxmlformats.org/markup-compatibility/2006">
      <mc:Choice xmlns:xdr14="http://schemas.microsoft.com/office/excel/2010/spreadsheetDrawing" Requires="xdr14">
        <xdr:contentPart xmlns:r="http://schemas.openxmlformats.org/officeDocument/2006/relationships" r:id="rId49">
          <xdr14:nvContentPartPr>
            <xdr14:cNvPr id="165" name="Ink 164">
              <a:extLst>
                <a:ext uri="{FF2B5EF4-FFF2-40B4-BE49-F238E27FC236}">
                  <a16:creationId xmlns:a16="http://schemas.microsoft.com/office/drawing/2014/main" id="{9596D4D7-5CEF-F4D4-5D6B-F2C621C67D48}"/>
                </a:ext>
              </a:extLst>
            </xdr14:cNvPr>
            <xdr14:cNvContentPartPr/>
          </xdr14:nvContentPartPr>
          <xdr14:nvPr macro=""/>
          <xdr14:xfrm>
            <a:off x="6577200" y="4640128"/>
            <a:ext cx="120960" cy="88920"/>
          </xdr14:xfrm>
        </xdr:contentPart>
      </mc:Choice>
      <mc:Fallback>
        <xdr:pic>
          <xdr:nvPicPr>
            <xdr:cNvPr id="165" name="Ink 164">
              <a:extLst>
                <a:ext uri="{FF2B5EF4-FFF2-40B4-BE49-F238E27FC236}">
                  <a16:creationId xmlns:a16="http://schemas.microsoft.com/office/drawing/2014/main" id="{9596D4D7-5CEF-F4D4-5D6B-F2C621C67D48}"/>
                </a:ext>
              </a:extLst>
            </xdr:cNvPr>
            <xdr:cNvPicPr/>
          </xdr:nvPicPr>
          <xdr:blipFill>
            <a:blip xmlns:r="http://schemas.openxmlformats.org/officeDocument/2006/relationships" r:embed="rId50"/>
            <a:stretch>
              <a:fillRect/>
            </a:stretch>
          </xdr:blipFill>
          <xdr:spPr>
            <a:xfrm>
              <a:off x="6571080" y="4634008"/>
              <a:ext cx="133200" cy="101160"/>
            </a:xfrm>
            <a:prstGeom prst="rect">
              <a:avLst/>
            </a:prstGeom>
          </xdr:spPr>
        </xdr:pic>
      </mc:Fallback>
    </mc:AlternateContent>
    <xdr:clientData/>
  </xdr:twoCellAnchor>
  <xdr:twoCellAnchor editAs="oneCell">
    <xdr:from>
      <xdr:col>2</xdr:col>
      <xdr:colOff>171739</xdr:colOff>
      <xdr:row>21</xdr:row>
      <xdr:rowOff>77776</xdr:rowOff>
    </xdr:from>
    <xdr:to>
      <xdr:col>2</xdr:col>
      <xdr:colOff>1647101</xdr:colOff>
      <xdr:row>24</xdr:row>
      <xdr:rowOff>150474</xdr:rowOff>
    </xdr:to>
    <mc:AlternateContent xmlns:mc="http://schemas.openxmlformats.org/markup-compatibility/2006">
      <mc:Choice xmlns:xdr14="http://schemas.microsoft.com/office/excel/2010/spreadsheetDrawing" Requires="xdr14">
        <xdr:contentPart xmlns:r="http://schemas.openxmlformats.org/officeDocument/2006/relationships" r:id="rId51">
          <xdr14:nvContentPartPr>
            <xdr14:cNvPr id="185" name="Ink 184">
              <a:extLst>
                <a:ext uri="{FF2B5EF4-FFF2-40B4-BE49-F238E27FC236}">
                  <a16:creationId xmlns:a16="http://schemas.microsoft.com/office/drawing/2014/main" id="{005C4844-E6A5-900D-7F2B-952555B3638E}"/>
                </a:ext>
              </a:extLst>
            </xdr14:cNvPr>
            <xdr14:cNvContentPartPr/>
          </xdr14:nvContentPartPr>
          <xdr14:nvPr macro=""/>
          <xdr14:xfrm>
            <a:off x="1653922" y="3883130"/>
            <a:ext cx="1475362" cy="611558"/>
          </xdr14:xfrm>
        </xdr:contentPart>
      </mc:Choice>
      <mc:Fallback>
        <xdr:pic>
          <xdr:nvPicPr>
            <xdr:cNvPr id="185" name="Ink 184">
              <a:extLst>
                <a:ext uri="{FF2B5EF4-FFF2-40B4-BE49-F238E27FC236}">
                  <a16:creationId xmlns:a16="http://schemas.microsoft.com/office/drawing/2014/main" id="{005C4844-E6A5-900D-7F2B-952555B3638E}"/>
                </a:ext>
              </a:extLst>
            </xdr:cNvPr>
            <xdr:cNvPicPr/>
          </xdr:nvPicPr>
          <xdr:blipFill>
            <a:blip xmlns:r="http://schemas.openxmlformats.org/officeDocument/2006/relationships" r:embed="rId52"/>
            <a:stretch>
              <a:fillRect/>
            </a:stretch>
          </xdr:blipFill>
          <xdr:spPr>
            <a:xfrm>
              <a:off x="1647782" y="3877011"/>
              <a:ext cx="1487642" cy="623796"/>
            </a:xfrm>
            <a:prstGeom prst="rect">
              <a:avLst/>
            </a:prstGeom>
          </xdr:spPr>
        </xdr:pic>
      </mc:Fallback>
    </mc:AlternateContent>
    <xdr:clientData/>
  </xdr:twoCellAnchor>
  <xdr:twoCellAnchor editAs="oneCell">
    <xdr:from>
      <xdr:col>5</xdr:col>
      <xdr:colOff>32344</xdr:colOff>
      <xdr:row>29</xdr:row>
      <xdr:rowOff>158778</xdr:rowOff>
    </xdr:from>
    <xdr:to>
      <xdr:col>5</xdr:col>
      <xdr:colOff>115504</xdr:colOff>
      <xdr:row>30</xdr:row>
      <xdr:rowOff>106532</xdr:rowOff>
    </xdr:to>
    <mc:AlternateContent xmlns:mc="http://schemas.openxmlformats.org/markup-compatibility/2006">
      <mc:Choice xmlns:xdr14="http://schemas.microsoft.com/office/excel/2010/spreadsheetDrawing" Requires="xdr14">
        <xdr:contentPart xmlns:r="http://schemas.openxmlformats.org/officeDocument/2006/relationships" r:id="rId53">
          <xdr14:nvContentPartPr>
            <xdr14:cNvPr id="198" name="Ink 197">
              <a:extLst>
                <a:ext uri="{FF2B5EF4-FFF2-40B4-BE49-F238E27FC236}">
                  <a16:creationId xmlns:a16="http://schemas.microsoft.com/office/drawing/2014/main" id="{81F65F4F-3EC7-35C7-E580-AB33B3C1A1A5}"/>
                </a:ext>
              </a:extLst>
            </xdr14:cNvPr>
            <xdr14:cNvContentPartPr/>
          </xdr14:nvContentPartPr>
          <xdr14:nvPr macro=""/>
          <xdr14:xfrm>
            <a:off x="5143320" y="5413790"/>
            <a:ext cx="83160" cy="124200"/>
          </xdr14:xfrm>
        </xdr:contentPart>
      </mc:Choice>
      <mc:Fallback>
        <xdr:pic>
          <xdr:nvPicPr>
            <xdr:cNvPr id="198" name="Ink 197">
              <a:extLst>
                <a:ext uri="{FF2B5EF4-FFF2-40B4-BE49-F238E27FC236}">
                  <a16:creationId xmlns:a16="http://schemas.microsoft.com/office/drawing/2014/main" id="{81F65F4F-3EC7-35C7-E580-AB33B3C1A1A5}"/>
                </a:ext>
              </a:extLst>
            </xdr:cNvPr>
            <xdr:cNvPicPr/>
          </xdr:nvPicPr>
          <xdr:blipFill>
            <a:blip xmlns:r="http://schemas.openxmlformats.org/officeDocument/2006/relationships" r:embed="rId54"/>
            <a:stretch>
              <a:fillRect/>
            </a:stretch>
          </xdr:blipFill>
          <xdr:spPr>
            <a:xfrm>
              <a:off x="5137200" y="5407670"/>
              <a:ext cx="95400" cy="136440"/>
            </a:xfrm>
            <a:prstGeom prst="rect">
              <a:avLst/>
            </a:prstGeom>
          </xdr:spPr>
        </xdr:pic>
      </mc:Fallback>
    </mc:AlternateContent>
    <xdr:clientData/>
  </xdr:twoCellAnchor>
  <xdr:twoCellAnchor editAs="oneCell">
    <xdr:from>
      <xdr:col>4</xdr:col>
      <xdr:colOff>542605</xdr:colOff>
      <xdr:row>27</xdr:row>
      <xdr:rowOff>47792</xdr:rowOff>
    </xdr:from>
    <xdr:to>
      <xdr:col>5</xdr:col>
      <xdr:colOff>388908</xdr:colOff>
      <xdr:row>29</xdr:row>
      <xdr:rowOff>26380</xdr:rowOff>
    </xdr:to>
    <mc:AlternateContent xmlns:mc="http://schemas.openxmlformats.org/markup-compatibility/2006">
      <mc:Choice xmlns:xdr14="http://schemas.microsoft.com/office/excel/2010/spreadsheetDrawing" Requires="xdr14">
        <xdr:contentPart xmlns:r="http://schemas.openxmlformats.org/officeDocument/2006/relationships" r:id="rId55">
          <xdr14:nvContentPartPr>
            <xdr14:cNvPr id="201" name="Ink 200">
              <a:extLst>
                <a:ext uri="{FF2B5EF4-FFF2-40B4-BE49-F238E27FC236}">
                  <a16:creationId xmlns:a16="http://schemas.microsoft.com/office/drawing/2014/main" id="{E8691673-8940-2758-972B-59C4ABA4578B}"/>
                </a:ext>
              </a:extLst>
            </xdr14:cNvPr>
            <xdr14:cNvContentPartPr/>
          </xdr14:nvContentPartPr>
          <xdr14:nvPr macro=""/>
          <xdr14:xfrm>
            <a:off x="4965922" y="4940390"/>
            <a:ext cx="529200" cy="341002"/>
          </xdr14:xfrm>
        </xdr:contentPart>
      </mc:Choice>
      <mc:Fallback>
        <xdr:pic>
          <xdr:nvPicPr>
            <xdr:cNvPr id="201" name="Ink 200">
              <a:extLst>
                <a:ext uri="{FF2B5EF4-FFF2-40B4-BE49-F238E27FC236}">
                  <a16:creationId xmlns:a16="http://schemas.microsoft.com/office/drawing/2014/main" id="{E8691673-8940-2758-972B-59C4ABA4578B}"/>
                </a:ext>
              </a:extLst>
            </xdr:cNvPr>
            <xdr:cNvPicPr/>
          </xdr:nvPicPr>
          <xdr:blipFill>
            <a:blip xmlns:r="http://schemas.openxmlformats.org/officeDocument/2006/relationships" r:embed="rId56"/>
            <a:stretch>
              <a:fillRect/>
            </a:stretch>
          </xdr:blipFill>
          <xdr:spPr>
            <a:xfrm>
              <a:off x="4959798" y="4934262"/>
              <a:ext cx="541448" cy="353258"/>
            </a:xfrm>
            <a:prstGeom prst="rect">
              <a:avLst/>
            </a:prstGeom>
          </xdr:spPr>
        </xdr:pic>
      </mc:Fallback>
    </mc:AlternateContent>
    <xdr:clientData/>
  </xdr:twoCellAnchor>
  <xdr:twoCellAnchor editAs="oneCell">
    <xdr:from>
      <xdr:col>3</xdr:col>
      <xdr:colOff>409406</xdr:colOff>
      <xdr:row>27</xdr:row>
      <xdr:rowOff>27632</xdr:rowOff>
    </xdr:from>
    <xdr:to>
      <xdr:col>4</xdr:col>
      <xdr:colOff>267123</xdr:colOff>
      <xdr:row>30</xdr:row>
      <xdr:rowOff>153414</xdr:rowOff>
    </xdr:to>
    <mc:AlternateContent xmlns:mc="http://schemas.openxmlformats.org/markup-compatibility/2006">
      <mc:Choice xmlns:xdr14="http://schemas.microsoft.com/office/excel/2010/spreadsheetDrawing" Requires="xdr14">
        <xdr:contentPart xmlns:r="http://schemas.openxmlformats.org/officeDocument/2006/relationships" r:id="rId57">
          <xdr14:nvContentPartPr>
            <xdr14:cNvPr id="202" name="Ink 201">
              <a:extLst>
                <a:ext uri="{FF2B5EF4-FFF2-40B4-BE49-F238E27FC236}">
                  <a16:creationId xmlns:a16="http://schemas.microsoft.com/office/drawing/2014/main" id="{4F240330-92F9-765E-0F80-ED1228D15988}"/>
                </a:ext>
              </a:extLst>
            </xdr14:cNvPr>
            <xdr14:cNvContentPartPr/>
          </xdr14:nvContentPartPr>
          <xdr14:nvPr macro=""/>
          <xdr14:xfrm>
            <a:off x="4186882" y="4920230"/>
            <a:ext cx="503558" cy="669404"/>
          </xdr14:xfrm>
        </xdr:contentPart>
      </mc:Choice>
      <mc:Fallback>
        <xdr:pic>
          <xdr:nvPicPr>
            <xdr:cNvPr id="202" name="Ink 201">
              <a:extLst>
                <a:ext uri="{FF2B5EF4-FFF2-40B4-BE49-F238E27FC236}">
                  <a16:creationId xmlns:a16="http://schemas.microsoft.com/office/drawing/2014/main" id="{4F240330-92F9-765E-0F80-ED1228D15988}"/>
                </a:ext>
              </a:extLst>
            </xdr:cNvPr>
            <xdr:cNvPicPr/>
          </xdr:nvPicPr>
          <xdr:blipFill>
            <a:blip xmlns:r="http://schemas.openxmlformats.org/officeDocument/2006/relationships" r:embed="rId58"/>
            <a:stretch>
              <a:fillRect/>
            </a:stretch>
          </xdr:blipFill>
          <xdr:spPr>
            <a:xfrm>
              <a:off x="4180763" y="4914065"/>
              <a:ext cx="515796" cy="681733"/>
            </a:xfrm>
            <a:prstGeom prst="rect">
              <a:avLst/>
            </a:prstGeom>
          </xdr:spPr>
        </xdr:pic>
      </mc:Fallback>
    </mc:AlternateContent>
    <xdr:clientData/>
  </xdr:twoCellAnchor>
  <xdr:twoCellAnchor editAs="oneCell">
    <xdr:from>
      <xdr:col>7</xdr:col>
      <xdr:colOff>398183</xdr:colOff>
      <xdr:row>24</xdr:row>
      <xdr:rowOff>57894</xdr:rowOff>
    </xdr:from>
    <xdr:to>
      <xdr:col>8</xdr:col>
      <xdr:colOff>180104</xdr:colOff>
      <xdr:row>28</xdr:row>
      <xdr:rowOff>67187</xdr:rowOff>
    </xdr:to>
    <mc:AlternateContent xmlns:mc="http://schemas.openxmlformats.org/markup-compatibility/2006">
      <mc:Choice xmlns:xdr14="http://schemas.microsoft.com/office/excel/2010/spreadsheetDrawing" Requires="xdr14">
        <xdr:contentPart xmlns:r="http://schemas.openxmlformats.org/officeDocument/2006/relationships" r:id="rId59">
          <xdr14:nvContentPartPr>
            <xdr14:cNvPr id="207" name="Ink 206">
              <a:extLst>
                <a:ext uri="{FF2B5EF4-FFF2-40B4-BE49-F238E27FC236}">
                  <a16:creationId xmlns:a16="http://schemas.microsoft.com/office/drawing/2014/main" id="{FE43CF00-A1B2-044A-B573-5A9D9B66D1CC}"/>
                </a:ext>
              </a:extLst>
            </xdr14:cNvPr>
            <xdr14:cNvContentPartPr/>
          </xdr14:nvContentPartPr>
          <xdr14:nvPr macro=""/>
          <xdr14:xfrm>
            <a:off x="6800842" y="4406870"/>
            <a:ext cx="423000" cy="729360"/>
          </xdr14:xfrm>
        </xdr:contentPart>
      </mc:Choice>
      <mc:Fallback>
        <xdr:pic>
          <xdr:nvPicPr>
            <xdr:cNvPr id="207" name="Ink 206">
              <a:extLst>
                <a:ext uri="{FF2B5EF4-FFF2-40B4-BE49-F238E27FC236}">
                  <a16:creationId xmlns:a16="http://schemas.microsoft.com/office/drawing/2014/main" id="{FE43CF00-A1B2-044A-B573-5A9D9B66D1CC}"/>
                </a:ext>
              </a:extLst>
            </xdr:cNvPr>
            <xdr:cNvPicPr/>
          </xdr:nvPicPr>
          <xdr:blipFill>
            <a:blip xmlns:r="http://schemas.openxmlformats.org/officeDocument/2006/relationships" r:embed="rId60"/>
            <a:stretch>
              <a:fillRect/>
            </a:stretch>
          </xdr:blipFill>
          <xdr:spPr>
            <a:xfrm>
              <a:off x="6794722" y="4400747"/>
              <a:ext cx="435240" cy="741606"/>
            </a:xfrm>
            <a:prstGeom prst="rect">
              <a:avLst/>
            </a:prstGeom>
          </xdr:spPr>
        </xdr:pic>
      </mc:Fallback>
    </mc:AlternateContent>
    <xdr:clientData/>
  </xdr:twoCellAnchor>
  <xdr:twoCellAnchor editAs="oneCell">
    <xdr:from>
      <xdr:col>6</xdr:col>
      <xdr:colOff>221065</xdr:colOff>
      <xdr:row>27</xdr:row>
      <xdr:rowOff>96392</xdr:rowOff>
    </xdr:from>
    <xdr:to>
      <xdr:col>7</xdr:col>
      <xdr:colOff>48705</xdr:colOff>
      <xdr:row>28</xdr:row>
      <xdr:rowOff>74665</xdr:rowOff>
    </xdr:to>
    <mc:AlternateContent xmlns:mc="http://schemas.openxmlformats.org/markup-compatibility/2006">
      <mc:Choice xmlns:xdr14="http://schemas.microsoft.com/office/excel/2010/spreadsheetDrawing" Requires="xdr14">
        <xdr:contentPart xmlns:r="http://schemas.openxmlformats.org/officeDocument/2006/relationships" r:id="rId61">
          <xdr14:nvContentPartPr>
            <xdr14:cNvPr id="211" name="Ink 210">
              <a:extLst>
                <a:ext uri="{FF2B5EF4-FFF2-40B4-BE49-F238E27FC236}">
                  <a16:creationId xmlns:a16="http://schemas.microsoft.com/office/drawing/2014/main" id="{819239EB-EAE3-7554-0253-50412FA6B26B}"/>
                </a:ext>
              </a:extLst>
            </xdr14:cNvPr>
            <xdr14:cNvContentPartPr/>
          </xdr14:nvContentPartPr>
          <xdr14:nvPr macro=""/>
          <xdr14:xfrm>
            <a:off x="5977882" y="4988990"/>
            <a:ext cx="468720" cy="159480"/>
          </xdr14:xfrm>
        </xdr:contentPart>
      </mc:Choice>
      <mc:Fallback>
        <xdr:pic>
          <xdr:nvPicPr>
            <xdr:cNvPr id="211" name="Ink 210">
              <a:extLst>
                <a:ext uri="{FF2B5EF4-FFF2-40B4-BE49-F238E27FC236}">
                  <a16:creationId xmlns:a16="http://schemas.microsoft.com/office/drawing/2014/main" id="{819239EB-EAE3-7554-0253-50412FA6B26B}"/>
                </a:ext>
              </a:extLst>
            </xdr:cNvPr>
            <xdr:cNvPicPr/>
          </xdr:nvPicPr>
          <xdr:blipFill>
            <a:blip xmlns:r="http://schemas.openxmlformats.org/officeDocument/2006/relationships" r:embed="rId62"/>
            <a:stretch>
              <a:fillRect/>
            </a:stretch>
          </xdr:blipFill>
          <xdr:spPr>
            <a:xfrm>
              <a:off x="5971762" y="4982870"/>
              <a:ext cx="480960" cy="171720"/>
            </a:xfrm>
            <a:prstGeom prst="rect">
              <a:avLst/>
            </a:prstGeom>
          </xdr:spPr>
        </xdr:pic>
      </mc:Fallback>
    </mc:AlternateContent>
    <xdr:clientData/>
  </xdr:twoCellAnchor>
  <xdr:twoCellAnchor editAs="oneCell">
    <xdr:from>
      <xdr:col>6</xdr:col>
      <xdr:colOff>188223</xdr:colOff>
      <xdr:row>29</xdr:row>
      <xdr:rowOff>48340</xdr:rowOff>
    </xdr:from>
    <xdr:to>
      <xdr:col>6</xdr:col>
      <xdr:colOff>468025</xdr:colOff>
      <xdr:row>30</xdr:row>
      <xdr:rowOff>86650</xdr:rowOff>
    </xdr:to>
    <mc:AlternateContent xmlns:mc="http://schemas.openxmlformats.org/markup-compatibility/2006">
      <mc:Choice xmlns:xdr14="http://schemas.microsoft.com/office/excel/2010/spreadsheetDrawing" Requires="xdr14">
        <xdr:contentPart xmlns:r="http://schemas.openxmlformats.org/officeDocument/2006/relationships" r:id="rId63">
          <xdr14:nvContentPartPr>
            <xdr14:cNvPr id="216" name="Ink 215">
              <a:extLst>
                <a:ext uri="{FF2B5EF4-FFF2-40B4-BE49-F238E27FC236}">
                  <a16:creationId xmlns:a16="http://schemas.microsoft.com/office/drawing/2014/main" id="{7244DF5C-76E8-09B7-0664-A7FD8EF805F6}"/>
                </a:ext>
              </a:extLst>
            </xdr14:cNvPr>
            <xdr14:cNvContentPartPr/>
          </xdr14:nvContentPartPr>
          <xdr14:nvPr macro=""/>
          <xdr14:xfrm>
            <a:off x="5945040" y="5303352"/>
            <a:ext cx="279802" cy="219518"/>
          </xdr14:xfrm>
        </xdr:contentPart>
      </mc:Choice>
      <mc:Fallback>
        <xdr:pic>
          <xdr:nvPicPr>
            <xdr:cNvPr id="216" name="Ink 215">
              <a:extLst>
                <a:ext uri="{FF2B5EF4-FFF2-40B4-BE49-F238E27FC236}">
                  <a16:creationId xmlns:a16="http://schemas.microsoft.com/office/drawing/2014/main" id="{7244DF5C-76E8-09B7-0664-A7FD8EF805F6}"/>
                </a:ext>
              </a:extLst>
            </xdr:cNvPr>
            <xdr:cNvPicPr/>
          </xdr:nvPicPr>
          <xdr:blipFill>
            <a:blip xmlns:r="http://schemas.openxmlformats.org/officeDocument/2006/relationships" r:embed="rId64"/>
            <a:stretch>
              <a:fillRect/>
            </a:stretch>
          </xdr:blipFill>
          <xdr:spPr>
            <a:xfrm>
              <a:off x="5938814" y="5297234"/>
              <a:ext cx="292254" cy="231753"/>
            </a:xfrm>
            <a:prstGeom prst="rect">
              <a:avLst/>
            </a:prstGeom>
          </xdr:spPr>
        </xdr:pic>
      </mc:Fallback>
    </mc:AlternateContent>
    <xdr:clientData/>
  </xdr:twoCellAnchor>
  <xdr:twoCellAnchor editAs="oneCell">
    <xdr:from>
      <xdr:col>3</xdr:col>
      <xdr:colOff>257044</xdr:colOff>
      <xdr:row>30</xdr:row>
      <xdr:rowOff>47792</xdr:rowOff>
    </xdr:from>
    <xdr:to>
      <xdr:col>3</xdr:col>
      <xdr:colOff>512808</xdr:colOff>
      <xdr:row>31</xdr:row>
      <xdr:rowOff>20305</xdr:rowOff>
    </xdr:to>
    <mc:AlternateContent xmlns:mc="http://schemas.openxmlformats.org/markup-compatibility/2006">
      <mc:Choice xmlns:xdr14="http://schemas.microsoft.com/office/excel/2010/spreadsheetDrawing" Requires="xdr14">
        <xdr:contentPart xmlns:r="http://schemas.openxmlformats.org/officeDocument/2006/relationships" r:id="rId65">
          <xdr14:nvContentPartPr>
            <xdr14:cNvPr id="221" name="Ink 220">
              <a:extLst>
                <a:ext uri="{FF2B5EF4-FFF2-40B4-BE49-F238E27FC236}">
                  <a16:creationId xmlns:a16="http://schemas.microsoft.com/office/drawing/2014/main" id="{689C3DEC-96BD-5B2B-6DD7-F642EBDBA0EC}"/>
                </a:ext>
              </a:extLst>
            </xdr14:cNvPr>
            <xdr14:cNvContentPartPr/>
          </xdr14:nvContentPartPr>
          <xdr14:nvPr macro=""/>
          <xdr14:xfrm>
            <a:off x="4034520" y="5484012"/>
            <a:ext cx="251002" cy="153720"/>
          </xdr14:xfrm>
        </xdr:contentPart>
      </mc:Choice>
      <mc:Fallback>
        <xdr:pic>
          <xdr:nvPicPr>
            <xdr:cNvPr id="221" name="Ink 220">
              <a:extLst>
                <a:ext uri="{FF2B5EF4-FFF2-40B4-BE49-F238E27FC236}">
                  <a16:creationId xmlns:a16="http://schemas.microsoft.com/office/drawing/2014/main" id="{689C3DEC-96BD-5B2B-6DD7-F642EBDBA0EC}"/>
                </a:ext>
              </a:extLst>
            </xdr:cNvPr>
            <xdr:cNvPicPr/>
          </xdr:nvPicPr>
          <xdr:blipFill>
            <a:blip xmlns:r="http://schemas.openxmlformats.org/officeDocument/2006/relationships" r:embed="rId66"/>
            <a:stretch>
              <a:fillRect/>
            </a:stretch>
          </xdr:blipFill>
          <xdr:spPr>
            <a:xfrm>
              <a:off x="4028407" y="5477892"/>
              <a:ext cx="263228" cy="165960"/>
            </a:xfrm>
            <a:prstGeom prst="rect">
              <a:avLst/>
            </a:prstGeom>
          </xdr:spPr>
        </xdr:pic>
      </mc:Fallback>
    </mc:AlternateContent>
    <xdr:clientData/>
  </xdr:twoCellAnchor>
  <xdr:twoCellAnchor editAs="oneCell">
    <xdr:from>
      <xdr:col>2</xdr:col>
      <xdr:colOff>1970659</xdr:colOff>
      <xdr:row>30</xdr:row>
      <xdr:rowOff>64712</xdr:rowOff>
    </xdr:from>
    <xdr:to>
      <xdr:col>2</xdr:col>
      <xdr:colOff>2172701</xdr:colOff>
      <xdr:row>31</xdr:row>
      <xdr:rowOff>46945</xdr:rowOff>
    </xdr:to>
    <mc:AlternateContent xmlns:mc="http://schemas.openxmlformats.org/markup-compatibility/2006">
      <mc:Choice xmlns:xdr14="http://schemas.microsoft.com/office/excel/2010/spreadsheetDrawing" Requires="xdr14">
        <xdr:contentPart xmlns:r="http://schemas.openxmlformats.org/officeDocument/2006/relationships" r:id="rId67">
          <xdr14:nvContentPartPr>
            <xdr14:cNvPr id="222" name="Ink 221">
              <a:extLst>
                <a:ext uri="{FF2B5EF4-FFF2-40B4-BE49-F238E27FC236}">
                  <a16:creationId xmlns:a16="http://schemas.microsoft.com/office/drawing/2014/main" id="{EA152470-B759-BC46-BBE9-3178A5706C99}"/>
                </a:ext>
              </a:extLst>
            </xdr14:cNvPr>
            <xdr14:cNvContentPartPr/>
          </xdr14:nvContentPartPr>
          <xdr14:nvPr macro=""/>
          <xdr14:xfrm>
            <a:off x="3452842" y="5500932"/>
            <a:ext cx="197280" cy="163440"/>
          </xdr14:xfrm>
        </xdr:contentPart>
      </mc:Choice>
      <mc:Fallback>
        <xdr:pic>
          <xdr:nvPicPr>
            <xdr:cNvPr id="222" name="Ink 221">
              <a:extLst>
                <a:ext uri="{FF2B5EF4-FFF2-40B4-BE49-F238E27FC236}">
                  <a16:creationId xmlns:a16="http://schemas.microsoft.com/office/drawing/2014/main" id="{EA152470-B759-BC46-BBE9-3178A5706C99}"/>
                </a:ext>
              </a:extLst>
            </xdr:cNvPr>
            <xdr:cNvPicPr/>
          </xdr:nvPicPr>
          <xdr:blipFill>
            <a:blip xmlns:r="http://schemas.openxmlformats.org/officeDocument/2006/relationships" r:embed="rId68"/>
            <a:stretch>
              <a:fillRect/>
            </a:stretch>
          </xdr:blipFill>
          <xdr:spPr>
            <a:xfrm>
              <a:off x="3446722" y="5494812"/>
              <a:ext cx="209520" cy="175680"/>
            </a:xfrm>
            <a:prstGeom prst="rect">
              <a:avLst/>
            </a:prstGeom>
          </xdr:spPr>
        </xdr:pic>
      </mc:Fallback>
    </mc:AlternateContent>
    <xdr:clientData/>
  </xdr:twoCellAnchor>
  <xdr:twoCellAnchor editAs="oneCell">
    <xdr:from>
      <xdr:col>3</xdr:col>
      <xdr:colOff>82804</xdr:colOff>
      <xdr:row>31</xdr:row>
      <xdr:rowOff>157105</xdr:rowOff>
    </xdr:from>
    <xdr:to>
      <xdr:col>3</xdr:col>
      <xdr:colOff>220406</xdr:colOff>
      <xdr:row>32</xdr:row>
      <xdr:rowOff>77058</xdr:rowOff>
    </xdr:to>
    <mc:AlternateContent xmlns:mc="http://schemas.openxmlformats.org/markup-compatibility/2006">
      <mc:Choice xmlns:xdr14="http://schemas.microsoft.com/office/excel/2010/spreadsheetDrawing" Requires="xdr14">
        <xdr:contentPart xmlns:r="http://schemas.openxmlformats.org/officeDocument/2006/relationships" r:id="rId69">
          <xdr14:nvContentPartPr>
            <xdr14:cNvPr id="223" name="Ink 222">
              <a:extLst>
                <a:ext uri="{FF2B5EF4-FFF2-40B4-BE49-F238E27FC236}">
                  <a16:creationId xmlns:a16="http://schemas.microsoft.com/office/drawing/2014/main" id="{ED3BA75D-DF67-AC27-9CAE-99D5D8665E2F}"/>
                </a:ext>
              </a:extLst>
            </xdr14:cNvPr>
            <xdr14:cNvContentPartPr/>
          </xdr14:nvContentPartPr>
          <xdr14:nvPr macro=""/>
          <xdr14:xfrm>
            <a:off x="3860280" y="5774532"/>
            <a:ext cx="132840" cy="101160"/>
          </xdr14:xfrm>
        </xdr:contentPart>
      </mc:Choice>
      <mc:Fallback>
        <xdr:pic>
          <xdr:nvPicPr>
            <xdr:cNvPr id="223" name="Ink 222">
              <a:extLst>
                <a:ext uri="{FF2B5EF4-FFF2-40B4-BE49-F238E27FC236}">
                  <a16:creationId xmlns:a16="http://schemas.microsoft.com/office/drawing/2014/main" id="{ED3BA75D-DF67-AC27-9CAE-99D5D8665E2F}"/>
                </a:ext>
              </a:extLst>
            </xdr:cNvPr>
            <xdr:cNvPicPr/>
          </xdr:nvPicPr>
          <xdr:blipFill>
            <a:blip xmlns:r="http://schemas.openxmlformats.org/officeDocument/2006/relationships" r:embed="rId70"/>
            <a:stretch>
              <a:fillRect/>
            </a:stretch>
          </xdr:blipFill>
          <xdr:spPr>
            <a:xfrm>
              <a:off x="3854160" y="5768412"/>
              <a:ext cx="145080" cy="113400"/>
            </a:xfrm>
            <a:prstGeom prst="rect">
              <a:avLst/>
            </a:prstGeom>
          </xdr:spPr>
        </xdr:pic>
      </mc:Fallback>
    </mc:AlternateContent>
    <xdr:clientData/>
  </xdr:twoCellAnchor>
  <xdr:twoCellAnchor editAs="oneCell">
    <xdr:from>
      <xdr:col>7</xdr:col>
      <xdr:colOff>152581</xdr:colOff>
      <xdr:row>33</xdr:row>
      <xdr:rowOff>86057</xdr:rowOff>
    </xdr:from>
    <xdr:to>
      <xdr:col>7</xdr:col>
      <xdr:colOff>431663</xdr:colOff>
      <xdr:row>34</xdr:row>
      <xdr:rowOff>16449</xdr:rowOff>
    </xdr:to>
    <mc:AlternateContent xmlns:mc="http://schemas.openxmlformats.org/markup-compatibility/2006">
      <mc:Choice xmlns:xdr14="http://schemas.microsoft.com/office/excel/2010/spreadsheetDrawing" Requires="xdr14">
        <xdr:contentPart xmlns:r="http://schemas.openxmlformats.org/officeDocument/2006/relationships" r:id="rId71">
          <xdr14:nvContentPartPr>
            <xdr14:cNvPr id="226" name="Ink 225">
              <a:extLst>
                <a:ext uri="{FF2B5EF4-FFF2-40B4-BE49-F238E27FC236}">
                  <a16:creationId xmlns:a16="http://schemas.microsoft.com/office/drawing/2014/main" id="{392386B3-EB90-D217-ACF1-C956537B686F}"/>
                </a:ext>
              </a:extLst>
            </xdr14:cNvPr>
            <xdr14:cNvContentPartPr/>
          </xdr14:nvContentPartPr>
          <xdr14:nvPr macro=""/>
          <xdr14:xfrm>
            <a:off x="6555240" y="6065898"/>
            <a:ext cx="279082" cy="111600"/>
          </xdr14:xfrm>
        </xdr:contentPart>
      </mc:Choice>
      <mc:Fallback>
        <xdr:pic>
          <xdr:nvPicPr>
            <xdr:cNvPr id="226" name="Ink 225">
              <a:extLst>
                <a:ext uri="{FF2B5EF4-FFF2-40B4-BE49-F238E27FC236}">
                  <a16:creationId xmlns:a16="http://schemas.microsoft.com/office/drawing/2014/main" id="{392386B3-EB90-D217-ACF1-C956537B686F}"/>
                </a:ext>
              </a:extLst>
            </xdr:cNvPr>
            <xdr:cNvPicPr/>
          </xdr:nvPicPr>
          <xdr:blipFill>
            <a:blip xmlns:r="http://schemas.openxmlformats.org/officeDocument/2006/relationships" r:embed="rId72"/>
            <a:stretch>
              <a:fillRect/>
            </a:stretch>
          </xdr:blipFill>
          <xdr:spPr>
            <a:xfrm>
              <a:off x="6549110" y="6059778"/>
              <a:ext cx="291341" cy="123840"/>
            </a:xfrm>
            <a:prstGeom prst="rect">
              <a:avLst/>
            </a:prstGeom>
          </xdr:spPr>
        </xdr:pic>
      </mc:Fallback>
    </mc:AlternateContent>
    <xdr:clientData/>
  </xdr:twoCellAnchor>
  <xdr:twoCellAnchor editAs="oneCell">
    <xdr:from>
      <xdr:col>5</xdr:col>
      <xdr:colOff>219904</xdr:colOff>
      <xdr:row>33</xdr:row>
      <xdr:rowOff>78497</xdr:rowOff>
    </xdr:from>
    <xdr:to>
      <xdr:col>5</xdr:col>
      <xdr:colOff>459026</xdr:colOff>
      <xdr:row>34</xdr:row>
      <xdr:rowOff>30129</xdr:rowOff>
    </xdr:to>
    <mc:AlternateContent xmlns:mc="http://schemas.openxmlformats.org/markup-compatibility/2006">
      <mc:Choice xmlns:xdr14="http://schemas.microsoft.com/office/excel/2010/spreadsheetDrawing" Requires="xdr14">
        <xdr:contentPart xmlns:r="http://schemas.openxmlformats.org/officeDocument/2006/relationships" r:id="rId73">
          <xdr14:nvContentPartPr>
            <xdr14:cNvPr id="229" name="Ink 228">
              <a:extLst>
                <a:ext uri="{FF2B5EF4-FFF2-40B4-BE49-F238E27FC236}">
                  <a16:creationId xmlns:a16="http://schemas.microsoft.com/office/drawing/2014/main" id="{7054A57E-E28A-CB80-AF51-F142DB3389D6}"/>
                </a:ext>
              </a:extLst>
            </xdr14:cNvPr>
            <xdr14:cNvContentPartPr/>
          </xdr14:nvContentPartPr>
          <xdr14:nvPr macro=""/>
          <xdr14:xfrm>
            <a:off x="5330880" y="6058338"/>
            <a:ext cx="239122" cy="132840"/>
          </xdr14:xfrm>
        </xdr:contentPart>
      </mc:Choice>
      <mc:Fallback>
        <xdr:pic>
          <xdr:nvPicPr>
            <xdr:cNvPr id="229" name="Ink 228">
              <a:extLst>
                <a:ext uri="{FF2B5EF4-FFF2-40B4-BE49-F238E27FC236}">
                  <a16:creationId xmlns:a16="http://schemas.microsoft.com/office/drawing/2014/main" id="{7054A57E-E28A-CB80-AF51-F142DB3389D6}"/>
                </a:ext>
              </a:extLst>
            </xdr:cNvPr>
            <xdr:cNvPicPr/>
          </xdr:nvPicPr>
          <xdr:blipFill>
            <a:blip xmlns:r="http://schemas.openxmlformats.org/officeDocument/2006/relationships" r:embed="rId74"/>
            <a:stretch>
              <a:fillRect/>
            </a:stretch>
          </xdr:blipFill>
          <xdr:spPr>
            <a:xfrm>
              <a:off x="5324645" y="6052218"/>
              <a:ext cx="251592" cy="145080"/>
            </a:xfrm>
            <a:prstGeom prst="rect">
              <a:avLst/>
            </a:prstGeom>
          </xdr:spPr>
        </xdr:pic>
      </mc:Fallback>
    </mc:AlternateContent>
    <xdr:clientData/>
  </xdr:twoCellAnchor>
  <xdr:twoCellAnchor editAs="oneCell">
    <xdr:from>
      <xdr:col>7</xdr:col>
      <xdr:colOff>299101</xdr:colOff>
      <xdr:row>34</xdr:row>
      <xdr:rowOff>129767</xdr:rowOff>
    </xdr:from>
    <xdr:to>
      <xdr:col>7</xdr:col>
      <xdr:colOff>329701</xdr:colOff>
      <xdr:row>35</xdr:row>
      <xdr:rowOff>90040</xdr:rowOff>
    </xdr:to>
    <mc:AlternateContent xmlns:mc="http://schemas.openxmlformats.org/markup-compatibility/2006">
      <mc:Choice xmlns:xdr14="http://schemas.microsoft.com/office/excel/2010/spreadsheetDrawing" Requires="xdr14">
        <xdr:contentPart xmlns:r="http://schemas.openxmlformats.org/officeDocument/2006/relationships" r:id="rId75">
          <xdr14:nvContentPartPr>
            <xdr14:cNvPr id="230" name="Ink 229">
              <a:extLst>
                <a:ext uri="{FF2B5EF4-FFF2-40B4-BE49-F238E27FC236}">
                  <a16:creationId xmlns:a16="http://schemas.microsoft.com/office/drawing/2014/main" id="{525FB649-152F-B241-60A1-81FD13FCA677}"/>
                </a:ext>
              </a:extLst>
            </xdr14:cNvPr>
            <xdr14:cNvContentPartPr/>
          </xdr14:nvContentPartPr>
          <xdr14:nvPr macro=""/>
          <xdr14:xfrm>
            <a:off x="6701760" y="6290816"/>
            <a:ext cx="30600" cy="141480"/>
          </xdr14:xfrm>
        </xdr:contentPart>
      </mc:Choice>
      <mc:Fallback>
        <xdr:pic>
          <xdr:nvPicPr>
            <xdr:cNvPr id="230" name="Ink 229">
              <a:extLst>
                <a:ext uri="{FF2B5EF4-FFF2-40B4-BE49-F238E27FC236}">
                  <a16:creationId xmlns:a16="http://schemas.microsoft.com/office/drawing/2014/main" id="{525FB649-152F-B241-60A1-81FD13FCA677}"/>
                </a:ext>
              </a:extLst>
            </xdr:cNvPr>
            <xdr:cNvPicPr/>
          </xdr:nvPicPr>
          <xdr:blipFill>
            <a:blip xmlns:r="http://schemas.openxmlformats.org/officeDocument/2006/relationships" r:embed="rId76"/>
            <a:stretch>
              <a:fillRect/>
            </a:stretch>
          </xdr:blipFill>
          <xdr:spPr>
            <a:xfrm>
              <a:off x="6695640" y="6284696"/>
              <a:ext cx="42840" cy="153720"/>
            </a:xfrm>
            <a:prstGeom prst="rect">
              <a:avLst/>
            </a:prstGeom>
          </xdr:spPr>
        </xdr:pic>
      </mc:Fallback>
    </mc:AlternateContent>
    <xdr:clientData/>
  </xdr:twoCellAnchor>
  <xdr:twoCellAnchor editAs="oneCell">
    <xdr:from>
      <xdr:col>5</xdr:col>
      <xdr:colOff>265264</xdr:colOff>
      <xdr:row>34</xdr:row>
      <xdr:rowOff>153969</xdr:rowOff>
    </xdr:from>
    <xdr:to>
      <xdr:col>6</xdr:col>
      <xdr:colOff>437785</xdr:colOff>
      <xdr:row>36</xdr:row>
      <xdr:rowOff>46353</xdr:rowOff>
    </xdr:to>
    <mc:AlternateContent xmlns:mc="http://schemas.openxmlformats.org/markup-compatibility/2006">
      <mc:Choice xmlns:xdr14="http://schemas.microsoft.com/office/excel/2010/spreadsheetDrawing" Requires="xdr14">
        <xdr:contentPart xmlns:r="http://schemas.openxmlformats.org/officeDocument/2006/relationships" r:id="rId77">
          <xdr14:nvContentPartPr>
            <xdr14:cNvPr id="235" name="Ink 234">
              <a:extLst>
                <a:ext uri="{FF2B5EF4-FFF2-40B4-BE49-F238E27FC236}">
                  <a16:creationId xmlns:a16="http://schemas.microsoft.com/office/drawing/2014/main" id="{421061DF-3CAA-19ED-AF59-EE83EA966F14}"/>
                </a:ext>
              </a:extLst>
            </xdr14:cNvPr>
            <xdr14:cNvContentPartPr/>
          </xdr14:nvContentPartPr>
          <xdr14:nvPr macro=""/>
          <xdr14:xfrm>
            <a:off x="5376240" y="6315018"/>
            <a:ext cx="818362" cy="254798"/>
          </xdr14:xfrm>
        </xdr:contentPart>
      </mc:Choice>
      <mc:Fallback>
        <xdr:pic>
          <xdr:nvPicPr>
            <xdr:cNvPr id="235" name="Ink 234">
              <a:extLst>
                <a:ext uri="{FF2B5EF4-FFF2-40B4-BE49-F238E27FC236}">
                  <a16:creationId xmlns:a16="http://schemas.microsoft.com/office/drawing/2014/main" id="{421061DF-3CAA-19ED-AF59-EE83EA966F14}"/>
                </a:ext>
              </a:extLst>
            </xdr:cNvPr>
            <xdr:cNvPicPr/>
          </xdr:nvPicPr>
          <xdr:blipFill>
            <a:blip xmlns:r="http://schemas.openxmlformats.org/officeDocument/2006/relationships" r:embed="rId78"/>
            <a:stretch>
              <a:fillRect/>
            </a:stretch>
          </xdr:blipFill>
          <xdr:spPr>
            <a:xfrm>
              <a:off x="5370122" y="6308909"/>
              <a:ext cx="830598" cy="267017"/>
            </a:xfrm>
            <a:prstGeom prst="rect">
              <a:avLst/>
            </a:prstGeom>
          </xdr:spPr>
        </xdr:pic>
      </mc:Fallback>
    </mc:AlternateContent>
    <xdr:clientData/>
  </xdr:twoCellAnchor>
  <xdr:twoCellAnchor editAs="oneCell">
    <xdr:from>
      <xdr:col>5</xdr:col>
      <xdr:colOff>111986</xdr:colOff>
      <xdr:row>37</xdr:row>
      <xdr:rowOff>46945</xdr:rowOff>
    </xdr:from>
    <xdr:to>
      <xdr:col>5</xdr:col>
      <xdr:colOff>358586</xdr:colOff>
      <xdr:row>37</xdr:row>
      <xdr:rowOff>180865</xdr:rowOff>
    </xdr:to>
    <mc:AlternateContent xmlns:mc="http://schemas.openxmlformats.org/markup-compatibility/2006">
      <mc:Choice xmlns:xdr14="http://schemas.microsoft.com/office/excel/2010/spreadsheetDrawing" Requires="xdr14">
        <xdr:contentPart xmlns:r="http://schemas.openxmlformats.org/officeDocument/2006/relationships" r:id="rId79">
          <xdr14:nvContentPartPr>
            <xdr14:cNvPr id="238" name="Ink 237">
              <a:extLst>
                <a:ext uri="{FF2B5EF4-FFF2-40B4-BE49-F238E27FC236}">
                  <a16:creationId xmlns:a16="http://schemas.microsoft.com/office/drawing/2014/main" id="{5A0E2874-EDC5-E9B4-D4C4-65341CEDF59F}"/>
                </a:ext>
              </a:extLst>
            </xdr14:cNvPr>
            <xdr14:cNvContentPartPr/>
          </xdr14:nvContentPartPr>
          <xdr14:nvPr macro=""/>
          <xdr14:xfrm>
            <a:off x="5222962" y="6751616"/>
            <a:ext cx="246600" cy="133920"/>
          </xdr14:xfrm>
        </xdr:contentPart>
      </mc:Choice>
      <mc:Fallback>
        <xdr:pic>
          <xdr:nvPicPr>
            <xdr:cNvPr id="238" name="Ink 237">
              <a:extLst>
                <a:ext uri="{FF2B5EF4-FFF2-40B4-BE49-F238E27FC236}">
                  <a16:creationId xmlns:a16="http://schemas.microsoft.com/office/drawing/2014/main" id="{5A0E2874-EDC5-E9B4-D4C4-65341CEDF59F}"/>
                </a:ext>
              </a:extLst>
            </xdr:cNvPr>
            <xdr:cNvPicPr/>
          </xdr:nvPicPr>
          <xdr:blipFill>
            <a:blip xmlns:r="http://schemas.openxmlformats.org/officeDocument/2006/relationships" r:embed="rId80"/>
            <a:stretch>
              <a:fillRect/>
            </a:stretch>
          </xdr:blipFill>
          <xdr:spPr>
            <a:xfrm>
              <a:off x="5216842" y="6745496"/>
              <a:ext cx="258840" cy="146160"/>
            </a:xfrm>
            <a:prstGeom prst="rect">
              <a:avLst/>
            </a:prstGeom>
          </xdr:spPr>
        </xdr:pic>
      </mc:Fallback>
    </mc:AlternateContent>
    <xdr:clientData/>
  </xdr:twoCellAnchor>
  <xdr:twoCellAnchor editAs="oneCell">
    <xdr:from>
      <xdr:col>5</xdr:col>
      <xdr:colOff>203704</xdr:colOff>
      <xdr:row>38</xdr:row>
      <xdr:rowOff>83178</xdr:rowOff>
    </xdr:from>
    <xdr:to>
      <xdr:col>5</xdr:col>
      <xdr:colOff>216304</xdr:colOff>
      <xdr:row>39</xdr:row>
      <xdr:rowOff>13931</xdr:rowOff>
    </xdr:to>
    <mc:AlternateContent xmlns:mc="http://schemas.openxmlformats.org/markup-compatibility/2006">
      <mc:Choice xmlns:xdr14="http://schemas.microsoft.com/office/excel/2010/spreadsheetDrawing" Requires="xdr14">
        <xdr:contentPart xmlns:r="http://schemas.openxmlformats.org/officeDocument/2006/relationships" r:id="rId81">
          <xdr14:nvContentPartPr>
            <xdr14:cNvPr id="239" name="Ink 238">
              <a:extLst>
                <a:ext uri="{FF2B5EF4-FFF2-40B4-BE49-F238E27FC236}">
                  <a16:creationId xmlns:a16="http://schemas.microsoft.com/office/drawing/2014/main" id="{1F44CC32-87E3-A0B2-D555-10D43B2B8198}"/>
                </a:ext>
              </a:extLst>
            </xdr14:cNvPr>
            <xdr14:cNvContentPartPr/>
          </xdr14:nvContentPartPr>
          <xdr14:nvPr macro=""/>
          <xdr14:xfrm>
            <a:off x="5314680" y="6969056"/>
            <a:ext cx="12600" cy="111960"/>
          </xdr14:xfrm>
        </xdr:contentPart>
      </mc:Choice>
      <mc:Fallback>
        <xdr:pic>
          <xdr:nvPicPr>
            <xdr:cNvPr id="239" name="Ink 238">
              <a:extLst>
                <a:ext uri="{FF2B5EF4-FFF2-40B4-BE49-F238E27FC236}">
                  <a16:creationId xmlns:a16="http://schemas.microsoft.com/office/drawing/2014/main" id="{1F44CC32-87E3-A0B2-D555-10D43B2B8198}"/>
                </a:ext>
              </a:extLst>
            </xdr:cNvPr>
            <xdr:cNvPicPr/>
          </xdr:nvPicPr>
          <xdr:blipFill>
            <a:blip xmlns:r="http://schemas.openxmlformats.org/officeDocument/2006/relationships" r:embed="rId82"/>
            <a:stretch>
              <a:fillRect/>
            </a:stretch>
          </xdr:blipFill>
          <xdr:spPr>
            <a:xfrm>
              <a:off x="5308560" y="6962936"/>
              <a:ext cx="24840" cy="124200"/>
            </a:xfrm>
            <a:prstGeom prst="rect">
              <a:avLst/>
            </a:prstGeom>
          </xdr:spPr>
        </xdr:pic>
      </mc:Fallback>
    </mc:AlternateContent>
    <xdr:clientData/>
  </xdr:twoCellAnchor>
  <xdr:twoCellAnchor editAs="oneCell">
    <xdr:from>
      <xdr:col>6</xdr:col>
      <xdr:colOff>400623</xdr:colOff>
      <xdr:row>37</xdr:row>
      <xdr:rowOff>59905</xdr:rowOff>
    </xdr:from>
    <xdr:to>
      <xdr:col>6</xdr:col>
      <xdr:colOff>441303</xdr:colOff>
      <xdr:row>37</xdr:row>
      <xdr:rowOff>112105</xdr:rowOff>
    </xdr:to>
    <mc:AlternateContent xmlns:mc="http://schemas.openxmlformats.org/markup-compatibility/2006">
      <mc:Choice xmlns:xdr14="http://schemas.microsoft.com/office/excel/2010/spreadsheetDrawing" Requires="xdr14">
        <xdr:contentPart xmlns:r="http://schemas.openxmlformats.org/officeDocument/2006/relationships" r:id="rId83">
          <xdr14:nvContentPartPr>
            <xdr14:cNvPr id="242" name="Ink 241">
              <a:extLst>
                <a:ext uri="{FF2B5EF4-FFF2-40B4-BE49-F238E27FC236}">
                  <a16:creationId xmlns:a16="http://schemas.microsoft.com/office/drawing/2014/main" id="{A2F8D534-EEBC-4FA0-979F-F61F32ADE32F}"/>
                </a:ext>
              </a:extLst>
            </xdr14:cNvPr>
            <xdr14:cNvContentPartPr/>
          </xdr14:nvContentPartPr>
          <xdr14:nvPr macro=""/>
          <xdr14:xfrm>
            <a:off x="6157440" y="6764576"/>
            <a:ext cx="40680" cy="52200"/>
          </xdr14:xfrm>
        </xdr:contentPart>
      </mc:Choice>
      <mc:Fallback>
        <xdr:pic>
          <xdr:nvPicPr>
            <xdr:cNvPr id="242" name="Ink 241">
              <a:extLst>
                <a:ext uri="{FF2B5EF4-FFF2-40B4-BE49-F238E27FC236}">
                  <a16:creationId xmlns:a16="http://schemas.microsoft.com/office/drawing/2014/main" id="{A2F8D534-EEBC-4FA0-979F-F61F32ADE32F}"/>
                </a:ext>
              </a:extLst>
            </xdr:cNvPr>
            <xdr:cNvPicPr/>
          </xdr:nvPicPr>
          <xdr:blipFill>
            <a:blip xmlns:r="http://schemas.openxmlformats.org/officeDocument/2006/relationships" r:embed="rId84"/>
            <a:stretch>
              <a:fillRect/>
            </a:stretch>
          </xdr:blipFill>
          <xdr:spPr>
            <a:xfrm>
              <a:off x="6151320" y="6758456"/>
              <a:ext cx="52920" cy="64440"/>
            </a:xfrm>
            <a:prstGeom prst="rect">
              <a:avLst/>
            </a:prstGeom>
          </xdr:spPr>
        </xdr:pic>
      </mc:Fallback>
    </mc:AlternateContent>
    <xdr:clientData/>
  </xdr:twoCellAnchor>
  <xdr:twoCellAnchor editAs="oneCell">
    <xdr:from>
      <xdr:col>5</xdr:col>
      <xdr:colOff>541744</xdr:colOff>
      <xdr:row>37</xdr:row>
      <xdr:rowOff>74027</xdr:rowOff>
    </xdr:from>
    <xdr:to>
      <xdr:col>6</xdr:col>
      <xdr:colOff>149065</xdr:colOff>
      <xdr:row>38</xdr:row>
      <xdr:rowOff>24940</xdr:rowOff>
    </xdr:to>
    <mc:AlternateContent xmlns:mc="http://schemas.openxmlformats.org/markup-compatibility/2006">
      <mc:Choice xmlns:xdr14="http://schemas.microsoft.com/office/excel/2010/spreadsheetDrawing" Requires="xdr14">
        <xdr:contentPart xmlns:r="http://schemas.openxmlformats.org/officeDocument/2006/relationships" r:id="rId85">
          <xdr14:nvContentPartPr>
            <xdr14:cNvPr id="243" name="Ink 242">
              <a:extLst>
                <a:ext uri="{FF2B5EF4-FFF2-40B4-BE49-F238E27FC236}">
                  <a16:creationId xmlns:a16="http://schemas.microsoft.com/office/drawing/2014/main" id="{6A52B8DA-2933-ABE9-6475-63E9C9BBBC8A}"/>
                </a:ext>
              </a:extLst>
            </xdr14:cNvPr>
            <xdr14:cNvContentPartPr/>
          </xdr14:nvContentPartPr>
          <xdr14:nvPr macro=""/>
          <xdr14:xfrm>
            <a:off x="5652720" y="6778698"/>
            <a:ext cx="253162" cy="132120"/>
          </xdr14:xfrm>
        </xdr:contentPart>
      </mc:Choice>
      <mc:Fallback>
        <xdr:pic>
          <xdr:nvPicPr>
            <xdr:cNvPr id="243" name="Ink 242">
              <a:extLst>
                <a:ext uri="{FF2B5EF4-FFF2-40B4-BE49-F238E27FC236}">
                  <a16:creationId xmlns:a16="http://schemas.microsoft.com/office/drawing/2014/main" id="{6A52B8DA-2933-ABE9-6475-63E9C9BBBC8A}"/>
                </a:ext>
              </a:extLst>
            </xdr:cNvPr>
            <xdr:cNvPicPr/>
          </xdr:nvPicPr>
          <xdr:blipFill>
            <a:blip xmlns:r="http://schemas.openxmlformats.org/officeDocument/2006/relationships" r:embed="rId86"/>
            <a:stretch>
              <a:fillRect/>
            </a:stretch>
          </xdr:blipFill>
          <xdr:spPr>
            <a:xfrm>
              <a:off x="5646598" y="6772578"/>
              <a:ext cx="265406" cy="144360"/>
            </a:xfrm>
            <a:prstGeom prst="rect">
              <a:avLst/>
            </a:prstGeom>
          </xdr:spPr>
        </xdr:pic>
      </mc:Fallback>
    </mc:AlternateContent>
    <xdr:clientData/>
  </xdr:twoCellAnchor>
  <xdr:twoCellAnchor editAs="oneCell">
    <xdr:from>
      <xdr:col>3</xdr:col>
      <xdr:colOff>39244</xdr:colOff>
      <xdr:row>40</xdr:row>
      <xdr:rowOff>67972</xdr:rowOff>
    </xdr:from>
    <xdr:to>
      <xdr:col>5</xdr:col>
      <xdr:colOff>201348</xdr:colOff>
      <xdr:row>44</xdr:row>
      <xdr:rowOff>173025</xdr:rowOff>
    </xdr:to>
    <mc:AlternateContent xmlns:mc="http://schemas.openxmlformats.org/markup-compatibility/2006">
      <mc:Choice xmlns:xdr14="http://schemas.microsoft.com/office/excel/2010/spreadsheetDrawing" Requires="xdr14">
        <xdr:contentPart xmlns:r="http://schemas.openxmlformats.org/officeDocument/2006/relationships" r:id="rId87">
          <xdr14:nvContentPartPr>
            <xdr14:cNvPr id="259" name="Ink 258">
              <a:extLst>
                <a:ext uri="{FF2B5EF4-FFF2-40B4-BE49-F238E27FC236}">
                  <a16:creationId xmlns:a16="http://schemas.microsoft.com/office/drawing/2014/main" id="{ED74BA2B-47EA-CFE2-1721-6544AC712990}"/>
                </a:ext>
              </a:extLst>
            </xdr14:cNvPr>
            <xdr14:cNvContentPartPr/>
          </xdr14:nvContentPartPr>
          <xdr14:nvPr macro=""/>
          <xdr14:xfrm>
            <a:off x="3816720" y="7316265"/>
            <a:ext cx="1495604" cy="829882"/>
          </xdr14:xfrm>
        </xdr:contentPart>
      </mc:Choice>
      <mc:Fallback>
        <xdr:pic>
          <xdr:nvPicPr>
            <xdr:cNvPr id="259" name="Ink 258">
              <a:extLst>
                <a:ext uri="{FF2B5EF4-FFF2-40B4-BE49-F238E27FC236}">
                  <a16:creationId xmlns:a16="http://schemas.microsoft.com/office/drawing/2014/main" id="{ED74BA2B-47EA-CFE2-1721-6544AC712990}"/>
                </a:ext>
              </a:extLst>
            </xdr:cNvPr>
            <xdr:cNvPicPr/>
          </xdr:nvPicPr>
          <xdr:blipFill>
            <a:blip xmlns:r="http://schemas.openxmlformats.org/officeDocument/2006/relationships" r:embed="rId88"/>
            <a:stretch>
              <a:fillRect/>
            </a:stretch>
          </xdr:blipFill>
          <xdr:spPr>
            <a:xfrm>
              <a:off x="3810580" y="7310110"/>
              <a:ext cx="1507884" cy="842193"/>
            </a:xfrm>
            <a:prstGeom prst="rect">
              <a:avLst/>
            </a:prstGeom>
          </xdr:spPr>
        </xdr:pic>
      </mc:Fallback>
    </mc:AlternateContent>
    <xdr:clientData/>
  </xdr:twoCellAnchor>
  <xdr:twoCellAnchor editAs="oneCell">
    <xdr:from>
      <xdr:col>2</xdr:col>
      <xdr:colOff>2276577</xdr:colOff>
      <xdr:row>46</xdr:row>
      <xdr:rowOff>48766</xdr:rowOff>
    </xdr:from>
    <xdr:to>
      <xdr:col>5</xdr:col>
      <xdr:colOff>169864</xdr:colOff>
      <xdr:row>49</xdr:row>
      <xdr:rowOff>173828</xdr:rowOff>
    </xdr:to>
    <mc:AlternateContent xmlns:mc="http://schemas.openxmlformats.org/markup-compatibility/2006">
      <mc:Choice xmlns:xdr14="http://schemas.microsoft.com/office/excel/2010/spreadsheetDrawing" Requires="xdr14">
        <xdr:contentPart xmlns:r="http://schemas.openxmlformats.org/officeDocument/2006/relationships" r:id="rId89">
          <xdr14:nvContentPartPr>
            <xdr14:cNvPr id="277" name="Ink 276">
              <a:extLst>
                <a:ext uri="{FF2B5EF4-FFF2-40B4-BE49-F238E27FC236}">
                  <a16:creationId xmlns:a16="http://schemas.microsoft.com/office/drawing/2014/main" id="{D2E5620E-67EB-CFF7-0B11-FC1E67083524}"/>
                </a:ext>
              </a:extLst>
            </xdr14:cNvPr>
            <xdr14:cNvContentPartPr/>
          </xdr14:nvContentPartPr>
          <xdr14:nvPr macro=""/>
          <xdr14:xfrm>
            <a:off x="3758760" y="8384303"/>
            <a:ext cx="1522080" cy="668684"/>
          </xdr14:xfrm>
        </xdr:contentPart>
      </mc:Choice>
      <mc:Fallback>
        <xdr:pic>
          <xdr:nvPicPr>
            <xdr:cNvPr id="277" name="Ink 276">
              <a:extLst>
                <a:ext uri="{FF2B5EF4-FFF2-40B4-BE49-F238E27FC236}">
                  <a16:creationId xmlns:a16="http://schemas.microsoft.com/office/drawing/2014/main" id="{D2E5620E-67EB-CFF7-0B11-FC1E67083524}"/>
                </a:ext>
              </a:extLst>
            </xdr:cNvPr>
            <xdr:cNvPicPr/>
          </xdr:nvPicPr>
          <xdr:blipFill>
            <a:blip xmlns:r="http://schemas.openxmlformats.org/officeDocument/2006/relationships" r:embed="rId90"/>
            <a:stretch>
              <a:fillRect/>
            </a:stretch>
          </xdr:blipFill>
          <xdr:spPr>
            <a:xfrm>
              <a:off x="3752640" y="8378135"/>
              <a:ext cx="1534320" cy="681020"/>
            </a:xfrm>
            <a:prstGeom prst="rect">
              <a:avLst/>
            </a:prstGeom>
          </xdr:spPr>
        </xdr:pic>
      </mc:Fallback>
    </mc:AlternateContent>
    <xdr:clientData/>
  </xdr:twoCellAnchor>
  <xdr:twoCellAnchor editAs="oneCell">
    <xdr:from>
      <xdr:col>5</xdr:col>
      <xdr:colOff>380906</xdr:colOff>
      <xdr:row>41</xdr:row>
      <xdr:rowOff>124725</xdr:rowOff>
    </xdr:from>
    <xdr:to>
      <xdr:col>6</xdr:col>
      <xdr:colOff>507183</xdr:colOff>
      <xdr:row>43</xdr:row>
      <xdr:rowOff>10710</xdr:rowOff>
    </xdr:to>
    <mc:AlternateContent xmlns:mc="http://schemas.openxmlformats.org/markup-compatibility/2006">
      <mc:Choice xmlns:xdr14="http://schemas.microsoft.com/office/excel/2010/spreadsheetDrawing" Requires="xdr14">
        <xdr:contentPart xmlns:r="http://schemas.openxmlformats.org/officeDocument/2006/relationships" r:id="rId91">
          <xdr14:nvContentPartPr>
            <xdr14:cNvPr id="283" name="Ink 282">
              <a:extLst>
                <a:ext uri="{FF2B5EF4-FFF2-40B4-BE49-F238E27FC236}">
                  <a16:creationId xmlns:a16="http://schemas.microsoft.com/office/drawing/2014/main" id="{7E0619D5-2CF2-9D94-23AC-5EBA4DE8C9FC}"/>
                </a:ext>
              </a:extLst>
            </xdr14:cNvPr>
            <xdr14:cNvContentPartPr/>
          </xdr14:nvContentPartPr>
          <xdr14:nvPr macro=""/>
          <xdr14:xfrm>
            <a:off x="5491882" y="7554225"/>
            <a:ext cx="772118" cy="248400"/>
          </xdr14:xfrm>
        </xdr:contentPart>
      </mc:Choice>
      <mc:Fallback>
        <xdr:pic>
          <xdr:nvPicPr>
            <xdr:cNvPr id="283" name="Ink 282">
              <a:extLst>
                <a:ext uri="{FF2B5EF4-FFF2-40B4-BE49-F238E27FC236}">
                  <a16:creationId xmlns:a16="http://schemas.microsoft.com/office/drawing/2014/main" id="{7E0619D5-2CF2-9D94-23AC-5EBA4DE8C9FC}"/>
                </a:ext>
              </a:extLst>
            </xdr:cNvPr>
            <xdr:cNvPicPr/>
          </xdr:nvPicPr>
          <xdr:blipFill>
            <a:blip xmlns:r="http://schemas.openxmlformats.org/officeDocument/2006/relationships" r:embed="rId92"/>
            <a:stretch>
              <a:fillRect/>
            </a:stretch>
          </xdr:blipFill>
          <xdr:spPr>
            <a:xfrm>
              <a:off x="5485763" y="7548105"/>
              <a:ext cx="784357" cy="260640"/>
            </a:xfrm>
            <a:prstGeom prst="rect">
              <a:avLst/>
            </a:prstGeom>
          </xdr:spPr>
        </xdr:pic>
      </mc:Fallback>
    </mc:AlternateContent>
    <xdr:clientData/>
  </xdr:twoCellAnchor>
  <xdr:twoCellAnchor editAs="oneCell">
    <xdr:from>
      <xdr:col>5</xdr:col>
      <xdr:colOff>447424</xdr:colOff>
      <xdr:row>46</xdr:row>
      <xdr:rowOff>84848</xdr:rowOff>
    </xdr:from>
    <xdr:to>
      <xdr:col>7</xdr:col>
      <xdr:colOff>190463</xdr:colOff>
      <xdr:row>47</xdr:row>
      <xdr:rowOff>112801</xdr:rowOff>
    </xdr:to>
    <mc:AlternateContent xmlns:mc="http://schemas.openxmlformats.org/markup-compatibility/2006">
      <mc:Choice xmlns:xdr14="http://schemas.microsoft.com/office/excel/2010/spreadsheetDrawing" Requires="xdr14">
        <xdr:contentPart xmlns:r="http://schemas.openxmlformats.org/officeDocument/2006/relationships" r:id="rId93">
          <xdr14:nvContentPartPr>
            <xdr14:cNvPr id="293" name="Ink 292">
              <a:extLst>
                <a:ext uri="{FF2B5EF4-FFF2-40B4-BE49-F238E27FC236}">
                  <a16:creationId xmlns:a16="http://schemas.microsoft.com/office/drawing/2014/main" id="{F1697EDB-BE6E-50B8-06C6-C293C74E3007}"/>
                </a:ext>
              </a:extLst>
            </xdr14:cNvPr>
            <xdr14:cNvContentPartPr/>
          </xdr14:nvContentPartPr>
          <xdr14:nvPr macro=""/>
          <xdr14:xfrm>
            <a:off x="5558400" y="8420385"/>
            <a:ext cx="1034722" cy="209160"/>
          </xdr14:xfrm>
        </xdr:contentPart>
      </mc:Choice>
      <mc:Fallback>
        <xdr:pic>
          <xdr:nvPicPr>
            <xdr:cNvPr id="293" name="Ink 292">
              <a:extLst>
                <a:ext uri="{FF2B5EF4-FFF2-40B4-BE49-F238E27FC236}">
                  <a16:creationId xmlns:a16="http://schemas.microsoft.com/office/drawing/2014/main" id="{F1697EDB-BE6E-50B8-06C6-C293C74E3007}"/>
                </a:ext>
              </a:extLst>
            </xdr:cNvPr>
            <xdr:cNvPicPr/>
          </xdr:nvPicPr>
          <xdr:blipFill>
            <a:blip xmlns:r="http://schemas.openxmlformats.org/officeDocument/2006/relationships" r:embed="rId94"/>
            <a:stretch>
              <a:fillRect/>
            </a:stretch>
          </xdr:blipFill>
          <xdr:spPr>
            <a:xfrm>
              <a:off x="5552280" y="8414125"/>
              <a:ext cx="1046963" cy="221680"/>
            </a:xfrm>
            <a:prstGeom prst="rect">
              <a:avLst/>
            </a:prstGeom>
          </xdr:spPr>
        </xdr:pic>
      </mc:Fallback>
    </mc:AlternateContent>
    <xdr:clientData/>
  </xdr:twoCellAnchor>
  <xdr:twoCellAnchor editAs="oneCell">
    <xdr:from>
      <xdr:col>7</xdr:col>
      <xdr:colOff>619583</xdr:colOff>
      <xdr:row>42</xdr:row>
      <xdr:rowOff>9398</xdr:rowOff>
    </xdr:from>
    <xdr:to>
      <xdr:col>9</xdr:col>
      <xdr:colOff>181379</xdr:colOff>
      <xdr:row>43</xdr:row>
      <xdr:rowOff>17910</xdr:rowOff>
    </xdr:to>
    <mc:AlternateContent xmlns:mc="http://schemas.openxmlformats.org/markup-compatibility/2006">
      <mc:Choice xmlns:xdr14="http://schemas.microsoft.com/office/excel/2010/spreadsheetDrawing" Requires="xdr14">
        <xdr:contentPart xmlns:r="http://schemas.openxmlformats.org/officeDocument/2006/relationships" r:id="rId95">
          <xdr14:nvContentPartPr>
            <xdr14:cNvPr id="301" name="Ink 300">
              <a:extLst>
                <a:ext uri="{FF2B5EF4-FFF2-40B4-BE49-F238E27FC236}">
                  <a16:creationId xmlns:a16="http://schemas.microsoft.com/office/drawing/2014/main" id="{EDAFCE61-7150-DC5A-1A1F-CB41BC74EFE1}"/>
                </a:ext>
              </a:extLst>
            </xdr14:cNvPr>
            <xdr14:cNvContentPartPr/>
          </xdr14:nvContentPartPr>
          <xdr14:nvPr macro=""/>
          <xdr14:xfrm>
            <a:off x="7022242" y="7620105"/>
            <a:ext cx="853478" cy="189720"/>
          </xdr14:xfrm>
        </xdr:contentPart>
      </mc:Choice>
      <mc:Fallback>
        <xdr:pic>
          <xdr:nvPicPr>
            <xdr:cNvPr id="301" name="Ink 300">
              <a:extLst>
                <a:ext uri="{FF2B5EF4-FFF2-40B4-BE49-F238E27FC236}">
                  <a16:creationId xmlns:a16="http://schemas.microsoft.com/office/drawing/2014/main" id="{EDAFCE61-7150-DC5A-1A1F-CB41BC74EFE1}"/>
                </a:ext>
              </a:extLst>
            </xdr:cNvPr>
            <xdr:cNvPicPr/>
          </xdr:nvPicPr>
          <xdr:blipFill>
            <a:blip xmlns:r="http://schemas.openxmlformats.org/officeDocument/2006/relationships" r:embed="rId96"/>
            <a:stretch>
              <a:fillRect/>
            </a:stretch>
          </xdr:blipFill>
          <xdr:spPr>
            <a:xfrm>
              <a:off x="7016123" y="7613985"/>
              <a:ext cx="865717" cy="201960"/>
            </a:xfrm>
            <a:prstGeom prst="rect">
              <a:avLst/>
            </a:prstGeom>
          </xdr:spPr>
        </xdr:pic>
      </mc:Fallback>
    </mc:AlternateContent>
    <xdr:clientData/>
  </xdr:twoCellAnchor>
  <xdr:twoCellAnchor editAs="oneCell">
    <xdr:from>
      <xdr:col>8</xdr:col>
      <xdr:colOff>38100</xdr:colOff>
      <xdr:row>46</xdr:row>
      <xdr:rowOff>122648</xdr:rowOff>
    </xdr:from>
    <xdr:to>
      <xdr:col>9</xdr:col>
      <xdr:colOff>342021</xdr:colOff>
      <xdr:row>47</xdr:row>
      <xdr:rowOff>142599</xdr:rowOff>
    </xdr:to>
    <mc:AlternateContent xmlns:mc="http://schemas.openxmlformats.org/markup-compatibility/2006">
      <mc:Choice xmlns:xdr14="http://schemas.microsoft.com/office/excel/2010/spreadsheetDrawing" Requires="xdr14">
        <xdr:contentPart xmlns:r="http://schemas.openxmlformats.org/officeDocument/2006/relationships" r:id="rId97">
          <xdr14:nvContentPartPr>
            <xdr14:cNvPr id="310" name="Ink 309">
              <a:extLst>
                <a:ext uri="{FF2B5EF4-FFF2-40B4-BE49-F238E27FC236}">
                  <a16:creationId xmlns:a16="http://schemas.microsoft.com/office/drawing/2014/main" id="{14AA799E-2A2E-2209-8F96-4B5391B1AF26}"/>
                </a:ext>
              </a:extLst>
            </xdr14:cNvPr>
            <xdr14:cNvContentPartPr/>
          </xdr14:nvContentPartPr>
          <xdr14:nvPr macro=""/>
          <xdr14:xfrm>
            <a:off x="7086600" y="8458185"/>
            <a:ext cx="949762" cy="201158"/>
          </xdr14:xfrm>
        </xdr:contentPart>
      </mc:Choice>
      <mc:Fallback>
        <xdr:pic>
          <xdr:nvPicPr>
            <xdr:cNvPr id="310" name="Ink 309">
              <a:extLst>
                <a:ext uri="{FF2B5EF4-FFF2-40B4-BE49-F238E27FC236}">
                  <a16:creationId xmlns:a16="http://schemas.microsoft.com/office/drawing/2014/main" id="{14AA799E-2A2E-2209-8F96-4B5391B1AF26}"/>
                </a:ext>
              </a:extLst>
            </xdr:cNvPr>
            <xdr:cNvPicPr/>
          </xdr:nvPicPr>
          <xdr:blipFill>
            <a:blip xmlns:r="http://schemas.openxmlformats.org/officeDocument/2006/relationships" r:embed="rId98"/>
            <a:stretch>
              <a:fillRect/>
            </a:stretch>
          </xdr:blipFill>
          <xdr:spPr>
            <a:xfrm>
              <a:off x="7080452" y="8452067"/>
              <a:ext cx="962059" cy="213393"/>
            </a:xfrm>
            <a:prstGeom prst="rect">
              <a:avLst/>
            </a:prstGeom>
          </xdr:spPr>
        </xdr:pic>
      </mc:Fallback>
    </mc:AlternateContent>
    <xdr:clientData/>
  </xdr:twoCellAnchor>
  <xdr:twoCellAnchor editAs="oneCell">
    <xdr:from>
      <xdr:col>2</xdr:col>
      <xdr:colOff>1706779</xdr:colOff>
      <xdr:row>46</xdr:row>
      <xdr:rowOff>66848</xdr:rowOff>
    </xdr:from>
    <xdr:to>
      <xdr:col>2</xdr:col>
      <xdr:colOff>2090179</xdr:colOff>
      <xdr:row>49</xdr:row>
      <xdr:rowOff>113626</xdr:rowOff>
    </xdr:to>
    <mc:AlternateContent xmlns:mc="http://schemas.openxmlformats.org/markup-compatibility/2006">
      <mc:Choice xmlns:xdr14="http://schemas.microsoft.com/office/excel/2010/spreadsheetDrawing" Requires="xdr14">
        <xdr:contentPart xmlns:r="http://schemas.openxmlformats.org/officeDocument/2006/relationships" r:id="rId99">
          <xdr14:nvContentPartPr>
            <xdr14:cNvPr id="316" name="Ink 315">
              <a:extLst>
                <a:ext uri="{FF2B5EF4-FFF2-40B4-BE49-F238E27FC236}">
                  <a16:creationId xmlns:a16="http://schemas.microsoft.com/office/drawing/2014/main" id="{7FEEC381-9CFC-38C8-E8ED-78B3F37C336F}"/>
                </a:ext>
              </a:extLst>
            </xdr14:cNvPr>
            <xdr14:cNvContentPartPr/>
          </xdr14:nvContentPartPr>
          <xdr14:nvPr macro=""/>
          <xdr14:xfrm>
            <a:off x="3188962" y="8402385"/>
            <a:ext cx="383400" cy="590400"/>
          </xdr14:xfrm>
        </xdr:contentPart>
      </mc:Choice>
      <mc:Fallback>
        <xdr:pic>
          <xdr:nvPicPr>
            <xdr:cNvPr id="316" name="Ink 315">
              <a:extLst>
                <a:ext uri="{FF2B5EF4-FFF2-40B4-BE49-F238E27FC236}">
                  <a16:creationId xmlns:a16="http://schemas.microsoft.com/office/drawing/2014/main" id="{7FEEC381-9CFC-38C8-E8ED-78B3F37C336F}"/>
                </a:ext>
              </a:extLst>
            </xdr:cNvPr>
            <xdr:cNvPicPr/>
          </xdr:nvPicPr>
          <xdr:blipFill>
            <a:blip xmlns:r="http://schemas.openxmlformats.org/officeDocument/2006/relationships" r:embed="rId100"/>
            <a:stretch>
              <a:fillRect/>
            </a:stretch>
          </xdr:blipFill>
          <xdr:spPr>
            <a:xfrm>
              <a:off x="3182836" y="8396265"/>
              <a:ext cx="395652" cy="602640"/>
            </a:xfrm>
            <a:prstGeom prst="rect">
              <a:avLst/>
            </a:prstGeom>
          </xdr:spPr>
        </xdr:pic>
      </mc:Fallback>
    </mc:AlternateContent>
    <xdr:clientData/>
  </xdr:twoCellAnchor>
  <xdr:twoCellAnchor editAs="oneCell">
    <xdr:from>
      <xdr:col>2</xdr:col>
      <xdr:colOff>1848177</xdr:colOff>
      <xdr:row>44</xdr:row>
      <xdr:rowOff>131821</xdr:rowOff>
    </xdr:from>
    <xdr:to>
      <xdr:col>2</xdr:col>
      <xdr:colOff>1944297</xdr:colOff>
      <xdr:row>45</xdr:row>
      <xdr:rowOff>109014</xdr:rowOff>
    </xdr:to>
    <mc:AlternateContent xmlns:mc="http://schemas.openxmlformats.org/markup-compatibility/2006">
      <mc:Choice xmlns:xdr14="http://schemas.microsoft.com/office/excel/2010/spreadsheetDrawing" Requires="xdr14">
        <xdr:contentPart xmlns:r="http://schemas.openxmlformats.org/officeDocument/2006/relationships" r:id="rId101">
          <xdr14:nvContentPartPr>
            <xdr14:cNvPr id="317" name="Ink 316">
              <a:extLst>
                <a:ext uri="{FF2B5EF4-FFF2-40B4-BE49-F238E27FC236}">
                  <a16:creationId xmlns:a16="http://schemas.microsoft.com/office/drawing/2014/main" id="{A730C0B1-B649-58D2-9AFA-33E1D3002102}"/>
                </a:ext>
              </a:extLst>
            </xdr14:cNvPr>
            <xdr14:cNvContentPartPr/>
          </xdr14:nvContentPartPr>
          <xdr14:nvPr macro=""/>
          <xdr14:xfrm>
            <a:off x="3330360" y="8104943"/>
            <a:ext cx="96120" cy="158400"/>
          </xdr14:xfrm>
        </xdr:contentPart>
      </mc:Choice>
      <mc:Fallback>
        <xdr:pic>
          <xdr:nvPicPr>
            <xdr:cNvPr id="317" name="Ink 316">
              <a:extLst>
                <a:ext uri="{FF2B5EF4-FFF2-40B4-BE49-F238E27FC236}">
                  <a16:creationId xmlns:a16="http://schemas.microsoft.com/office/drawing/2014/main" id="{A730C0B1-B649-58D2-9AFA-33E1D3002102}"/>
                </a:ext>
              </a:extLst>
            </xdr:cNvPr>
            <xdr:cNvPicPr/>
          </xdr:nvPicPr>
          <xdr:blipFill>
            <a:blip xmlns:r="http://schemas.openxmlformats.org/officeDocument/2006/relationships" r:embed="rId102"/>
            <a:stretch>
              <a:fillRect/>
            </a:stretch>
          </xdr:blipFill>
          <xdr:spPr>
            <a:xfrm>
              <a:off x="3324240" y="8098823"/>
              <a:ext cx="108360" cy="17064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336600</xdr:colOff>
      <xdr:row>0</xdr:row>
      <xdr:rowOff>45360</xdr:rowOff>
    </xdr:from>
    <xdr:to>
      <xdr:col>6</xdr:col>
      <xdr:colOff>372322</xdr:colOff>
      <xdr:row>0</xdr:row>
      <xdr:rowOff>144082</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19FD1D54-D486-7DAD-68C5-B8519D6EB43B}"/>
                </a:ext>
              </a:extLst>
            </xdr14:cNvPr>
            <xdr14:cNvContentPartPr/>
          </xdr14:nvContentPartPr>
          <xdr14:nvPr macro=""/>
          <xdr14:xfrm>
            <a:off x="4222800" y="45360"/>
            <a:ext cx="30960" cy="93960"/>
          </xdr14:xfrm>
        </xdr:contentPart>
      </mc:Choice>
      <mc:Fallback>
        <xdr:pic>
          <xdr:nvPicPr>
            <xdr:cNvPr id="2" name="Ink 1">
              <a:extLst>
                <a:ext uri="{FF2B5EF4-FFF2-40B4-BE49-F238E27FC236}">
                  <a16:creationId xmlns:a16="http://schemas.microsoft.com/office/drawing/2014/main" id="{19FD1D54-D486-7DAD-68C5-B8519D6EB43B}"/>
                </a:ext>
              </a:extLst>
            </xdr:cNvPr>
            <xdr:cNvPicPr/>
          </xdr:nvPicPr>
          <xdr:blipFill>
            <a:blip xmlns:r="http://schemas.openxmlformats.org/officeDocument/2006/relationships" r:embed="rId2"/>
            <a:stretch>
              <a:fillRect/>
            </a:stretch>
          </xdr:blipFill>
          <xdr:spPr>
            <a:xfrm>
              <a:off x="4216680" y="39240"/>
              <a:ext cx="43200" cy="106200"/>
            </a:xfrm>
            <a:prstGeom prst="rect">
              <a:avLst/>
            </a:prstGeom>
          </xdr:spPr>
        </xdr:pic>
      </mc:Fallback>
    </mc:AlternateContent>
    <xdr:clientData/>
  </xdr:twoCellAnchor>
  <xdr:twoCellAnchor editAs="oneCell">
    <xdr:from>
      <xdr:col>7</xdr:col>
      <xdr:colOff>303060</xdr:colOff>
      <xdr:row>0</xdr:row>
      <xdr:rowOff>46800</xdr:rowOff>
    </xdr:from>
    <xdr:to>
      <xdr:col>7</xdr:col>
      <xdr:colOff>389902</xdr:colOff>
      <xdr:row>0</xdr:row>
      <xdr:rowOff>133642</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 name="Ink 2">
              <a:extLst>
                <a:ext uri="{FF2B5EF4-FFF2-40B4-BE49-F238E27FC236}">
                  <a16:creationId xmlns:a16="http://schemas.microsoft.com/office/drawing/2014/main" id="{296E8F15-9106-630B-910E-C165AD2FC069}"/>
                </a:ext>
              </a:extLst>
            </xdr14:cNvPr>
            <xdr14:cNvContentPartPr/>
          </xdr14:nvContentPartPr>
          <xdr14:nvPr macro=""/>
          <xdr14:xfrm>
            <a:off x="4836960" y="46800"/>
            <a:ext cx="82080" cy="82080"/>
          </xdr14:xfrm>
        </xdr:contentPart>
      </mc:Choice>
      <mc:Fallback>
        <xdr:pic>
          <xdr:nvPicPr>
            <xdr:cNvPr id="3" name="Ink 2">
              <a:extLst>
                <a:ext uri="{FF2B5EF4-FFF2-40B4-BE49-F238E27FC236}">
                  <a16:creationId xmlns:a16="http://schemas.microsoft.com/office/drawing/2014/main" id="{296E8F15-9106-630B-910E-C165AD2FC069}"/>
                </a:ext>
              </a:extLst>
            </xdr:cNvPr>
            <xdr:cNvPicPr/>
          </xdr:nvPicPr>
          <xdr:blipFill>
            <a:blip xmlns:r="http://schemas.openxmlformats.org/officeDocument/2006/relationships" r:embed="rId4"/>
            <a:stretch>
              <a:fillRect/>
            </a:stretch>
          </xdr:blipFill>
          <xdr:spPr>
            <a:xfrm>
              <a:off x="4830840" y="40680"/>
              <a:ext cx="94320" cy="94320"/>
            </a:xfrm>
            <a:prstGeom prst="rect">
              <a:avLst/>
            </a:prstGeom>
          </xdr:spPr>
        </xdr:pic>
      </mc:Fallback>
    </mc:AlternateContent>
    <xdr:clientData/>
  </xdr:twoCellAnchor>
  <xdr:twoCellAnchor editAs="oneCell">
    <xdr:from>
      <xdr:col>8</xdr:col>
      <xdr:colOff>202560</xdr:colOff>
      <xdr:row>0</xdr:row>
      <xdr:rowOff>65160</xdr:rowOff>
    </xdr:from>
    <xdr:to>
      <xdr:col>8</xdr:col>
      <xdr:colOff>293722</xdr:colOff>
      <xdr:row>0</xdr:row>
      <xdr:rowOff>172440</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4" name="Ink 3">
              <a:extLst>
                <a:ext uri="{FF2B5EF4-FFF2-40B4-BE49-F238E27FC236}">
                  <a16:creationId xmlns:a16="http://schemas.microsoft.com/office/drawing/2014/main" id="{1A7CE95F-EEBE-C379-9BAF-08513834551D}"/>
                </a:ext>
              </a:extLst>
            </xdr14:cNvPr>
            <xdr14:cNvContentPartPr/>
          </xdr14:nvContentPartPr>
          <xdr14:nvPr macro=""/>
          <xdr14:xfrm>
            <a:off x="5384160" y="65160"/>
            <a:ext cx="86400" cy="107280"/>
          </xdr14:xfrm>
        </xdr:contentPart>
      </mc:Choice>
      <mc:Fallback>
        <xdr:pic>
          <xdr:nvPicPr>
            <xdr:cNvPr id="4" name="Ink 3">
              <a:extLst>
                <a:ext uri="{FF2B5EF4-FFF2-40B4-BE49-F238E27FC236}">
                  <a16:creationId xmlns:a16="http://schemas.microsoft.com/office/drawing/2014/main" id="{1A7CE95F-EEBE-C379-9BAF-08513834551D}"/>
                </a:ext>
              </a:extLst>
            </xdr:cNvPr>
            <xdr:cNvPicPr/>
          </xdr:nvPicPr>
          <xdr:blipFill>
            <a:blip xmlns:r="http://schemas.openxmlformats.org/officeDocument/2006/relationships" r:embed="rId6"/>
            <a:stretch>
              <a:fillRect/>
            </a:stretch>
          </xdr:blipFill>
          <xdr:spPr>
            <a:xfrm>
              <a:off x="5378040" y="59040"/>
              <a:ext cx="98640" cy="119520"/>
            </a:xfrm>
            <a:prstGeom prst="rect">
              <a:avLst/>
            </a:prstGeom>
          </xdr:spPr>
        </xdr:pic>
      </mc:Fallback>
    </mc:AlternateContent>
    <xdr:clientData/>
  </xdr:twoCellAnchor>
  <xdr:twoCellAnchor editAs="oneCell">
    <xdr:from>
      <xdr:col>9</xdr:col>
      <xdr:colOff>287820</xdr:colOff>
      <xdr:row>0</xdr:row>
      <xdr:rowOff>57600</xdr:rowOff>
    </xdr:from>
    <xdr:to>
      <xdr:col>9</xdr:col>
      <xdr:colOff>354780</xdr:colOff>
      <xdr:row>0</xdr:row>
      <xdr:rowOff>164160</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5" name="Ink 4">
              <a:extLst>
                <a:ext uri="{FF2B5EF4-FFF2-40B4-BE49-F238E27FC236}">
                  <a16:creationId xmlns:a16="http://schemas.microsoft.com/office/drawing/2014/main" id="{FAC150B3-D396-6A52-41DB-52C3EC0F2A31}"/>
                </a:ext>
              </a:extLst>
            </xdr14:cNvPr>
            <xdr14:cNvContentPartPr/>
          </xdr14:nvContentPartPr>
          <xdr14:nvPr macro=""/>
          <xdr14:xfrm>
            <a:off x="6117120" y="57600"/>
            <a:ext cx="66960" cy="106560"/>
          </xdr14:xfrm>
        </xdr:contentPart>
      </mc:Choice>
      <mc:Fallback>
        <xdr:pic>
          <xdr:nvPicPr>
            <xdr:cNvPr id="5" name="Ink 4">
              <a:extLst>
                <a:ext uri="{FF2B5EF4-FFF2-40B4-BE49-F238E27FC236}">
                  <a16:creationId xmlns:a16="http://schemas.microsoft.com/office/drawing/2014/main" id="{FAC150B3-D396-6A52-41DB-52C3EC0F2A31}"/>
                </a:ext>
              </a:extLst>
            </xdr:cNvPr>
            <xdr:cNvPicPr/>
          </xdr:nvPicPr>
          <xdr:blipFill>
            <a:blip xmlns:r="http://schemas.openxmlformats.org/officeDocument/2006/relationships" r:embed="rId8"/>
            <a:stretch>
              <a:fillRect/>
            </a:stretch>
          </xdr:blipFill>
          <xdr:spPr>
            <a:xfrm>
              <a:off x="6111000" y="51480"/>
              <a:ext cx="79200" cy="118800"/>
            </a:xfrm>
            <a:prstGeom prst="rect">
              <a:avLst/>
            </a:prstGeom>
          </xdr:spPr>
        </xdr:pic>
      </mc:Fallback>
    </mc:AlternateContent>
    <xdr:clientData/>
  </xdr:twoCellAnchor>
  <xdr:twoCellAnchor editAs="oneCell">
    <xdr:from>
      <xdr:col>10</xdr:col>
      <xdr:colOff>172560</xdr:colOff>
      <xdr:row>0</xdr:row>
      <xdr:rowOff>58680</xdr:rowOff>
    </xdr:from>
    <xdr:to>
      <xdr:col>10</xdr:col>
      <xdr:colOff>333480</xdr:colOff>
      <xdr:row>0</xdr:row>
      <xdr:rowOff>140842</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8" name="Ink 7">
              <a:extLst>
                <a:ext uri="{FF2B5EF4-FFF2-40B4-BE49-F238E27FC236}">
                  <a16:creationId xmlns:a16="http://schemas.microsoft.com/office/drawing/2014/main" id="{D8B53E9E-A388-8526-F1A9-D86933A7C7AC}"/>
                </a:ext>
              </a:extLst>
            </xdr14:cNvPr>
            <xdr14:cNvContentPartPr/>
          </xdr14:nvContentPartPr>
          <xdr14:nvPr macro=""/>
          <xdr14:xfrm>
            <a:off x="6649560" y="58680"/>
            <a:ext cx="160920" cy="82162"/>
          </xdr14:xfrm>
        </xdr:contentPart>
      </mc:Choice>
      <mc:Fallback>
        <xdr:pic>
          <xdr:nvPicPr>
            <xdr:cNvPr id="8" name="Ink 7">
              <a:extLst>
                <a:ext uri="{FF2B5EF4-FFF2-40B4-BE49-F238E27FC236}">
                  <a16:creationId xmlns:a16="http://schemas.microsoft.com/office/drawing/2014/main" id="{D8B53E9E-A388-8526-F1A9-D86933A7C7AC}"/>
                </a:ext>
              </a:extLst>
            </xdr:cNvPr>
            <xdr:cNvPicPr/>
          </xdr:nvPicPr>
          <xdr:blipFill>
            <a:blip xmlns:r="http://schemas.openxmlformats.org/officeDocument/2006/relationships" r:embed="rId10"/>
            <a:stretch>
              <a:fillRect/>
            </a:stretch>
          </xdr:blipFill>
          <xdr:spPr>
            <a:xfrm>
              <a:off x="6643426" y="52183"/>
              <a:ext cx="173187" cy="95155"/>
            </a:xfrm>
            <a:prstGeom prst="rect">
              <a:avLst/>
            </a:prstGeom>
          </xdr:spPr>
        </xdr:pic>
      </mc:Fallback>
    </mc:AlternateContent>
    <xdr:clientData/>
  </xdr:twoCellAnchor>
  <xdr:twoCellAnchor editAs="oneCell">
    <xdr:from>
      <xdr:col>5</xdr:col>
      <xdr:colOff>389220</xdr:colOff>
      <xdr:row>1</xdr:row>
      <xdr:rowOff>11186</xdr:rowOff>
    </xdr:from>
    <xdr:to>
      <xdr:col>5</xdr:col>
      <xdr:colOff>409102</xdr:colOff>
      <xdr:row>1</xdr:row>
      <xdr:rowOff>113426</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9" name="Ink 8">
              <a:extLst>
                <a:ext uri="{FF2B5EF4-FFF2-40B4-BE49-F238E27FC236}">
                  <a16:creationId xmlns:a16="http://schemas.microsoft.com/office/drawing/2014/main" id="{443C4BA8-65A5-CD0C-3C10-47CB3BF7945D}"/>
                </a:ext>
              </a:extLst>
            </xdr14:cNvPr>
            <xdr14:cNvContentPartPr/>
          </xdr14:nvContentPartPr>
          <xdr14:nvPr macro=""/>
          <xdr14:xfrm>
            <a:off x="3627720" y="190800"/>
            <a:ext cx="15120" cy="102240"/>
          </xdr14:xfrm>
        </xdr:contentPart>
      </mc:Choice>
      <mc:Fallback>
        <xdr:pic>
          <xdr:nvPicPr>
            <xdr:cNvPr id="9" name="Ink 8">
              <a:extLst>
                <a:ext uri="{FF2B5EF4-FFF2-40B4-BE49-F238E27FC236}">
                  <a16:creationId xmlns:a16="http://schemas.microsoft.com/office/drawing/2014/main" id="{443C4BA8-65A5-CD0C-3C10-47CB3BF7945D}"/>
                </a:ext>
              </a:extLst>
            </xdr:cNvPr>
            <xdr:cNvPicPr/>
          </xdr:nvPicPr>
          <xdr:blipFill>
            <a:blip xmlns:r="http://schemas.openxmlformats.org/officeDocument/2006/relationships" r:embed="rId12"/>
            <a:stretch>
              <a:fillRect/>
            </a:stretch>
          </xdr:blipFill>
          <xdr:spPr>
            <a:xfrm>
              <a:off x="3621600" y="184680"/>
              <a:ext cx="27360" cy="114480"/>
            </a:xfrm>
            <a:prstGeom prst="rect">
              <a:avLst/>
            </a:prstGeom>
          </xdr:spPr>
        </xdr:pic>
      </mc:Fallback>
    </mc:AlternateContent>
    <xdr:clientData/>
  </xdr:twoCellAnchor>
  <xdr:twoCellAnchor editAs="oneCell">
    <xdr:from>
      <xdr:col>5</xdr:col>
      <xdr:colOff>302542</xdr:colOff>
      <xdr:row>2</xdr:row>
      <xdr:rowOff>26331</xdr:rowOff>
    </xdr:from>
    <xdr:to>
      <xdr:col>5</xdr:col>
      <xdr:colOff>544822</xdr:colOff>
      <xdr:row>10</xdr:row>
      <xdr:rowOff>152259</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21" name="Ink 20">
              <a:extLst>
                <a:ext uri="{FF2B5EF4-FFF2-40B4-BE49-F238E27FC236}">
                  <a16:creationId xmlns:a16="http://schemas.microsoft.com/office/drawing/2014/main" id="{59A09015-8E05-D0A0-C81A-3FF53C8B51C3}"/>
                </a:ext>
              </a:extLst>
            </xdr14:cNvPr>
            <xdr14:cNvContentPartPr/>
          </xdr14:nvContentPartPr>
          <xdr14:nvPr macro=""/>
          <xdr14:xfrm>
            <a:off x="3541042" y="385560"/>
            <a:ext cx="242280" cy="1562842"/>
          </xdr14:xfrm>
        </xdr:contentPart>
      </mc:Choice>
      <mc:Fallback>
        <xdr:pic>
          <xdr:nvPicPr>
            <xdr:cNvPr id="21" name="Ink 20">
              <a:extLst>
                <a:ext uri="{FF2B5EF4-FFF2-40B4-BE49-F238E27FC236}">
                  <a16:creationId xmlns:a16="http://schemas.microsoft.com/office/drawing/2014/main" id="{59A09015-8E05-D0A0-C81A-3FF53C8B51C3}"/>
                </a:ext>
              </a:extLst>
            </xdr:cNvPr>
            <xdr:cNvPicPr/>
          </xdr:nvPicPr>
          <xdr:blipFill>
            <a:blip xmlns:r="http://schemas.openxmlformats.org/officeDocument/2006/relationships" r:embed="rId14"/>
            <a:stretch>
              <a:fillRect/>
            </a:stretch>
          </xdr:blipFill>
          <xdr:spPr>
            <a:xfrm>
              <a:off x="3534931" y="379421"/>
              <a:ext cx="254502" cy="1575119"/>
            </a:xfrm>
            <a:prstGeom prst="rect">
              <a:avLst/>
            </a:prstGeom>
          </xdr:spPr>
        </xdr:pic>
      </mc:Fallback>
    </mc:AlternateContent>
    <xdr:clientData/>
  </xdr:twoCellAnchor>
  <xdr:twoCellAnchor editAs="oneCell">
    <xdr:from>
      <xdr:col>8</xdr:col>
      <xdr:colOff>471840</xdr:colOff>
      <xdr:row>6</xdr:row>
      <xdr:rowOff>4834</xdr:rowOff>
    </xdr:from>
    <xdr:to>
      <xdr:col>9</xdr:col>
      <xdr:colOff>67222</xdr:colOff>
      <xdr:row>6</xdr:row>
      <xdr:rowOff>18154</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22" name="Ink 21">
              <a:extLst>
                <a:ext uri="{FF2B5EF4-FFF2-40B4-BE49-F238E27FC236}">
                  <a16:creationId xmlns:a16="http://schemas.microsoft.com/office/drawing/2014/main" id="{9B84F323-D567-DDA1-7F1C-0787BA04BAD9}"/>
                </a:ext>
              </a:extLst>
            </xdr14:cNvPr>
            <xdr14:cNvContentPartPr/>
          </xdr14:nvContentPartPr>
          <xdr14:nvPr macro=""/>
          <xdr14:xfrm>
            <a:off x="5653440" y="1082520"/>
            <a:ext cx="238320" cy="13320"/>
          </xdr14:xfrm>
        </xdr:contentPart>
      </mc:Choice>
      <mc:Fallback>
        <xdr:pic>
          <xdr:nvPicPr>
            <xdr:cNvPr id="22" name="Ink 21">
              <a:extLst>
                <a:ext uri="{FF2B5EF4-FFF2-40B4-BE49-F238E27FC236}">
                  <a16:creationId xmlns:a16="http://schemas.microsoft.com/office/drawing/2014/main" id="{9B84F323-D567-DDA1-7F1C-0787BA04BAD9}"/>
                </a:ext>
              </a:extLst>
            </xdr:cNvPr>
            <xdr:cNvPicPr/>
          </xdr:nvPicPr>
          <xdr:blipFill>
            <a:blip xmlns:r="http://schemas.openxmlformats.org/officeDocument/2006/relationships" r:embed="rId16"/>
            <a:stretch>
              <a:fillRect/>
            </a:stretch>
          </xdr:blipFill>
          <xdr:spPr>
            <a:xfrm>
              <a:off x="5647320" y="1076400"/>
              <a:ext cx="250560" cy="25560"/>
            </a:xfrm>
            <a:prstGeom prst="rect">
              <a:avLst/>
            </a:prstGeom>
          </xdr:spPr>
        </xdr:pic>
      </mc:Fallback>
    </mc:AlternateContent>
    <xdr:clientData/>
  </xdr:twoCellAnchor>
  <xdr:twoCellAnchor editAs="oneCell">
    <xdr:from>
      <xdr:col>8</xdr:col>
      <xdr:colOff>342240</xdr:colOff>
      <xdr:row>11</xdr:row>
      <xdr:rowOff>150763</xdr:rowOff>
    </xdr:from>
    <xdr:to>
      <xdr:col>9</xdr:col>
      <xdr:colOff>464662</xdr:colOff>
      <xdr:row>13</xdr:row>
      <xdr:rowOff>83576</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29" name="Ink 28">
              <a:extLst>
                <a:ext uri="{FF2B5EF4-FFF2-40B4-BE49-F238E27FC236}">
                  <a16:creationId xmlns:a16="http://schemas.microsoft.com/office/drawing/2014/main" id="{2F807103-400A-4B38-C803-D14CE4F69061}"/>
                </a:ext>
              </a:extLst>
            </xdr14:cNvPr>
            <xdr14:cNvContentPartPr/>
          </xdr14:nvContentPartPr>
          <xdr14:nvPr macro=""/>
          <xdr14:xfrm>
            <a:off x="5523840" y="2126520"/>
            <a:ext cx="770122" cy="292042"/>
          </xdr14:xfrm>
        </xdr:contentPart>
      </mc:Choice>
      <mc:Fallback>
        <xdr:pic>
          <xdr:nvPicPr>
            <xdr:cNvPr id="29" name="Ink 28">
              <a:extLst>
                <a:ext uri="{FF2B5EF4-FFF2-40B4-BE49-F238E27FC236}">
                  <a16:creationId xmlns:a16="http://schemas.microsoft.com/office/drawing/2014/main" id="{2F807103-400A-4B38-C803-D14CE4F69061}"/>
                </a:ext>
              </a:extLst>
            </xdr:cNvPr>
            <xdr:cNvPicPr/>
          </xdr:nvPicPr>
          <xdr:blipFill>
            <a:blip xmlns:r="http://schemas.openxmlformats.org/officeDocument/2006/relationships" r:embed="rId18"/>
            <a:stretch>
              <a:fillRect/>
            </a:stretch>
          </xdr:blipFill>
          <xdr:spPr>
            <a:xfrm>
              <a:off x="5517719" y="2120299"/>
              <a:ext cx="782363" cy="304485"/>
            </a:xfrm>
            <a:prstGeom prst="rect">
              <a:avLst/>
            </a:prstGeom>
          </xdr:spPr>
        </xdr:pic>
      </mc:Fallback>
    </mc:AlternateContent>
    <xdr:clientData/>
  </xdr:twoCellAnchor>
  <xdr:twoCellAnchor editAs="oneCell">
    <xdr:from>
      <xdr:col>9</xdr:col>
      <xdr:colOff>438300</xdr:colOff>
      <xdr:row>8</xdr:row>
      <xdr:rowOff>137726</xdr:rowOff>
    </xdr:from>
    <xdr:to>
      <xdr:col>9</xdr:col>
      <xdr:colOff>638100</xdr:colOff>
      <xdr:row>9</xdr:row>
      <xdr:rowOff>8953</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30" name="Ink 29">
              <a:extLst>
                <a:ext uri="{FF2B5EF4-FFF2-40B4-BE49-F238E27FC236}">
                  <a16:creationId xmlns:a16="http://schemas.microsoft.com/office/drawing/2014/main" id="{37825271-314D-1688-AA74-B789A8DE252B}"/>
                </a:ext>
              </a:extLst>
            </xdr14:cNvPr>
            <xdr14:cNvContentPartPr/>
          </xdr14:nvContentPartPr>
          <xdr14:nvPr macro=""/>
          <xdr14:xfrm>
            <a:off x="6267600" y="1574640"/>
            <a:ext cx="199800" cy="46080"/>
          </xdr14:xfrm>
        </xdr:contentPart>
      </mc:Choice>
      <mc:Fallback>
        <xdr:pic>
          <xdr:nvPicPr>
            <xdr:cNvPr id="30" name="Ink 29">
              <a:extLst>
                <a:ext uri="{FF2B5EF4-FFF2-40B4-BE49-F238E27FC236}">
                  <a16:creationId xmlns:a16="http://schemas.microsoft.com/office/drawing/2014/main" id="{37825271-314D-1688-AA74-B789A8DE252B}"/>
                </a:ext>
              </a:extLst>
            </xdr:cNvPr>
            <xdr:cNvPicPr/>
          </xdr:nvPicPr>
          <xdr:blipFill>
            <a:blip xmlns:r="http://schemas.openxmlformats.org/officeDocument/2006/relationships" r:embed="rId20"/>
            <a:stretch>
              <a:fillRect/>
            </a:stretch>
          </xdr:blipFill>
          <xdr:spPr>
            <a:xfrm>
              <a:off x="6261480" y="1568520"/>
              <a:ext cx="212040" cy="58320"/>
            </a:xfrm>
            <a:prstGeom prst="rect">
              <a:avLst/>
            </a:prstGeom>
          </xdr:spPr>
        </xdr:pic>
      </mc:Fallback>
    </mc:AlternateContent>
    <xdr:clientData/>
  </xdr:twoCellAnchor>
  <xdr:twoCellAnchor editAs="oneCell">
    <xdr:from>
      <xdr:col>8</xdr:col>
      <xdr:colOff>369240</xdr:colOff>
      <xdr:row>13</xdr:row>
      <xdr:rowOff>85376</xdr:rowOff>
    </xdr:from>
    <xdr:to>
      <xdr:col>9</xdr:col>
      <xdr:colOff>560782</xdr:colOff>
      <xdr:row>15</xdr:row>
      <xdr:rowOff>49150</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37" name="Ink 36">
              <a:extLst>
                <a:ext uri="{FF2B5EF4-FFF2-40B4-BE49-F238E27FC236}">
                  <a16:creationId xmlns:a16="http://schemas.microsoft.com/office/drawing/2014/main" id="{BE9F658D-BE81-0E7C-F8F6-A93CA71CDDF7}"/>
                </a:ext>
              </a:extLst>
            </xdr14:cNvPr>
            <xdr14:cNvContentPartPr/>
          </xdr14:nvContentPartPr>
          <xdr14:nvPr macro=""/>
          <xdr14:xfrm>
            <a:off x="5550840" y="2420362"/>
            <a:ext cx="834480" cy="318240"/>
          </xdr14:xfrm>
        </xdr:contentPart>
      </mc:Choice>
      <mc:Fallback>
        <xdr:pic>
          <xdr:nvPicPr>
            <xdr:cNvPr id="37" name="Ink 36">
              <a:extLst>
                <a:ext uri="{FF2B5EF4-FFF2-40B4-BE49-F238E27FC236}">
                  <a16:creationId xmlns:a16="http://schemas.microsoft.com/office/drawing/2014/main" id="{BE9F658D-BE81-0E7C-F8F6-A93CA71CDDF7}"/>
                </a:ext>
              </a:extLst>
            </xdr:cNvPr>
            <xdr:cNvPicPr/>
          </xdr:nvPicPr>
          <xdr:blipFill>
            <a:blip xmlns:r="http://schemas.openxmlformats.org/officeDocument/2006/relationships" r:embed="rId22"/>
            <a:stretch>
              <a:fillRect/>
            </a:stretch>
          </xdr:blipFill>
          <xdr:spPr>
            <a:xfrm>
              <a:off x="5544720" y="2414242"/>
              <a:ext cx="846720" cy="330480"/>
            </a:xfrm>
            <a:prstGeom prst="rect">
              <a:avLst/>
            </a:prstGeom>
          </xdr:spPr>
        </xdr:pic>
      </mc:Fallback>
    </mc:AlternateContent>
    <xdr:clientData/>
  </xdr:twoCellAnchor>
  <xdr:twoCellAnchor editAs="oneCell">
    <xdr:from>
      <xdr:col>7</xdr:col>
      <xdr:colOff>422220</xdr:colOff>
      <xdr:row>4</xdr:row>
      <xdr:rowOff>138703</xdr:rowOff>
    </xdr:from>
    <xdr:to>
      <xdr:col>8</xdr:col>
      <xdr:colOff>7800</xdr:colOff>
      <xdr:row>4</xdr:row>
      <xdr:rowOff>152105</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38" name="Ink 37">
              <a:extLst>
                <a:ext uri="{FF2B5EF4-FFF2-40B4-BE49-F238E27FC236}">
                  <a16:creationId xmlns:a16="http://schemas.microsoft.com/office/drawing/2014/main" id="{EA10F3C2-6470-20A3-DDF6-5AF6F583C2E3}"/>
                </a:ext>
              </a:extLst>
            </xdr14:cNvPr>
            <xdr14:cNvContentPartPr/>
          </xdr14:nvContentPartPr>
          <xdr14:nvPr macro=""/>
          <xdr14:xfrm>
            <a:off x="4956120" y="857160"/>
            <a:ext cx="233280" cy="8640"/>
          </xdr14:xfrm>
        </xdr:contentPart>
      </mc:Choice>
      <mc:Fallback>
        <xdr:pic>
          <xdr:nvPicPr>
            <xdr:cNvPr id="38" name="Ink 37">
              <a:extLst>
                <a:ext uri="{FF2B5EF4-FFF2-40B4-BE49-F238E27FC236}">
                  <a16:creationId xmlns:a16="http://schemas.microsoft.com/office/drawing/2014/main" id="{EA10F3C2-6470-20A3-DDF6-5AF6F583C2E3}"/>
                </a:ext>
              </a:extLst>
            </xdr:cNvPr>
            <xdr:cNvPicPr/>
          </xdr:nvPicPr>
          <xdr:blipFill>
            <a:blip xmlns:r="http://schemas.openxmlformats.org/officeDocument/2006/relationships" r:embed="rId24"/>
            <a:stretch>
              <a:fillRect/>
            </a:stretch>
          </xdr:blipFill>
          <xdr:spPr>
            <a:xfrm>
              <a:off x="4950000" y="851040"/>
              <a:ext cx="245520" cy="20880"/>
            </a:xfrm>
            <a:prstGeom prst="rect">
              <a:avLst/>
            </a:prstGeom>
          </xdr:spPr>
        </xdr:pic>
      </mc:Fallback>
    </mc:AlternateContent>
    <xdr:clientData/>
  </xdr:twoCellAnchor>
  <xdr:twoCellAnchor editAs="oneCell">
    <xdr:from>
      <xdr:col>8</xdr:col>
      <xdr:colOff>372120</xdr:colOff>
      <xdr:row>15</xdr:row>
      <xdr:rowOff>29186</xdr:rowOff>
    </xdr:from>
    <xdr:to>
      <xdr:col>9</xdr:col>
      <xdr:colOff>531344</xdr:colOff>
      <xdr:row>16</xdr:row>
      <xdr:rowOff>145131</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44" name="Ink 43">
              <a:extLst>
                <a:ext uri="{FF2B5EF4-FFF2-40B4-BE49-F238E27FC236}">
                  <a16:creationId xmlns:a16="http://schemas.microsoft.com/office/drawing/2014/main" id="{5AB00ACE-AFA0-EF45-9772-48EDA53BFCA3}"/>
                </a:ext>
              </a:extLst>
            </xdr14:cNvPr>
            <xdr14:cNvContentPartPr/>
          </xdr14:nvContentPartPr>
          <xdr14:nvPr macro=""/>
          <xdr14:xfrm>
            <a:off x="5553720" y="2723400"/>
            <a:ext cx="802162" cy="295560"/>
          </xdr14:xfrm>
        </xdr:contentPart>
      </mc:Choice>
      <mc:Fallback>
        <xdr:pic>
          <xdr:nvPicPr>
            <xdr:cNvPr id="44" name="Ink 43">
              <a:extLst>
                <a:ext uri="{FF2B5EF4-FFF2-40B4-BE49-F238E27FC236}">
                  <a16:creationId xmlns:a16="http://schemas.microsoft.com/office/drawing/2014/main" id="{5AB00ACE-AFA0-EF45-9772-48EDA53BFCA3}"/>
                </a:ext>
              </a:extLst>
            </xdr:cNvPr>
            <xdr:cNvPicPr/>
          </xdr:nvPicPr>
          <xdr:blipFill>
            <a:blip xmlns:r="http://schemas.openxmlformats.org/officeDocument/2006/relationships" r:embed="rId26"/>
            <a:stretch>
              <a:fillRect/>
            </a:stretch>
          </xdr:blipFill>
          <xdr:spPr>
            <a:xfrm>
              <a:off x="5547599" y="2717280"/>
              <a:ext cx="814403" cy="307800"/>
            </a:xfrm>
            <a:prstGeom prst="rect">
              <a:avLst/>
            </a:prstGeom>
          </xdr:spPr>
        </xdr:pic>
      </mc:Fallback>
    </mc:AlternateContent>
    <xdr:clientData/>
  </xdr:twoCellAnchor>
  <xdr:twoCellAnchor editAs="oneCell">
    <xdr:from>
      <xdr:col>10</xdr:col>
      <xdr:colOff>161482</xdr:colOff>
      <xdr:row>15</xdr:row>
      <xdr:rowOff>103706</xdr:rowOff>
    </xdr:from>
    <xdr:to>
      <xdr:col>11</xdr:col>
      <xdr:colOff>105180</xdr:colOff>
      <xdr:row>16</xdr:row>
      <xdr:rowOff>154655</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57" name="Ink 56">
              <a:extLst>
                <a:ext uri="{FF2B5EF4-FFF2-40B4-BE49-F238E27FC236}">
                  <a16:creationId xmlns:a16="http://schemas.microsoft.com/office/drawing/2014/main" id="{2684F8EB-861D-0C75-7F0B-9D99E7394AA4}"/>
                </a:ext>
              </a:extLst>
            </xdr14:cNvPr>
            <xdr14:cNvContentPartPr/>
          </xdr14:nvContentPartPr>
          <xdr14:nvPr macro=""/>
          <xdr14:xfrm>
            <a:off x="6638482" y="2797920"/>
            <a:ext cx="591398" cy="225802"/>
          </xdr14:xfrm>
        </xdr:contentPart>
      </mc:Choice>
      <mc:Fallback>
        <xdr:pic>
          <xdr:nvPicPr>
            <xdr:cNvPr id="57" name="Ink 56">
              <a:extLst>
                <a:ext uri="{FF2B5EF4-FFF2-40B4-BE49-F238E27FC236}">
                  <a16:creationId xmlns:a16="http://schemas.microsoft.com/office/drawing/2014/main" id="{2684F8EB-861D-0C75-7F0B-9D99E7394AA4}"/>
                </a:ext>
              </a:extLst>
            </xdr:cNvPr>
            <xdr:cNvPicPr/>
          </xdr:nvPicPr>
          <xdr:blipFill>
            <a:blip xmlns:r="http://schemas.openxmlformats.org/officeDocument/2006/relationships" r:embed="rId28"/>
            <a:stretch>
              <a:fillRect/>
            </a:stretch>
          </xdr:blipFill>
          <xdr:spPr>
            <a:xfrm>
              <a:off x="6632363" y="2791798"/>
              <a:ext cx="603636" cy="238046"/>
            </a:xfrm>
            <a:prstGeom prst="rect">
              <a:avLst/>
            </a:prstGeom>
          </xdr:spPr>
        </xdr:pic>
      </mc:Fallback>
    </mc:AlternateContent>
    <xdr:clientData/>
  </xdr:twoCellAnchor>
  <xdr:twoCellAnchor editAs="oneCell">
    <xdr:from>
      <xdr:col>10</xdr:col>
      <xdr:colOff>487200</xdr:colOff>
      <xdr:row>13</xdr:row>
      <xdr:rowOff>152336</xdr:rowOff>
    </xdr:from>
    <xdr:to>
      <xdr:col>11</xdr:col>
      <xdr:colOff>134782</xdr:colOff>
      <xdr:row>14</xdr:row>
      <xdr:rowOff>172522</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58" name="Ink 57">
              <a:extLst>
                <a:ext uri="{FF2B5EF4-FFF2-40B4-BE49-F238E27FC236}">
                  <a16:creationId xmlns:a16="http://schemas.microsoft.com/office/drawing/2014/main" id="{CD8AA9AE-AF7D-501D-F5AA-840F9B9F09E8}"/>
                </a:ext>
              </a:extLst>
            </xdr14:cNvPr>
            <xdr14:cNvContentPartPr/>
          </xdr14:nvContentPartPr>
          <xdr14:nvPr macro=""/>
          <xdr14:xfrm>
            <a:off x="6964200" y="2487322"/>
            <a:ext cx="295282" cy="199800"/>
          </xdr14:xfrm>
        </xdr:contentPart>
      </mc:Choice>
      <mc:Fallback>
        <xdr:pic>
          <xdr:nvPicPr>
            <xdr:cNvPr id="58" name="Ink 57">
              <a:extLst>
                <a:ext uri="{FF2B5EF4-FFF2-40B4-BE49-F238E27FC236}">
                  <a16:creationId xmlns:a16="http://schemas.microsoft.com/office/drawing/2014/main" id="{CD8AA9AE-AF7D-501D-F5AA-840F9B9F09E8}"/>
                </a:ext>
              </a:extLst>
            </xdr:cNvPr>
            <xdr:cNvPicPr/>
          </xdr:nvPicPr>
          <xdr:blipFill>
            <a:blip xmlns:r="http://schemas.openxmlformats.org/officeDocument/2006/relationships" r:embed="rId30"/>
            <a:stretch>
              <a:fillRect/>
            </a:stretch>
          </xdr:blipFill>
          <xdr:spPr>
            <a:xfrm>
              <a:off x="6958078" y="2481202"/>
              <a:ext cx="307525" cy="212040"/>
            </a:xfrm>
            <a:prstGeom prst="rect">
              <a:avLst/>
            </a:prstGeom>
          </xdr:spPr>
        </xdr:pic>
      </mc:Fallback>
    </mc:AlternateContent>
    <xdr:clientData/>
  </xdr:twoCellAnchor>
  <xdr:twoCellAnchor editAs="oneCell">
    <xdr:from>
      <xdr:col>10</xdr:col>
      <xdr:colOff>65002</xdr:colOff>
      <xdr:row>14</xdr:row>
      <xdr:rowOff>35722</xdr:rowOff>
    </xdr:from>
    <xdr:to>
      <xdr:col>10</xdr:col>
      <xdr:colOff>255884</xdr:colOff>
      <xdr:row>14</xdr:row>
      <xdr:rowOff>142364</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59" name="Ink 58">
              <a:extLst>
                <a:ext uri="{FF2B5EF4-FFF2-40B4-BE49-F238E27FC236}">
                  <a16:creationId xmlns:a16="http://schemas.microsoft.com/office/drawing/2014/main" id="{072D851C-7592-0C5A-36A0-97994EDAA071}"/>
                </a:ext>
              </a:extLst>
            </xdr14:cNvPr>
            <xdr14:cNvContentPartPr/>
          </xdr14:nvContentPartPr>
          <xdr14:nvPr macro=""/>
          <xdr14:xfrm>
            <a:off x="6542002" y="2550322"/>
            <a:ext cx="186120" cy="101880"/>
          </xdr14:xfrm>
        </xdr:contentPart>
      </mc:Choice>
      <mc:Fallback>
        <xdr:pic>
          <xdr:nvPicPr>
            <xdr:cNvPr id="59" name="Ink 58">
              <a:extLst>
                <a:ext uri="{FF2B5EF4-FFF2-40B4-BE49-F238E27FC236}">
                  <a16:creationId xmlns:a16="http://schemas.microsoft.com/office/drawing/2014/main" id="{072D851C-7592-0C5A-36A0-97994EDAA071}"/>
                </a:ext>
              </a:extLst>
            </xdr:cNvPr>
            <xdr:cNvPicPr/>
          </xdr:nvPicPr>
          <xdr:blipFill>
            <a:blip xmlns:r="http://schemas.openxmlformats.org/officeDocument/2006/relationships" r:embed="rId32"/>
            <a:stretch>
              <a:fillRect/>
            </a:stretch>
          </xdr:blipFill>
          <xdr:spPr>
            <a:xfrm>
              <a:off x="6535870" y="2544202"/>
              <a:ext cx="198384" cy="114120"/>
            </a:xfrm>
            <a:prstGeom prst="rect">
              <a:avLst/>
            </a:prstGeom>
          </xdr:spPr>
        </xdr:pic>
      </mc:Fallback>
    </mc:AlternateContent>
    <xdr:clientData/>
  </xdr:twoCellAnchor>
  <xdr:twoCellAnchor editAs="oneCell">
    <xdr:from>
      <xdr:col>10</xdr:col>
      <xdr:colOff>8842</xdr:colOff>
      <xdr:row>11</xdr:row>
      <xdr:rowOff>164165</xdr:rowOff>
    </xdr:from>
    <xdr:to>
      <xdr:col>11</xdr:col>
      <xdr:colOff>9502</xdr:colOff>
      <xdr:row>12</xdr:row>
      <xdr:rowOff>163111</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60" name="Ink 59">
              <a:extLst>
                <a:ext uri="{FF2B5EF4-FFF2-40B4-BE49-F238E27FC236}">
                  <a16:creationId xmlns:a16="http://schemas.microsoft.com/office/drawing/2014/main" id="{821CDB17-843A-CC7B-17C9-7FEAA5AEBEF5}"/>
                </a:ext>
              </a:extLst>
            </xdr14:cNvPr>
            <xdr14:cNvContentPartPr/>
          </xdr14:nvContentPartPr>
          <xdr14:nvPr macro=""/>
          <xdr14:xfrm>
            <a:off x="6485842" y="2139922"/>
            <a:ext cx="648360" cy="178560"/>
          </xdr14:xfrm>
        </xdr:contentPart>
      </mc:Choice>
      <mc:Fallback>
        <xdr:pic>
          <xdr:nvPicPr>
            <xdr:cNvPr id="60" name="Ink 59">
              <a:extLst>
                <a:ext uri="{FF2B5EF4-FFF2-40B4-BE49-F238E27FC236}">
                  <a16:creationId xmlns:a16="http://schemas.microsoft.com/office/drawing/2014/main" id="{821CDB17-843A-CC7B-17C9-7FEAA5AEBEF5}"/>
                </a:ext>
              </a:extLst>
            </xdr:cNvPr>
            <xdr:cNvPicPr/>
          </xdr:nvPicPr>
          <xdr:blipFill>
            <a:blip xmlns:r="http://schemas.openxmlformats.org/officeDocument/2006/relationships" r:embed="rId34"/>
            <a:stretch>
              <a:fillRect/>
            </a:stretch>
          </xdr:blipFill>
          <xdr:spPr>
            <a:xfrm>
              <a:off x="6479722" y="2133802"/>
              <a:ext cx="660600" cy="190800"/>
            </a:xfrm>
            <a:prstGeom prst="rect">
              <a:avLst/>
            </a:prstGeom>
          </xdr:spPr>
        </xdr:pic>
      </mc:Fallback>
    </mc:AlternateContent>
    <xdr:clientData/>
  </xdr:twoCellAnchor>
  <xdr:twoCellAnchor editAs="oneCell">
    <xdr:from>
      <xdr:col>2</xdr:col>
      <xdr:colOff>212272</xdr:colOff>
      <xdr:row>4</xdr:row>
      <xdr:rowOff>97972</xdr:rowOff>
    </xdr:from>
    <xdr:to>
      <xdr:col>4</xdr:col>
      <xdr:colOff>503005</xdr:colOff>
      <xdr:row>6</xdr:row>
      <xdr:rowOff>105506</xdr:rowOff>
    </xdr:to>
    <xdr:pic>
      <xdr:nvPicPr>
        <xdr:cNvPr id="61" name="Picture 60">
          <a:extLst>
            <a:ext uri="{FF2B5EF4-FFF2-40B4-BE49-F238E27FC236}">
              <a16:creationId xmlns:a16="http://schemas.microsoft.com/office/drawing/2014/main" id="{68450796-7974-3DB5-B26A-80B6D6E3B5F9}"/>
            </a:ext>
          </a:extLst>
        </xdr:cNvPr>
        <xdr:cNvPicPr>
          <a:picLocks noChangeAspect="1"/>
        </xdr:cNvPicPr>
      </xdr:nvPicPr>
      <xdr:blipFill>
        <a:blip xmlns:r="http://schemas.openxmlformats.org/officeDocument/2006/relationships" r:embed="rId35"/>
        <a:stretch>
          <a:fillRect/>
        </a:stretch>
      </xdr:blipFill>
      <xdr:spPr>
        <a:xfrm>
          <a:off x="1507672" y="816429"/>
          <a:ext cx="1581371" cy="366763"/>
        </a:xfrm>
        <a:prstGeom prst="rect">
          <a:avLst/>
        </a:prstGeom>
      </xdr:spPr>
    </xdr:pic>
    <xdr:clientData/>
  </xdr:twoCellAnchor>
  <xdr:twoCellAnchor editAs="oneCell">
    <xdr:from>
      <xdr:col>8</xdr:col>
      <xdr:colOff>104131</xdr:colOff>
      <xdr:row>20</xdr:row>
      <xdr:rowOff>8130</xdr:rowOff>
    </xdr:from>
    <xdr:to>
      <xdr:col>8</xdr:col>
      <xdr:colOff>561331</xdr:colOff>
      <xdr:row>20</xdr:row>
      <xdr:rowOff>153292</xdr:rowOff>
    </xdr:to>
    <mc:AlternateContent xmlns:mc="http://schemas.openxmlformats.org/markup-compatibility/2006">
      <mc:Choice xmlns:xdr14="http://schemas.microsoft.com/office/excel/2010/spreadsheetDrawing" Requires="xdr14">
        <xdr:contentPart xmlns:r="http://schemas.openxmlformats.org/officeDocument/2006/relationships" r:id="rId36">
          <xdr14:nvContentPartPr>
            <xdr14:cNvPr id="68" name="Ink 67">
              <a:extLst>
                <a:ext uri="{FF2B5EF4-FFF2-40B4-BE49-F238E27FC236}">
                  <a16:creationId xmlns:a16="http://schemas.microsoft.com/office/drawing/2014/main" id="{9970CB36-9DF4-FBAB-E6B3-718D17E27361}"/>
                </a:ext>
              </a:extLst>
            </xdr14:cNvPr>
            <xdr14:cNvContentPartPr/>
          </xdr14:nvContentPartPr>
          <xdr14:nvPr macro=""/>
          <xdr14:xfrm>
            <a:off x="5498002" y="3600416"/>
            <a:ext cx="457200" cy="140400"/>
          </xdr14:xfrm>
        </xdr:contentPart>
      </mc:Choice>
      <mc:Fallback>
        <xdr:pic>
          <xdr:nvPicPr>
            <xdr:cNvPr id="68" name="Ink 67">
              <a:extLst>
                <a:ext uri="{FF2B5EF4-FFF2-40B4-BE49-F238E27FC236}">
                  <a16:creationId xmlns:a16="http://schemas.microsoft.com/office/drawing/2014/main" id="{9970CB36-9DF4-FBAB-E6B3-718D17E27361}"/>
                </a:ext>
              </a:extLst>
            </xdr:cNvPr>
            <xdr:cNvPicPr/>
          </xdr:nvPicPr>
          <xdr:blipFill>
            <a:blip xmlns:r="http://schemas.openxmlformats.org/officeDocument/2006/relationships" r:embed="rId37"/>
            <a:stretch>
              <a:fillRect/>
            </a:stretch>
          </xdr:blipFill>
          <xdr:spPr>
            <a:xfrm>
              <a:off x="5491882" y="3594296"/>
              <a:ext cx="469440" cy="152640"/>
            </a:xfrm>
            <a:prstGeom prst="rect">
              <a:avLst/>
            </a:prstGeom>
          </xdr:spPr>
        </xdr:pic>
      </mc:Fallback>
    </mc:AlternateContent>
    <xdr:clientData/>
  </xdr:twoCellAnchor>
  <xdr:twoCellAnchor editAs="oneCell">
    <xdr:from>
      <xdr:col>7</xdr:col>
      <xdr:colOff>55509</xdr:colOff>
      <xdr:row>20</xdr:row>
      <xdr:rowOff>8768</xdr:rowOff>
    </xdr:from>
    <xdr:to>
      <xdr:col>7</xdr:col>
      <xdr:colOff>563829</xdr:colOff>
      <xdr:row>20</xdr:row>
      <xdr:rowOff>160770</xdr:rowOff>
    </xdr:to>
    <mc:AlternateContent xmlns:mc="http://schemas.openxmlformats.org/markup-compatibility/2006">
      <mc:Choice xmlns:xdr14="http://schemas.microsoft.com/office/excel/2010/spreadsheetDrawing" Requires="xdr14">
        <xdr:contentPart xmlns:r="http://schemas.openxmlformats.org/officeDocument/2006/relationships" r:id="rId38">
          <xdr14:nvContentPartPr>
            <xdr14:cNvPr id="69" name="Ink 68">
              <a:extLst>
                <a:ext uri="{FF2B5EF4-FFF2-40B4-BE49-F238E27FC236}">
                  <a16:creationId xmlns:a16="http://schemas.microsoft.com/office/drawing/2014/main" id="{25B24E2D-A8A9-5193-210D-A09665595993}"/>
                </a:ext>
              </a:extLst>
            </xdr14:cNvPr>
            <xdr14:cNvContentPartPr/>
          </xdr14:nvContentPartPr>
          <xdr14:nvPr macro=""/>
          <xdr14:xfrm>
            <a:off x="4801680" y="3601054"/>
            <a:ext cx="508320" cy="147240"/>
          </xdr14:xfrm>
        </xdr:contentPart>
      </mc:Choice>
      <mc:Fallback>
        <xdr:pic>
          <xdr:nvPicPr>
            <xdr:cNvPr id="69" name="Ink 68">
              <a:extLst>
                <a:ext uri="{FF2B5EF4-FFF2-40B4-BE49-F238E27FC236}">
                  <a16:creationId xmlns:a16="http://schemas.microsoft.com/office/drawing/2014/main" id="{25B24E2D-A8A9-5193-210D-A09665595993}"/>
                </a:ext>
              </a:extLst>
            </xdr:cNvPr>
            <xdr:cNvPicPr/>
          </xdr:nvPicPr>
          <xdr:blipFill>
            <a:blip xmlns:r="http://schemas.openxmlformats.org/officeDocument/2006/relationships" r:embed="rId39"/>
            <a:stretch>
              <a:fillRect/>
            </a:stretch>
          </xdr:blipFill>
          <xdr:spPr>
            <a:xfrm>
              <a:off x="4795560" y="3594934"/>
              <a:ext cx="520560" cy="159480"/>
            </a:xfrm>
            <a:prstGeom prst="rect">
              <a:avLst/>
            </a:prstGeom>
          </xdr:spPr>
        </xdr:pic>
      </mc:Fallback>
    </mc:AlternateContent>
    <xdr:clientData/>
  </xdr:twoCellAnchor>
  <xdr:twoCellAnchor editAs="oneCell">
    <xdr:from>
      <xdr:col>7</xdr:col>
      <xdr:colOff>41109</xdr:colOff>
      <xdr:row>25</xdr:row>
      <xdr:rowOff>25174</xdr:rowOff>
    </xdr:from>
    <xdr:to>
      <xdr:col>7</xdr:col>
      <xdr:colOff>159991</xdr:colOff>
      <xdr:row>25</xdr:row>
      <xdr:rowOff>163136</xdr:rowOff>
    </xdr:to>
    <mc:AlternateContent xmlns:mc="http://schemas.openxmlformats.org/markup-compatibility/2006">
      <mc:Choice xmlns:xdr14="http://schemas.microsoft.com/office/excel/2010/spreadsheetDrawing" Requires="xdr14">
        <xdr:contentPart xmlns:r="http://schemas.openxmlformats.org/officeDocument/2006/relationships" r:id="rId40">
          <xdr14:nvContentPartPr>
            <xdr14:cNvPr id="80" name="Ink 79">
              <a:extLst>
                <a:ext uri="{FF2B5EF4-FFF2-40B4-BE49-F238E27FC236}">
                  <a16:creationId xmlns:a16="http://schemas.microsoft.com/office/drawing/2014/main" id="{0B3EA9DF-B42A-769A-8818-8CD5854C172F}"/>
                </a:ext>
              </a:extLst>
            </xdr14:cNvPr>
            <xdr14:cNvContentPartPr/>
          </xdr14:nvContentPartPr>
          <xdr14:nvPr macro=""/>
          <xdr14:xfrm>
            <a:off x="4787280" y="4515531"/>
            <a:ext cx="114120" cy="133200"/>
          </xdr14:xfrm>
        </xdr:contentPart>
      </mc:Choice>
      <mc:Fallback>
        <xdr:pic>
          <xdr:nvPicPr>
            <xdr:cNvPr id="80" name="Ink 79">
              <a:extLst>
                <a:ext uri="{FF2B5EF4-FFF2-40B4-BE49-F238E27FC236}">
                  <a16:creationId xmlns:a16="http://schemas.microsoft.com/office/drawing/2014/main" id="{0B3EA9DF-B42A-769A-8818-8CD5854C172F}"/>
                </a:ext>
              </a:extLst>
            </xdr:cNvPr>
            <xdr:cNvPicPr/>
          </xdr:nvPicPr>
          <xdr:blipFill>
            <a:blip xmlns:r="http://schemas.openxmlformats.org/officeDocument/2006/relationships" r:embed="rId41"/>
            <a:stretch>
              <a:fillRect/>
            </a:stretch>
          </xdr:blipFill>
          <xdr:spPr>
            <a:xfrm>
              <a:off x="4781160" y="4509411"/>
              <a:ext cx="126360" cy="145440"/>
            </a:xfrm>
            <a:prstGeom prst="rect">
              <a:avLst/>
            </a:prstGeom>
          </xdr:spPr>
        </xdr:pic>
      </mc:Fallback>
    </mc:AlternateContent>
    <xdr:clientData/>
  </xdr:twoCellAnchor>
  <xdr:twoCellAnchor editAs="oneCell">
    <xdr:from>
      <xdr:col>7</xdr:col>
      <xdr:colOff>437191</xdr:colOff>
      <xdr:row>24</xdr:row>
      <xdr:rowOff>30908</xdr:rowOff>
    </xdr:from>
    <xdr:to>
      <xdr:col>9</xdr:col>
      <xdr:colOff>103629</xdr:colOff>
      <xdr:row>25</xdr:row>
      <xdr:rowOff>84656</xdr:rowOff>
    </xdr:to>
    <mc:AlternateContent xmlns:mc="http://schemas.openxmlformats.org/markup-compatibility/2006">
      <mc:Choice xmlns:xdr14="http://schemas.microsoft.com/office/excel/2010/spreadsheetDrawing" Requires="xdr14">
        <xdr:contentPart xmlns:r="http://schemas.openxmlformats.org/officeDocument/2006/relationships" r:id="rId42">
          <xdr14:nvContentPartPr>
            <xdr14:cNvPr id="87" name="Ink 86">
              <a:extLst>
                <a:ext uri="{FF2B5EF4-FFF2-40B4-BE49-F238E27FC236}">
                  <a16:creationId xmlns:a16="http://schemas.microsoft.com/office/drawing/2014/main" id="{8736C155-8EF0-7FEE-489F-8249E2D16B81}"/>
                </a:ext>
              </a:extLst>
            </xdr14:cNvPr>
            <xdr14:cNvContentPartPr/>
          </xdr14:nvContentPartPr>
          <xdr14:nvPr macro=""/>
          <xdr14:xfrm>
            <a:off x="5183362" y="4341651"/>
            <a:ext cx="961838" cy="233362"/>
          </xdr14:xfrm>
        </xdr:contentPart>
      </mc:Choice>
      <mc:Fallback>
        <xdr:pic>
          <xdr:nvPicPr>
            <xdr:cNvPr id="87" name="Ink 86">
              <a:extLst>
                <a:ext uri="{FF2B5EF4-FFF2-40B4-BE49-F238E27FC236}">
                  <a16:creationId xmlns:a16="http://schemas.microsoft.com/office/drawing/2014/main" id="{8736C155-8EF0-7FEE-489F-8249E2D16B81}"/>
                </a:ext>
              </a:extLst>
            </xdr:cNvPr>
            <xdr:cNvPicPr/>
          </xdr:nvPicPr>
          <xdr:blipFill>
            <a:blip xmlns:r="http://schemas.openxmlformats.org/officeDocument/2006/relationships" r:embed="rId43"/>
            <a:stretch>
              <a:fillRect/>
            </a:stretch>
          </xdr:blipFill>
          <xdr:spPr>
            <a:xfrm>
              <a:off x="5177240" y="4335413"/>
              <a:ext cx="974082" cy="245837"/>
            </a:xfrm>
            <a:prstGeom prst="rect">
              <a:avLst/>
            </a:prstGeom>
          </xdr:spPr>
        </xdr:pic>
      </mc:Fallback>
    </mc:AlternateContent>
    <xdr:clientData/>
  </xdr:twoCellAnchor>
  <xdr:twoCellAnchor editAs="oneCell">
    <xdr:from>
      <xdr:col>4</xdr:col>
      <xdr:colOff>76929</xdr:colOff>
      <xdr:row>23</xdr:row>
      <xdr:rowOff>93964</xdr:rowOff>
    </xdr:from>
    <xdr:to>
      <xdr:col>6</xdr:col>
      <xdr:colOff>399533</xdr:colOff>
      <xdr:row>26</xdr:row>
      <xdr:rowOff>10964</xdr:rowOff>
    </xdr:to>
    <mc:AlternateContent xmlns:mc="http://schemas.openxmlformats.org/markup-compatibility/2006">
      <mc:Choice xmlns:xdr14="http://schemas.microsoft.com/office/excel/2010/spreadsheetDrawing" Requires="xdr14">
        <xdr:contentPart xmlns:r="http://schemas.openxmlformats.org/officeDocument/2006/relationships" r:id="rId44">
          <xdr14:nvContentPartPr>
            <xdr14:cNvPr id="88" name="Ink 87">
              <a:extLst>
                <a:ext uri="{FF2B5EF4-FFF2-40B4-BE49-F238E27FC236}">
                  <a16:creationId xmlns:a16="http://schemas.microsoft.com/office/drawing/2014/main" id="{83B9F3B8-524F-97BE-C9F7-96B7F4034260}"/>
                </a:ext>
              </a:extLst>
            </xdr14:cNvPr>
            <xdr14:cNvContentPartPr/>
          </xdr14:nvContentPartPr>
          <xdr14:nvPr macro=""/>
          <xdr14:xfrm>
            <a:off x="2880000" y="4225093"/>
            <a:ext cx="1613242" cy="451080"/>
          </xdr14:xfrm>
        </xdr:contentPart>
      </mc:Choice>
      <mc:Fallback>
        <xdr:pic>
          <xdr:nvPicPr>
            <xdr:cNvPr id="88" name="Ink 87">
              <a:extLst>
                <a:ext uri="{FF2B5EF4-FFF2-40B4-BE49-F238E27FC236}">
                  <a16:creationId xmlns:a16="http://schemas.microsoft.com/office/drawing/2014/main" id="{83B9F3B8-524F-97BE-C9F7-96B7F4034260}"/>
                </a:ext>
              </a:extLst>
            </xdr:cNvPr>
            <xdr:cNvPicPr/>
          </xdr:nvPicPr>
          <xdr:blipFill>
            <a:blip xmlns:r="http://schemas.openxmlformats.org/officeDocument/2006/relationships" r:embed="rId45"/>
            <a:stretch>
              <a:fillRect/>
            </a:stretch>
          </xdr:blipFill>
          <xdr:spPr>
            <a:xfrm>
              <a:off x="2873881" y="4218973"/>
              <a:ext cx="1625480" cy="463320"/>
            </a:xfrm>
            <a:prstGeom prst="rect">
              <a:avLst/>
            </a:prstGeom>
          </xdr:spPr>
        </xdr:pic>
      </mc:Fallback>
    </mc:AlternateContent>
    <xdr:clientData/>
  </xdr:twoCellAnchor>
  <xdr:twoCellAnchor editAs="oneCell">
    <xdr:from>
      <xdr:col>9</xdr:col>
      <xdr:colOff>356349</xdr:colOff>
      <xdr:row>25</xdr:row>
      <xdr:rowOff>19774</xdr:rowOff>
    </xdr:from>
    <xdr:to>
      <xdr:col>9</xdr:col>
      <xdr:colOff>466509</xdr:colOff>
      <xdr:row>25</xdr:row>
      <xdr:rowOff>143614</xdr:rowOff>
    </xdr:to>
    <mc:AlternateContent xmlns:mc="http://schemas.openxmlformats.org/markup-compatibility/2006">
      <mc:Choice xmlns:xdr14="http://schemas.microsoft.com/office/excel/2010/spreadsheetDrawing" Requires="xdr14">
        <xdr:contentPart xmlns:r="http://schemas.openxmlformats.org/officeDocument/2006/relationships" r:id="rId46">
          <xdr14:nvContentPartPr>
            <xdr14:cNvPr id="89" name="Ink 88">
              <a:extLst>
                <a:ext uri="{FF2B5EF4-FFF2-40B4-BE49-F238E27FC236}">
                  <a16:creationId xmlns:a16="http://schemas.microsoft.com/office/drawing/2014/main" id="{C1F5962D-C2BF-C583-283E-81399B0F22FC}"/>
                </a:ext>
              </a:extLst>
            </xdr14:cNvPr>
            <xdr14:cNvContentPartPr/>
          </xdr14:nvContentPartPr>
          <xdr14:nvPr macro=""/>
          <xdr14:xfrm>
            <a:off x="6397920" y="4510131"/>
            <a:ext cx="110160" cy="123840"/>
          </xdr14:xfrm>
        </xdr:contentPart>
      </mc:Choice>
      <mc:Fallback>
        <xdr:pic>
          <xdr:nvPicPr>
            <xdr:cNvPr id="89" name="Ink 88">
              <a:extLst>
                <a:ext uri="{FF2B5EF4-FFF2-40B4-BE49-F238E27FC236}">
                  <a16:creationId xmlns:a16="http://schemas.microsoft.com/office/drawing/2014/main" id="{C1F5962D-C2BF-C583-283E-81399B0F22FC}"/>
                </a:ext>
              </a:extLst>
            </xdr:cNvPr>
            <xdr:cNvPicPr/>
          </xdr:nvPicPr>
          <xdr:blipFill>
            <a:blip xmlns:r="http://schemas.openxmlformats.org/officeDocument/2006/relationships" r:embed="rId47"/>
            <a:stretch>
              <a:fillRect/>
            </a:stretch>
          </xdr:blipFill>
          <xdr:spPr>
            <a:xfrm>
              <a:off x="6391800" y="4504011"/>
              <a:ext cx="122400" cy="136080"/>
            </a:xfrm>
            <a:prstGeom prst="rect">
              <a:avLst/>
            </a:prstGeom>
          </xdr:spPr>
        </xdr:pic>
      </mc:Fallback>
    </mc:AlternateContent>
    <xdr:clientData/>
  </xdr:twoCellAnchor>
  <xdr:twoCellAnchor editAs="oneCell">
    <xdr:from>
      <xdr:col>10</xdr:col>
      <xdr:colOff>122371</xdr:colOff>
      <xdr:row>23</xdr:row>
      <xdr:rowOff>160564</xdr:rowOff>
    </xdr:from>
    <xdr:to>
      <xdr:col>11</xdr:col>
      <xdr:colOff>639271</xdr:colOff>
      <xdr:row>25</xdr:row>
      <xdr:rowOff>152336</xdr:rowOff>
    </xdr:to>
    <mc:AlternateContent xmlns:mc="http://schemas.openxmlformats.org/markup-compatibility/2006">
      <mc:Choice xmlns:xdr14="http://schemas.microsoft.com/office/excel/2010/spreadsheetDrawing" Requires="xdr14">
        <xdr:contentPart xmlns:r="http://schemas.openxmlformats.org/officeDocument/2006/relationships" r:id="rId48">
          <xdr14:nvContentPartPr>
            <xdr14:cNvPr id="96" name="Ink 95">
              <a:extLst>
                <a:ext uri="{FF2B5EF4-FFF2-40B4-BE49-F238E27FC236}">
                  <a16:creationId xmlns:a16="http://schemas.microsoft.com/office/drawing/2014/main" id="{BCBC8121-A32D-6D3C-9668-BBF79B93A90E}"/>
                </a:ext>
              </a:extLst>
            </xdr14:cNvPr>
            <xdr14:cNvContentPartPr/>
          </xdr14:nvContentPartPr>
          <xdr14:nvPr macro=""/>
          <xdr14:xfrm>
            <a:off x="6811642" y="4291693"/>
            <a:ext cx="1164600" cy="351000"/>
          </xdr14:xfrm>
        </xdr:contentPart>
      </mc:Choice>
      <mc:Fallback>
        <xdr:pic>
          <xdr:nvPicPr>
            <xdr:cNvPr id="96" name="Ink 95">
              <a:extLst>
                <a:ext uri="{FF2B5EF4-FFF2-40B4-BE49-F238E27FC236}">
                  <a16:creationId xmlns:a16="http://schemas.microsoft.com/office/drawing/2014/main" id="{BCBC8121-A32D-6D3C-9668-BBF79B93A90E}"/>
                </a:ext>
              </a:extLst>
            </xdr:cNvPr>
            <xdr:cNvPicPr/>
          </xdr:nvPicPr>
          <xdr:blipFill>
            <a:blip xmlns:r="http://schemas.openxmlformats.org/officeDocument/2006/relationships" r:embed="rId49"/>
            <a:stretch>
              <a:fillRect/>
            </a:stretch>
          </xdr:blipFill>
          <xdr:spPr>
            <a:xfrm>
              <a:off x="6805522" y="4285573"/>
              <a:ext cx="1176840" cy="363240"/>
            </a:xfrm>
            <a:prstGeom prst="rect">
              <a:avLst/>
            </a:prstGeom>
          </xdr:spPr>
        </xdr:pic>
      </mc:Fallback>
    </mc:AlternateContent>
    <xdr:clientData/>
  </xdr:twoCellAnchor>
  <xdr:twoCellAnchor editAs="oneCell">
    <xdr:from>
      <xdr:col>7</xdr:col>
      <xdr:colOff>361951</xdr:colOff>
      <xdr:row>26</xdr:row>
      <xdr:rowOff>97560</xdr:rowOff>
    </xdr:from>
    <xdr:to>
      <xdr:col>9</xdr:col>
      <xdr:colOff>112433</xdr:colOff>
      <xdr:row>30</xdr:row>
      <xdr:rowOff>1984</xdr:rowOff>
    </xdr:to>
    <mc:AlternateContent xmlns:mc="http://schemas.openxmlformats.org/markup-compatibility/2006">
      <mc:Choice xmlns:xdr14="http://schemas.microsoft.com/office/excel/2010/spreadsheetDrawing" Requires="xdr14">
        <xdr:contentPart xmlns:r="http://schemas.openxmlformats.org/officeDocument/2006/relationships" r:id="rId50">
          <xdr14:nvContentPartPr>
            <xdr14:cNvPr id="103" name="Ink 102">
              <a:extLst>
                <a:ext uri="{FF2B5EF4-FFF2-40B4-BE49-F238E27FC236}">
                  <a16:creationId xmlns:a16="http://schemas.microsoft.com/office/drawing/2014/main" id="{EA0EB686-C1BA-C0D6-3110-E222E5EE6DA1}"/>
                </a:ext>
              </a:extLst>
            </xdr14:cNvPr>
            <xdr14:cNvContentPartPr/>
          </xdr14:nvContentPartPr>
          <xdr14:nvPr macro=""/>
          <xdr14:xfrm>
            <a:off x="5108122" y="4767531"/>
            <a:ext cx="1041120" cy="622882"/>
          </xdr14:xfrm>
        </xdr:contentPart>
      </mc:Choice>
      <mc:Fallback>
        <xdr:pic>
          <xdr:nvPicPr>
            <xdr:cNvPr id="103" name="Ink 102">
              <a:extLst>
                <a:ext uri="{FF2B5EF4-FFF2-40B4-BE49-F238E27FC236}">
                  <a16:creationId xmlns:a16="http://schemas.microsoft.com/office/drawing/2014/main" id="{EA0EB686-C1BA-C0D6-3110-E222E5EE6DA1}"/>
                </a:ext>
              </a:extLst>
            </xdr:cNvPr>
            <xdr:cNvPicPr/>
          </xdr:nvPicPr>
          <xdr:blipFill>
            <a:blip xmlns:r="http://schemas.openxmlformats.org/officeDocument/2006/relationships" r:embed="rId51"/>
            <a:stretch>
              <a:fillRect/>
            </a:stretch>
          </xdr:blipFill>
          <xdr:spPr>
            <a:xfrm>
              <a:off x="5102002" y="4761410"/>
              <a:ext cx="1053360" cy="635124"/>
            </a:xfrm>
            <a:prstGeom prst="rect">
              <a:avLst/>
            </a:prstGeom>
          </xdr:spPr>
        </xdr:pic>
      </mc:Fallback>
    </mc:AlternateContent>
    <xdr:clientData/>
  </xdr:twoCellAnchor>
  <xdr:twoCellAnchor editAs="oneCell">
    <xdr:from>
      <xdr:col>10</xdr:col>
      <xdr:colOff>287251</xdr:colOff>
      <xdr:row>27</xdr:row>
      <xdr:rowOff>131147</xdr:rowOff>
    </xdr:from>
    <xdr:to>
      <xdr:col>12</xdr:col>
      <xdr:colOff>27293</xdr:colOff>
      <xdr:row>29</xdr:row>
      <xdr:rowOff>68281</xdr:rowOff>
    </xdr:to>
    <mc:AlternateContent xmlns:mc="http://schemas.openxmlformats.org/markup-compatibility/2006">
      <mc:Choice xmlns:xdr14="http://schemas.microsoft.com/office/excel/2010/spreadsheetDrawing" Requires="xdr14">
        <xdr:contentPart xmlns:r="http://schemas.openxmlformats.org/officeDocument/2006/relationships" r:id="rId52">
          <xdr14:nvContentPartPr>
            <xdr14:cNvPr id="108" name="Ink 107">
              <a:extLst>
                <a:ext uri="{FF2B5EF4-FFF2-40B4-BE49-F238E27FC236}">
                  <a16:creationId xmlns:a16="http://schemas.microsoft.com/office/drawing/2014/main" id="{6F0484F7-4113-CD7C-25DC-889694BFE74C}"/>
                </a:ext>
              </a:extLst>
            </xdr14:cNvPr>
            <xdr14:cNvContentPartPr/>
          </xdr14:nvContentPartPr>
          <xdr14:nvPr macro=""/>
          <xdr14:xfrm>
            <a:off x="6976522" y="4980733"/>
            <a:ext cx="1030680" cy="291600"/>
          </xdr14:xfrm>
        </xdr:contentPart>
      </mc:Choice>
      <mc:Fallback>
        <xdr:pic>
          <xdr:nvPicPr>
            <xdr:cNvPr id="108" name="Ink 107">
              <a:extLst>
                <a:ext uri="{FF2B5EF4-FFF2-40B4-BE49-F238E27FC236}">
                  <a16:creationId xmlns:a16="http://schemas.microsoft.com/office/drawing/2014/main" id="{6F0484F7-4113-CD7C-25DC-889694BFE74C}"/>
                </a:ext>
              </a:extLst>
            </xdr:cNvPr>
            <xdr:cNvPicPr/>
          </xdr:nvPicPr>
          <xdr:blipFill>
            <a:blip xmlns:r="http://schemas.openxmlformats.org/officeDocument/2006/relationships" r:embed="rId53"/>
            <a:stretch>
              <a:fillRect/>
            </a:stretch>
          </xdr:blipFill>
          <xdr:spPr>
            <a:xfrm>
              <a:off x="6970402" y="4974613"/>
              <a:ext cx="1042920" cy="303840"/>
            </a:xfrm>
            <a:prstGeom prst="rect">
              <a:avLst/>
            </a:prstGeom>
          </xdr:spPr>
        </xdr:pic>
      </mc:Fallback>
    </mc:AlternateContent>
    <xdr:clientData/>
  </xdr:twoCellAnchor>
  <xdr:twoCellAnchor editAs="oneCell">
    <xdr:from>
      <xdr:col>6</xdr:col>
      <xdr:colOff>590971</xdr:colOff>
      <xdr:row>26</xdr:row>
      <xdr:rowOff>96686</xdr:rowOff>
    </xdr:from>
    <xdr:to>
      <xdr:col>10</xdr:col>
      <xdr:colOff>208329</xdr:colOff>
      <xdr:row>33</xdr:row>
      <xdr:rowOff>132588</xdr:rowOff>
    </xdr:to>
    <mc:AlternateContent xmlns:mc="http://schemas.openxmlformats.org/markup-compatibility/2006">
      <mc:Choice xmlns:xdr14="http://schemas.microsoft.com/office/excel/2010/spreadsheetDrawing" Requires="xdr14">
        <xdr:contentPart xmlns:r="http://schemas.openxmlformats.org/officeDocument/2006/relationships" r:id="rId54">
          <xdr14:nvContentPartPr>
            <xdr14:cNvPr id="128" name="Ink 127">
              <a:extLst>
                <a:ext uri="{FF2B5EF4-FFF2-40B4-BE49-F238E27FC236}">
                  <a16:creationId xmlns:a16="http://schemas.microsoft.com/office/drawing/2014/main" id="{9BD124B0-15AF-F08D-C791-47D00483F242}"/>
                </a:ext>
              </a:extLst>
            </xdr14:cNvPr>
            <xdr14:cNvContentPartPr/>
          </xdr14:nvContentPartPr>
          <xdr14:nvPr macro=""/>
          <xdr14:xfrm>
            <a:off x="4689442" y="4766657"/>
            <a:ext cx="2208158" cy="1293202"/>
          </xdr14:xfrm>
        </xdr:contentPart>
      </mc:Choice>
      <mc:Fallback>
        <xdr:pic>
          <xdr:nvPicPr>
            <xdr:cNvPr id="128" name="Ink 127">
              <a:extLst>
                <a:ext uri="{FF2B5EF4-FFF2-40B4-BE49-F238E27FC236}">
                  <a16:creationId xmlns:a16="http://schemas.microsoft.com/office/drawing/2014/main" id="{9BD124B0-15AF-F08D-C791-47D00483F242}"/>
                </a:ext>
              </a:extLst>
            </xdr:cNvPr>
            <xdr:cNvPicPr/>
          </xdr:nvPicPr>
          <xdr:blipFill>
            <a:blip xmlns:r="http://schemas.openxmlformats.org/officeDocument/2006/relationships" r:embed="rId55"/>
            <a:stretch>
              <a:fillRect/>
            </a:stretch>
          </xdr:blipFill>
          <xdr:spPr>
            <a:xfrm>
              <a:off x="4683322" y="4760537"/>
              <a:ext cx="2220398" cy="1305443"/>
            </a:xfrm>
            <a:prstGeom prst="rect">
              <a:avLst/>
            </a:prstGeom>
          </xdr:spPr>
        </xdr:pic>
      </mc:Fallback>
    </mc:AlternateContent>
    <xdr:clientData/>
  </xdr:twoCellAnchor>
  <xdr:oneCellAnchor>
    <xdr:from>
      <xdr:col>9</xdr:col>
      <xdr:colOff>471840</xdr:colOff>
      <xdr:row>40</xdr:row>
      <xdr:rowOff>4834</xdr:rowOff>
    </xdr:from>
    <xdr:ext cx="238320" cy="8558"/>
    <mc:AlternateContent xmlns:mc="http://schemas.openxmlformats.org/markup-compatibility/2006">
      <mc:Choice xmlns:xdr14="http://schemas.microsoft.com/office/excel/2010/spreadsheetDrawing" Requires="xdr14">
        <xdr:contentPart xmlns:r="http://schemas.openxmlformats.org/officeDocument/2006/relationships" r:id="rId56">
          <xdr14:nvContentPartPr>
            <xdr14:cNvPr id="129" name="Ink 128">
              <a:extLst>
                <a:ext uri="{FF2B5EF4-FFF2-40B4-BE49-F238E27FC236}">
                  <a16:creationId xmlns:a16="http://schemas.microsoft.com/office/drawing/2014/main" id="{0C755C41-51F7-4B16-ABED-7EE7D56DD59A}"/>
                </a:ext>
              </a:extLst>
            </xdr14:cNvPr>
            <xdr14:cNvContentPartPr/>
          </xdr14:nvContentPartPr>
          <xdr14:nvPr macro=""/>
          <xdr14:xfrm>
            <a:off x="5653440" y="1082520"/>
            <a:ext cx="238320" cy="13320"/>
          </xdr14:xfrm>
        </xdr:contentPart>
      </mc:Choice>
      <mc:Fallback>
        <xdr:pic>
          <xdr:nvPicPr>
            <xdr:cNvPr id="129" name="Ink 128">
              <a:extLst>
                <a:ext uri="{FF2B5EF4-FFF2-40B4-BE49-F238E27FC236}">
                  <a16:creationId xmlns:a16="http://schemas.microsoft.com/office/drawing/2014/main" id="{0C755C41-51F7-4B16-ABED-7EE7D56DD59A}"/>
                </a:ext>
              </a:extLst>
            </xdr:cNvPr>
            <xdr:cNvPicPr/>
          </xdr:nvPicPr>
          <xdr:blipFill>
            <a:blip xmlns:r="http://schemas.openxmlformats.org/officeDocument/2006/relationships" r:embed="rId16"/>
            <a:stretch>
              <a:fillRect/>
            </a:stretch>
          </xdr:blipFill>
          <xdr:spPr>
            <a:xfrm>
              <a:off x="5647320" y="1076400"/>
              <a:ext cx="250560" cy="25560"/>
            </a:xfrm>
            <a:prstGeom prst="rect">
              <a:avLst/>
            </a:prstGeom>
          </xdr:spPr>
        </xdr:pic>
      </mc:Fallback>
    </mc:AlternateContent>
    <xdr:clientData/>
  </xdr:oneCellAnchor>
  <xdr:oneCellAnchor>
    <xdr:from>
      <xdr:col>10</xdr:col>
      <xdr:colOff>438300</xdr:colOff>
      <xdr:row>42</xdr:row>
      <xdr:rowOff>137726</xdr:rowOff>
    </xdr:from>
    <xdr:ext cx="199800" cy="46080"/>
    <mc:AlternateContent xmlns:mc="http://schemas.openxmlformats.org/markup-compatibility/2006">
      <mc:Choice xmlns:xdr14="http://schemas.microsoft.com/office/excel/2010/spreadsheetDrawing" Requires="xdr14">
        <xdr:contentPart xmlns:r="http://schemas.openxmlformats.org/officeDocument/2006/relationships" r:id="rId57">
          <xdr14:nvContentPartPr>
            <xdr14:cNvPr id="130" name="Ink 129">
              <a:extLst>
                <a:ext uri="{FF2B5EF4-FFF2-40B4-BE49-F238E27FC236}">
                  <a16:creationId xmlns:a16="http://schemas.microsoft.com/office/drawing/2014/main" id="{F213C991-CC3D-41C1-879C-33FD85214A8F}"/>
                </a:ext>
              </a:extLst>
            </xdr14:cNvPr>
            <xdr14:cNvContentPartPr/>
          </xdr14:nvContentPartPr>
          <xdr14:nvPr macro=""/>
          <xdr14:xfrm>
            <a:off x="6267600" y="1574640"/>
            <a:ext cx="199800" cy="46080"/>
          </xdr14:xfrm>
        </xdr:contentPart>
      </mc:Choice>
      <mc:Fallback>
        <xdr:pic>
          <xdr:nvPicPr>
            <xdr:cNvPr id="130" name="Ink 129">
              <a:extLst>
                <a:ext uri="{FF2B5EF4-FFF2-40B4-BE49-F238E27FC236}">
                  <a16:creationId xmlns:a16="http://schemas.microsoft.com/office/drawing/2014/main" id="{F213C991-CC3D-41C1-879C-33FD85214A8F}"/>
                </a:ext>
              </a:extLst>
            </xdr:cNvPr>
            <xdr:cNvPicPr/>
          </xdr:nvPicPr>
          <xdr:blipFill>
            <a:blip xmlns:r="http://schemas.openxmlformats.org/officeDocument/2006/relationships" r:embed="rId20"/>
            <a:stretch>
              <a:fillRect/>
            </a:stretch>
          </xdr:blipFill>
          <xdr:spPr>
            <a:xfrm>
              <a:off x="6261480" y="1568520"/>
              <a:ext cx="212040" cy="58320"/>
            </a:xfrm>
            <a:prstGeom prst="rect">
              <a:avLst/>
            </a:prstGeom>
          </xdr:spPr>
        </xdr:pic>
      </mc:Fallback>
    </mc:AlternateContent>
    <xdr:clientData/>
  </xdr:oneCellAnchor>
  <xdr:oneCellAnchor>
    <xdr:from>
      <xdr:col>8</xdr:col>
      <xdr:colOff>422220</xdr:colOff>
      <xdr:row>38</xdr:row>
      <xdr:rowOff>138703</xdr:rowOff>
    </xdr:from>
    <xdr:ext cx="228518" cy="8640"/>
    <mc:AlternateContent xmlns:mc="http://schemas.openxmlformats.org/markup-compatibility/2006">
      <mc:Choice xmlns:xdr14="http://schemas.microsoft.com/office/excel/2010/spreadsheetDrawing" Requires="xdr14">
        <xdr:contentPart xmlns:r="http://schemas.openxmlformats.org/officeDocument/2006/relationships" r:id="rId58">
          <xdr14:nvContentPartPr>
            <xdr14:cNvPr id="131" name="Ink 130">
              <a:extLst>
                <a:ext uri="{FF2B5EF4-FFF2-40B4-BE49-F238E27FC236}">
                  <a16:creationId xmlns:a16="http://schemas.microsoft.com/office/drawing/2014/main" id="{D7B09718-26A4-4236-AEF2-A6A63EDFC372}"/>
                </a:ext>
              </a:extLst>
            </xdr14:cNvPr>
            <xdr14:cNvContentPartPr/>
          </xdr14:nvContentPartPr>
          <xdr14:nvPr macro=""/>
          <xdr14:xfrm>
            <a:off x="4956120" y="857160"/>
            <a:ext cx="233280" cy="8640"/>
          </xdr14:xfrm>
        </xdr:contentPart>
      </mc:Choice>
      <mc:Fallback>
        <xdr:pic>
          <xdr:nvPicPr>
            <xdr:cNvPr id="131" name="Ink 130">
              <a:extLst>
                <a:ext uri="{FF2B5EF4-FFF2-40B4-BE49-F238E27FC236}">
                  <a16:creationId xmlns:a16="http://schemas.microsoft.com/office/drawing/2014/main" id="{D7B09718-26A4-4236-AEF2-A6A63EDFC372}"/>
                </a:ext>
              </a:extLst>
            </xdr:cNvPr>
            <xdr:cNvPicPr/>
          </xdr:nvPicPr>
          <xdr:blipFill>
            <a:blip xmlns:r="http://schemas.openxmlformats.org/officeDocument/2006/relationships" r:embed="rId24"/>
            <a:stretch>
              <a:fillRect/>
            </a:stretch>
          </xdr:blipFill>
          <xdr:spPr>
            <a:xfrm>
              <a:off x="4950000" y="851040"/>
              <a:ext cx="245520" cy="20880"/>
            </a:xfrm>
            <a:prstGeom prst="rect">
              <a:avLst/>
            </a:prstGeom>
          </xdr:spPr>
        </xdr:pic>
      </mc:Fallback>
    </mc:AlternateContent>
    <xdr:clientData/>
  </xdr:oneCellAnchor>
</xdr:wsDr>
</file>

<file path=xl/drawings/drawing5.xml><?xml version="1.0" encoding="utf-8"?>
<xdr:wsDr xmlns:xdr="http://schemas.openxmlformats.org/drawingml/2006/spreadsheetDrawing" xmlns:a="http://schemas.openxmlformats.org/drawingml/2006/main">
  <xdr:twoCellAnchor editAs="oneCell">
    <xdr:from>
      <xdr:col>5</xdr:col>
      <xdr:colOff>76803</xdr:colOff>
      <xdr:row>5</xdr:row>
      <xdr:rowOff>9515</xdr:rowOff>
    </xdr:from>
    <xdr:to>
      <xdr:col>9</xdr:col>
      <xdr:colOff>238476</xdr:colOff>
      <xdr:row>6</xdr:row>
      <xdr:rowOff>20717</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7" name="Ink 26">
              <a:extLst>
                <a:ext uri="{FF2B5EF4-FFF2-40B4-BE49-F238E27FC236}">
                  <a16:creationId xmlns:a16="http://schemas.microsoft.com/office/drawing/2014/main" id="{C6BAB100-AAC5-0073-AFF0-B95682638C78}"/>
                </a:ext>
              </a:extLst>
            </xdr14:cNvPr>
            <xdr14:cNvContentPartPr/>
          </xdr14:nvContentPartPr>
          <xdr14:nvPr macro=""/>
          <xdr14:xfrm>
            <a:off x="3323962" y="918720"/>
            <a:ext cx="2759400" cy="193042"/>
          </xdr14:xfrm>
        </xdr:contentPart>
      </mc:Choice>
      <mc:Fallback>
        <xdr:pic>
          <xdr:nvPicPr>
            <xdr:cNvPr id="27" name="Ink 26">
              <a:extLst>
                <a:ext uri="{FF2B5EF4-FFF2-40B4-BE49-F238E27FC236}">
                  <a16:creationId xmlns:a16="http://schemas.microsoft.com/office/drawing/2014/main" id="{C6BAB100-AAC5-0073-AFF0-B95682638C78}"/>
                </a:ext>
              </a:extLst>
            </xdr:cNvPr>
            <xdr:cNvPicPr/>
          </xdr:nvPicPr>
          <xdr:blipFill>
            <a:blip xmlns:r="http://schemas.openxmlformats.org/officeDocument/2006/relationships" r:embed="rId2"/>
            <a:stretch>
              <a:fillRect/>
            </a:stretch>
          </xdr:blipFill>
          <xdr:spPr>
            <a:xfrm>
              <a:off x="3317832" y="912609"/>
              <a:ext cx="2771661" cy="205264"/>
            </a:xfrm>
            <a:prstGeom prst="rect">
              <a:avLst/>
            </a:prstGeom>
          </xdr:spPr>
        </xdr:pic>
      </mc:Fallback>
    </mc:AlternateContent>
    <xdr:clientData/>
  </xdr:twoCellAnchor>
  <xdr:twoCellAnchor editAs="oneCell">
    <xdr:from>
      <xdr:col>1</xdr:col>
      <xdr:colOff>295928</xdr:colOff>
      <xdr:row>1</xdr:row>
      <xdr:rowOff>124519</xdr:rowOff>
    </xdr:from>
    <xdr:to>
      <xdr:col>8</xdr:col>
      <xdr:colOff>102747</xdr:colOff>
      <xdr:row>6</xdr:row>
      <xdr:rowOff>48519</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35" name="Ink 34">
              <a:extLst>
                <a:ext uri="{FF2B5EF4-FFF2-40B4-BE49-F238E27FC236}">
                  <a16:creationId xmlns:a16="http://schemas.microsoft.com/office/drawing/2014/main" id="{A3B7203C-44BC-F2F8-1810-8AE761FAA17C}"/>
                </a:ext>
              </a:extLst>
            </xdr14:cNvPr>
            <xdr14:cNvContentPartPr/>
          </xdr14:nvContentPartPr>
          <xdr14:nvPr macro=""/>
          <xdr14:xfrm>
            <a:off x="945360" y="306360"/>
            <a:ext cx="4352842" cy="833204"/>
          </xdr14:xfrm>
        </xdr:contentPart>
      </mc:Choice>
      <mc:Fallback>
        <xdr:pic>
          <xdr:nvPicPr>
            <xdr:cNvPr id="35" name="Ink 34">
              <a:extLst>
                <a:ext uri="{FF2B5EF4-FFF2-40B4-BE49-F238E27FC236}">
                  <a16:creationId xmlns:a16="http://schemas.microsoft.com/office/drawing/2014/main" id="{A3B7203C-44BC-F2F8-1810-8AE761FAA17C}"/>
                </a:ext>
              </a:extLst>
            </xdr:cNvPr>
            <xdr:cNvPicPr/>
          </xdr:nvPicPr>
          <xdr:blipFill>
            <a:blip xmlns:r="http://schemas.openxmlformats.org/officeDocument/2006/relationships" r:embed="rId4"/>
            <a:stretch>
              <a:fillRect/>
            </a:stretch>
          </xdr:blipFill>
          <xdr:spPr>
            <a:xfrm>
              <a:off x="939240" y="300204"/>
              <a:ext cx="4365082" cy="845516"/>
            </a:xfrm>
            <a:prstGeom prst="rect">
              <a:avLst/>
            </a:prstGeom>
          </xdr:spPr>
        </xdr:pic>
      </mc:Fallback>
    </mc:AlternateContent>
    <xdr:clientData/>
  </xdr:twoCellAnchor>
  <xdr:twoCellAnchor editAs="oneCell">
    <xdr:from>
      <xdr:col>9</xdr:col>
      <xdr:colOff>12988</xdr:colOff>
      <xdr:row>11</xdr:row>
      <xdr:rowOff>160193</xdr:rowOff>
    </xdr:from>
    <xdr:to>
      <xdr:col>11</xdr:col>
      <xdr:colOff>138309</xdr:colOff>
      <xdr:row>13</xdr:row>
      <xdr:rowOff>139459</xdr:rowOff>
    </xdr:to>
    <xdr:pic>
      <xdr:nvPicPr>
        <xdr:cNvPr id="36" name="Picture 35">
          <a:extLst>
            <a:ext uri="{FF2B5EF4-FFF2-40B4-BE49-F238E27FC236}">
              <a16:creationId xmlns:a16="http://schemas.microsoft.com/office/drawing/2014/main" id="{328F6CFC-C8DB-ED4B-7C87-99B535F4AB63}"/>
            </a:ext>
          </a:extLst>
        </xdr:cNvPr>
        <xdr:cNvPicPr>
          <a:picLocks noChangeAspect="1"/>
        </xdr:cNvPicPr>
      </xdr:nvPicPr>
      <xdr:blipFill>
        <a:blip xmlns:r="http://schemas.openxmlformats.org/officeDocument/2006/relationships" r:embed="rId5"/>
        <a:stretch>
          <a:fillRect/>
        </a:stretch>
      </xdr:blipFill>
      <xdr:spPr>
        <a:xfrm>
          <a:off x="5857874" y="2160443"/>
          <a:ext cx="1424185" cy="342948"/>
        </a:xfrm>
        <a:prstGeom prst="rect">
          <a:avLst/>
        </a:prstGeom>
      </xdr:spPr>
    </xdr:pic>
    <xdr:clientData/>
  </xdr:twoCellAnchor>
  <xdr:twoCellAnchor editAs="oneCell">
    <xdr:from>
      <xdr:col>4</xdr:col>
      <xdr:colOff>608433</xdr:colOff>
      <xdr:row>9</xdr:row>
      <xdr:rowOff>137872</xdr:rowOff>
    </xdr:from>
    <xdr:to>
      <xdr:col>5</xdr:col>
      <xdr:colOff>619241</xdr:colOff>
      <xdr:row>10</xdr:row>
      <xdr:rowOff>23711</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37" name="Ink 36">
              <a:extLst>
                <a:ext uri="{FF2B5EF4-FFF2-40B4-BE49-F238E27FC236}">
                  <a16:creationId xmlns:a16="http://schemas.microsoft.com/office/drawing/2014/main" id="{69D2018C-A911-61A7-B988-44C9B9FA9F9A}"/>
                </a:ext>
              </a:extLst>
            </xdr14:cNvPr>
            <xdr14:cNvContentPartPr/>
          </xdr14:nvContentPartPr>
          <xdr14:nvPr macro=""/>
          <xdr14:xfrm>
            <a:off x="3206160" y="1774440"/>
            <a:ext cx="660240" cy="67680"/>
          </xdr14:xfrm>
        </xdr:contentPart>
      </mc:Choice>
      <mc:Fallback>
        <xdr:pic>
          <xdr:nvPicPr>
            <xdr:cNvPr id="37" name="Ink 36">
              <a:extLst>
                <a:ext uri="{FF2B5EF4-FFF2-40B4-BE49-F238E27FC236}">
                  <a16:creationId xmlns:a16="http://schemas.microsoft.com/office/drawing/2014/main" id="{69D2018C-A911-61A7-B988-44C9B9FA9F9A}"/>
                </a:ext>
              </a:extLst>
            </xdr:cNvPr>
            <xdr:cNvPicPr/>
          </xdr:nvPicPr>
          <xdr:blipFill>
            <a:blip xmlns:r="http://schemas.openxmlformats.org/officeDocument/2006/relationships" r:embed="rId7"/>
            <a:stretch>
              <a:fillRect/>
            </a:stretch>
          </xdr:blipFill>
          <xdr:spPr>
            <a:xfrm>
              <a:off x="3200040" y="1768320"/>
              <a:ext cx="672480" cy="7992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6</xdr:col>
      <xdr:colOff>19418</xdr:colOff>
      <xdr:row>15</xdr:row>
      <xdr:rowOff>27840</xdr:rowOff>
    </xdr:from>
    <xdr:to>
      <xdr:col>6</xdr:col>
      <xdr:colOff>430898</xdr:colOff>
      <xdr:row>16</xdr:row>
      <xdr:rowOff>30328</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0" name="Ink 19">
              <a:extLst>
                <a:ext uri="{FF2B5EF4-FFF2-40B4-BE49-F238E27FC236}">
                  <a16:creationId xmlns:a16="http://schemas.microsoft.com/office/drawing/2014/main" id="{CE06B0F7-96BD-702A-825B-614E8C0E710F}"/>
                </a:ext>
              </a:extLst>
            </xdr14:cNvPr>
            <xdr14:cNvContentPartPr/>
          </xdr14:nvContentPartPr>
          <xdr14:nvPr macro=""/>
          <xdr14:xfrm>
            <a:off x="3899602" y="2734945"/>
            <a:ext cx="411480" cy="178200"/>
          </xdr14:xfrm>
        </xdr:contentPart>
      </mc:Choice>
      <mc:Fallback>
        <xdr:pic>
          <xdr:nvPicPr>
            <xdr:cNvPr id="20" name="Ink 19">
              <a:extLst>
                <a:ext uri="{FF2B5EF4-FFF2-40B4-BE49-F238E27FC236}">
                  <a16:creationId xmlns:a16="http://schemas.microsoft.com/office/drawing/2014/main" id="{CE06B0F7-96BD-702A-825B-614E8C0E710F}"/>
                </a:ext>
              </a:extLst>
            </xdr:cNvPr>
            <xdr:cNvPicPr/>
          </xdr:nvPicPr>
          <xdr:blipFill>
            <a:blip xmlns:r="http://schemas.openxmlformats.org/officeDocument/2006/relationships" r:embed="rId2"/>
            <a:stretch>
              <a:fillRect/>
            </a:stretch>
          </xdr:blipFill>
          <xdr:spPr>
            <a:xfrm>
              <a:off x="3893482" y="2728825"/>
              <a:ext cx="423720" cy="190440"/>
            </a:xfrm>
            <a:prstGeom prst="rect">
              <a:avLst/>
            </a:prstGeom>
          </xdr:spPr>
        </xdr:pic>
      </mc:Fallback>
    </mc:AlternateContent>
    <xdr:clientData/>
  </xdr:twoCellAnchor>
  <xdr:twoCellAnchor editAs="oneCell">
    <xdr:from>
      <xdr:col>8</xdr:col>
      <xdr:colOff>392823</xdr:colOff>
      <xdr:row>13</xdr:row>
      <xdr:rowOff>57947</xdr:rowOff>
    </xdr:from>
    <xdr:to>
      <xdr:col>9</xdr:col>
      <xdr:colOff>114766</xdr:colOff>
      <xdr:row>14</xdr:row>
      <xdr:rowOff>10673</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23" name="Ink 22">
              <a:extLst>
                <a:ext uri="{FF2B5EF4-FFF2-40B4-BE49-F238E27FC236}">
                  <a16:creationId xmlns:a16="http://schemas.microsoft.com/office/drawing/2014/main" id="{DE737723-3E81-C36C-AC33-BCB48B880797}"/>
                </a:ext>
              </a:extLst>
            </xdr14:cNvPr>
            <xdr14:cNvContentPartPr/>
          </xdr14:nvContentPartPr>
          <xdr14:nvPr macro=""/>
          <xdr14:xfrm>
            <a:off x="5566402" y="2404105"/>
            <a:ext cx="368640" cy="133200"/>
          </xdr14:xfrm>
        </xdr:contentPart>
      </mc:Choice>
      <mc:Fallback>
        <xdr:pic>
          <xdr:nvPicPr>
            <xdr:cNvPr id="23" name="Ink 22">
              <a:extLst>
                <a:ext uri="{FF2B5EF4-FFF2-40B4-BE49-F238E27FC236}">
                  <a16:creationId xmlns:a16="http://schemas.microsoft.com/office/drawing/2014/main" id="{DE737723-3E81-C36C-AC33-BCB48B880797}"/>
                </a:ext>
              </a:extLst>
            </xdr:cNvPr>
            <xdr:cNvPicPr/>
          </xdr:nvPicPr>
          <xdr:blipFill>
            <a:blip xmlns:r="http://schemas.openxmlformats.org/officeDocument/2006/relationships" r:embed="rId4"/>
            <a:stretch>
              <a:fillRect/>
            </a:stretch>
          </xdr:blipFill>
          <xdr:spPr>
            <a:xfrm>
              <a:off x="5560203" y="2397985"/>
              <a:ext cx="381037" cy="145440"/>
            </a:xfrm>
            <a:prstGeom prst="rect">
              <a:avLst/>
            </a:prstGeom>
          </xdr:spPr>
        </xdr:pic>
      </mc:Fallback>
    </mc:AlternateContent>
    <xdr:clientData/>
  </xdr:twoCellAnchor>
  <xdr:twoCellAnchor editAs="oneCell">
    <xdr:from>
      <xdr:col>10</xdr:col>
      <xdr:colOff>103828</xdr:colOff>
      <xdr:row>13</xdr:row>
      <xdr:rowOff>67307</xdr:rowOff>
    </xdr:from>
    <xdr:to>
      <xdr:col>11</xdr:col>
      <xdr:colOff>620733</xdr:colOff>
      <xdr:row>14</xdr:row>
      <xdr:rowOff>37035</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30" name="Ink 29">
              <a:extLst>
                <a:ext uri="{FF2B5EF4-FFF2-40B4-BE49-F238E27FC236}">
                  <a16:creationId xmlns:a16="http://schemas.microsoft.com/office/drawing/2014/main" id="{1952221D-8064-C35C-FDDF-E3160D161529}"/>
                </a:ext>
              </a:extLst>
            </xdr14:cNvPr>
            <xdr14:cNvContentPartPr/>
          </xdr14:nvContentPartPr>
          <xdr14:nvPr macro=""/>
          <xdr14:xfrm>
            <a:off x="6570802" y="2413465"/>
            <a:ext cx="1158840" cy="145440"/>
          </xdr14:xfrm>
        </xdr:contentPart>
      </mc:Choice>
      <mc:Fallback>
        <xdr:pic>
          <xdr:nvPicPr>
            <xdr:cNvPr id="30" name="Ink 29">
              <a:extLst>
                <a:ext uri="{FF2B5EF4-FFF2-40B4-BE49-F238E27FC236}">
                  <a16:creationId xmlns:a16="http://schemas.microsoft.com/office/drawing/2014/main" id="{1952221D-8064-C35C-FDDF-E3160D161529}"/>
                </a:ext>
              </a:extLst>
            </xdr:cNvPr>
            <xdr:cNvPicPr/>
          </xdr:nvPicPr>
          <xdr:blipFill>
            <a:blip xmlns:r="http://schemas.openxmlformats.org/officeDocument/2006/relationships" r:embed="rId6"/>
            <a:stretch>
              <a:fillRect/>
            </a:stretch>
          </xdr:blipFill>
          <xdr:spPr>
            <a:xfrm>
              <a:off x="6564682" y="2407345"/>
              <a:ext cx="1171080" cy="157680"/>
            </a:xfrm>
            <a:prstGeom prst="rect">
              <a:avLst/>
            </a:prstGeom>
          </xdr:spPr>
        </xdr:pic>
      </mc:Fallback>
    </mc:AlternateContent>
    <xdr:clientData/>
  </xdr:twoCellAnchor>
  <xdr:twoCellAnchor editAs="oneCell">
    <xdr:from>
      <xdr:col>6</xdr:col>
      <xdr:colOff>521536</xdr:colOff>
      <xdr:row>15</xdr:row>
      <xdr:rowOff>132158</xdr:rowOff>
    </xdr:from>
    <xdr:to>
      <xdr:col>6</xdr:col>
      <xdr:colOff>620536</xdr:colOff>
      <xdr:row>16</xdr:row>
      <xdr:rowOff>113684</xdr:rowOff>
    </xdr:to>
    <mc:AlternateContent xmlns:mc="http://schemas.openxmlformats.org/markup-compatibility/2006">
      <mc:Choice xmlns:xdr14="http://schemas.microsoft.com/office/excel/2010/spreadsheetDrawing" Requires="xdr14">
        <xdr:contentPart xmlns:r="http://schemas.openxmlformats.org/officeDocument/2006/relationships" r:id="rId7">
          <xdr14:nvContentPartPr>
            <xdr14:cNvPr id="31" name="Ink 30">
              <a:extLst>
                <a:ext uri="{FF2B5EF4-FFF2-40B4-BE49-F238E27FC236}">
                  <a16:creationId xmlns:a16="http://schemas.microsoft.com/office/drawing/2014/main" id="{5AA0EAD8-1765-CD77-204A-E6E834C8651C}"/>
                </a:ext>
              </a:extLst>
            </xdr14:cNvPr>
            <xdr14:cNvContentPartPr/>
          </xdr14:nvContentPartPr>
          <xdr14:nvPr macro=""/>
          <xdr14:xfrm>
            <a:off x="4401720" y="2839263"/>
            <a:ext cx="99000" cy="162000"/>
          </xdr14:xfrm>
        </xdr:contentPart>
      </mc:Choice>
      <mc:Fallback>
        <xdr:pic>
          <xdr:nvPicPr>
            <xdr:cNvPr id="31" name="Ink 30">
              <a:extLst>
                <a:ext uri="{FF2B5EF4-FFF2-40B4-BE49-F238E27FC236}">
                  <a16:creationId xmlns:a16="http://schemas.microsoft.com/office/drawing/2014/main" id="{5AA0EAD8-1765-CD77-204A-E6E834C8651C}"/>
                </a:ext>
              </a:extLst>
            </xdr:cNvPr>
            <xdr:cNvPicPr/>
          </xdr:nvPicPr>
          <xdr:blipFill>
            <a:blip xmlns:r="http://schemas.openxmlformats.org/officeDocument/2006/relationships" r:embed="rId8"/>
            <a:stretch>
              <a:fillRect/>
            </a:stretch>
          </xdr:blipFill>
          <xdr:spPr>
            <a:xfrm>
              <a:off x="4395600" y="2833143"/>
              <a:ext cx="111240" cy="174240"/>
            </a:xfrm>
            <a:prstGeom prst="rect">
              <a:avLst/>
            </a:prstGeom>
          </xdr:spPr>
        </xdr:pic>
      </mc:Fallback>
    </mc:AlternateContent>
    <xdr:clientData/>
  </xdr:twoCellAnchor>
  <xdr:twoCellAnchor editAs="oneCell">
    <xdr:from>
      <xdr:col>6</xdr:col>
      <xdr:colOff>527296</xdr:colOff>
      <xdr:row>17</xdr:row>
      <xdr:rowOff>26090</xdr:rowOff>
    </xdr:from>
    <xdr:to>
      <xdr:col>6</xdr:col>
      <xdr:colOff>589576</xdr:colOff>
      <xdr:row>17</xdr:row>
      <xdr:rowOff>162170</xdr:rowOff>
    </xdr:to>
    <mc:AlternateContent xmlns:mc="http://schemas.openxmlformats.org/markup-compatibility/2006">
      <mc:Choice xmlns:xdr14="http://schemas.microsoft.com/office/excel/2010/spreadsheetDrawing" Requires="xdr14">
        <xdr:contentPart xmlns:r="http://schemas.openxmlformats.org/officeDocument/2006/relationships" r:id="rId9">
          <xdr14:nvContentPartPr>
            <xdr14:cNvPr id="32" name="Ink 31">
              <a:extLst>
                <a:ext uri="{FF2B5EF4-FFF2-40B4-BE49-F238E27FC236}">
                  <a16:creationId xmlns:a16="http://schemas.microsoft.com/office/drawing/2014/main" id="{9317F837-3302-75EC-74D9-2323CA64C94C}"/>
                </a:ext>
              </a:extLst>
            </xdr14:cNvPr>
            <xdr14:cNvContentPartPr/>
          </xdr14:nvContentPartPr>
          <xdr14:nvPr macro=""/>
          <xdr14:xfrm>
            <a:off x="4407480" y="3094143"/>
            <a:ext cx="62280" cy="136080"/>
          </xdr14:xfrm>
        </xdr:contentPart>
      </mc:Choice>
      <mc:Fallback>
        <xdr:pic>
          <xdr:nvPicPr>
            <xdr:cNvPr id="32" name="Ink 31">
              <a:extLst>
                <a:ext uri="{FF2B5EF4-FFF2-40B4-BE49-F238E27FC236}">
                  <a16:creationId xmlns:a16="http://schemas.microsoft.com/office/drawing/2014/main" id="{9317F837-3302-75EC-74D9-2323CA64C94C}"/>
                </a:ext>
              </a:extLst>
            </xdr:cNvPr>
            <xdr:cNvPicPr/>
          </xdr:nvPicPr>
          <xdr:blipFill>
            <a:blip xmlns:r="http://schemas.openxmlformats.org/officeDocument/2006/relationships" r:embed="rId10"/>
            <a:stretch>
              <a:fillRect/>
            </a:stretch>
          </xdr:blipFill>
          <xdr:spPr>
            <a:xfrm>
              <a:off x="4401360" y="3088023"/>
              <a:ext cx="74520" cy="148320"/>
            </a:xfrm>
            <a:prstGeom prst="rect">
              <a:avLst/>
            </a:prstGeom>
          </xdr:spPr>
        </xdr:pic>
      </mc:Fallback>
    </mc:AlternateContent>
    <xdr:clientData/>
  </xdr:twoCellAnchor>
  <xdr:twoCellAnchor editAs="oneCell">
    <xdr:from>
      <xdr:col>7</xdr:col>
      <xdr:colOff>148078</xdr:colOff>
      <xdr:row>17</xdr:row>
      <xdr:rowOff>42290</xdr:rowOff>
    </xdr:from>
    <xdr:to>
      <xdr:col>7</xdr:col>
      <xdr:colOff>416998</xdr:colOff>
      <xdr:row>17</xdr:row>
      <xdr:rowOff>140570</xdr:rowOff>
    </xdr:to>
    <mc:AlternateContent xmlns:mc="http://schemas.openxmlformats.org/markup-compatibility/2006">
      <mc:Choice xmlns:xdr14="http://schemas.microsoft.com/office/excel/2010/spreadsheetDrawing" Requires="xdr14">
        <xdr:contentPart xmlns:r="http://schemas.openxmlformats.org/officeDocument/2006/relationships" r:id="rId11">
          <xdr14:nvContentPartPr>
            <xdr14:cNvPr id="33" name="Ink 32">
              <a:extLst>
                <a:ext uri="{FF2B5EF4-FFF2-40B4-BE49-F238E27FC236}">
                  <a16:creationId xmlns:a16="http://schemas.microsoft.com/office/drawing/2014/main" id="{1E7327C6-FD75-1B64-5D08-4B0904325BF4}"/>
                </a:ext>
              </a:extLst>
            </xdr14:cNvPr>
            <xdr14:cNvContentPartPr/>
          </xdr14:nvContentPartPr>
          <xdr14:nvPr macro=""/>
          <xdr14:xfrm>
            <a:off x="4674960" y="3110343"/>
            <a:ext cx="268920" cy="98280"/>
          </xdr14:xfrm>
        </xdr:contentPart>
      </mc:Choice>
      <mc:Fallback>
        <xdr:pic>
          <xdr:nvPicPr>
            <xdr:cNvPr id="33" name="Ink 32">
              <a:extLst>
                <a:ext uri="{FF2B5EF4-FFF2-40B4-BE49-F238E27FC236}">
                  <a16:creationId xmlns:a16="http://schemas.microsoft.com/office/drawing/2014/main" id="{1E7327C6-FD75-1B64-5D08-4B0904325BF4}"/>
                </a:ext>
              </a:extLst>
            </xdr:cNvPr>
            <xdr:cNvPicPr/>
          </xdr:nvPicPr>
          <xdr:blipFill>
            <a:blip xmlns:r="http://schemas.openxmlformats.org/officeDocument/2006/relationships" r:embed="rId12"/>
            <a:stretch>
              <a:fillRect/>
            </a:stretch>
          </xdr:blipFill>
          <xdr:spPr>
            <a:xfrm>
              <a:off x="4668840" y="3104223"/>
              <a:ext cx="281160" cy="110520"/>
            </a:xfrm>
            <a:prstGeom prst="rect">
              <a:avLst/>
            </a:prstGeom>
          </xdr:spPr>
        </xdr:pic>
      </mc:Fallback>
    </mc:AlternateContent>
    <xdr:clientData/>
  </xdr:twoCellAnchor>
  <xdr:twoCellAnchor editAs="oneCell">
    <xdr:from>
      <xdr:col>9</xdr:col>
      <xdr:colOff>228084</xdr:colOff>
      <xdr:row>17</xdr:row>
      <xdr:rowOff>130130</xdr:rowOff>
    </xdr:from>
    <xdr:to>
      <xdr:col>9</xdr:col>
      <xdr:colOff>457486</xdr:colOff>
      <xdr:row>18</xdr:row>
      <xdr:rowOff>46137</xdr:rowOff>
    </xdr:to>
    <mc:AlternateContent xmlns:mc="http://schemas.openxmlformats.org/markup-compatibility/2006">
      <mc:Choice xmlns:xdr14="http://schemas.microsoft.com/office/excel/2010/spreadsheetDrawing" Requires="xdr14">
        <xdr:contentPart xmlns:r="http://schemas.openxmlformats.org/officeDocument/2006/relationships" r:id="rId13">
          <xdr14:nvContentPartPr>
            <xdr14:cNvPr id="36" name="Ink 35">
              <a:extLst>
                <a:ext uri="{FF2B5EF4-FFF2-40B4-BE49-F238E27FC236}">
                  <a16:creationId xmlns:a16="http://schemas.microsoft.com/office/drawing/2014/main" id="{B4C1E7FF-32CA-7B06-DFA5-6DBB7626FEB0}"/>
                </a:ext>
              </a:extLst>
            </xdr14:cNvPr>
            <xdr14:cNvContentPartPr/>
          </xdr14:nvContentPartPr>
          <xdr14:nvPr macro=""/>
          <xdr14:xfrm>
            <a:off x="6048360" y="3198183"/>
            <a:ext cx="224640" cy="96480"/>
          </xdr14:xfrm>
        </xdr:contentPart>
      </mc:Choice>
      <mc:Fallback>
        <xdr:pic>
          <xdr:nvPicPr>
            <xdr:cNvPr id="36" name="Ink 35">
              <a:extLst>
                <a:ext uri="{FF2B5EF4-FFF2-40B4-BE49-F238E27FC236}">
                  <a16:creationId xmlns:a16="http://schemas.microsoft.com/office/drawing/2014/main" id="{B4C1E7FF-32CA-7B06-DFA5-6DBB7626FEB0}"/>
                </a:ext>
              </a:extLst>
            </xdr:cNvPr>
            <xdr:cNvPicPr/>
          </xdr:nvPicPr>
          <xdr:blipFill>
            <a:blip xmlns:r="http://schemas.openxmlformats.org/officeDocument/2006/relationships" r:embed="rId14"/>
            <a:stretch>
              <a:fillRect/>
            </a:stretch>
          </xdr:blipFill>
          <xdr:spPr>
            <a:xfrm>
              <a:off x="6042240" y="3192063"/>
              <a:ext cx="236880" cy="108720"/>
            </a:xfrm>
            <a:prstGeom prst="rect">
              <a:avLst/>
            </a:prstGeom>
          </xdr:spPr>
        </xdr:pic>
      </mc:Fallback>
    </mc:AlternateContent>
    <xdr:clientData/>
  </xdr:twoCellAnchor>
  <xdr:twoCellAnchor editAs="oneCell">
    <xdr:from>
      <xdr:col>8</xdr:col>
      <xdr:colOff>141101</xdr:colOff>
      <xdr:row>17</xdr:row>
      <xdr:rowOff>116172</xdr:rowOff>
    </xdr:from>
    <xdr:to>
      <xdr:col>8</xdr:col>
      <xdr:colOff>381663</xdr:colOff>
      <xdr:row>18</xdr:row>
      <xdr:rowOff>26779</xdr:rowOff>
    </xdr:to>
    <mc:AlternateContent xmlns:mc="http://schemas.openxmlformats.org/markup-compatibility/2006">
      <mc:Choice xmlns:xdr14="http://schemas.microsoft.com/office/excel/2010/spreadsheetDrawing" Requires="xdr14">
        <xdr:contentPart xmlns:r="http://schemas.openxmlformats.org/officeDocument/2006/relationships" r:id="rId15">
          <xdr14:nvContentPartPr>
            <xdr14:cNvPr id="37" name="Ink 36">
              <a:extLst>
                <a:ext uri="{FF2B5EF4-FFF2-40B4-BE49-F238E27FC236}">
                  <a16:creationId xmlns:a16="http://schemas.microsoft.com/office/drawing/2014/main" id="{DED16122-5D7D-8937-1755-FE5F1C2CC448}"/>
                </a:ext>
              </a:extLst>
            </xdr14:cNvPr>
            <xdr14:cNvContentPartPr/>
          </xdr14:nvContentPartPr>
          <xdr14:nvPr macro=""/>
          <xdr14:xfrm>
            <a:off x="5314680" y="3184225"/>
            <a:ext cx="240562" cy="91080"/>
          </xdr14:xfrm>
        </xdr:contentPart>
      </mc:Choice>
      <mc:Fallback>
        <xdr:pic>
          <xdr:nvPicPr>
            <xdr:cNvPr id="37" name="Ink 36">
              <a:extLst>
                <a:ext uri="{FF2B5EF4-FFF2-40B4-BE49-F238E27FC236}">
                  <a16:creationId xmlns:a16="http://schemas.microsoft.com/office/drawing/2014/main" id="{DED16122-5D7D-8937-1755-FE5F1C2CC448}"/>
                </a:ext>
              </a:extLst>
            </xdr:cNvPr>
            <xdr:cNvPicPr/>
          </xdr:nvPicPr>
          <xdr:blipFill>
            <a:blip xmlns:r="http://schemas.openxmlformats.org/officeDocument/2006/relationships" r:embed="rId16"/>
            <a:stretch>
              <a:fillRect/>
            </a:stretch>
          </xdr:blipFill>
          <xdr:spPr>
            <a:xfrm>
              <a:off x="5308436" y="3178105"/>
              <a:ext cx="253049" cy="103320"/>
            </a:xfrm>
            <a:prstGeom prst="rect">
              <a:avLst/>
            </a:prstGeom>
          </xdr:spPr>
        </xdr:pic>
      </mc:Fallback>
    </mc:AlternateContent>
    <xdr:clientData/>
  </xdr:twoCellAnchor>
  <xdr:twoCellAnchor editAs="oneCell">
    <xdr:from>
      <xdr:col>11</xdr:col>
      <xdr:colOff>247969</xdr:colOff>
      <xdr:row>16</xdr:row>
      <xdr:rowOff>19806</xdr:rowOff>
    </xdr:from>
    <xdr:to>
      <xdr:col>13</xdr:col>
      <xdr:colOff>257414</xdr:colOff>
      <xdr:row>17</xdr:row>
      <xdr:rowOff>18170</xdr:rowOff>
    </xdr:to>
    <mc:AlternateContent xmlns:mc="http://schemas.openxmlformats.org/markup-compatibility/2006">
      <mc:Choice xmlns:xdr14="http://schemas.microsoft.com/office/excel/2010/spreadsheetDrawing" Requires="xdr14">
        <xdr:contentPart xmlns:r="http://schemas.openxmlformats.org/officeDocument/2006/relationships" r:id="rId17">
          <xdr14:nvContentPartPr>
            <xdr14:cNvPr id="44" name="Ink 43">
              <a:extLst>
                <a:ext uri="{FF2B5EF4-FFF2-40B4-BE49-F238E27FC236}">
                  <a16:creationId xmlns:a16="http://schemas.microsoft.com/office/drawing/2014/main" id="{2DBC1E29-E79E-FBD4-1BEF-DA59AA7EB4F5}"/>
                </a:ext>
              </a:extLst>
            </xdr14:cNvPr>
            <xdr14:cNvContentPartPr/>
          </xdr14:nvContentPartPr>
          <xdr14:nvPr macro=""/>
          <xdr14:xfrm>
            <a:off x="7361640" y="2907385"/>
            <a:ext cx="1302840" cy="178838"/>
          </xdr14:xfrm>
        </xdr:contentPart>
      </mc:Choice>
      <mc:Fallback>
        <xdr:pic>
          <xdr:nvPicPr>
            <xdr:cNvPr id="44" name="Ink 43">
              <a:extLst>
                <a:ext uri="{FF2B5EF4-FFF2-40B4-BE49-F238E27FC236}">
                  <a16:creationId xmlns:a16="http://schemas.microsoft.com/office/drawing/2014/main" id="{2DBC1E29-E79E-FBD4-1BEF-DA59AA7EB4F5}"/>
                </a:ext>
              </a:extLst>
            </xdr:cNvPr>
            <xdr:cNvPicPr/>
          </xdr:nvPicPr>
          <xdr:blipFill>
            <a:blip xmlns:r="http://schemas.openxmlformats.org/officeDocument/2006/relationships" r:embed="rId18"/>
            <a:stretch>
              <a:fillRect/>
            </a:stretch>
          </xdr:blipFill>
          <xdr:spPr>
            <a:xfrm>
              <a:off x="7355520" y="2901412"/>
              <a:ext cx="1315080" cy="190784"/>
            </a:xfrm>
            <a:prstGeom prst="rect">
              <a:avLst/>
            </a:prstGeom>
          </xdr:spPr>
        </xdr:pic>
      </mc:Fallback>
    </mc:AlternateContent>
    <xdr:clientData/>
  </xdr:twoCellAnchor>
  <xdr:twoCellAnchor editAs="oneCell">
    <xdr:from>
      <xdr:col>11</xdr:col>
      <xdr:colOff>245809</xdr:colOff>
      <xdr:row>18</xdr:row>
      <xdr:rowOff>777</xdr:rowOff>
    </xdr:from>
    <xdr:to>
      <xdr:col>13</xdr:col>
      <xdr:colOff>378734</xdr:colOff>
      <xdr:row>19</xdr:row>
      <xdr:rowOff>36745</xdr:rowOff>
    </xdr:to>
    <mc:AlternateContent xmlns:mc="http://schemas.openxmlformats.org/markup-compatibility/2006">
      <mc:Choice xmlns:xdr14="http://schemas.microsoft.com/office/excel/2010/spreadsheetDrawing" Requires="xdr14">
        <xdr:contentPart xmlns:r="http://schemas.openxmlformats.org/officeDocument/2006/relationships" r:id="rId19">
          <xdr14:nvContentPartPr>
            <xdr14:cNvPr id="51" name="Ink 50">
              <a:extLst>
                <a:ext uri="{FF2B5EF4-FFF2-40B4-BE49-F238E27FC236}">
                  <a16:creationId xmlns:a16="http://schemas.microsoft.com/office/drawing/2014/main" id="{CD02E567-7C70-7028-F5EB-3B9203EF9A4A}"/>
                </a:ext>
              </a:extLst>
            </xdr14:cNvPr>
            <xdr14:cNvContentPartPr/>
          </xdr14:nvContentPartPr>
          <xdr14:nvPr macro=""/>
          <xdr14:xfrm>
            <a:off x="7359480" y="3249303"/>
            <a:ext cx="1426320" cy="216442"/>
          </xdr14:xfrm>
        </xdr:contentPart>
      </mc:Choice>
      <mc:Fallback>
        <xdr:pic>
          <xdr:nvPicPr>
            <xdr:cNvPr id="51" name="Ink 50">
              <a:extLst>
                <a:ext uri="{FF2B5EF4-FFF2-40B4-BE49-F238E27FC236}">
                  <a16:creationId xmlns:a16="http://schemas.microsoft.com/office/drawing/2014/main" id="{CD02E567-7C70-7028-F5EB-3B9203EF9A4A}"/>
                </a:ext>
              </a:extLst>
            </xdr:cNvPr>
            <xdr:cNvPicPr/>
          </xdr:nvPicPr>
          <xdr:blipFill>
            <a:blip xmlns:r="http://schemas.openxmlformats.org/officeDocument/2006/relationships" r:embed="rId20"/>
            <a:stretch>
              <a:fillRect/>
            </a:stretch>
          </xdr:blipFill>
          <xdr:spPr>
            <a:xfrm>
              <a:off x="7353360" y="3243045"/>
              <a:ext cx="1438560" cy="228957"/>
            </a:xfrm>
            <a:prstGeom prst="rect">
              <a:avLst/>
            </a:prstGeom>
          </xdr:spPr>
        </xdr:pic>
      </mc:Fallback>
    </mc:AlternateContent>
    <xdr:clientData/>
  </xdr:twoCellAnchor>
  <xdr:twoCellAnchor editAs="oneCell">
    <xdr:from>
      <xdr:col>6</xdr:col>
      <xdr:colOff>366736</xdr:colOff>
      <xdr:row>16</xdr:row>
      <xdr:rowOff>42764</xdr:rowOff>
    </xdr:from>
    <xdr:to>
      <xdr:col>6</xdr:col>
      <xdr:colOff>464738</xdr:colOff>
      <xdr:row>16</xdr:row>
      <xdr:rowOff>141044</xdr:rowOff>
    </xdr:to>
    <mc:AlternateContent xmlns:mc="http://schemas.openxmlformats.org/markup-compatibility/2006">
      <mc:Choice xmlns:xdr14="http://schemas.microsoft.com/office/excel/2010/spreadsheetDrawing" Requires="xdr14">
        <xdr:contentPart xmlns:r="http://schemas.openxmlformats.org/officeDocument/2006/relationships" r:id="rId21">
          <xdr14:nvContentPartPr>
            <xdr14:cNvPr id="52" name="Ink 51">
              <a:extLst>
                <a:ext uri="{FF2B5EF4-FFF2-40B4-BE49-F238E27FC236}">
                  <a16:creationId xmlns:a16="http://schemas.microsoft.com/office/drawing/2014/main" id="{08626B4B-CE59-635A-B558-756D738EDA22}"/>
                </a:ext>
              </a:extLst>
            </xdr14:cNvPr>
            <xdr14:cNvContentPartPr/>
          </xdr14:nvContentPartPr>
          <xdr14:nvPr macro=""/>
          <xdr14:xfrm>
            <a:off x="4246920" y="2930343"/>
            <a:ext cx="93240" cy="98280"/>
          </xdr14:xfrm>
        </xdr:contentPart>
      </mc:Choice>
      <mc:Fallback>
        <xdr:pic>
          <xdr:nvPicPr>
            <xdr:cNvPr id="52" name="Ink 51">
              <a:extLst>
                <a:ext uri="{FF2B5EF4-FFF2-40B4-BE49-F238E27FC236}">
                  <a16:creationId xmlns:a16="http://schemas.microsoft.com/office/drawing/2014/main" id="{08626B4B-CE59-635A-B558-756D738EDA22}"/>
                </a:ext>
              </a:extLst>
            </xdr:cNvPr>
            <xdr:cNvPicPr/>
          </xdr:nvPicPr>
          <xdr:blipFill>
            <a:blip xmlns:r="http://schemas.openxmlformats.org/officeDocument/2006/relationships" r:embed="rId22"/>
            <a:stretch>
              <a:fillRect/>
            </a:stretch>
          </xdr:blipFill>
          <xdr:spPr>
            <a:xfrm>
              <a:off x="4240800" y="2924223"/>
              <a:ext cx="105480" cy="110520"/>
            </a:xfrm>
            <a:prstGeom prst="rect">
              <a:avLst/>
            </a:prstGeom>
          </xdr:spPr>
        </xdr:pic>
      </mc:Fallback>
    </mc:AlternateContent>
    <xdr:clientData/>
  </xdr:twoCellAnchor>
  <xdr:twoCellAnchor editAs="oneCell">
    <xdr:from>
      <xdr:col>6</xdr:col>
      <xdr:colOff>369256</xdr:colOff>
      <xdr:row>17</xdr:row>
      <xdr:rowOff>52370</xdr:rowOff>
    </xdr:from>
    <xdr:to>
      <xdr:col>6</xdr:col>
      <xdr:colOff>430538</xdr:colOff>
      <xdr:row>17</xdr:row>
      <xdr:rowOff>163970</xdr:rowOff>
    </xdr:to>
    <mc:AlternateContent xmlns:mc="http://schemas.openxmlformats.org/markup-compatibility/2006">
      <mc:Choice xmlns:xdr14="http://schemas.microsoft.com/office/excel/2010/spreadsheetDrawing" Requires="xdr14">
        <xdr:contentPart xmlns:r="http://schemas.openxmlformats.org/officeDocument/2006/relationships" r:id="rId23">
          <xdr14:nvContentPartPr>
            <xdr14:cNvPr id="53" name="Ink 52">
              <a:extLst>
                <a:ext uri="{FF2B5EF4-FFF2-40B4-BE49-F238E27FC236}">
                  <a16:creationId xmlns:a16="http://schemas.microsoft.com/office/drawing/2014/main" id="{F1795E5E-8DF0-B9F9-D13A-6039E86375D1}"/>
                </a:ext>
              </a:extLst>
            </xdr14:cNvPr>
            <xdr14:cNvContentPartPr/>
          </xdr14:nvContentPartPr>
          <xdr14:nvPr macro=""/>
          <xdr14:xfrm>
            <a:off x="4249440" y="3120423"/>
            <a:ext cx="56520" cy="111600"/>
          </xdr14:xfrm>
        </xdr:contentPart>
      </mc:Choice>
      <mc:Fallback>
        <xdr:pic>
          <xdr:nvPicPr>
            <xdr:cNvPr id="53" name="Ink 52">
              <a:extLst>
                <a:ext uri="{FF2B5EF4-FFF2-40B4-BE49-F238E27FC236}">
                  <a16:creationId xmlns:a16="http://schemas.microsoft.com/office/drawing/2014/main" id="{F1795E5E-8DF0-B9F9-D13A-6039E86375D1}"/>
                </a:ext>
              </a:extLst>
            </xdr:cNvPr>
            <xdr:cNvPicPr/>
          </xdr:nvPicPr>
          <xdr:blipFill>
            <a:blip xmlns:r="http://schemas.openxmlformats.org/officeDocument/2006/relationships" r:embed="rId24"/>
            <a:stretch>
              <a:fillRect/>
            </a:stretch>
          </xdr:blipFill>
          <xdr:spPr>
            <a:xfrm>
              <a:off x="4243320" y="3114303"/>
              <a:ext cx="68760" cy="123840"/>
            </a:xfrm>
            <a:prstGeom prst="rect">
              <a:avLst/>
            </a:prstGeom>
          </xdr:spPr>
        </xdr:pic>
      </mc:Fallback>
    </mc:AlternateContent>
    <xdr:clientData/>
  </xdr:twoCellAnchor>
  <xdr:twoCellAnchor editAs="oneCell">
    <xdr:from>
      <xdr:col>6</xdr:col>
      <xdr:colOff>443056</xdr:colOff>
      <xdr:row>20</xdr:row>
      <xdr:rowOff>61389</xdr:rowOff>
    </xdr:from>
    <xdr:to>
      <xdr:col>6</xdr:col>
      <xdr:colOff>524776</xdr:colOff>
      <xdr:row>21</xdr:row>
      <xdr:rowOff>7276</xdr:rowOff>
    </xdr:to>
    <mc:AlternateContent xmlns:mc="http://schemas.openxmlformats.org/markup-compatibility/2006">
      <mc:Choice xmlns:xdr14="http://schemas.microsoft.com/office/excel/2010/spreadsheetDrawing" Requires="xdr14">
        <xdr:contentPart xmlns:r="http://schemas.openxmlformats.org/officeDocument/2006/relationships" r:id="rId25">
          <xdr14:nvContentPartPr>
            <xdr14:cNvPr id="56" name="Ink 55">
              <a:extLst>
                <a:ext uri="{FF2B5EF4-FFF2-40B4-BE49-F238E27FC236}">
                  <a16:creationId xmlns:a16="http://schemas.microsoft.com/office/drawing/2014/main" id="{876AFDB2-94D3-4AD4-6CA3-C859DA51A9D7}"/>
                </a:ext>
              </a:extLst>
            </xdr14:cNvPr>
            <xdr14:cNvContentPartPr/>
          </xdr14:nvContentPartPr>
          <xdr14:nvPr macro=""/>
          <xdr14:xfrm>
            <a:off x="4323240" y="3670863"/>
            <a:ext cx="81720" cy="126360"/>
          </xdr14:xfrm>
        </xdr:contentPart>
      </mc:Choice>
      <mc:Fallback>
        <xdr:pic>
          <xdr:nvPicPr>
            <xdr:cNvPr id="56" name="Ink 55">
              <a:extLst>
                <a:ext uri="{FF2B5EF4-FFF2-40B4-BE49-F238E27FC236}">
                  <a16:creationId xmlns:a16="http://schemas.microsoft.com/office/drawing/2014/main" id="{876AFDB2-94D3-4AD4-6CA3-C859DA51A9D7}"/>
                </a:ext>
              </a:extLst>
            </xdr:cNvPr>
            <xdr:cNvPicPr/>
          </xdr:nvPicPr>
          <xdr:blipFill>
            <a:blip xmlns:r="http://schemas.openxmlformats.org/officeDocument/2006/relationships" r:embed="rId26"/>
            <a:stretch>
              <a:fillRect/>
            </a:stretch>
          </xdr:blipFill>
          <xdr:spPr>
            <a:xfrm>
              <a:off x="4317120" y="3664743"/>
              <a:ext cx="93960" cy="138600"/>
            </a:xfrm>
            <a:prstGeom prst="rect">
              <a:avLst/>
            </a:prstGeom>
          </xdr:spPr>
        </xdr:pic>
      </mc:Fallback>
    </mc:AlternateContent>
    <xdr:clientData/>
  </xdr:twoCellAnchor>
  <xdr:twoCellAnchor editAs="oneCell">
    <xdr:from>
      <xdr:col>6</xdr:col>
      <xdr:colOff>390578</xdr:colOff>
      <xdr:row>18</xdr:row>
      <xdr:rowOff>75019</xdr:rowOff>
    </xdr:from>
    <xdr:to>
      <xdr:col>6</xdr:col>
      <xdr:colOff>497138</xdr:colOff>
      <xdr:row>19</xdr:row>
      <xdr:rowOff>163465</xdr:rowOff>
    </xdr:to>
    <mc:AlternateContent xmlns:mc="http://schemas.openxmlformats.org/markup-compatibility/2006">
      <mc:Choice xmlns:xdr14="http://schemas.microsoft.com/office/excel/2010/spreadsheetDrawing" Requires="xdr14">
        <xdr:contentPart xmlns:r="http://schemas.openxmlformats.org/officeDocument/2006/relationships" r:id="rId27">
          <xdr14:nvContentPartPr>
            <xdr14:cNvPr id="57" name="Ink 56">
              <a:extLst>
                <a:ext uri="{FF2B5EF4-FFF2-40B4-BE49-F238E27FC236}">
                  <a16:creationId xmlns:a16="http://schemas.microsoft.com/office/drawing/2014/main" id="{7B64CAEC-11C3-43F8-3E48-EFE20B75CCF8}"/>
                </a:ext>
              </a:extLst>
            </xdr14:cNvPr>
            <xdr14:cNvContentPartPr/>
          </xdr14:nvContentPartPr>
          <xdr14:nvPr macro=""/>
          <xdr14:xfrm>
            <a:off x="4270762" y="3323545"/>
            <a:ext cx="106560" cy="268920"/>
          </xdr14:xfrm>
        </xdr:contentPart>
      </mc:Choice>
      <mc:Fallback>
        <xdr:pic>
          <xdr:nvPicPr>
            <xdr:cNvPr id="57" name="Ink 56">
              <a:extLst>
                <a:ext uri="{FF2B5EF4-FFF2-40B4-BE49-F238E27FC236}">
                  <a16:creationId xmlns:a16="http://schemas.microsoft.com/office/drawing/2014/main" id="{7B64CAEC-11C3-43F8-3E48-EFE20B75CCF8}"/>
                </a:ext>
              </a:extLst>
            </xdr:cNvPr>
            <xdr:cNvPicPr/>
          </xdr:nvPicPr>
          <xdr:blipFill>
            <a:blip xmlns:r="http://schemas.openxmlformats.org/officeDocument/2006/relationships" r:embed="rId28"/>
            <a:stretch>
              <a:fillRect/>
            </a:stretch>
          </xdr:blipFill>
          <xdr:spPr>
            <a:xfrm>
              <a:off x="4264361" y="3317425"/>
              <a:ext cx="119362" cy="281160"/>
            </a:xfrm>
            <a:prstGeom prst="rect">
              <a:avLst/>
            </a:prstGeom>
          </xdr:spPr>
        </xdr:pic>
      </mc:Fallback>
    </mc:AlternateContent>
    <xdr:clientData/>
  </xdr:twoCellAnchor>
  <xdr:twoCellAnchor editAs="oneCell">
    <xdr:from>
      <xdr:col>7</xdr:col>
      <xdr:colOff>142678</xdr:colOff>
      <xdr:row>20</xdr:row>
      <xdr:rowOff>46269</xdr:rowOff>
    </xdr:from>
    <xdr:to>
      <xdr:col>7</xdr:col>
      <xdr:colOff>303958</xdr:colOff>
      <xdr:row>20</xdr:row>
      <xdr:rowOff>159751</xdr:rowOff>
    </xdr:to>
    <mc:AlternateContent xmlns:mc="http://schemas.openxmlformats.org/markup-compatibility/2006">
      <mc:Choice xmlns:xdr14="http://schemas.microsoft.com/office/excel/2010/spreadsheetDrawing" Requires="xdr14">
        <xdr:contentPart xmlns:r="http://schemas.openxmlformats.org/officeDocument/2006/relationships" r:id="rId29">
          <xdr14:nvContentPartPr>
            <xdr14:cNvPr id="58" name="Ink 57">
              <a:extLst>
                <a:ext uri="{FF2B5EF4-FFF2-40B4-BE49-F238E27FC236}">
                  <a16:creationId xmlns:a16="http://schemas.microsoft.com/office/drawing/2014/main" id="{0A78360E-251D-D5C3-3488-15264E49F40E}"/>
                </a:ext>
              </a:extLst>
            </xdr14:cNvPr>
            <xdr14:cNvContentPartPr/>
          </xdr14:nvContentPartPr>
          <xdr14:nvPr macro=""/>
          <xdr14:xfrm>
            <a:off x="4669560" y="3655743"/>
            <a:ext cx="161280" cy="108720"/>
          </xdr14:xfrm>
        </xdr:contentPart>
      </mc:Choice>
      <mc:Fallback>
        <xdr:pic>
          <xdr:nvPicPr>
            <xdr:cNvPr id="58" name="Ink 57">
              <a:extLst>
                <a:ext uri="{FF2B5EF4-FFF2-40B4-BE49-F238E27FC236}">
                  <a16:creationId xmlns:a16="http://schemas.microsoft.com/office/drawing/2014/main" id="{0A78360E-251D-D5C3-3488-15264E49F40E}"/>
                </a:ext>
              </a:extLst>
            </xdr:cNvPr>
            <xdr:cNvPicPr/>
          </xdr:nvPicPr>
          <xdr:blipFill>
            <a:blip xmlns:r="http://schemas.openxmlformats.org/officeDocument/2006/relationships" r:embed="rId30"/>
            <a:stretch>
              <a:fillRect/>
            </a:stretch>
          </xdr:blipFill>
          <xdr:spPr>
            <a:xfrm>
              <a:off x="4663440" y="3649623"/>
              <a:ext cx="173520" cy="120960"/>
            </a:xfrm>
            <a:prstGeom prst="rect">
              <a:avLst/>
            </a:prstGeom>
          </xdr:spPr>
        </xdr:pic>
      </mc:Fallback>
    </mc:AlternateContent>
    <xdr:clientData/>
  </xdr:twoCellAnchor>
  <xdr:twoCellAnchor editAs="oneCell">
    <xdr:from>
      <xdr:col>8</xdr:col>
      <xdr:colOff>182141</xdr:colOff>
      <xdr:row>20</xdr:row>
      <xdr:rowOff>100989</xdr:rowOff>
    </xdr:from>
    <xdr:to>
      <xdr:col>8</xdr:col>
      <xdr:colOff>305621</xdr:colOff>
      <xdr:row>21</xdr:row>
      <xdr:rowOff>1876</xdr:rowOff>
    </xdr:to>
    <mc:AlternateContent xmlns:mc="http://schemas.openxmlformats.org/markup-compatibility/2006">
      <mc:Choice xmlns:xdr14="http://schemas.microsoft.com/office/excel/2010/spreadsheetDrawing" Requires="xdr14">
        <xdr:contentPart xmlns:r="http://schemas.openxmlformats.org/officeDocument/2006/relationships" r:id="rId31">
          <xdr14:nvContentPartPr>
            <xdr14:cNvPr id="59" name="Ink 58">
              <a:extLst>
                <a:ext uri="{FF2B5EF4-FFF2-40B4-BE49-F238E27FC236}">
                  <a16:creationId xmlns:a16="http://schemas.microsoft.com/office/drawing/2014/main" id="{A78539E1-2BCC-2980-8F35-9D529A450CD0}"/>
                </a:ext>
              </a:extLst>
            </xdr14:cNvPr>
            <xdr14:cNvContentPartPr/>
          </xdr14:nvContentPartPr>
          <xdr14:nvPr macro=""/>
          <xdr14:xfrm>
            <a:off x="5355720" y="3710463"/>
            <a:ext cx="123480" cy="81360"/>
          </xdr14:xfrm>
        </xdr:contentPart>
      </mc:Choice>
      <mc:Fallback>
        <xdr:pic>
          <xdr:nvPicPr>
            <xdr:cNvPr id="59" name="Ink 58">
              <a:extLst>
                <a:ext uri="{FF2B5EF4-FFF2-40B4-BE49-F238E27FC236}">
                  <a16:creationId xmlns:a16="http://schemas.microsoft.com/office/drawing/2014/main" id="{A78539E1-2BCC-2980-8F35-9D529A450CD0}"/>
                </a:ext>
              </a:extLst>
            </xdr:cNvPr>
            <xdr:cNvPicPr/>
          </xdr:nvPicPr>
          <xdr:blipFill>
            <a:blip xmlns:r="http://schemas.openxmlformats.org/officeDocument/2006/relationships" r:embed="rId32"/>
            <a:stretch>
              <a:fillRect/>
            </a:stretch>
          </xdr:blipFill>
          <xdr:spPr>
            <a:xfrm>
              <a:off x="5349600" y="3704343"/>
              <a:ext cx="135720" cy="93600"/>
            </a:xfrm>
            <a:prstGeom prst="rect">
              <a:avLst/>
            </a:prstGeom>
          </xdr:spPr>
        </xdr:pic>
      </mc:Fallback>
    </mc:AlternateContent>
    <xdr:clientData/>
  </xdr:twoCellAnchor>
  <xdr:twoCellAnchor editAs="oneCell">
    <xdr:from>
      <xdr:col>5</xdr:col>
      <xdr:colOff>256795</xdr:colOff>
      <xdr:row>1</xdr:row>
      <xdr:rowOff>160528</xdr:rowOff>
    </xdr:from>
    <xdr:to>
      <xdr:col>5</xdr:col>
      <xdr:colOff>588355</xdr:colOff>
      <xdr:row>2</xdr:row>
      <xdr:rowOff>1655</xdr:rowOff>
    </xdr:to>
    <mc:AlternateContent xmlns:mc="http://schemas.openxmlformats.org/markup-compatibility/2006">
      <mc:Choice xmlns:xdr14="http://schemas.microsoft.com/office/excel/2010/spreadsheetDrawing" Requires="xdr14">
        <xdr:contentPart xmlns:r="http://schemas.openxmlformats.org/officeDocument/2006/relationships" r:id="rId33">
          <xdr14:nvContentPartPr>
            <xdr14:cNvPr id="62" name="Ink 61">
              <a:extLst>
                <a:ext uri="{FF2B5EF4-FFF2-40B4-BE49-F238E27FC236}">
                  <a16:creationId xmlns:a16="http://schemas.microsoft.com/office/drawing/2014/main" id="{4E8244A3-18B8-8A68-C0A1-0C6F78C89A18}"/>
                </a:ext>
              </a:extLst>
            </xdr14:cNvPr>
            <xdr14:cNvContentPartPr/>
          </xdr14:nvContentPartPr>
          <xdr14:nvPr macro=""/>
          <xdr14:xfrm>
            <a:off x="3490282" y="341002"/>
            <a:ext cx="331560" cy="21600"/>
          </xdr14:xfrm>
        </xdr:contentPart>
      </mc:Choice>
      <mc:Fallback>
        <xdr:pic>
          <xdr:nvPicPr>
            <xdr:cNvPr id="62" name="Ink 61">
              <a:extLst>
                <a:ext uri="{FF2B5EF4-FFF2-40B4-BE49-F238E27FC236}">
                  <a16:creationId xmlns:a16="http://schemas.microsoft.com/office/drawing/2014/main" id="{4E8244A3-18B8-8A68-C0A1-0C6F78C89A18}"/>
                </a:ext>
              </a:extLst>
            </xdr:cNvPr>
            <xdr:cNvPicPr/>
          </xdr:nvPicPr>
          <xdr:blipFill>
            <a:blip xmlns:r="http://schemas.openxmlformats.org/officeDocument/2006/relationships" r:embed="rId34"/>
            <a:stretch>
              <a:fillRect/>
            </a:stretch>
          </xdr:blipFill>
          <xdr:spPr>
            <a:xfrm>
              <a:off x="3484155" y="333189"/>
              <a:ext cx="343813" cy="37226"/>
            </a:xfrm>
            <a:prstGeom prst="rect">
              <a:avLst/>
            </a:prstGeom>
          </xdr:spPr>
        </xdr:pic>
      </mc:Fallback>
    </mc:AlternateContent>
    <xdr:clientData/>
  </xdr:twoCellAnchor>
  <xdr:twoCellAnchor editAs="oneCell">
    <xdr:from>
      <xdr:col>4</xdr:col>
      <xdr:colOff>463131</xdr:colOff>
      <xdr:row>2</xdr:row>
      <xdr:rowOff>69973</xdr:rowOff>
    </xdr:from>
    <xdr:to>
      <xdr:col>4</xdr:col>
      <xdr:colOff>496333</xdr:colOff>
      <xdr:row>2</xdr:row>
      <xdr:rowOff>173735</xdr:rowOff>
    </xdr:to>
    <mc:AlternateContent xmlns:mc="http://schemas.openxmlformats.org/markup-compatibility/2006">
      <mc:Choice xmlns:xdr14="http://schemas.microsoft.com/office/excel/2010/spreadsheetDrawing" Requires="xdr14">
        <xdr:contentPart xmlns:r="http://schemas.openxmlformats.org/officeDocument/2006/relationships" r:id="rId35">
          <xdr14:nvContentPartPr>
            <xdr14:cNvPr id="63" name="Ink 62">
              <a:extLst>
                <a:ext uri="{FF2B5EF4-FFF2-40B4-BE49-F238E27FC236}">
                  <a16:creationId xmlns:a16="http://schemas.microsoft.com/office/drawing/2014/main" id="{EB12B6F4-1A66-1BC9-0EB6-748C7BE2AFA4}"/>
                </a:ext>
              </a:extLst>
            </xdr14:cNvPr>
            <xdr14:cNvContentPartPr/>
          </xdr14:nvContentPartPr>
          <xdr14:nvPr macro=""/>
          <xdr14:xfrm>
            <a:off x="3049920" y="430920"/>
            <a:ext cx="28440" cy="99000"/>
          </xdr14:xfrm>
        </xdr:contentPart>
      </mc:Choice>
      <mc:Fallback>
        <xdr:pic>
          <xdr:nvPicPr>
            <xdr:cNvPr id="63" name="Ink 62">
              <a:extLst>
                <a:ext uri="{FF2B5EF4-FFF2-40B4-BE49-F238E27FC236}">
                  <a16:creationId xmlns:a16="http://schemas.microsoft.com/office/drawing/2014/main" id="{EB12B6F4-1A66-1BC9-0EB6-748C7BE2AFA4}"/>
                </a:ext>
              </a:extLst>
            </xdr:cNvPr>
            <xdr:cNvPicPr/>
          </xdr:nvPicPr>
          <xdr:blipFill>
            <a:blip xmlns:r="http://schemas.openxmlformats.org/officeDocument/2006/relationships" r:embed="rId36"/>
            <a:stretch>
              <a:fillRect/>
            </a:stretch>
          </xdr:blipFill>
          <xdr:spPr>
            <a:xfrm>
              <a:off x="3043800" y="424800"/>
              <a:ext cx="40680" cy="111240"/>
            </a:xfrm>
            <a:prstGeom prst="rect">
              <a:avLst/>
            </a:prstGeom>
          </xdr:spPr>
        </xdr:pic>
      </mc:Fallback>
    </mc:AlternateContent>
    <xdr:clientData/>
  </xdr:twoCellAnchor>
  <xdr:twoCellAnchor editAs="oneCell">
    <xdr:from>
      <xdr:col>4</xdr:col>
      <xdr:colOff>373213</xdr:colOff>
      <xdr:row>7</xdr:row>
      <xdr:rowOff>102606</xdr:rowOff>
    </xdr:from>
    <xdr:to>
      <xdr:col>4</xdr:col>
      <xdr:colOff>493453</xdr:colOff>
      <xdr:row>10</xdr:row>
      <xdr:rowOff>124503</xdr:rowOff>
    </xdr:to>
    <mc:AlternateContent xmlns:mc="http://schemas.openxmlformats.org/markup-compatibility/2006">
      <mc:Choice xmlns:xdr14="http://schemas.microsoft.com/office/excel/2010/spreadsheetDrawing" Requires="xdr14">
        <xdr:contentPart xmlns:r="http://schemas.openxmlformats.org/officeDocument/2006/relationships" r:id="rId37">
          <xdr14:nvContentPartPr>
            <xdr14:cNvPr id="73" name="Ink 72">
              <a:extLst>
                <a:ext uri="{FF2B5EF4-FFF2-40B4-BE49-F238E27FC236}">
                  <a16:creationId xmlns:a16="http://schemas.microsoft.com/office/drawing/2014/main" id="{E4CE9DE7-5CF6-90D9-5BD7-764584D60BED}"/>
                </a:ext>
              </a:extLst>
            </xdr14:cNvPr>
            <xdr14:cNvContentPartPr/>
          </xdr14:nvContentPartPr>
          <xdr14:nvPr macro=""/>
          <xdr14:xfrm>
            <a:off x="2960002" y="1365922"/>
            <a:ext cx="120240" cy="563318"/>
          </xdr14:xfrm>
        </xdr:contentPart>
      </mc:Choice>
      <mc:Fallback>
        <xdr:pic>
          <xdr:nvPicPr>
            <xdr:cNvPr id="73" name="Ink 72">
              <a:extLst>
                <a:ext uri="{FF2B5EF4-FFF2-40B4-BE49-F238E27FC236}">
                  <a16:creationId xmlns:a16="http://schemas.microsoft.com/office/drawing/2014/main" id="{E4CE9DE7-5CF6-90D9-5BD7-764584D60BED}"/>
                </a:ext>
              </a:extLst>
            </xdr:cNvPr>
            <xdr:cNvPicPr/>
          </xdr:nvPicPr>
          <xdr:blipFill>
            <a:blip xmlns:r="http://schemas.openxmlformats.org/officeDocument/2006/relationships" r:embed="rId38"/>
            <a:stretch>
              <a:fillRect/>
            </a:stretch>
          </xdr:blipFill>
          <xdr:spPr>
            <a:xfrm>
              <a:off x="2953882" y="1359799"/>
              <a:ext cx="132480" cy="575564"/>
            </a:xfrm>
            <a:prstGeom prst="rect">
              <a:avLst/>
            </a:prstGeom>
          </xdr:spPr>
        </xdr:pic>
      </mc:Fallback>
    </mc:AlternateContent>
    <xdr:clientData/>
  </xdr:twoCellAnchor>
  <xdr:twoCellAnchor editAs="oneCell">
    <xdr:from>
      <xdr:col>4</xdr:col>
      <xdr:colOff>401293</xdr:colOff>
      <xdr:row>5</xdr:row>
      <xdr:rowOff>75114</xdr:rowOff>
    </xdr:from>
    <xdr:to>
      <xdr:col>4</xdr:col>
      <xdr:colOff>552493</xdr:colOff>
      <xdr:row>7</xdr:row>
      <xdr:rowOff>9088</xdr:rowOff>
    </xdr:to>
    <mc:AlternateContent xmlns:mc="http://schemas.openxmlformats.org/markup-compatibility/2006">
      <mc:Choice xmlns:xdr14="http://schemas.microsoft.com/office/excel/2010/spreadsheetDrawing" Requires="xdr14">
        <xdr:contentPart xmlns:r="http://schemas.openxmlformats.org/officeDocument/2006/relationships" r:id="rId39">
          <xdr14:nvContentPartPr>
            <xdr14:cNvPr id="74" name="Ink 73">
              <a:extLst>
                <a:ext uri="{FF2B5EF4-FFF2-40B4-BE49-F238E27FC236}">
                  <a16:creationId xmlns:a16="http://schemas.microsoft.com/office/drawing/2014/main" id="{198CF391-D231-FA71-F15C-3B9C917C511E}"/>
                </a:ext>
              </a:extLst>
            </xdr14:cNvPr>
            <xdr14:cNvContentPartPr/>
          </xdr14:nvContentPartPr>
          <xdr14:nvPr macro=""/>
          <xdr14:xfrm>
            <a:off x="2988082" y="977482"/>
            <a:ext cx="151200" cy="290160"/>
          </xdr14:xfrm>
        </xdr:contentPart>
      </mc:Choice>
      <mc:Fallback>
        <xdr:pic>
          <xdr:nvPicPr>
            <xdr:cNvPr id="74" name="Ink 73">
              <a:extLst>
                <a:ext uri="{FF2B5EF4-FFF2-40B4-BE49-F238E27FC236}">
                  <a16:creationId xmlns:a16="http://schemas.microsoft.com/office/drawing/2014/main" id="{198CF391-D231-FA71-F15C-3B9C917C511E}"/>
                </a:ext>
              </a:extLst>
            </xdr:cNvPr>
            <xdr:cNvPicPr/>
          </xdr:nvPicPr>
          <xdr:blipFill>
            <a:blip xmlns:r="http://schemas.openxmlformats.org/officeDocument/2006/relationships" r:embed="rId40"/>
            <a:stretch>
              <a:fillRect/>
            </a:stretch>
          </xdr:blipFill>
          <xdr:spPr>
            <a:xfrm>
              <a:off x="2981947" y="971362"/>
              <a:ext cx="163469" cy="302400"/>
            </a:xfrm>
            <a:prstGeom prst="rect">
              <a:avLst/>
            </a:prstGeom>
          </xdr:spPr>
        </xdr:pic>
      </mc:Fallback>
    </mc:AlternateContent>
    <xdr:clientData/>
  </xdr:twoCellAnchor>
  <xdr:twoCellAnchor editAs="oneCell">
    <xdr:from>
      <xdr:col>4</xdr:col>
      <xdr:colOff>390853</xdr:colOff>
      <xdr:row>3</xdr:row>
      <xdr:rowOff>77419</xdr:rowOff>
    </xdr:from>
    <xdr:to>
      <xdr:col>4</xdr:col>
      <xdr:colOff>484453</xdr:colOff>
      <xdr:row>5</xdr:row>
      <xdr:rowOff>1036</xdr:rowOff>
    </xdr:to>
    <mc:AlternateContent xmlns:mc="http://schemas.openxmlformats.org/markup-compatibility/2006">
      <mc:Choice xmlns:xdr14="http://schemas.microsoft.com/office/excel/2010/spreadsheetDrawing" Requires="xdr14">
        <xdr:contentPart xmlns:r="http://schemas.openxmlformats.org/officeDocument/2006/relationships" r:id="rId41">
          <xdr14:nvContentPartPr>
            <xdr14:cNvPr id="75" name="Ink 74">
              <a:extLst>
                <a:ext uri="{FF2B5EF4-FFF2-40B4-BE49-F238E27FC236}">
                  <a16:creationId xmlns:a16="http://schemas.microsoft.com/office/drawing/2014/main" id="{478A8F24-18CB-1815-47C3-51AB31994955}"/>
                </a:ext>
              </a:extLst>
            </xdr14:cNvPr>
            <xdr14:cNvContentPartPr/>
          </xdr14:nvContentPartPr>
          <xdr14:nvPr macro=""/>
          <xdr14:xfrm>
            <a:off x="2977642" y="618840"/>
            <a:ext cx="93600" cy="279802"/>
          </xdr14:xfrm>
        </xdr:contentPart>
      </mc:Choice>
      <mc:Fallback>
        <xdr:pic>
          <xdr:nvPicPr>
            <xdr:cNvPr id="75" name="Ink 74">
              <a:extLst>
                <a:ext uri="{FF2B5EF4-FFF2-40B4-BE49-F238E27FC236}">
                  <a16:creationId xmlns:a16="http://schemas.microsoft.com/office/drawing/2014/main" id="{478A8F24-18CB-1815-47C3-51AB31994955}"/>
                </a:ext>
              </a:extLst>
            </xdr:cNvPr>
            <xdr:cNvPicPr/>
          </xdr:nvPicPr>
          <xdr:blipFill>
            <a:blip xmlns:r="http://schemas.openxmlformats.org/officeDocument/2006/relationships" r:embed="rId42"/>
            <a:stretch>
              <a:fillRect/>
            </a:stretch>
          </xdr:blipFill>
          <xdr:spPr>
            <a:xfrm>
              <a:off x="2971498" y="612718"/>
              <a:ext cx="105887" cy="292046"/>
            </a:xfrm>
            <a:prstGeom prst="rect">
              <a:avLst/>
            </a:prstGeom>
          </xdr:spPr>
        </xdr:pic>
      </mc:Fallback>
    </mc:AlternateContent>
    <xdr:clientData/>
  </xdr:twoCellAnchor>
  <xdr:twoCellAnchor editAs="oneCell">
    <xdr:from>
      <xdr:col>6</xdr:col>
      <xdr:colOff>369256</xdr:colOff>
      <xdr:row>0</xdr:row>
      <xdr:rowOff>60480</xdr:rowOff>
    </xdr:from>
    <xdr:to>
      <xdr:col>6</xdr:col>
      <xdr:colOff>402016</xdr:colOff>
      <xdr:row>1</xdr:row>
      <xdr:rowOff>8526</xdr:rowOff>
    </xdr:to>
    <mc:AlternateContent xmlns:mc="http://schemas.openxmlformats.org/markup-compatibility/2006">
      <mc:Choice xmlns:xdr14="http://schemas.microsoft.com/office/excel/2010/spreadsheetDrawing" Requires="xdr14">
        <xdr:contentPart xmlns:r="http://schemas.openxmlformats.org/officeDocument/2006/relationships" r:id="rId43">
          <xdr14:nvContentPartPr>
            <xdr14:cNvPr id="76" name="Ink 75">
              <a:extLst>
                <a:ext uri="{FF2B5EF4-FFF2-40B4-BE49-F238E27FC236}">
                  <a16:creationId xmlns:a16="http://schemas.microsoft.com/office/drawing/2014/main" id="{3B2EB99E-08C8-6FEC-CAD3-707929F8AC0A}"/>
                </a:ext>
              </a:extLst>
            </xdr14:cNvPr>
            <xdr14:cNvContentPartPr/>
          </xdr14:nvContentPartPr>
          <xdr14:nvPr macro=""/>
          <xdr14:xfrm>
            <a:off x="4249440" y="60480"/>
            <a:ext cx="32760" cy="128520"/>
          </xdr14:xfrm>
        </xdr:contentPart>
      </mc:Choice>
      <mc:Fallback>
        <xdr:pic>
          <xdr:nvPicPr>
            <xdr:cNvPr id="76" name="Ink 75">
              <a:extLst>
                <a:ext uri="{FF2B5EF4-FFF2-40B4-BE49-F238E27FC236}">
                  <a16:creationId xmlns:a16="http://schemas.microsoft.com/office/drawing/2014/main" id="{3B2EB99E-08C8-6FEC-CAD3-707929F8AC0A}"/>
                </a:ext>
              </a:extLst>
            </xdr:cNvPr>
            <xdr:cNvPicPr/>
          </xdr:nvPicPr>
          <xdr:blipFill>
            <a:blip xmlns:r="http://schemas.openxmlformats.org/officeDocument/2006/relationships" r:embed="rId44"/>
            <a:stretch>
              <a:fillRect/>
            </a:stretch>
          </xdr:blipFill>
          <xdr:spPr>
            <a:xfrm>
              <a:off x="4243320" y="54360"/>
              <a:ext cx="45000" cy="140760"/>
            </a:xfrm>
            <a:prstGeom prst="rect">
              <a:avLst/>
            </a:prstGeom>
          </xdr:spPr>
        </xdr:pic>
      </mc:Fallback>
    </mc:AlternateContent>
    <xdr:clientData/>
  </xdr:twoCellAnchor>
  <xdr:twoCellAnchor editAs="oneCell">
    <xdr:from>
      <xdr:col>7</xdr:col>
      <xdr:colOff>267958</xdr:colOff>
      <xdr:row>0</xdr:row>
      <xdr:rowOff>46440</xdr:rowOff>
    </xdr:from>
    <xdr:to>
      <xdr:col>7</xdr:col>
      <xdr:colOff>419158</xdr:colOff>
      <xdr:row>0</xdr:row>
      <xdr:rowOff>154162</xdr:rowOff>
    </xdr:to>
    <mc:AlternateContent xmlns:mc="http://schemas.openxmlformats.org/markup-compatibility/2006">
      <mc:Choice xmlns:xdr14="http://schemas.microsoft.com/office/excel/2010/spreadsheetDrawing" Requires="xdr14">
        <xdr:contentPart xmlns:r="http://schemas.openxmlformats.org/officeDocument/2006/relationships" r:id="rId45">
          <xdr14:nvContentPartPr>
            <xdr14:cNvPr id="77" name="Ink 76">
              <a:extLst>
                <a:ext uri="{FF2B5EF4-FFF2-40B4-BE49-F238E27FC236}">
                  <a16:creationId xmlns:a16="http://schemas.microsoft.com/office/drawing/2014/main" id="{1A4DF74E-5F14-F4A1-D0D2-08886B78DA25}"/>
                </a:ext>
              </a:extLst>
            </xdr14:cNvPr>
            <xdr14:cNvContentPartPr/>
          </xdr14:nvContentPartPr>
          <xdr14:nvPr macro=""/>
          <xdr14:xfrm>
            <a:off x="4794840" y="46440"/>
            <a:ext cx="151200" cy="102960"/>
          </xdr14:xfrm>
        </xdr:contentPart>
      </mc:Choice>
      <mc:Fallback>
        <xdr:pic>
          <xdr:nvPicPr>
            <xdr:cNvPr id="77" name="Ink 76">
              <a:extLst>
                <a:ext uri="{FF2B5EF4-FFF2-40B4-BE49-F238E27FC236}">
                  <a16:creationId xmlns:a16="http://schemas.microsoft.com/office/drawing/2014/main" id="{1A4DF74E-5F14-F4A1-D0D2-08886B78DA25}"/>
                </a:ext>
              </a:extLst>
            </xdr:cNvPr>
            <xdr:cNvPicPr/>
          </xdr:nvPicPr>
          <xdr:blipFill>
            <a:blip xmlns:r="http://schemas.openxmlformats.org/officeDocument/2006/relationships" r:embed="rId46"/>
            <a:stretch>
              <a:fillRect/>
            </a:stretch>
          </xdr:blipFill>
          <xdr:spPr>
            <a:xfrm>
              <a:off x="4788720" y="40320"/>
              <a:ext cx="163440" cy="115200"/>
            </a:xfrm>
            <a:prstGeom prst="rect">
              <a:avLst/>
            </a:prstGeom>
          </xdr:spPr>
        </xdr:pic>
      </mc:Fallback>
    </mc:AlternateContent>
    <xdr:clientData/>
  </xdr:twoCellAnchor>
  <xdr:twoCellAnchor editAs="oneCell">
    <xdr:from>
      <xdr:col>8</xdr:col>
      <xdr:colOff>234701</xdr:colOff>
      <xdr:row>0</xdr:row>
      <xdr:rowOff>79200</xdr:rowOff>
    </xdr:from>
    <xdr:to>
      <xdr:col>8</xdr:col>
      <xdr:colOff>370421</xdr:colOff>
      <xdr:row>1</xdr:row>
      <xdr:rowOff>10686</xdr:rowOff>
    </xdr:to>
    <mc:AlternateContent xmlns:mc="http://schemas.openxmlformats.org/markup-compatibility/2006">
      <mc:Choice xmlns:xdr14="http://schemas.microsoft.com/office/excel/2010/spreadsheetDrawing" Requires="xdr14">
        <xdr:contentPart xmlns:r="http://schemas.openxmlformats.org/officeDocument/2006/relationships" r:id="rId47">
          <xdr14:nvContentPartPr>
            <xdr14:cNvPr id="78" name="Ink 77">
              <a:extLst>
                <a:ext uri="{FF2B5EF4-FFF2-40B4-BE49-F238E27FC236}">
                  <a16:creationId xmlns:a16="http://schemas.microsoft.com/office/drawing/2014/main" id="{2ED3631C-EFBF-66FF-EB22-14E6D57307E5}"/>
                </a:ext>
              </a:extLst>
            </xdr14:cNvPr>
            <xdr14:cNvContentPartPr/>
          </xdr14:nvContentPartPr>
          <xdr14:nvPr macro=""/>
          <xdr14:xfrm>
            <a:off x="5408280" y="79200"/>
            <a:ext cx="135720" cy="111960"/>
          </xdr14:xfrm>
        </xdr:contentPart>
      </mc:Choice>
      <mc:Fallback>
        <xdr:pic>
          <xdr:nvPicPr>
            <xdr:cNvPr id="78" name="Ink 77">
              <a:extLst>
                <a:ext uri="{FF2B5EF4-FFF2-40B4-BE49-F238E27FC236}">
                  <a16:creationId xmlns:a16="http://schemas.microsoft.com/office/drawing/2014/main" id="{2ED3631C-EFBF-66FF-EB22-14E6D57307E5}"/>
                </a:ext>
              </a:extLst>
            </xdr:cNvPr>
            <xdr:cNvPicPr/>
          </xdr:nvPicPr>
          <xdr:blipFill>
            <a:blip xmlns:r="http://schemas.openxmlformats.org/officeDocument/2006/relationships" r:embed="rId48"/>
            <a:stretch>
              <a:fillRect/>
            </a:stretch>
          </xdr:blipFill>
          <xdr:spPr>
            <a:xfrm>
              <a:off x="5402160" y="73080"/>
              <a:ext cx="147960" cy="124200"/>
            </a:xfrm>
            <a:prstGeom prst="rect">
              <a:avLst/>
            </a:prstGeom>
          </xdr:spPr>
        </xdr:pic>
      </mc:Fallback>
    </mc:AlternateContent>
    <xdr:clientData/>
  </xdr:twoCellAnchor>
  <xdr:twoCellAnchor editAs="oneCell">
    <xdr:from>
      <xdr:col>9</xdr:col>
      <xdr:colOff>239244</xdr:colOff>
      <xdr:row>0</xdr:row>
      <xdr:rowOff>46080</xdr:rowOff>
    </xdr:from>
    <xdr:to>
      <xdr:col>9</xdr:col>
      <xdr:colOff>315924</xdr:colOff>
      <xdr:row>1</xdr:row>
      <xdr:rowOff>26886</xdr:rowOff>
    </xdr:to>
    <mc:AlternateContent xmlns:mc="http://schemas.openxmlformats.org/markup-compatibility/2006">
      <mc:Choice xmlns:xdr14="http://schemas.microsoft.com/office/excel/2010/spreadsheetDrawing" Requires="xdr14">
        <xdr:contentPart xmlns:r="http://schemas.openxmlformats.org/officeDocument/2006/relationships" r:id="rId49">
          <xdr14:nvContentPartPr>
            <xdr14:cNvPr id="79" name="Ink 78">
              <a:extLst>
                <a:ext uri="{FF2B5EF4-FFF2-40B4-BE49-F238E27FC236}">
                  <a16:creationId xmlns:a16="http://schemas.microsoft.com/office/drawing/2014/main" id="{1B350C03-8305-12C1-1C85-721C2DBA56ED}"/>
                </a:ext>
              </a:extLst>
            </xdr14:cNvPr>
            <xdr14:cNvContentPartPr/>
          </xdr14:nvContentPartPr>
          <xdr14:nvPr macro=""/>
          <xdr14:xfrm>
            <a:off x="6059520" y="46080"/>
            <a:ext cx="76680" cy="161280"/>
          </xdr14:xfrm>
        </xdr:contentPart>
      </mc:Choice>
      <mc:Fallback>
        <xdr:pic>
          <xdr:nvPicPr>
            <xdr:cNvPr id="79" name="Ink 78">
              <a:extLst>
                <a:ext uri="{FF2B5EF4-FFF2-40B4-BE49-F238E27FC236}">
                  <a16:creationId xmlns:a16="http://schemas.microsoft.com/office/drawing/2014/main" id="{1B350C03-8305-12C1-1C85-721C2DBA56ED}"/>
                </a:ext>
              </a:extLst>
            </xdr:cNvPr>
            <xdr:cNvPicPr/>
          </xdr:nvPicPr>
          <xdr:blipFill>
            <a:blip xmlns:r="http://schemas.openxmlformats.org/officeDocument/2006/relationships" r:embed="rId50"/>
            <a:stretch>
              <a:fillRect/>
            </a:stretch>
          </xdr:blipFill>
          <xdr:spPr>
            <a:xfrm>
              <a:off x="6053400" y="39960"/>
              <a:ext cx="88920" cy="173520"/>
            </a:xfrm>
            <a:prstGeom prst="rect">
              <a:avLst/>
            </a:prstGeom>
          </xdr:spPr>
        </xdr:pic>
      </mc:Fallback>
    </mc:AlternateContent>
    <xdr:clientData/>
  </xdr:twoCellAnchor>
  <xdr:twoCellAnchor editAs="oneCell">
    <xdr:from>
      <xdr:col>10</xdr:col>
      <xdr:colOff>90786</xdr:colOff>
      <xdr:row>2</xdr:row>
      <xdr:rowOff>23533</xdr:rowOff>
    </xdr:from>
    <xdr:to>
      <xdr:col>10</xdr:col>
      <xdr:colOff>238468</xdr:colOff>
      <xdr:row>4</xdr:row>
      <xdr:rowOff>26987</xdr:rowOff>
    </xdr:to>
    <mc:AlternateContent xmlns:mc="http://schemas.openxmlformats.org/markup-compatibility/2006">
      <mc:Choice xmlns:xdr14="http://schemas.microsoft.com/office/excel/2010/spreadsheetDrawing" Requires="xdr14">
        <xdr:contentPart xmlns:r="http://schemas.openxmlformats.org/officeDocument/2006/relationships" r:id="rId51">
          <xdr14:nvContentPartPr>
            <xdr14:cNvPr id="80" name="Ink 79">
              <a:extLst>
                <a:ext uri="{FF2B5EF4-FFF2-40B4-BE49-F238E27FC236}">
                  <a16:creationId xmlns:a16="http://schemas.microsoft.com/office/drawing/2014/main" id="{0CC66087-EAB0-AF87-5486-3569DC97BEB3}"/>
                </a:ext>
              </a:extLst>
            </xdr14:cNvPr>
            <xdr14:cNvContentPartPr/>
          </xdr14:nvContentPartPr>
          <xdr14:nvPr macro=""/>
          <xdr14:xfrm>
            <a:off x="6557760" y="384480"/>
            <a:ext cx="142920" cy="359640"/>
          </xdr14:xfrm>
        </xdr:contentPart>
      </mc:Choice>
      <mc:Fallback>
        <xdr:pic>
          <xdr:nvPicPr>
            <xdr:cNvPr id="80" name="Ink 79">
              <a:extLst>
                <a:ext uri="{FF2B5EF4-FFF2-40B4-BE49-F238E27FC236}">
                  <a16:creationId xmlns:a16="http://schemas.microsoft.com/office/drawing/2014/main" id="{0CC66087-EAB0-AF87-5486-3569DC97BEB3}"/>
                </a:ext>
              </a:extLst>
            </xdr:cNvPr>
            <xdr:cNvPicPr/>
          </xdr:nvPicPr>
          <xdr:blipFill>
            <a:blip xmlns:r="http://schemas.openxmlformats.org/officeDocument/2006/relationships" r:embed="rId52"/>
            <a:stretch>
              <a:fillRect/>
            </a:stretch>
          </xdr:blipFill>
          <xdr:spPr>
            <a:xfrm>
              <a:off x="6551640" y="378360"/>
              <a:ext cx="155160" cy="371880"/>
            </a:xfrm>
            <a:prstGeom prst="rect">
              <a:avLst/>
            </a:prstGeom>
          </xdr:spPr>
        </xdr:pic>
      </mc:Fallback>
    </mc:AlternateContent>
    <xdr:clientData/>
  </xdr:twoCellAnchor>
  <xdr:twoCellAnchor editAs="oneCell">
    <xdr:from>
      <xdr:col>7</xdr:col>
      <xdr:colOff>295318</xdr:colOff>
      <xdr:row>2</xdr:row>
      <xdr:rowOff>30013</xdr:rowOff>
    </xdr:from>
    <xdr:to>
      <xdr:col>7</xdr:col>
      <xdr:colOff>457760</xdr:colOff>
      <xdr:row>3</xdr:row>
      <xdr:rowOff>170299</xdr:rowOff>
    </xdr:to>
    <mc:AlternateContent xmlns:mc="http://schemas.openxmlformats.org/markup-compatibility/2006">
      <mc:Choice xmlns:xdr14="http://schemas.microsoft.com/office/excel/2010/spreadsheetDrawing" Requires="xdr14">
        <xdr:contentPart xmlns:r="http://schemas.openxmlformats.org/officeDocument/2006/relationships" r:id="rId53">
          <xdr14:nvContentPartPr>
            <xdr14:cNvPr id="81" name="Ink 80">
              <a:extLst>
                <a:ext uri="{FF2B5EF4-FFF2-40B4-BE49-F238E27FC236}">
                  <a16:creationId xmlns:a16="http://schemas.microsoft.com/office/drawing/2014/main" id="{58C3F9FE-E548-EA9B-C10F-204F00C397B4}"/>
                </a:ext>
              </a:extLst>
            </xdr14:cNvPr>
            <xdr14:cNvContentPartPr/>
          </xdr14:nvContentPartPr>
          <xdr14:nvPr macro=""/>
          <xdr14:xfrm>
            <a:off x="4822200" y="390960"/>
            <a:ext cx="157680" cy="320760"/>
          </xdr14:xfrm>
        </xdr:contentPart>
      </mc:Choice>
      <mc:Fallback>
        <xdr:pic>
          <xdr:nvPicPr>
            <xdr:cNvPr id="81" name="Ink 80">
              <a:extLst>
                <a:ext uri="{FF2B5EF4-FFF2-40B4-BE49-F238E27FC236}">
                  <a16:creationId xmlns:a16="http://schemas.microsoft.com/office/drawing/2014/main" id="{58C3F9FE-E548-EA9B-C10F-204F00C397B4}"/>
                </a:ext>
              </a:extLst>
            </xdr:cNvPr>
            <xdr:cNvPicPr/>
          </xdr:nvPicPr>
          <xdr:blipFill>
            <a:blip xmlns:r="http://schemas.openxmlformats.org/officeDocument/2006/relationships" r:embed="rId54"/>
            <a:stretch>
              <a:fillRect/>
            </a:stretch>
          </xdr:blipFill>
          <xdr:spPr>
            <a:xfrm>
              <a:off x="4816080" y="384840"/>
              <a:ext cx="169920" cy="333000"/>
            </a:xfrm>
            <a:prstGeom prst="rect">
              <a:avLst/>
            </a:prstGeom>
          </xdr:spPr>
        </xdr:pic>
      </mc:Fallback>
    </mc:AlternateContent>
    <xdr:clientData/>
  </xdr:twoCellAnchor>
  <xdr:twoCellAnchor editAs="oneCell">
    <xdr:from>
      <xdr:col>7</xdr:col>
      <xdr:colOff>476038</xdr:colOff>
      <xdr:row>26</xdr:row>
      <xdr:rowOff>93890</xdr:rowOff>
    </xdr:from>
    <xdr:to>
      <xdr:col>7</xdr:col>
      <xdr:colOff>525358</xdr:colOff>
      <xdr:row>29</xdr:row>
      <xdr:rowOff>21189</xdr:rowOff>
    </xdr:to>
    <mc:AlternateContent xmlns:mc="http://schemas.openxmlformats.org/markup-compatibility/2006">
      <mc:Choice xmlns:xdr14="http://schemas.microsoft.com/office/excel/2010/spreadsheetDrawing" Requires="xdr14">
        <xdr:contentPart xmlns:r="http://schemas.openxmlformats.org/officeDocument/2006/relationships" r:id="rId55">
          <xdr14:nvContentPartPr>
            <xdr14:cNvPr id="90" name="Ink 89">
              <a:extLst>
                <a:ext uri="{FF2B5EF4-FFF2-40B4-BE49-F238E27FC236}">
                  <a16:creationId xmlns:a16="http://schemas.microsoft.com/office/drawing/2014/main" id="{27963196-4F65-62CB-8526-7450E9FF81A9}"/>
                </a:ext>
              </a:extLst>
            </xdr14:cNvPr>
            <xdr14:cNvContentPartPr/>
          </xdr14:nvContentPartPr>
          <xdr14:nvPr macro=""/>
          <xdr14:xfrm>
            <a:off x="5002920" y="4786206"/>
            <a:ext cx="49320" cy="468720"/>
          </xdr14:xfrm>
        </xdr:contentPart>
      </mc:Choice>
      <mc:Fallback>
        <xdr:pic>
          <xdr:nvPicPr>
            <xdr:cNvPr id="90" name="Ink 89">
              <a:extLst>
                <a:ext uri="{FF2B5EF4-FFF2-40B4-BE49-F238E27FC236}">
                  <a16:creationId xmlns:a16="http://schemas.microsoft.com/office/drawing/2014/main" id="{27963196-4F65-62CB-8526-7450E9FF81A9}"/>
                </a:ext>
              </a:extLst>
            </xdr:cNvPr>
            <xdr:cNvPicPr/>
          </xdr:nvPicPr>
          <xdr:blipFill>
            <a:blip xmlns:r="http://schemas.openxmlformats.org/officeDocument/2006/relationships" r:embed="rId56"/>
            <a:stretch>
              <a:fillRect/>
            </a:stretch>
          </xdr:blipFill>
          <xdr:spPr>
            <a:xfrm>
              <a:off x="4997330" y="4780086"/>
              <a:ext cx="60499" cy="480960"/>
            </a:xfrm>
            <a:prstGeom prst="rect">
              <a:avLst/>
            </a:prstGeom>
          </xdr:spPr>
        </xdr:pic>
      </mc:Fallback>
    </mc:AlternateContent>
    <xdr:clientData/>
  </xdr:twoCellAnchor>
  <xdr:twoCellAnchor editAs="oneCell">
    <xdr:from>
      <xdr:col>7</xdr:col>
      <xdr:colOff>407998</xdr:colOff>
      <xdr:row>23</xdr:row>
      <xdr:rowOff>115389</xdr:rowOff>
    </xdr:from>
    <xdr:to>
      <xdr:col>8</xdr:col>
      <xdr:colOff>307143</xdr:colOff>
      <xdr:row>25</xdr:row>
      <xdr:rowOff>180044</xdr:rowOff>
    </xdr:to>
    <mc:AlternateContent xmlns:mc="http://schemas.openxmlformats.org/markup-compatibility/2006">
      <mc:Choice xmlns:xdr14="http://schemas.microsoft.com/office/excel/2010/spreadsheetDrawing" Requires="xdr14">
        <xdr:contentPart xmlns:r="http://schemas.openxmlformats.org/officeDocument/2006/relationships" r:id="rId57">
          <xdr14:nvContentPartPr>
            <xdr14:cNvPr id="91" name="Ink 90">
              <a:extLst>
                <a:ext uri="{FF2B5EF4-FFF2-40B4-BE49-F238E27FC236}">
                  <a16:creationId xmlns:a16="http://schemas.microsoft.com/office/drawing/2014/main" id="{19A21D98-5360-18FF-E77F-DC3A6218F0F0}"/>
                </a:ext>
              </a:extLst>
            </xdr14:cNvPr>
            <xdr14:cNvContentPartPr/>
          </xdr14:nvContentPartPr>
          <xdr14:nvPr macro=""/>
          <xdr14:xfrm>
            <a:off x="4934880" y="4266284"/>
            <a:ext cx="545842" cy="425602"/>
          </xdr14:xfrm>
        </xdr:contentPart>
      </mc:Choice>
      <mc:Fallback>
        <xdr:pic>
          <xdr:nvPicPr>
            <xdr:cNvPr id="91" name="Ink 90">
              <a:extLst>
                <a:ext uri="{FF2B5EF4-FFF2-40B4-BE49-F238E27FC236}">
                  <a16:creationId xmlns:a16="http://schemas.microsoft.com/office/drawing/2014/main" id="{19A21D98-5360-18FF-E77F-DC3A6218F0F0}"/>
                </a:ext>
              </a:extLst>
            </xdr:cNvPr>
            <xdr:cNvPicPr/>
          </xdr:nvPicPr>
          <xdr:blipFill>
            <a:blip xmlns:r="http://schemas.openxmlformats.org/officeDocument/2006/relationships" r:embed="rId58"/>
            <a:stretch>
              <a:fillRect/>
            </a:stretch>
          </xdr:blipFill>
          <xdr:spPr>
            <a:xfrm>
              <a:off x="4928706" y="4260095"/>
              <a:ext cx="558190" cy="437981"/>
            </a:xfrm>
            <a:prstGeom prst="rect">
              <a:avLst/>
            </a:prstGeom>
          </xdr:spPr>
        </xdr:pic>
      </mc:Fallback>
    </mc:AlternateContent>
    <xdr:clientData/>
  </xdr:twoCellAnchor>
  <xdr:twoCellAnchor editAs="oneCell">
    <xdr:from>
      <xdr:col>9</xdr:col>
      <xdr:colOff>181726</xdr:colOff>
      <xdr:row>23</xdr:row>
      <xdr:rowOff>64629</xdr:rowOff>
    </xdr:from>
    <xdr:to>
      <xdr:col>9</xdr:col>
      <xdr:colOff>573766</xdr:colOff>
      <xdr:row>24</xdr:row>
      <xdr:rowOff>57676</xdr:rowOff>
    </xdr:to>
    <mc:AlternateContent xmlns:mc="http://schemas.openxmlformats.org/markup-compatibility/2006">
      <mc:Choice xmlns:xdr14="http://schemas.microsoft.com/office/excel/2010/spreadsheetDrawing" Requires="xdr14">
        <xdr:contentPart xmlns:r="http://schemas.openxmlformats.org/officeDocument/2006/relationships" r:id="rId59">
          <xdr14:nvContentPartPr>
            <xdr14:cNvPr id="94" name="Ink 93">
              <a:extLst>
                <a:ext uri="{FF2B5EF4-FFF2-40B4-BE49-F238E27FC236}">
                  <a16:creationId xmlns:a16="http://schemas.microsoft.com/office/drawing/2014/main" id="{D676D0BB-51C7-379D-4AF9-578797415B99}"/>
                </a:ext>
              </a:extLst>
            </xdr14:cNvPr>
            <xdr14:cNvContentPartPr/>
          </xdr14:nvContentPartPr>
          <xdr14:nvPr macro=""/>
          <xdr14:xfrm>
            <a:off x="6002002" y="4215524"/>
            <a:ext cx="392040" cy="173520"/>
          </xdr14:xfrm>
        </xdr:contentPart>
      </mc:Choice>
      <mc:Fallback>
        <xdr:pic>
          <xdr:nvPicPr>
            <xdr:cNvPr id="94" name="Ink 93">
              <a:extLst>
                <a:ext uri="{FF2B5EF4-FFF2-40B4-BE49-F238E27FC236}">
                  <a16:creationId xmlns:a16="http://schemas.microsoft.com/office/drawing/2014/main" id="{D676D0BB-51C7-379D-4AF9-578797415B99}"/>
                </a:ext>
              </a:extLst>
            </xdr:cNvPr>
            <xdr:cNvPicPr/>
          </xdr:nvPicPr>
          <xdr:blipFill>
            <a:blip xmlns:r="http://schemas.openxmlformats.org/officeDocument/2006/relationships" r:embed="rId60"/>
            <a:stretch>
              <a:fillRect/>
            </a:stretch>
          </xdr:blipFill>
          <xdr:spPr>
            <a:xfrm>
              <a:off x="5995882" y="4209404"/>
              <a:ext cx="404280" cy="185760"/>
            </a:xfrm>
            <a:prstGeom prst="rect">
              <a:avLst/>
            </a:prstGeom>
          </xdr:spPr>
        </xdr:pic>
      </mc:Fallback>
    </mc:AlternateContent>
    <xdr:clientData/>
  </xdr:twoCellAnchor>
  <xdr:twoCellAnchor editAs="oneCell">
    <xdr:from>
      <xdr:col>10</xdr:col>
      <xdr:colOff>199948</xdr:colOff>
      <xdr:row>23</xdr:row>
      <xdr:rowOff>114669</xdr:rowOff>
    </xdr:from>
    <xdr:to>
      <xdr:col>10</xdr:col>
      <xdr:colOff>598746</xdr:colOff>
      <xdr:row>24</xdr:row>
      <xdr:rowOff>93480</xdr:rowOff>
    </xdr:to>
    <mc:AlternateContent xmlns:mc="http://schemas.openxmlformats.org/markup-compatibility/2006">
      <mc:Choice xmlns:xdr14="http://schemas.microsoft.com/office/excel/2010/spreadsheetDrawing" Requires="xdr14">
        <xdr:contentPart xmlns:r="http://schemas.openxmlformats.org/officeDocument/2006/relationships" r:id="rId61">
          <xdr14:nvContentPartPr>
            <xdr14:cNvPr id="99" name="Ink 98">
              <a:extLst>
                <a:ext uri="{FF2B5EF4-FFF2-40B4-BE49-F238E27FC236}">
                  <a16:creationId xmlns:a16="http://schemas.microsoft.com/office/drawing/2014/main" id="{74E44DCC-85ED-B4D9-3EB8-9682FD70C24A}"/>
                </a:ext>
              </a:extLst>
            </xdr14:cNvPr>
            <xdr14:cNvContentPartPr/>
          </xdr14:nvContentPartPr>
          <xdr14:nvPr macro=""/>
          <xdr14:xfrm>
            <a:off x="6666922" y="4265564"/>
            <a:ext cx="398798" cy="154522"/>
          </xdr14:xfrm>
        </xdr:contentPart>
      </mc:Choice>
      <mc:Fallback>
        <xdr:pic>
          <xdr:nvPicPr>
            <xdr:cNvPr id="99" name="Ink 98">
              <a:extLst>
                <a:ext uri="{FF2B5EF4-FFF2-40B4-BE49-F238E27FC236}">
                  <a16:creationId xmlns:a16="http://schemas.microsoft.com/office/drawing/2014/main" id="{74E44DCC-85ED-B4D9-3EB8-9682FD70C24A}"/>
                </a:ext>
              </a:extLst>
            </xdr:cNvPr>
            <xdr:cNvPicPr/>
          </xdr:nvPicPr>
          <xdr:blipFill>
            <a:blip xmlns:r="http://schemas.openxmlformats.org/officeDocument/2006/relationships" r:embed="rId62"/>
            <a:stretch>
              <a:fillRect/>
            </a:stretch>
          </xdr:blipFill>
          <xdr:spPr>
            <a:xfrm>
              <a:off x="6660803" y="4259441"/>
              <a:ext cx="411035" cy="166768"/>
            </a:xfrm>
            <a:prstGeom prst="rect">
              <a:avLst/>
            </a:prstGeom>
          </xdr:spPr>
        </xdr:pic>
      </mc:Fallback>
    </mc:AlternateContent>
    <xdr:clientData/>
  </xdr:twoCellAnchor>
  <xdr:twoCellAnchor editAs="oneCell">
    <xdr:from>
      <xdr:col>6</xdr:col>
      <xdr:colOff>408218</xdr:colOff>
      <xdr:row>23</xdr:row>
      <xdr:rowOff>173709</xdr:rowOff>
    </xdr:from>
    <xdr:to>
      <xdr:col>7</xdr:col>
      <xdr:colOff>123680</xdr:colOff>
      <xdr:row>24</xdr:row>
      <xdr:rowOff>124996</xdr:rowOff>
    </xdr:to>
    <mc:AlternateContent xmlns:mc="http://schemas.openxmlformats.org/markup-compatibility/2006">
      <mc:Choice xmlns:xdr14="http://schemas.microsoft.com/office/excel/2010/spreadsheetDrawing" Requires="xdr14">
        <xdr:contentPart xmlns:r="http://schemas.openxmlformats.org/officeDocument/2006/relationships" r:id="rId63">
          <xdr14:nvContentPartPr>
            <xdr14:cNvPr id="104" name="Ink 103">
              <a:extLst>
                <a:ext uri="{FF2B5EF4-FFF2-40B4-BE49-F238E27FC236}">
                  <a16:creationId xmlns:a16="http://schemas.microsoft.com/office/drawing/2014/main" id="{FDA98119-F355-C63C-1463-BC3C37E7204C}"/>
                </a:ext>
              </a:extLst>
            </xdr14:cNvPr>
            <xdr14:cNvContentPartPr/>
          </xdr14:nvContentPartPr>
          <xdr14:nvPr macro=""/>
          <xdr14:xfrm>
            <a:off x="4288402" y="4324604"/>
            <a:ext cx="362160" cy="131760"/>
          </xdr14:xfrm>
        </xdr:contentPart>
      </mc:Choice>
      <mc:Fallback>
        <xdr:pic>
          <xdr:nvPicPr>
            <xdr:cNvPr id="104" name="Ink 103">
              <a:extLst>
                <a:ext uri="{FF2B5EF4-FFF2-40B4-BE49-F238E27FC236}">
                  <a16:creationId xmlns:a16="http://schemas.microsoft.com/office/drawing/2014/main" id="{FDA98119-F355-C63C-1463-BC3C37E7204C}"/>
                </a:ext>
              </a:extLst>
            </xdr:cNvPr>
            <xdr:cNvPicPr/>
          </xdr:nvPicPr>
          <xdr:blipFill>
            <a:blip xmlns:r="http://schemas.openxmlformats.org/officeDocument/2006/relationships" r:embed="rId64"/>
            <a:stretch>
              <a:fillRect/>
            </a:stretch>
          </xdr:blipFill>
          <xdr:spPr>
            <a:xfrm>
              <a:off x="4282282" y="4318484"/>
              <a:ext cx="374400" cy="144000"/>
            </a:xfrm>
            <a:prstGeom prst="rect">
              <a:avLst/>
            </a:prstGeom>
          </xdr:spPr>
        </xdr:pic>
      </mc:Fallback>
    </mc:AlternateContent>
    <xdr:clientData/>
  </xdr:twoCellAnchor>
  <xdr:twoCellAnchor editAs="oneCell">
    <xdr:from>
      <xdr:col>5</xdr:col>
      <xdr:colOff>581155</xdr:colOff>
      <xdr:row>23</xdr:row>
      <xdr:rowOff>179191</xdr:rowOff>
    </xdr:from>
    <xdr:to>
      <xdr:col>6</xdr:col>
      <xdr:colOff>216780</xdr:colOff>
      <xdr:row>24</xdr:row>
      <xdr:rowOff>135600</xdr:rowOff>
    </xdr:to>
    <mc:AlternateContent xmlns:mc="http://schemas.openxmlformats.org/markup-compatibility/2006">
      <mc:Choice xmlns:xdr14="http://schemas.microsoft.com/office/excel/2010/spreadsheetDrawing" Requires="xdr14">
        <xdr:contentPart xmlns:r="http://schemas.openxmlformats.org/officeDocument/2006/relationships" r:id="rId65">
          <xdr14:nvContentPartPr>
            <xdr14:cNvPr id="105" name="Ink 104">
              <a:extLst>
                <a:ext uri="{FF2B5EF4-FFF2-40B4-BE49-F238E27FC236}">
                  <a16:creationId xmlns:a16="http://schemas.microsoft.com/office/drawing/2014/main" id="{D4FABE06-D6D3-37F3-9EEF-9AFD01396A5B}"/>
                </a:ext>
              </a:extLst>
            </xdr14:cNvPr>
            <xdr14:cNvContentPartPr/>
          </xdr14:nvContentPartPr>
          <xdr14:nvPr macro=""/>
          <xdr14:xfrm>
            <a:off x="3814642" y="4330086"/>
            <a:ext cx="277560" cy="132120"/>
          </xdr14:xfrm>
        </xdr:contentPart>
      </mc:Choice>
      <mc:Fallback>
        <xdr:pic>
          <xdr:nvPicPr>
            <xdr:cNvPr id="105" name="Ink 104">
              <a:extLst>
                <a:ext uri="{FF2B5EF4-FFF2-40B4-BE49-F238E27FC236}">
                  <a16:creationId xmlns:a16="http://schemas.microsoft.com/office/drawing/2014/main" id="{D4FABE06-D6D3-37F3-9EEF-9AFD01396A5B}"/>
                </a:ext>
              </a:extLst>
            </xdr:cNvPr>
            <xdr:cNvPicPr/>
          </xdr:nvPicPr>
          <xdr:blipFill>
            <a:blip xmlns:r="http://schemas.openxmlformats.org/officeDocument/2006/relationships" r:embed="rId66"/>
            <a:stretch>
              <a:fillRect/>
            </a:stretch>
          </xdr:blipFill>
          <xdr:spPr>
            <a:xfrm>
              <a:off x="3808522" y="4323966"/>
              <a:ext cx="289800" cy="144360"/>
            </a:xfrm>
            <a:prstGeom prst="rect">
              <a:avLst/>
            </a:prstGeom>
          </xdr:spPr>
        </xdr:pic>
      </mc:Fallback>
    </mc:AlternateContent>
    <xdr:clientData/>
  </xdr:twoCellAnchor>
  <xdr:twoCellAnchor editAs="oneCell">
    <xdr:from>
      <xdr:col>9</xdr:col>
      <xdr:colOff>39804</xdr:colOff>
      <xdr:row>26</xdr:row>
      <xdr:rowOff>38412</xdr:rowOff>
    </xdr:from>
    <xdr:to>
      <xdr:col>11</xdr:col>
      <xdr:colOff>599493</xdr:colOff>
      <xdr:row>32</xdr:row>
      <xdr:rowOff>83810</xdr:rowOff>
    </xdr:to>
    <mc:AlternateContent xmlns:mc="http://schemas.openxmlformats.org/markup-compatibility/2006">
      <mc:Choice xmlns:xdr14="http://schemas.microsoft.com/office/excel/2010/spreadsheetDrawing" Requires="xdr14">
        <xdr:contentPart xmlns:r="http://schemas.openxmlformats.org/officeDocument/2006/relationships" r:id="rId67">
          <xdr14:nvContentPartPr>
            <xdr14:cNvPr id="123" name="Ink 122">
              <a:extLst>
                <a:ext uri="{FF2B5EF4-FFF2-40B4-BE49-F238E27FC236}">
                  <a16:creationId xmlns:a16="http://schemas.microsoft.com/office/drawing/2014/main" id="{BDA4C52A-3F70-D801-14B8-9C2D1233D7EB}"/>
                </a:ext>
              </a:extLst>
            </xdr14:cNvPr>
            <xdr14:cNvContentPartPr/>
          </xdr14:nvContentPartPr>
          <xdr14:nvPr macro=""/>
          <xdr14:xfrm>
            <a:off x="5860080" y="4730728"/>
            <a:ext cx="1853084" cy="1128240"/>
          </xdr14:xfrm>
        </xdr:contentPart>
      </mc:Choice>
      <mc:Fallback>
        <xdr:pic>
          <xdr:nvPicPr>
            <xdr:cNvPr id="123" name="Ink 122">
              <a:extLst>
                <a:ext uri="{FF2B5EF4-FFF2-40B4-BE49-F238E27FC236}">
                  <a16:creationId xmlns:a16="http://schemas.microsoft.com/office/drawing/2014/main" id="{BDA4C52A-3F70-D801-14B8-9C2D1233D7EB}"/>
                </a:ext>
              </a:extLst>
            </xdr:cNvPr>
            <xdr:cNvPicPr/>
          </xdr:nvPicPr>
          <xdr:blipFill>
            <a:blip xmlns:r="http://schemas.openxmlformats.org/officeDocument/2006/relationships" r:embed="rId68"/>
            <a:stretch>
              <a:fillRect/>
            </a:stretch>
          </xdr:blipFill>
          <xdr:spPr>
            <a:xfrm>
              <a:off x="5853945" y="4724583"/>
              <a:ext cx="1865354" cy="1140531"/>
            </a:xfrm>
            <a:prstGeom prst="rect">
              <a:avLst/>
            </a:prstGeom>
          </xdr:spPr>
        </xdr:pic>
      </mc:Fallback>
    </mc:AlternateContent>
    <xdr:clientData/>
  </xdr:twoCellAnchor>
  <xdr:twoCellAnchor editAs="oneCell">
    <xdr:from>
      <xdr:col>8</xdr:col>
      <xdr:colOff>620343</xdr:colOff>
      <xdr:row>32</xdr:row>
      <xdr:rowOff>95311</xdr:rowOff>
    </xdr:from>
    <xdr:to>
      <xdr:col>10</xdr:col>
      <xdr:colOff>104630</xdr:colOff>
      <xdr:row>33</xdr:row>
      <xdr:rowOff>75037</xdr:rowOff>
    </xdr:to>
    <mc:AlternateContent xmlns:mc="http://schemas.openxmlformats.org/markup-compatibility/2006">
      <mc:Choice xmlns:xdr14="http://schemas.microsoft.com/office/excel/2010/spreadsheetDrawing" Requires="xdr14">
        <xdr:contentPart xmlns:r="http://schemas.openxmlformats.org/officeDocument/2006/relationships" r:id="rId69">
          <xdr14:nvContentPartPr>
            <xdr14:cNvPr id="129" name="Ink 128">
              <a:extLst>
                <a:ext uri="{FF2B5EF4-FFF2-40B4-BE49-F238E27FC236}">
                  <a16:creationId xmlns:a16="http://schemas.microsoft.com/office/drawing/2014/main" id="{6C9A0513-7A21-3EAB-24FE-B2EAE60B78B8}"/>
                </a:ext>
              </a:extLst>
            </xdr14:cNvPr>
            <xdr14:cNvContentPartPr/>
          </xdr14:nvContentPartPr>
          <xdr14:nvPr macro=""/>
          <xdr14:xfrm>
            <a:off x="5793922" y="5870469"/>
            <a:ext cx="772920" cy="160200"/>
          </xdr14:xfrm>
        </xdr:contentPart>
      </mc:Choice>
      <mc:Fallback>
        <xdr:pic>
          <xdr:nvPicPr>
            <xdr:cNvPr id="129" name="Ink 128">
              <a:extLst>
                <a:ext uri="{FF2B5EF4-FFF2-40B4-BE49-F238E27FC236}">
                  <a16:creationId xmlns:a16="http://schemas.microsoft.com/office/drawing/2014/main" id="{6C9A0513-7A21-3EAB-24FE-B2EAE60B78B8}"/>
                </a:ext>
              </a:extLst>
            </xdr:cNvPr>
            <xdr:cNvPicPr/>
          </xdr:nvPicPr>
          <xdr:blipFill>
            <a:blip xmlns:r="http://schemas.openxmlformats.org/officeDocument/2006/relationships" r:embed="rId70"/>
            <a:stretch>
              <a:fillRect/>
            </a:stretch>
          </xdr:blipFill>
          <xdr:spPr>
            <a:xfrm>
              <a:off x="5787802" y="5864349"/>
              <a:ext cx="785160" cy="172440"/>
            </a:xfrm>
            <a:prstGeom prst="rect">
              <a:avLst/>
            </a:prstGeom>
          </xdr:spPr>
        </xdr:pic>
      </mc:Fallback>
    </mc:AlternateContent>
    <xdr:clientData/>
  </xdr:twoCellAnchor>
  <xdr:twoCellAnchor editAs="oneCell">
    <xdr:from>
      <xdr:col>6</xdr:col>
      <xdr:colOff>277816</xdr:colOff>
      <xdr:row>30</xdr:row>
      <xdr:rowOff>30656</xdr:rowOff>
    </xdr:from>
    <xdr:to>
      <xdr:col>6</xdr:col>
      <xdr:colOff>381136</xdr:colOff>
      <xdr:row>30</xdr:row>
      <xdr:rowOff>143058</xdr:rowOff>
    </xdr:to>
    <mc:AlternateContent xmlns:mc="http://schemas.openxmlformats.org/markup-compatibility/2006">
      <mc:Choice xmlns:xdr14="http://schemas.microsoft.com/office/excel/2010/spreadsheetDrawing" Requires="xdr14">
        <xdr:contentPart xmlns:r="http://schemas.openxmlformats.org/officeDocument/2006/relationships" r:id="rId71">
          <xdr14:nvContentPartPr>
            <xdr14:cNvPr id="130" name="Ink 129">
              <a:extLst>
                <a:ext uri="{FF2B5EF4-FFF2-40B4-BE49-F238E27FC236}">
                  <a16:creationId xmlns:a16="http://schemas.microsoft.com/office/drawing/2014/main" id="{05A3C1EA-98AB-D117-5E37-169D909D4C8D}"/>
                </a:ext>
              </a:extLst>
            </xdr14:cNvPr>
            <xdr14:cNvContentPartPr/>
          </xdr14:nvContentPartPr>
          <xdr14:nvPr macro=""/>
          <xdr14:xfrm>
            <a:off x="4158000" y="5444867"/>
            <a:ext cx="103320" cy="107640"/>
          </xdr14:xfrm>
        </xdr:contentPart>
      </mc:Choice>
      <mc:Fallback>
        <xdr:pic>
          <xdr:nvPicPr>
            <xdr:cNvPr id="130" name="Ink 129">
              <a:extLst>
                <a:ext uri="{FF2B5EF4-FFF2-40B4-BE49-F238E27FC236}">
                  <a16:creationId xmlns:a16="http://schemas.microsoft.com/office/drawing/2014/main" id="{05A3C1EA-98AB-D117-5E37-169D909D4C8D}"/>
                </a:ext>
              </a:extLst>
            </xdr:cNvPr>
            <xdr:cNvPicPr/>
          </xdr:nvPicPr>
          <xdr:blipFill>
            <a:blip xmlns:r="http://schemas.openxmlformats.org/officeDocument/2006/relationships" r:embed="rId72"/>
            <a:stretch>
              <a:fillRect/>
            </a:stretch>
          </xdr:blipFill>
          <xdr:spPr>
            <a:xfrm>
              <a:off x="4151880" y="5438747"/>
              <a:ext cx="115560" cy="119880"/>
            </a:xfrm>
            <a:prstGeom prst="rect">
              <a:avLst/>
            </a:prstGeom>
          </xdr:spPr>
        </xdr:pic>
      </mc:Fallback>
    </mc:AlternateContent>
    <xdr:clientData/>
  </xdr:twoCellAnchor>
  <xdr:twoCellAnchor editAs="oneCell">
    <xdr:from>
      <xdr:col>6</xdr:col>
      <xdr:colOff>332536</xdr:colOff>
      <xdr:row>29</xdr:row>
      <xdr:rowOff>10970</xdr:rowOff>
    </xdr:from>
    <xdr:to>
      <xdr:col>6</xdr:col>
      <xdr:colOff>446656</xdr:colOff>
      <xdr:row>29</xdr:row>
      <xdr:rowOff>124812</xdr:rowOff>
    </xdr:to>
    <mc:AlternateContent xmlns:mc="http://schemas.openxmlformats.org/markup-compatibility/2006">
      <mc:Choice xmlns:xdr14="http://schemas.microsoft.com/office/excel/2010/spreadsheetDrawing" Requires="xdr14">
        <xdr:contentPart xmlns:r="http://schemas.openxmlformats.org/officeDocument/2006/relationships" r:id="rId73">
          <xdr14:nvContentPartPr>
            <xdr14:cNvPr id="131" name="Ink 130">
              <a:extLst>
                <a:ext uri="{FF2B5EF4-FFF2-40B4-BE49-F238E27FC236}">
                  <a16:creationId xmlns:a16="http://schemas.microsoft.com/office/drawing/2014/main" id="{4F815CAE-DB64-8FAB-3B97-A2D21AAA72BE}"/>
                </a:ext>
              </a:extLst>
            </xdr14:cNvPr>
            <xdr14:cNvContentPartPr/>
          </xdr14:nvContentPartPr>
          <xdr14:nvPr macro=""/>
          <xdr14:xfrm>
            <a:off x="4212720" y="5244707"/>
            <a:ext cx="114120" cy="109080"/>
          </xdr14:xfrm>
        </xdr:contentPart>
      </mc:Choice>
      <mc:Fallback>
        <xdr:pic>
          <xdr:nvPicPr>
            <xdr:cNvPr id="131" name="Ink 130">
              <a:extLst>
                <a:ext uri="{FF2B5EF4-FFF2-40B4-BE49-F238E27FC236}">
                  <a16:creationId xmlns:a16="http://schemas.microsoft.com/office/drawing/2014/main" id="{4F815CAE-DB64-8FAB-3B97-A2D21AAA72BE}"/>
                </a:ext>
              </a:extLst>
            </xdr:cNvPr>
            <xdr:cNvPicPr/>
          </xdr:nvPicPr>
          <xdr:blipFill>
            <a:blip xmlns:r="http://schemas.openxmlformats.org/officeDocument/2006/relationships" r:embed="rId74"/>
            <a:stretch>
              <a:fillRect/>
            </a:stretch>
          </xdr:blipFill>
          <xdr:spPr>
            <a:xfrm>
              <a:off x="4206600" y="5238587"/>
              <a:ext cx="126360" cy="121320"/>
            </a:xfrm>
            <a:prstGeom prst="rect">
              <a:avLst/>
            </a:prstGeom>
          </xdr:spPr>
        </xdr:pic>
      </mc:Fallback>
    </mc:AlternateContent>
    <xdr:clientData/>
  </xdr:twoCellAnchor>
  <xdr:twoCellAnchor editAs="oneCell">
    <xdr:from>
      <xdr:col>5</xdr:col>
      <xdr:colOff>345208</xdr:colOff>
      <xdr:row>29</xdr:row>
      <xdr:rowOff>69217</xdr:rowOff>
    </xdr:from>
    <xdr:to>
      <xdr:col>5</xdr:col>
      <xdr:colOff>515128</xdr:colOff>
      <xdr:row>29</xdr:row>
      <xdr:rowOff>128175</xdr:rowOff>
    </xdr:to>
    <mc:AlternateContent xmlns:mc="http://schemas.openxmlformats.org/markup-compatibility/2006">
      <mc:Choice xmlns:xdr14="http://schemas.microsoft.com/office/excel/2010/spreadsheetDrawing" Requires="xdr14">
        <xdr:contentPart xmlns:r="http://schemas.openxmlformats.org/officeDocument/2006/relationships" r:id="rId75">
          <xdr14:nvContentPartPr>
            <xdr14:cNvPr id="132" name="Ink 131">
              <a:extLst>
                <a:ext uri="{FF2B5EF4-FFF2-40B4-BE49-F238E27FC236}">
                  <a16:creationId xmlns:a16="http://schemas.microsoft.com/office/drawing/2014/main" id="{EFCE38A3-E75E-4CBE-B39C-EB0569EFFDE2}"/>
                </a:ext>
              </a:extLst>
            </xdr14:cNvPr>
            <xdr14:cNvContentPartPr/>
          </xdr14:nvContentPartPr>
          <xdr14:nvPr macro=""/>
          <xdr14:xfrm>
            <a:off x="3578695" y="5302954"/>
            <a:ext cx="169920" cy="58958"/>
          </xdr14:xfrm>
        </xdr:contentPart>
      </mc:Choice>
      <mc:Fallback>
        <xdr:pic>
          <xdr:nvPicPr>
            <xdr:cNvPr id="132" name="Ink 131">
              <a:extLst>
                <a:ext uri="{FF2B5EF4-FFF2-40B4-BE49-F238E27FC236}">
                  <a16:creationId xmlns:a16="http://schemas.microsoft.com/office/drawing/2014/main" id="{EFCE38A3-E75E-4CBE-B39C-EB0569EFFDE2}"/>
                </a:ext>
              </a:extLst>
            </xdr:cNvPr>
            <xdr:cNvPicPr/>
          </xdr:nvPicPr>
          <xdr:blipFill>
            <a:blip xmlns:r="http://schemas.openxmlformats.org/officeDocument/2006/relationships" r:embed="rId76"/>
            <a:stretch>
              <a:fillRect/>
            </a:stretch>
          </xdr:blipFill>
          <xdr:spPr>
            <a:xfrm>
              <a:off x="3572575" y="5297291"/>
              <a:ext cx="182160" cy="70283"/>
            </a:xfrm>
            <a:prstGeom prst="rect">
              <a:avLst/>
            </a:prstGeom>
          </xdr:spPr>
        </xdr:pic>
      </mc:Fallback>
    </mc:AlternateContent>
    <xdr:clientData/>
  </xdr:twoCellAnchor>
  <xdr:twoCellAnchor editAs="oneCell">
    <xdr:from>
      <xdr:col>3</xdr:col>
      <xdr:colOff>513416</xdr:colOff>
      <xdr:row>28</xdr:row>
      <xdr:rowOff>90688</xdr:rowOff>
    </xdr:from>
    <xdr:to>
      <xdr:col>5</xdr:col>
      <xdr:colOff>104263</xdr:colOff>
      <xdr:row>31</xdr:row>
      <xdr:rowOff>59747</xdr:rowOff>
    </xdr:to>
    <mc:AlternateContent xmlns:mc="http://schemas.openxmlformats.org/markup-compatibility/2006">
      <mc:Choice xmlns:xdr14="http://schemas.microsoft.com/office/excel/2010/spreadsheetDrawing" Requires="xdr14">
        <xdr:contentPart xmlns:r="http://schemas.openxmlformats.org/officeDocument/2006/relationships" r:id="rId77">
          <xdr14:nvContentPartPr>
            <xdr14:cNvPr id="135" name="Ink 134">
              <a:extLst>
                <a:ext uri="{FF2B5EF4-FFF2-40B4-BE49-F238E27FC236}">
                  <a16:creationId xmlns:a16="http://schemas.microsoft.com/office/drawing/2014/main" id="{93F01A69-CADB-3E13-25F3-0252361D560D}"/>
                </a:ext>
              </a:extLst>
            </xdr14:cNvPr>
            <xdr14:cNvContentPartPr/>
          </xdr14:nvContentPartPr>
          <xdr14:nvPr macro=""/>
          <xdr14:xfrm>
            <a:off x="2453508" y="5143951"/>
            <a:ext cx="884242" cy="510480"/>
          </xdr14:xfrm>
        </xdr:contentPart>
      </mc:Choice>
      <mc:Fallback>
        <xdr:pic>
          <xdr:nvPicPr>
            <xdr:cNvPr id="135" name="Ink 134">
              <a:extLst>
                <a:ext uri="{FF2B5EF4-FFF2-40B4-BE49-F238E27FC236}">
                  <a16:creationId xmlns:a16="http://schemas.microsoft.com/office/drawing/2014/main" id="{93F01A69-CADB-3E13-25F3-0252361D560D}"/>
                </a:ext>
              </a:extLst>
            </xdr:cNvPr>
            <xdr:cNvPicPr/>
          </xdr:nvPicPr>
          <xdr:blipFill>
            <a:blip xmlns:r="http://schemas.openxmlformats.org/officeDocument/2006/relationships" r:embed="rId78"/>
            <a:stretch>
              <a:fillRect/>
            </a:stretch>
          </xdr:blipFill>
          <xdr:spPr>
            <a:xfrm>
              <a:off x="2447355" y="5137831"/>
              <a:ext cx="896548" cy="522720"/>
            </a:xfrm>
            <a:prstGeom prst="rect">
              <a:avLst/>
            </a:prstGeom>
          </xdr:spPr>
        </xdr:pic>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643648</xdr:colOff>
      <xdr:row>12</xdr:row>
      <xdr:rowOff>2475</xdr:rowOff>
    </xdr:from>
    <xdr:to>
      <xdr:col>5</xdr:col>
      <xdr:colOff>134519</xdr:colOff>
      <xdr:row>14</xdr:row>
      <xdr:rowOff>17969</xdr:rowOff>
    </xdr:to>
    <mc:AlternateContent xmlns:mc="http://schemas.openxmlformats.org/markup-compatibility/2006">
      <mc:Choice xmlns:xdr14="http://schemas.microsoft.com/office/excel/2010/spreadsheetDrawing" Requires="xdr14">
        <xdr:contentPart xmlns:r="http://schemas.openxmlformats.org/officeDocument/2006/relationships" r:id="rId1">
          <xdr14:nvContentPartPr>
            <xdr14:cNvPr id="2" name="Ink 1">
              <a:extLst>
                <a:ext uri="{FF2B5EF4-FFF2-40B4-BE49-F238E27FC236}">
                  <a16:creationId xmlns:a16="http://schemas.microsoft.com/office/drawing/2014/main" id="{4AFEA6E4-5CC1-6070-7299-AFD433926800}"/>
                </a:ext>
              </a:extLst>
            </xdr14:cNvPr>
            <xdr14:cNvContentPartPr/>
          </xdr14:nvContentPartPr>
          <xdr14:nvPr macro=""/>
          <xdr14:xfrm>
            <a:off x="3352320" y="2145600"/>
            <a:ext cx="135000" cy="367920"/>
          </xdr14:xfrm>
        </xdr:contentPart>
      </mc:Choice>
      <mc:Fallback>
        <xdr:pic>
          <xdr:nvPicPr>
            <xdr:cNvPr id="2" name="Ink 1">
              <a:extLst>
                <a:ext uri="{FF2B5EF4-FFF2-40B4-BE49-F238E27FC236}">
                  <a16:creationId xmlns:a16="http://schemas.microsoft.com/office/drawing/2014/main" id="{4AFEA6E4-5CC1-6070-7299-AFD433926800}"/>
                </a:ext>
              </a:extLst>
            </xdr:cNvPr>
            <xdr:cNvPicPr/>
          </xdr:nvPicPr>
          <xdr:blipFill>
            <a:blip xmlns:r="http://schemas.openxmlformats.org/officeDocument/2006/relationships" r:embed="rId2"/>
            <a:stretch>
              <a:fillRect/>
            </a:stretch>
          </xdr:blipFill>
          <xdr:spPr>
            <a:xfrm>
              <a:off x="3346200" y="2139480"/>
              <a:ext cx="147240" cy="380160"/>
            </a:xfrm>
            <a:prstGeom prst="rect">
              <a:avLst/>
            </a:prstGeom>
          </xdr:spPr>
        </xdr:pic>
      </mc:Fallback>
    </mc:AlternateContent>
    <xdr:clientData/>
  </xdr:twoCellAnchor>
  <xdr:twoCellAnchor editAs="oneCell">
    <xdr:from>
      <xdr:col>5</xdr:col>
      <xdr:colOff>578759</xdr:colOff>
      <xdr:row>12</xdr:row>
      <xdr:rowOff>7155</xdr:rowOff>
    </xdr:from>
    <xdr:to>
      <xdr:col>6</xdr:col>
      <xdr:colOff>191507</xdr:colOff>
      <xdr:row>14</xdr:row>
      <xdr:rowOff>86009</xdr:rowOff>
    </xdr:to>
    <mc:AlternateContent xmlns:mc="http://schemas.openxmlformats.org/markup-compatibility/2006">
      <mc:Choice xmlns:xdr14="http://schemas.microsoft.com/office/excel/2010/spreadsheetDrawing" Requires="xdr14">
        <xdr:contentPart xmlns:r="http://schemas.openxmlformats.org/officeDocument/2006/relationships" r:id="rId3">
          <xdr14:nvContentPartPr>
            <xdr14:cNvPr id="8" name="Ink 7">
              <a:extLst>
                <a:ext uri="{FF2B5EF4-FFF2-40B4-BE49-F238E27FC236}">
                  <a16:creationId xmlns:a16="http://schemas.microsoft.com/office/drawing/2014/main" id="{7E7F33E0-B76D-DD74-7885-258C056F15A0}"/>
                </a:ext>
              </a:extLst>
            </xdr14:cNvPr>
            <xdr14:cNvContentPartPr/>
          </xdr14:nvContentPartPr>
          <xdr14:nvPr macro=""/>
          <xdr14:xfrm>
            <a:off x="3936322" y="2150280"/>
            <a:ext cx="261638" cy="436042"/>
          </xdr14:xfrm>
        </xdr:contentPart>
      </mc:Choice>
      <mc:Fallback>
        <xdr:pic>
          <xdr:nvPicPr>
            <xdr:cNvPr id="8" name="Ink 7">
              <a:extLst>
                <a:ext uri="{FF2B5EF4-FFF2-40B4-BE49-F238E27FC236}">
                  <a16:creationId xmlns:a16="http://schemas.microsoft.com/office/drawing/2014/main" id="{7E7F33E0-B76D-DD74-7885-258C056F15A0}"/>
                </a:ext>
              </a:extLst>
            </xdr:cNvPr>
            <xdr:cNvPicPr/>
          </xdr:nvPicPr>
          <xdr:blipFill>
            <a:blip xmlns:r="http://schemas.openxmlformats.org/officeDocument/2006/relationships" r:embed="rId4"/>
            <a:stretch>
              <a:fillRect/>
            </a:stretch>
          </xdr:blipFill>
          <xdr:spPr>
            <a:xfrm>
              <a:off x="3930204" y="2144092"/>
              <a:ext cx="273874" cy="448417"/>
            </a:xfrm>
            <a:prstGeom prst="rect">
              <a:avLst/>
            </a:prstGeom>
          </xdr:spPr>
        </xdr:pic>
      </mc:Fallback>
    </mc:AlternateContent>
    <xdr:clientData/>
  </xdr:twoCellAnchor>
  <xdr:twoCellAnchor editAs="oneCell">
    <xdr:from>
      <xdr:col>5</xdr:col>
      <xdr:colOff>249719</xdr:colOff>
      <xdr:row>12</xdr:row>
      <xdr:rowOff>93997</xdr:rowOff>
    </xdr:from>
    <xdr:to>
      <xdr:col>5</xdr:col>
      <xdr:colOff>429359</xdr:colOff>
      <xdr:row>14</xdr:row>
      <xdr:rowOff>7333</xdr:rowOff>
    </xdr:to>
    <mc:AlternateContent xmlns:mc="http://schemas.openxmlformats.org/markup-compatibility/2006">
      <mc:Choice xmlns:xdr14="http://schemas.microsoft.com/office/excel/2010/spreadsheetDrawing" Requires="xdr14">
        <xdr:contentPart xmlns:r="http://schemas.openxmlformats.org/officeDocument/2006/relationships" r:id="rId5">
          <xdr14:nvContentPartPr>
            <xdr14:cNvPr id="9" name="Ink 8">
              <a:extLst>
                <a:ext uri="{FF2B5EF4-FFF2-40B4-BE49-F238E27FC236}">
                  <a16:creationId xmlns:a16="http://schemas.microsoft.com/office/drawing/2014/main" id="{728194EA-0492-A656-7013-E8FF1B50C9D5}"/>
                </a:ext>
              </a:extLst>
            </xdr14:cNvPr>
            <xdr14:cNvContentPartPr/>
          </xdr14:nvContentPartPr>
          <xdr14:nvPr macro=""/>
          <xdr14:xfrm>
            <a:off x="3607282" y="2237122"/>
            <a:ext cx="179640" cy="261000"/>
          </xdr14:xfrm>
        </xdr:contentPart>
      </mc:Choice>
      <mc:Fallback>
        <xdr:pic>
          <xdr:nvPicPr>
            <xdr:cNvPr id="9" name="Ink 8">
              <a:extLst>
                <a:ext uri="{FF2B5EF4-FFF2-40B4-BE49-F238E27FC236}">
                  <a16:creationId xmlns:a16="http://schemas.microsoft.com/office/drawing/2014/main" id="{728194EA-0492-A656-7013-E8FF1B50C9D5}"/>
                </a:ext>
              </a:extLst>
            </xdr:cNvPr>
            <xdr:cNvPicPr/>
          </xdr:nvPicPr>
          <xdr:blipFill>
            <a:blip xmlns:r="http://schemas.openxmlformats.org/officeDocument/2006/relationships" r:embed="rId6"/>
            <a:stretch>
              <a:fillRect/>
            </a:stretch>
          </xdr:blipFill>
          <xdr:spPr>
            <a:xfrm>
              <a:off x="3601174" y="2231002"/>
              <a:ext cx="191856" cy="273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47:03.906"/>
    </inkml:context>
    <inkml:brush xml:id="br0">
      <inkml:brushProperty name="width" value="0.035" units="cm"/>
      <inkml:brushProperty name="height" value="0.035" units="cm"/>
      <inkml:brushProperty name="color" value="#F6630D"/>
    </inkml:brush>
  </inkml:definitions>
  <inkml:trace contextRef="#ctx0" brushRef="#br0">3653 902 6307,'0'0'5530,"-34"-5"-2755,16 6-2542,0 1-1,0 0 1,1 2-1,-1 0 1,1 1-1,0 0 1,0 1 0,-26 15-1,19-10-44,9-5-71,0 1 1,0 1-1,0 0 1,1 1-1,1 1 0,-1 0 1,2 1-1,-1 0 1,1 1-1,1 1 0,-17 23 1,23-25-31,0 0 0,0 1 0,1 0 0,0 0 0,1 0 0,1 1 0,0-1 0,1 1 0,0-1 0,1 25 0,1-32-45,0 0 0,1 0 0,-1 0-1,1 0 1,0-1 0,0 1-1,0-1 1,0 1 0,1-1-1,0 0 1,0 0 0,0 0-1,5 4 1,52 48 324,-17-25-193,2-1-1,0-2 1,2-2-1,0-3 1,2-1 0,1-2-1,55 13 1,-29-14-112,1-4 1,1-3 0,0-4-1,95-1 1,-151-8-47,0-1-1,-1-2 1,1 0 0,-1-1 0,0-1-1,-1-1 1,1-1 0,-1 0 0,20-13-1,-11 4 7,-1 0-1,0-2 0,-2-1 1,0-2-1,28-29 0,-44 39 25,-1 1 0,0-1 0,-1-1 0,0 1-1,-1-2 1,-1 1 0,0-1 0,-1 1 0,0-2 0,-1 1-1,2-16 1,-1-2 50,-2 0-1,-1-1 0,-5-62 1,2 82-89,-1 0 0,-1-1 1,0 1-1,-1 0 0,0 1 1,-1-1-1,-1 1 0,0 0 0,0 0 1,-1 1-1,-1 0 0,0 0 1,0 0-1,-1 1 0,-16-14 1,2 5-30,0 1 0,-1 1 0,-1 2 0,0 0 1,-1 2-1,-30-12 0,-112-35-1960,135 51-651,-51-6 0,31 8-477</inkml:trace>
  <inkml:trace contextRef="#ctx0" brushRef="#br0" timeOffset="1859.37">3626 966 1361,'1'-4'15898,"-2"-16"-14578,-11 6-1092,0 1-1,-1 0 1,0 1-1,-1 0 1,-27-17-1,-86-44 70,60 37-211,-390-197 155,200 108-106,126 60 57,-3 6 0,-231-68 0,237 90-191,61 15-12,-1 3 0,0 4 1,-1 2-1,-75-4 0,94 15 12,-76-3 19,1 5 0,-176 22 0,-113 55-23,350-66-11,26-5 7,0 1 0,1 1 0,-66 26 0,78-23 63,0-1 0,-1-1 0,-41 8 0,69-18-201,0 2 153,0-1 0,0-1 1,0 1-1,1 0 1,-1 0-1,0-1 1,0 0-1,0 1 1,0-1-1,0 0 0,0 0 1,0 0-1,0 0 1,2-2-1,34-28 122,-17 14-86,0-1 0,36-40 0,-12 11 60,-44 45-99,-1 0-10,0 1-27,-13 19-12926,12-8 8697</inkml:trace>
  <inkml:trace contextRef="#ctx0" brushRef="#br0" timeOffset="3527.9">3577 629 1617,'0'0'3809,"-22"-5"-303,18 5-3570,-1 0-5010</inkml:trace>
  <inkml:trace contextRef="#ctx0" brushRef="#br0" timeOffset="4860.53">13 184 4322,'0'0'5501,"-9"6"1606,10-3-7105,-1 0-1,1 0 1,0-1-1,0 1 0,0 0 1,0 0-1,0-1 1,1 1-1,-1-1 1,1 1-1,0-1 0,0 1 1,3 2-1,34 33 437,-19-20-226,39 49 564,-38-42-372,42 40 1,-62-64-938,5 4 1506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46:59.405"/>
    </inkml:context>
    <inkml:brush xml:id="br0">
      <inkml:brushProperty name="width" value="0.035" units="cm"/>
      <inkml:brushProperty name="height" value="0.035" units="cm"/>
      <inkml:brushProperty name="color" value="#F6630D"/>
    </inkml:brush>
  </inkml:definitions>
  <inkml:trace contextRef="#ctx0" brushRef="#br0">200 978 6211,'0'0'7985,"-4"3"-3411,0-5-4413,-31-101 200,31 96-246,5 10 59,0 18-109,-27 438 672,8-466-543,8-3-229,0-2-1,1 1 0,0-2 1,1 1-1,1-1 1,0 0-1,0 0 0,1-1 1,-7-26-1,-11-25 62,116 249-144,-90-180 119,0 0-1,0 0 1,0-1-1,0 1 0,1-1 1,0 0-1,0 1 1,0-1-1,6 5 1,-8-8-1,0 1 0,0-1 0,0 1 0,1-1 1,-1 1-1,0-1 0,0 0 0,0 1 0,1-1 0,-1 0 1,0 0-1,0 0 0,1 0 0,-1 0 0,0 0 0,0 0 0,1-1 1,-1 1-1,0 0 0,0-1 0,0 1 0,1-1 0,-1 1 1,0-1-1,0 0 0,0 1 0,0-1 0,0 0 0,0 0 1,0 1-1,0-1 0,-1 0 0,1 0 0,0 0 0,0 0 1,-1 0-1,2-2 0,9-15 210,-1-1 0,0 0 1,-2 0-1,12-38 0,-3 9-2414,4 0-5156,-17 39 215</inkml:trace>
  <inkml:trace contextRef="#ctx0" brushRef="#br0" timeOffset="1896.28">12147 884 3474,'0'0'12597,"0"-9"-7890,-2 33-4620,-1 0 0,0-1 1,-15 45-1,-1 13-12,17-74-71,-10 60 57,2 1 1,-1 78 0,11-146-19,-1 0-27,-3 0-8,0 0-24,2 0 6,1-1 0,-1 1 1,1-1-1,-1 1 0,1-1 1,-1 1-1,1-1 0,-1 0 1,1 0-1,0 0 0,-1 0 1,1 0-1,0 0 0,0 0 1,0 0-1,0-1 0,0 1 1,0 0-1,0-1 0,0 1 1,0 0-1,1-1 0,-1 1 1,0-1-1,1 1 0,-1-1 1,1-3-1,-9-48-669,8 44 634,-3-76 618,4 84-381,0 20-1051,-1 4 855,0 27 138,1-48-130,0 1 0,0-1-1,0 1 1,0-1 0,1 1-1,-1-1 1,1 1 0,0-1-1,0 0 1,0 1 0,0-1-1,0 0 1,2 4 0,-1-5-40,0 0 1,0 0-1,0 0 1,0 0 0,0-1-1,0 1 1,0-1-1,0 1 1,0-1-1,0 0 1,0 0 0,1 0-1,-1 0 1,0 0-1,0 0 1,0 0-1,0-1 1,3 0 0,34-13 233,-31 10-141,-1 0-1,0 0 1,0-1 0,-1 0 0,1-1 0,-1 1-1,0-1 1,0 0 0,9-14 0,3-20-7906,-17 33 2033</inkml:trace>
  <inkml:trace contextRef="#ctx0" brushRef="#br0" timeOffset="12992.04">11888 550 6211,'0'0'7123,"-12"-8"-6464,-43-23 604,-1 3 0,-84-31-1,-108-14-480,-2 12 0,-259-30 0,465 85-756,-931-121 183,-7 62-114,-107 87 41,829-5-98,-425 81-1,-133 23 14,654-102-101,1 7 1,1 7-1,2 8 0,-214 83 1,-265 118 65,552-216-32,-2-4-1,-119 14 1,85-16-45,34-5 33,-130 27-27,181-33 64,0 3 0,1 1-1,-59 29 1,35-8-26,-69 33-59,112-62 61,-1-1 0,0-1 0,0-1-1,0 0 1,0-2 0,0 0 0,0-1 0,-21-4 0,39 5-5,0-1 1,-1 1-1,1-1 0,0 1 1,0-1-1,-1 1 0,1-1 1,0 0-1,0 0 1,0 1-1,0-1 0,0 0 1,0 0-1,0 0 1,0 0-1,0 0 0,0 0 1,1-1-1,-1 1 0,0 0 1,1 0-1,-1 0 1,1-1-1,0 1 0,-1 0 1,1-1-1,0 1 0,-1 0 1,1-2-1,0-47-841,1 31 715,2 7 164,-1 0-1,1-1 0,1 1 0,0 0 1,1 1-1,0-1 0,1 1 0,0 0 1,0 0-1,10-11 0,27-53 103,-34 52-63,0 0 1,-2-1-1,-1 0 0,0 0 1,-2-1-1,-1 1 0,-1-1 1,-1 0-1,-4-42 1,3 64-69,-1 0 1,1 1 0,-1-1 0,0 1 0,0-1-1,0 1 1,0-1 0,0 1 0,0-1 0,-1 1-1,1 0 1,-1-1 0,1 1 0,-1 0 0,0 0-1,0 0 1,0 1 0,0-1 0,0 0 0,-1 1 0,1-1-1,0 1 1,-1 0 0,1 0 0,-1 0 0,1 0-1,-4-1 1,-6 0-25,0 0-1,-1 1 1,1 0-1,-22 1 1,16 0 140,13 0-99,1 1 0,-1-1 0,1 1-1,0 0 1,-1 0 0,1 0 0,0 1 0,-1 0 0,1 0 0,0 0 0,0 0-1,1 0 1,-1 1 0,0-1 0,-3 5 0,-4 4 0,1 0 0,0 1 0,-9 14 0,-8 10 52,22-29-47,32-42 90,-2-1 1,-1-1-1,-2-1 0,27-62 1,-44 74 179,-18 35-305,-24 36 39,26-31-34,1 1 0,0-1 0,1 2 0,0-1 0,1 2 0,1-1 0,-5 20 0,9-29-49,-2 10-102,1-1 1,1 1 0,0 0-1,-1 28 1,45-37 129,-17-6 37,55 9-35,-74-10 31,0 1 1,1-1 0,-1 1 0,0 0 0,-1 0 0,1 0 0,0 1-1,0-1 1,-1 1 0,0 1 0,8 5 0,0 19-1203,-11-25 675,0-1 0,-1 1 0,1-1 0,0 1 0,0-1 0,1 0 0,-1 1 0,0-1 0,1 0 0,-1 0 0,1 0 1,3 3-1</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47:42.869"/>
    </inkml:context>
    <inkml:brush xml:id="br0">
      <inkml:brushProperty name="width" value="0.035" units="cm"/>
      <inkml:brushProperty name="height" value="0.035" units="cm"/>
      <inkml:brushProperty name="color" value="#F6630D"/>
    </inkml:brush>
  </inkml:definitions>
  <inkml:trace contextRef="#ctx0" brushRef="#br0">18 115 4802,'0'0'6427,"-14"-13"-3732,11 13 592,13 0-3186,67 1-27,87 0 94,295-36 1,-105-26-487,-377 62 240,0 0-1,-25-3 0,-9 0-10,-718-3 809,775 5-608,1 6-6971,2-2 5456,6 6-2404</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52:26.110"/>
    </inkml:context>
    <inkml:brush xml:id="br0">
      <inkml:brushProperty name="width" value="0.035" units="cm"/>
      <inkml:brushProperty name="height" value="0.035" units="cm"/>
      <inkml:brushProperty name="color" value="#F6630D"/>
    </inkml:brush>
  </inkml:definitions>
  <inkml:trace contextRef="#ctx0" brushRef="#br0">319 448 7139,'0'0'7105,"-1"19"-6966,6 470 2580,2-122-1575,38 708 27,-19-574-697,-22-322-329,-3-47-1786,0-175-861,2-22-2474</inkml:trace>
  <inkml:trace contextRef="#ctx0" brushRef="#br0" timeOffset="2692.06">282 361 6115,'0'0'3057,"9"1"938,44 4-3468,787-43 924,-577 17-1397,1050-149-715,-986 119 92,59 5 681,579 5 0,-400 41 1796,-565 46-2298,0 98 766,-20 161 1,-5-124-91,-11 70 24,-5 312 1,33 52-79,12-547-92,4-1 1,2 0-1,20 71 1,6 33 439,-18-54-263,52 247 974,-63-344-1172,-5-14-86,0-1 1,0 1-1,-1-1 0,1 1 1,-1-1-1,0 12 1209,-4-16-1223,-1-1 1,1 1-1,0-1 0,-1 0 1,1 0-1,-1 0 0,1 0 0,-5-1 1,-3 0 38,-371-48-23,107 9-217,-446 24-721,449 19 782,185-8 125,0-3 0,-91-22 0,-36-3-72,-283-9 19,377 39 40,-1 5-1,-133 21 1,208-17 9,-128 19 16,-202 55 0,299-63 109,0-4 1,-1-3 0,0-3 0,-99-4 0,145-1-7,-1 1 0,-56 14 0,-12 2 330,68-11-100,2 0-764,9-6-2977,22-10-1874,0-6 133</inkml:trace>
  <inkml:trace contextRef="#ctx0" brushRef="#br0" timeOffset="6286.24">400 367 3586,'0'0'2777,"-7"14"-1950,0-10-656,4-2-339,1 0 0,-1 0 0,0-1 0,1 0-1,-1 1 1,0-1 0,0 0 0,0 0 0,0-1 0,-8 2 10786,11 29-10621,-4 30-1955,3-56 1611,0-1 0,1 1 0,-2-1 0,1 1 0,-1-1 0,1 0 0,-1 0 0,0 0 0,-1 0 0,1 0 0,-4 4 0,-5 4-5232</inkml:trace>
  <inkml:trace contextRef="#ctx0" brushRef="#br0" timeOffset="7787.33">288 878 8356,'0'0'4226,"16"-2"-3573,384-25 1480,-199 19-1619,600-39-396,-498 29-2530,-201 11 66,-15-1-2429</inkml:trace>
  <inkml:trace contextRef="#ctx0" brushRef="#br0" timeOffset="8409.78">73 1428 8676,'0'0'1726,"15"0"-1006,392-38 5091,-242 18-5317,646-59-6,-462 50-3201,-195 16 157,-66 5-758</inkml:trace>
  <inkml:trace contextRef="#ctx0" brushRef="#br0" timeOffset="9015.28">231 1845 6963,'0'0'2287,"-1"4"-1813,1-3-409,0 0-1,0 0 0,0 1 0,0-1 0,0 0 0,0 0 0,0 0 0,0 0 0,0 0 0,1 0 0,-1 0 0,0 1 0,1-1 0,-1 0 0,1 0 0,-1 0 0,1 0 0,-1 0 0,1 0 1,0-1-1,-1 1 0,1 0 0,0 0 0,1 0 0,1 1 72,-1 0 0,1-1 0,0 1 0,0-1 0,0 0 0,0 0 0,0 0 0,7 1-1,9 0 429,0 0 0,29-3 0,-28 1-158,465-34 2532,-243 10-2645,668-14-717,-522 36-5310,-294 2 1778</inkml:trace>
  <inkml:trace contextRef="#ctx0" brushRef="#br0" timeOffset="9539.83">8 2506 7924,'0'0'4114,"-7"4"-3592,18-3-216,1-1-1,0 0 0,-1 0 0,1-2 0,0 1 1,-1-1-1,1-1 0,11-4 0,9-1 187,918-126 2008,-590 94-2609,-224 25-268,119-16-1675,-5-7-3315,-174 23 1248</inkml:trace>
  <inkml:trace contextRef="#ctx0" brushRef="#br0" timeOffset="10102.21">155 2721 9380,'0'0'3629,"8"4"-3077,34 1-4,0-2 0,0-2 0,43-4 0,-26 1-331,817-78 1913,-610 48-2059,147-27-2054,-143-7-6890,-190 39 2839</inkml:trace>
  <inkml:trace contextRef="#ctx0" brushRef="#br0" timeOffset="11839.66">583 1617 10085,'0'0'3929,"15"-6"-3462,0-1-339,8-3 67,-1 1 0,1 1-1,1 1 1,-1 1 0,45-6 0,-69 15-217,1 0 0,0 0 0,-1 0 0,0 0 0,0-1-1,1 1 1,-2 0 0,1 0 0,0-1 0,-3 5 0,-75 88 772,79-95-771,-1 1 0,1 0 0,-1-1 0,1 1 0,0 0 0,-1-1 0,1 1 0,0 0 0,0 0 0,0-1 0,0 1 0,0 0 0,0 0 0,0 0 0,0-1 0,0 1 0,0 0 0,0 0 0,0-1 0,0 1 0,0 0 0,1 0 1,-1-1-1,0 1 0,1 0 0,-1-1 0,1 1 0,-1 0 0,0-1 0,1 1 0,-1 0 0,1-1 0,0 1 0,-1-1 0,1 1 0,-1-1 0,1 0 0,0 1 0,-1-1 0,1 1 0,0-1 0,0 0 0,-1 0 0,1 1 0,0-1 0,0 0 0,-1 0 0,1 0 0,0 0 0,1 0 0,49 6-251,-43-6 267,0 1 2,-1 0 1,1 0 0,0 0-1,-1 1 1,0 0 0,1 1-1,7 3 1,-13-5 14,-1 0-1,0 0 0,1-1 1,-1 1-1,0 0 1,0 0-1,0 0 1,0 0-1,0 0 0,0 1 1,0-1-1,0 0 1,0 0-1,-1 1 0,1-1 1,0 0-1,-1 1 1,1-1-1,-1 1 1,0-1-1,1 1 0,-1-1 1,0 0-1,0 1 1,0-1-1,0 1 0,0-1 1,0 1-1,0-1 1,-1 1-1,1-1 1,0 1-1,-1-1 0,1 1 1,-1-1-1,0 0 1,1 1-1,-1-1 0,0 0 1,0 0-1,0 0 1,0 1-1,0-1 1,0 0-1,-1 1 0,-4 5 118,0-1-1,0 1 0,-1-1 0,0 0 0,0 0 0,0-1 0,-1 0 0,0-1 0,0 1 0,0-1 1,0-1-1,-1 0 0,1 0 0,-10 2 0,-45 2-5128,54-7 686</inkml:trace>
  <inkml:trace contextRef="#ctx0" brushRef="#br0" timeOffset="13204.11">792 2445 3586,'2'-1'17940,"16"-4"-17992,91 3-946,-109 2 795,-8 16-325,-30 17 754,31-27-169,-1 0-1,1 0 0,0 0 0,1 1 0,-11 14 0,16-18-72,1-3-48,19 9-1852,41-8 1380,-50-1 459,0-1 0,1 2 1,-1-1-1,0 1 1,0 1-1,0 0 0,10 3 1,-20-5 76,1 0 1,-1 0-1,0 0 1,1 0-1,-1 1 1,0-1-1,1 0 0,-1 0 1,0 0-1,0 1 1,0-1-1,1 0 1,-1 0-1,0 1 1,0-1-1,1 0 1,-1 0-1,0 1 1,0-1-1,0 0 1,0 1-1,0-1 1,0 0-1,0 1 1,1-1-1,-1 0 1,0 1-1,0-1 1,0 0-1,0 1 1,0-1-1,0 0 1,-1 0-1,1 1 1,0-1-1,0 0 1,0 1-1,0-1 1,0 0-1,0 1 1,0-1-1,-1 0 1,1 0-1,0 1 1,0-1-1,0 0 1,-1 0-1,1 1 1,0-1-1,0 0 1,-1 0-1,1 0 1,0 1-1,-1-1 1,1 0-1,0 0 1,0 0-1,-1 0 1,1 0-1,0 0 1,-1 1-1,1-1 1,0 0-1,-1 0 1,-19 9 413,20-9-410,-188 53-447,138-40-5629,30-8-960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52:43.671"/>
    </inkml:context>
    <inkml:brush xml:id="br0">
      <inkml:brushProperty name="width" value="0.035" units="cm"/>
      <inkml:brushProperty name="height" value="0.035" units="cm"/>
      <inkml:brushProperty name="color" value="#F6630D"/>
    </inkml:brush>
  </inkml:definitions>
  <inkml:trace contextRef="#ctx0" brushRef="#br0">6 218 11045,'0'0'6208,"0"-16"-5294,0 13 1945,2 9-2856,0 0 0,0 0 0,1 0 1,0 0-1,0 0 0,0-1 0,1 0 1,0 1-1,0-2 0,0 1 0,0 0 1,1-1-1,9 7 0,-12-10 6,1-1-1,0 1 1,0-1-1,0 0 1,-1 0 0,1 0-1,0 0 1,0-1-1,-1 1 1,1-1 0,0 0-1,-1 0 1,1 0-1,0 0 1,-1 0-1,4-2 1,35-28 90,-31 22-75,15-11 24,233-180-93,-251 191-3283,-20 9 370,-23 9-2537,-1 1-2466</inkml:trace>
  <inkml:trace contextRef="#ctx0" brushRef="#br0" timeOffset="1036.89">0 205 1905,'0'0'5867,"3"-31"-1131,-1 22 959,2 12-5713,-1 0-1,1 0 1,-1 0-1,0 1 1,0-1-1,0 1 1,0 0-1,4 7 1,5 5 77,19 21 117,18 18 270,-48-55-395,0 1 0,0 0 0,1-1 0,-1 1 0,0-1 0,0 0 0,1 1 0,-1-1 0,0 0 0,1 0 0,-1 0 0,1 0 0,-1 0 0,0 0 0,1 0 0,-1 0 0,0 0 0,1-1 0,-1 1 0,0-1-1,0 1 1,1-1 0,-1 1 0,0-1 0,0 0 0,0 1 0,2-3 0,31-26 81,-29 25-45,69-71 79,-47 45-137,1 1 0,2 2 0,1 1 1,53-35-1,-43 36 30,-41 24-54,-34 2-10290,11 3 902</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52:48.320"/>
    </inkml:context>
    <inkml:brush xml:id="br0">
      <inkml:brushProperty name="width" value="0.035" units="cm"/>
      <inkml:brushProperty name="height" value="0.035" units="cm"/>
      <inkml:brushProperty name="color" value="#F6630D"/>
    </inkml:brush>
  </inkml:definitions>
  <inkml:trace contextRef="#ctx0" brushRef="#br0">34 142 9604,'0'0'8959,"28"-16"-8412,-4 2-445,0 1 1,32-12-1,33-16 146,-123 43-904,-27 11 722,-57 17 142,115-29-242,2-1-38,6-1-281,0 1 323,0 0 0,-1-1 0,1 0-1,0 0 1,9-4 0,117-44 500,-168 64-812,9-3 476,1-1 1,-43 10-1,94-27-381,-1-1-1,36-17 1,-33 13 316,0 1 1,47-11 0,-354 87 274,376-97-2991,-54 13-1059,-6 0-2875</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52:54.648"/>
    </inkml:context>
    <inkml:brush xml:id="br0">
      <inkml:brushProperty name="width" value="0.035" units="cm"/>
      <inkml:brushProperty name="height" value="0.035" units="cm"/>
      <inkml:brushProperty name="color" value="#F6630D"/>
    </inkml:brush>
  </inkml:definitions>
  <inkml:trace contextRef="#ctx0" brushRef="#br0">0 0 1024,'0'0'2866</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53:05.178"/>
    </inkml:context>
    <inkml:brush xml:id="br0">
      <inkml:brushProperty name="width" value="0.035" units="cm"/>
      <inkml:brushProperty name="height" value="0.035" units="cm"/>
      <inkml:brushProperty name="color" value="#66CC00"/>
    </inkml:brush>
  </inkml:definitions>
  <inkml:trace contextRef="#ctx0" brushRef="#br0">4627 1329 5891,'0'0'12269,"0"19"-12290,0 56 81,-11 316 590,8-101-121,6-150-442,-3-101 11,12 324 1002,-5-287-1487,0-85-6117,-3-10 1360</inkml:trace>
  <inkml:trace contextRef="#ctx0" brushRef="#br0" timeOffset="2789.7">4667 1309 8628,'0'0'3996,"20"11"-2534,-13-6-1223,1 0-1,0-1 0,0 0 0,0 0 1,1-1-1,-1 0 0,1 0 0,0-1 1,11 2-1,86 5 395,-75-7-476,53 4-25,-1-4 0,1-3 0,111-16 0,141-24-48,28-4 0,361-74-506,-615 110 328,177 7 0,-136 4 160,694-2-56,-529-12-65,-153 4-458,-56 3 440,-2-2-67,-1 5 0,191 21-1,-233-4-53,-62-15 79,0 40 403,-1-19-176,-2 0 0,-1-1 0,0 1 0,-2-1 0,0 1 0,-1-2 0,-19 37 0,15-33 263,1 1 0,0 0 0,2 1 1,-8 40-1,-4 209 356,8-66-320,10-188-378,-6 99 58,9-106-86,-1 0-1,2 1 0,0-1 1,0 0-1,1 0 0,8 21 1,19 34-19,-10-26-47,18 60 0,-31-86-4,1 12 491,-8-27-403,-1 0 1,1 0-1,0 0 1,-1 0-1,1 0 0,-1 0 1,0 0-1,1 0 1,-1 0-1,0-1 1,1 1-1,-1 0 0,0 0 1,0-1-1,0 1 1,0 0-1,1-1 0,-1 1 1,0-1-1,0 0 1,0 1-1,0-1 1,0 0-1,0 1 0,-1-1 1,1 0-1,0 0 1,-2 0-1,-54 7 153,0-2-1,-93-5 1,69-1-135,-631-31-542,-81-3 608,189 34-110,496 10 20,-197 44 1,63-7-264,-222 2-458,358-34 682,0 4 1,-175 55 0,139-33 263,114-33-236,0-2 0,-1 0 0,-41 0 0,57-4-54,0-2-1,0 1 1,0-1 0,0-1 0,1-1 0,-1 1-1,0-2 1,1 0 0,-22-10 0,29 11-75,0-1 1,0 1 0,0-1-1,1 0 1,0 0 0,-1 0-1,2-1 1,-1 1-1,0-1 1,1 0 0,0 0-1,-5-11 1,6 11-672,0-1 1,0-1-1,0 1 1,1 0-1,0 0 0,0-1 1,1-7-1,0-9-5118</inkml:trace>
  <inkml:trace contextRef="#ctx0" brushRef="#br0" timeOffset="3577.33">4382 1848 9732,'0'0'4442,"46"73"-1755,-20-8-2324,-14-32-164,1 0-1,2-2 1,1 0-1,23 33 0,-39-63-189,1 0 0,-1 0 0,1-1 0,0 1 1,0-1-1,-1 1 0,1 0 0,0-1 0,0 1 0,0-1 0,-1 0 0,1 1 0,0-1 0,0 0 0,0 1 0,0-1 0,0 0 0,0 0 0,0 0 0,0 0 0,0 0 0,-1 0 0,1 0 0,0 0 0,0 0 0,0 0 0,0-1 0,0 1 0,0 0 1,0-1-1,0 1 0,-1-1 0,1 1 0,0 0 0,0-1 0,0 0 0,-1 1 0,2-2 0,27-29 492,-29 31-496,46-60 318,-24 28-273,1 1 0,2 1 0,1 2-1,1 0 1,54-40 0,59-16 230,-136 81-210,-3 2-81,-1 0-240,-5 3-1103,0-1 653,0 1 0,0 1 0,0-1 0,1 1 1,-1-1-1,1 1 0,-1 1 0,-5 5 0,-10 6-2479,-10 2-2177</inkml:trace>
  <inkml:trace contextRef="#ctx0" brushRef="#br0" timeOffset="24890.44">11 1446 11461,'0'0'6555,"-2"-4"-6013,-6-8 46,7 24 3,12 35-362,58 140 70,-66-187-411,-1-9 2,0-9-65,-2-25 98,-1 15 15,0 1-1,2 0 1,1 0 0,2 0-1,11-48 1,-15 73 56,1 1-1,-1-1 1,1 0-1,0 0 1,0 1 0,-1-1-1,1 0 1,0 1 0,0-1-1,0 1 1,1-1 0,-1 1-1,0 0 1,0-1 0,1 1-1,-1 0 1,1 0-1,-1 0 1,1 0 0,0 0-1,-1 0 1,1 0 0,2 0-1,-1 1-14,-1 0 1,1 0-1,-1 0 0,0 1 0,1-1 0,-1 1 0,0-1 1,1 1-1,-1 0 0,0 0 0,0 0 0,1 0 0,-1 0 0,0 1 1,2 2-1,6 4-57,0 1 0,0 1 1,-1 0-1,-1 0 0,9 13 0,-4-4 104,-7-11-12,0 0 1,-1 0 0,0 0-1,5 12 1,-10-20-23,0 0-1,0 1 1,0-1-1,0 0 1,0 0-1,0 0 1,0 1-1,0-1 1,0 0-1,0 0 1,0 0-1,0 0 1,1 1 0,-1-1-1,0 0 1,0 0-1,0 0 1,0 0-1,0 1 1,1-1-1,-1 0 1,0 0-1,0 0 1,0 0-1,1 0 1,-1 0-1,0 0 1,0 0-1,0 1 1,1-1 0,-1 0-1,0 0 1,0 0-1,0 0 1,1 0-1,-1 0 1,0 0-1,0 0 1,0 0-1,1 0 1,-1-1-1,0 1 1,0 0-1,0 0 1,1 0-1,-1 0 1,0 0-1,0 0 1,0 0 0,1 0-1,-1-1 1,0 1-1,0 0 1,0 0-1,0 0 1,0 0-1,1 0 1,-1-1-1,0 1 1,0 0-1,0 0 1,0 0-1,0-1 1,0 1-1,0 0 1,0 0-1,7-14-306,-6 9 310,4-10 31,-1 0-1,2 0 0,0 0 0,1 1 1,12-20-1,-18 33-37,0 0 1,-1 1-1,1-1 0,0 1 1,0-1-1,0 0 1,0 1-1,0-1 0,0 1 1,-1 0-1,1-1 1,0 1-1,0 0 0,0 0 1,0 0-1,0-1 1,0 1-1,0 0 0,0 0 1,0 0-1,0 1 1,0-1-1,0 0 0,0 0 1,0 0-1,0 1 1,0-1-1,0 1 0,0-1 1,0 0-1,0 1 1,0 0-1,0-1 0,-1 1 1,1-1-1,0 1 1,0 0-1,-1 0 0,1-1 1,-1 1-1,1 0 1,0 0-1,0 2 0,26 37 315,-13 0-150,-12-33-413,0-1-1,0 1 1,1 0 0,-1-1-1,1 1 1,1-1 0,-1 0-1,1 0 1,0 0 0,6 6-1,-8-11-144,-1-1 0,0 1 0,1 0 0,-1-1 0,0 1 0,1-1 1,-1 1-1,1-1 0,-1 0 0,1 0 0,-1 0 0,1 0 0,2 0 0,7 0-4128</inkml:trace>
  <inkml:trace contextRef="#ctx0" brushRef="#br0" timeOffset="25463.17">601 1375 8660,'0'0'5458,"-11"1"-5156,-33 8-94,42-8-190,1-1-1,-1 1 1,1 0 0,-1 0-1,1 1 1,-1-1 0,1 0-1,0 0 1,0 1 0,0-1-1,0 1 1,0-1-1,0 1 1,0-1 0,0 1-1,0 0 1,1-1 0,-1 1-1,1 0 1,-1 0 0,1-1-1,0 3 1,-2 42 136,2-37-146,0-8-49,0 0-1,0 0 0,0 0 0,0 0 0,0 0 1,0 0-1,0 0 0,0 0 0,0 0 0,0 0 1,1 0-1,-1 0 0,0 0 0,1 0 1,-1 0-1,1-1 0,-1 1 0,1 0 0,-1 0 1,1 0-1,0 0 0,-1-1 0,1 1 1,0 0-1,0-1 0,0 1 0,-1-1 0,1 1 1,0-1-1,0 1 0,0-1 0,0 1 1,0-1-1,0 0 0,0 0 0,0 1 0,0-1 1,0 0-1,0 0 0,0 0 0,0 0 0,0 0 1,0 0-1,0 0 0,0-1 0,0 1 1,0 0-1,0 0 0,0-1 0,0 1 0,0-1 1,0 1-1,-1-1 0,1 1 0,1-2 1,1 0 120,1-1-1,-1 0 1,-1 0 0,1 0 0,0 0 0,-1 0 0,1 0 0,-1-1 0,0 0 0,0 1 0,-1-1 0,1 0 0,-1 0 0,1 0 0,-1 0 0,-1 0 0,1 0 0,0 0 0,-1-6 0,2 15-52,0-1 0,0 1 1,0-1-1,1 0 0,-1 0 0,1 0 1,0 0-1,0 0 0,0-1 0,1 1 1,0-1-1,-1 0 0,7 4 0,-8-6-54,-1 1 0,1-1 0,0 0 0,0-1 0,0 1 0,0 0 0,0 0 0,0-1 0,0 1 0,0-1 0,0 0 0,0 1 0,0-1 0,0 0 0,1 0 0,-1-1 0,0 1 0,0 0 0,0-1 0,0 1-1,0-1 1,0 1 0,2-2 0,-1 0 26,-1 0 0,1 0-1,-1-1 1,1 1 0,-1-1-1,0 1 1,0-1 0,0 0-1,-1 1 1,1-1 0,-1 0 0,1 0-1,0-4 1,3-9 40,-1 0 1,0-1 0,-1 0-1,0-22 1,-2-24 2044,-4 82-1980,0 14-195,1-1 0,2 1 0,6 47 1,-5-75-190,1 1 0,0-1 0,0 0 1,0 0-1,0 0 0,1 0 0,0 0 0,4 5 1,20 14-5306,-19-20 1069</inkml:trace>
  <inkml:trace contextRef="#ctx0" brushRef="#br0" timeOffset="26154.87">732 1351 8724,'0'0'4690,"3"-1"-4943,16-3 210,0 1 0,31 0 1,-50 6 217,-1 1 1,0-1-1,1 1 1,-1-1-1,-1 1 1,1-1-1,0 0 1,-3 5-1,2-7-138,1 1 1,0-1-1,0 1 1,0 0-1,0 0 0,0-1 1,0 1-1,0 0 0,1 0 1,-1 0-1,1 0 0,-1 0 1,1 0-1,0 0 1,0 0-1,-1 0 0,2 0 1,-1 0-1,0 0 0,0 0 1,1 0-1,-1 0 1,2 4-1,0-5-80,0 1 0,0-1 0,0 1 0,0-1 0,1 0 0,-1 0 0,0 0 0,1 0 0,-1 0 0,0 0 0,1-1 0,-1 1 0,1-1 0,-1 0 0,1 0 0,0 0 0,-1 0 0,3 0 0,0 0-5,-1 0 1,0 0-1,0-1 1,0 1-1,0-1 0,1 0 1,-1 0-1,0 0 0,0-1 1,-1 1-1,1-1 1,0 0-1,0 0 0,-1 0 1,0-1-1,1 1 1,-1-1-1,0 0 0,0 0 1,0 0-1,0 0 0,-1 0 1,1-1-1,-1 1 1,3-7-1,-1-1 90,0 0 0,-1 0 0,0 0 0,-1 0 1,0-1-1,-1 1 0,0 0 0,-1-13 0,-2 6 914,-3 16 546,4 3-1448,0 1 1,0 0-1,0 0 0,1 0 1,-1 0-1,0 0 0,1 0 1,-1 0-1,1 0 0,0 0 0,-1 0 1,1 2-1,-1 14-25,-3 55 78,4-66-114,0-1 0,1 0 1,-1 0-1,1 0 0,0 0 0,1 0 0,-1 0 1,5 10-1,-5-15-52,-1 0 1,1 0-1,-1 0 1,1-1-1,-1 1 1,1 0-1,-1 0 0,1 0 1,0-1-1,-1 1 1,1 0-1,0 0 1,0-1-1,0 1 1,0-1-1,-1 1 1,1-1-1,0 1 1,0-1-1,0 0 0,0 1 1,0-1-1,0 0 1,0 0-1,0 0 1,2 1-1,-1-2-7,-1 1 0,1-1-1,-1 0 1,1 0 0,-1 1-1,1-1 1,-1 0 0,0 0-1,1 0 1,-1-1 0,0 1-1,0 0 1,0 0 0,2-3-1,2-3 36,-1-1 0,0 1 0,0-1-1,5-16 1,-5 9-231,8-22 1478,0 32-507,4 19-561,-5 1-89,41 46 912,-49-58-1061,0 0-1,0 0 1,1 0 0,-1-1-1,1 1 1,0-1-1,0 0 1,0 0 0,0 0-1,0-1 1,0 1 0,0-1-1,0 0 1,1 0 0,4 0-1,29-3-5482,-19-9-1227</inkml:trace>
  <inkml:trace contextRef="#ctx0" brushRef="#br0" timeOffset="27339.79">2012 88 10325,'0'0'4244,"0"14"-4161,-4 1213 2641,31-689-2718,0 3 535,-41-661-6390,5 56 2432,-3-31-2343</inkml:trace>
  <inkml:trace contextRef="#ctx0" brushRef="#br0" timeOffset="28283.84">1982 175 5202,'0'0'4931,"-2"-7"-3768,-6-21-224,8 28-791,0-1 0,0 0-1,0 1 1,0-1 0,0 0 0,0 1-1,0-1 1,0 0 0,0 1 0,1-1 0,-1 0-1,0 1 1,0-1 0,1 1 0,-1-1 0,0 0-1,1 1 1,-1-1 0,0 1 0,1-1-1,-1 1 1,1-1 0,-1 1 0,1-1 0,-1 1-1,1 0 1,-1-1 0,1 1 0,0 0 0,-1-1-1,1 1 1,-1 0 0,1 0 0,0-1-1,-1 1 1,1 0 0,1 0 0,33-5-1001,-23 4 1308,200-26-139,330-56-592,-539 81 270,1 1-1,0 1 1,0-1-1,0 0 1,-1 1-1,1 0 0,0 0 1,0 0-1,0 0 1,0 1-1,0-1 1,0 1-1,-1 0 0,1 0 1,0 1-1,-1-1 1,1 1-1,-1 0 1,1-1-1,-1 2 0,0-1 1,4 3-1,-2 1-12,0 1-1,-1-1 0,0 1 0,0 0 1,0 0-1,-1 1 0,0-1 0,-1 1 1,0-1-1,2 11 0,6 39 188,-3 1 0,-2-1 0,-6 112 0,0-104-69,-5 124 37,1 117-47,7-232-78,4 0 1,16 80-1,31 79 119,16 87 775,-68-314-862,0-1 0,0 1 0,0 0 0,-1 0-1,0 0 1,-1 8 0,0-13-21,1 1-1,-1 0 1,0-1-1,1 1 1,-1 0-1,0-1 1,0 1-1,0-1 1,0 0-1,0 1 1,-1-1-1,1 0 1,0 1-1,-1-1 1,1 0-1,0 0 1,-1 0-1,0 0 1,1-1-1,-1 1 1,1 0-1,-1 0 1,-3 0-1,-31 9 38,-1-2-1,-1-1 0,-52 3 0,-120-4 69,140-6-84,-20 1 23,-362 18 258,420-7-570,16-5-1778,2-4-4123,6-3 520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47:13.295"/>
    </inkml:context>
    <inkml:brush xml:id="br0">
      <inkml:brushProperty name="width" value="0.035" units="cm"/>
      <inkml:brushProperty name="height" value="0.035" units="cm"/>
      <inkml:brushProperty name="color" value="#F6630D"/>
    </inkml:brush>
  </inkml:definitions>
  <inkml:trace contextRef="#ctx0" brushRef="#br0">88 26 4994,'0'3'13279,"0"19"-13405,-25 135 133,13-74-31,-27 99 1,27-133 63,12-49 48,13-1-55,0-1 0,0 0 0,0 0 0,20-8 0,31-6 79,-15 10-202,75 1-1,-122 5-5,-4 5-2279,-8 6-3857,3-7 254</inkml:trace>
  <inkml:trace contextRef="#ctx0" brushRef="#br0" timeOffset="2258.43">444 385 5699,'0'0'5754,"-1"-1"-5657,-1 1-1,1-1 1,-1 1-1,1 0 1,0-1-1,-1 1 1,1 0-1,-1 0 1,1 0-1,0 0 1,-1 0-1,1 0 1,-1 0-1,1 0 1,-1 1-1,1-1 1,-2 1-1,0 6 59,0-1 0,0 1 0,1 0-1,-1 0 1,1 0 0,1 0 0,0 0 0,0 1 0,0-1 0,1 0-1,0 1 1,1 9 0,-1-1-36,0-15-116,0 0 0,0-1 1,0 1-1,1 0 1,-1 0-1,0-1 0,0 1 1,0 0-1,1-1 0,-1 1 1,0 0-1,1-1 1,-1 1-1,0 0 0,1-1 1,-1 1-1,1-1 1,-1 1-1,1-1 0,0 1 1,-1-1-1,1 1 0,-1-1 1,1 0-1,0 1 1,-1-1-1,1 0 0,1 1 1,26 1 160,-22-3-123,0 0 0,0 0 0,0 0 0,0-1 0,-1 0 0,1 0-1,6-3 1,-7 0-30,0 1 0,0-1 0,-1 0 0,0-1 0,0 1-1,0 0 1,0-1 0,-1 0 0,0 0 0,0 0 0,-1 0-1,0-1 1,0 1 0,0-1 0,-1 1 0,2-12 0,-3 15-26,0 0 1,1 0 0,-1 0-1,0 0 1,0 0 0,-1 0-1,1 0 1,-1 0 0,1 0-1,-1 0 1,0 0 0,0 0-1,0 0 1,-1 1 0,1-1-1,-1 0 1,1 1 0,-1-1-1,0 1 1,0-1 0,0 1-1,0 0 1,0 0 0,-1 0-1,1 0 1,-1 0 0,1 1-1,-1-1 1,0 1 0,1 0-1,-1-1 1,0 1 0,0 1-1,0-1 1,0 0 0,0 1-1,-5-1 1,-6 0 37,0 0 0,0 1 1,-15 2-1,25-2-15,1 0 0,-1 1 1,1 0-1,-1 0 0,1 0 1,-1 0-1,1 0 0,0 1 1,0-1-1,0 1 1,0 0-1,0 0 0,0 0 1,0 1-1,0-1 0,1 0 1,-5 6-1,7-8-21,-1 1 0,1-1 0,-1 1 0,1-1-1,0 1 1,-1-1 0,1 1 0,0-1 0,-1 1 0,1 0 0,0-1 0,-1 1 0,1-1 0,0 1 0,0 0 0,0-1-1,0 1 1,0 0 0,0-1 0,0 1 0,0 0 0,0-1 0,0 1 0,0 0 0,0-1 0,0 1 0,0 0 0,1-1-1,-1 1 1,0 0 0,0-1 0,1 1 0,-1-1 0,1 1 0,-1-1 0,0 1 0,1-1 0,-1 1 0,1-1 0,-1 1 0,1-1-1,-1 0 1,1 1 0,-1-1 0,1 0 0,0 1 0,-1-1 0,1 0 0,0 0 0,-1 1 0,2-1 0,39 3-347,-35-3 335,13-1-14,0-2-1,0 0 0,-1-1 0,1-1 0,-1 0 1,0-2-1,-1 0 0,1-1 0,-1 0 0,-1-2 1,22-15-1,-37 36 1263,-6 17-1085,0-5-24,5-19-97,-1 1 0,0 1 1,1 0-1,-1-1 0,2 1 1,-1-1-1,0 1 0,3 7 1,-3-12-19,1 1 1,0-1-1,0 0 1,0 1-1,0-1 1,0 0-1,0 0 1,0 0-1,0 0 1,0 0-1,1 0 1,-1 0-1,0 0 1,1 0-1,-1 0 1,1-1-1,-1 1 1,1-1 0,-1 1-1,1-1 1,-1 0-1,1 1 1,0-1-1,-1 0 1,1 0-1,-1 0 1,1 0-1,2-1 1,0 1-5,-1 0 0,0-1 1,1 1-1,-1-1 0,1 0 1,-1 0-1,0 0 0,0-1 1,1 1-1,-1-1 0,0 0 1,0 0-1,-1 0 0,1 0 1,0 0-1,-1-1 0,1 1 1,-1-1-1,0 1 0,0-1 1,0 0-1,0 0 0,0 0 1,-1 0-1,1 0 0,-1-1 1,0 1-1,0 0 0,0-1 1,0 1-1,-1-1 0,1 1 1,-1-1-1,0 1 0,0 0 1,0-1-1,0 1 0,-1-1 1,-1-4-1,1 6 0,0 0 1,0 0-1,0 0 1,0 1-1,0-1 1,-1 0-1,1 1 1,0-1-1,-1 1 1,0 0 0,1-1-1,-1 1 1,0 0-1,1 0 1,-1 0-1,0 0 1,0 0-1,0 1 1,0-1-1,0 1 1,0-1-1,-3 0 1,-51-1 375,43 2-55,13 0-316,0 0-1,-1 0 1,1 0-1,-1 0 1,1 0-1,0 0 1,-1 0-1,1 0 1,-1 1-1,1-1 1,0 0 0,-1 0-1,1 0 1,0 1-1,-1-1 1,1 0-1,0 0 1,-1 1-1,1-1 1,0 0-1,0 1 1,-1-1-1,1 0 1,0 1-1,0-1 1,0 0 0,-1 1-1,1-1 1,0 1-1,0-1 1,0 0-1,0 1 1,0-1-1,0 1 1,0-1-1,0 1 1,0-1-1,0 0 1,0 1-1,0-1 1,0 1 0,0-1-1,0 0 1,1 1-1,-1 0-11,0 0 0,0 0 0,1 0 0,-1 0 0,0 0 0,1 0 0,-1 0 0,1-1 0,0 1 1,-1 0-1,1 0 0,-1-1 0,1 1 0,0 0 0,0-1 0,-1 1 0,1 0 0,0-1 0,0 1 0,2 0 0,7 1-66,1 0 0,0 0 0,0-1 0,0-1 0,0 0 0,0 0 0,0-1 1,0-1-1,0 0 0,-1 0 0,1-1 0,-1 0 0,1-1 0,-1 0 0,10-6 0,-8 4 79,-1 0 0,0 0 0,0-2 1,-1 1-1,0-1 0,0-1 0,-1 1 0,0-2 0,0 1 0,-1-1 0,0-1 0,9-16 0,-13 16 123,0 0 0,-1 1 0,0-1 0,-1 0 0,0 0 0,-1-1 0,0 1 0,-1 0 0,0 0 0,-1-1 0,0 1 0,-4-19 0,5 30-112,0-1 0,0 1 0,0-1 0,-1 0 0,1 1-1,0-1 1,0 1 0,0-1 0,0 1 0,0-1 0,-1 1 0,1-1 0,0 1 0,-1-1 0,1 1 0,0-1 0,-1 1 0,1-1 0,0 1 0,-1 0-1,1-1 1,-1 1 0,1-1 0,-1 1 0,1 0 0,-1 0 0,1-1 0,-1 1 0,1 0 0,-1 0 0,-8 14 460,0 31 129,9-44-601,-14 91 101,1-11 206,-5 132 0,18-212-168,2-46 370,1 35-494,0-1 0,0 0 0,1 1 0,0-1 0,1 1 0,0 1 0,1-1 0,13-16 0,-16 21-28,1 1 1,0-1-1,0 1 1,0 0-1,1 0 1,-1 1-1,1-1 1,0 1-1,0 0 0,0 0 1,1 1-1,-1 0 1,1 0-1,-1 0 1,1 0-1,0 1 1,-1 0-1,10-1 0,-15 3 2,1-1 1,0 1-1,-1-1 0,1 1 0,0-1 0,-1 1 0,1 0 0,-1-1 0,1 1 0,-1 0 0,1-1 0,-1 1 0,1 0 0,-1 0 0,0-1 0,1 1 0,-1 0 1,0 0-1,0 0 0,1 0 0,-1-1 0,0 1 0,0 0 0,0 0 0,0 0 0,0 0 0,0-1 0,-1 3 0,-3 29-224,1-24 233,-1-1 0,1 0 0,-2 0 0,1 0 0,-1 0 0,0-1 0,0 0 0,-1 0 0,0 0-1,0-1 1,-8 6 0,-2 1-144,0-1-1,0-1 1,-29 13-1,44-22 129,-23 6-216,24-6 229,-1-1 0,1 0 0,0 0 0,-1 0 0,1 0 0,0 0-1,-1 0 1,1 0 0,0 0 0,-1 0 0,1 0 0,0 0 0,-1 0-1,1 0 1,0 0 0,-1 0 0,1 0 0,0 0 0,-1 0 0,1 0-1,0 0 1,0-1 0,-1 1 0,1 0 0,0 0 0,-1 0 0,1-1 0,0 1-1,0 0 1,-1 0 0,1 0 0,0-1 0,0 1 0,0 0 0,-1-1-1,1 1 1,0 0 0,0-1 0,0 1 0,0 0 0,0-1 0,0 1-1,0 0 1,0-1 0,0 1 0,0 0 0,0-1 0,0 1 0,0 0 0,0-1-1,0 1 1,0 0 0,0-1 0,0 1 0,0 0 0,0 0 0,0-1-1,1 1 1,0-1 23,-1 0 0,1 0-1,0 0 1,0 0 0,0 0-1,0 0 1,0 1 0,1-1-1,-1 0 1,0 1 0,0-1-1,0 1 1,1-1 0,-1 1-1,0 0 1,0-1 0,1 1-1,-1 0 1,0 0 0,1 0-1,1 0 1,38 0 271,-30 1-225,6-1 63,-10-1-56,0 0 0,0 1-1,0 0 1,0 0 0,0 1 0,0 0 0,0 0 0,0 1-1,0 0 1,-1 0 0,1 0 0,-1 1 0,1 0 0,-1 0 0,0 1-1,6 4 1,-11-7-78,1 1 1,-1-1-1,1 0 0,-1 0 0,1 0 0,-1 0 0,1 0 1,0-1-1,0 1 0,-1 0 0,1-1 0,0 1 0,0-1 0,0 0 1,0 1-1,-1-1 0,1 0 0,0 0 0,0 0 0,0-1 1,0 1-1,3-1 0,-1-1-12,-1 1 1,0-1 0,0 0-1,0 0 1,0 0-1,0 0 1,0-1-1,0 1 1,-1-1-1,1 0 1,1-3 0,2-2-17,0-1 1,-1 0-1,0 0 1,0 0 0,-1 0-1,-1-1 1,5-16 0,-4-6 69,-1 20-220,-3 40 65,-1 2 192,0-18-65,1 0 0,0 0-1,1 0 1,0 0 0,4 18 0,-4-28-15,0 1 1,0 0-1,0-1 0,0 1 1,0-1-1,1 1 0,-1-1 1,1 0-1,0 0 0,0 0 1,-1 0-1,1 0 0,1 0 1,-1 0-1,0 0 0,0-1 1,1 1-1,-1-1 0,1 0 1,-1 0-1,1 0 0,0 0 1,-1 0-1,1 0 0,0-1 1,-1 1-1,1-1 0,5 0 1,-3 1 5,0-1 0,-1 0 1,1-1-1,-1 1 0,1-1 1,0 0-1,-1 0 0,1 0 1,-1-1-1,0 1 0,0-1 0,1 0 1,-1 0-1,0-1 0,0 1 1,-1-1-1,1 0 0,-1 0 1,6-6-1,-5 4 6,0 0-1,-1-1 1,0 1 0,0-1-1,0 1 1,-1-1 0,0 0-1,0 0 1,0 0 0,-1 0-1,0-1 1,0 1 0,-1 0-1,0-8 1,-3 1 548,-2 34-495,6 11-278,-2-31 211,2 0 0,-1-1 0,0 1 0,0 0 0,0 0 0,0-1-1,0 1 1,0 0 0,1-1 0,-1 1 0,0 0 0,1-1-1,-1 1 1,1 0 0,-1-1 0,0 1 0,1 0 0,-1-1 0,1 1-1,0-1 1,-1 1 0,1-1 0,-1 0 0,1 1 0,0-1-1,-1 1 1,2-1 0,3 1 4,-1-1 1,1 0-1,-1 0 0,1 0 0,-1-1 0,1 1 1,-1-1-1,1 0 0,-1 0 0,0-1 1,1 0-1,-1 1 0,0-1 0,0-1 0,0 1 1,0 0-1,-1-1 0,4-3 0,-1 0 1,-1 0 0,0 0 0,-1 0 0,1-1-1,-1 1 1,-1-1 0,1 0 0,-1 0 0,4-13-1,0-8 107,-2 1-1,0-1 0,-2 0 0,-1-48 0,-2 48 419,0 41-436,0 48-162,0 8 136,-15 428 158,10-548 698,5-43-911,4 69-39,0 0 0,2 1 0,1 0-1,1 0 1,0 0 0,14-23 0,-18 39-27,0 0 0,0 0 0,1 0 1,0 1-1,1 0 0,0 0 0,0 0 0,0 0 0,1 1 1,0 1-1,0-1 0,0 1 0,1 0 0,-1 0 0,1 1 1,1 0-1,-1 1 0,0 0 0,1 0 0,10-2 0,-18 5 42,1-1 0,-1 1-1,1 0 1,-1 0-1,1 0 1,-1 0 0,1 0-1,0 0 1,-1 0-1,1 0 1,-1 0-1,1 1 1,-1-1 0,1 1-1,-1-1 1,1 1-1,-1-1 1,1 1 0,-1 0-1,0 0 1,1 0-1,0 1 1,-1-1 10,-1 0 1,1 0-1,-1 1 0,0-1 0,1 0 1,-1 0-1,0 1 0,0-1 0,0 0 1,0 1-1,0-1 0,0 0 0,0 0 1,-1 1-1,1-1 0,0 0 0,-1 0 1,1 1-1,-1-1 0,0 2 0,-3 3 32,1 1 0,-1-1 0,0 0 0,-1 0 0,1-1 0,-1 1 0,-11 9-1,-6 0 85,0-1 0,-1-2-1,0 0 1,-1-1 0,0-1-1,-41 11 1,64-21-314,-16 0-646,16-6-4849,7-9-183</inkml:trace>
  <inkml:trace contextRef="#ctx0" brushRef="#br0" timeOffset="2723.75">2057 176 4866,'0'0'11512,"0"0"-11453,0-1 0,0 0 0,0 1 0,0-1 0,0 1 0,0-1 0,0 1-1,0-1 1,1 0 0,-1 1 0,0-1 0,0 1 0,1-1 0,-1 1 0,0-1 0,1 1 0,-1-1-1,0 1 1,1-1 0,-1 1 0,1 0 0,-1-1 0,1 1 0,0-1 0,2 4-63,-1 0 1,1 1-1,-1-1 0,0 1 1,-1-1-1,1 1 0,0 0 1,-1 0-1,0 0 0,0 0 1,1 5-1,4 11 56,20 66 331,-14-44-281,18 40 0,-30-80-107,1 0 0,-1-1-1,1 1 1,0 0 0,-1-1 0,1 1 0,0-1 0,0 1 0,0-1 0,0 1 0,1-1-1,-1 1 1,0-1 0,0 0 0,1 0 0,-1 0 0,1 0 0,-1 0 0,1 0 0,-1 0-1,1 0 1,2 0 0,-2-1 11,-1 0 0,0-1 0,1 1 0,-1-1 0,1 1 0,-1-1 0,0 0 0,0 1 0,1-1 0,-1 0 0,0 0 0,0 0 0,0 0 0,0 0 0,0 0 0,0 0 0,0-1 0,0 1 0,0 0 0,0-2 0,7-11 58,-2 0 0,0 0 0,7-25 0,-1-5 76,-2 0-1,-2-1 1,-2 0 0,1-68 0,-7 112-223,0 32-4596,0-6 618,0 1-3131</inkml:trace>
  <inkml:trace contextRef="#ctx0" brushRef="#br0" timeOffset="4046.1">2530 270 11797,'0'0'6966,"-8"-10"-6558,-28-31-226,34 40-179,1 0-1,0 1 1,0-1 0,0 0 0,0 1-1,0-1 1,-1 1 0,1-1-1,0 1 1,-1-1 0,1 1 0,0 0-1,0 0 1,-1 0 0,1-1 0,-1 1-1,1 1 1,0-1 0,-1 0 0,1 0-1,0 0 1,0 1 0,-1-1 0,1 1-1,0-1 1,0 1 0,-1-1-1,1 1 1,0 0 0,0 0 0,0-1-1,0 1 1,0 0 0,0 0 0,0 0-1,0 0 1,-1 2 0,-27 41 3,27-41-4,-4 11-32,0 1 0,1 0-1,0 1 1,1-1 0,1 1 0,1-1 0,0 1 0,1 0 0,1 22-1,0-37 8,0 0 0,1 0-1,-1-1 1,0 1 0,1 0-1,-1-1 1,1 1 0,-1 0-1,1-1 1,-1 1-1,1 0 1,-1-1 0,1 1-1,0-1 1,-1 1 0,1-1-1,0 0 1,-1 1 0,1-1-1,0 0 1,-1 1-1,1-1 1,0 0 0,0 0-1,0 0 1,-1 0 0,1 1-1,0-1 1,0 0 0,-1 0-1,1 0 1,0-1-1,0 1 1,0 0 0,0 0-1,34-7-399,-30 4 376,1 0-1,-1 0 1,0 0 0,0-1 0,0 0-1,-1 0 1,1 0 0,-1 0-1,0-1 1,0 0 0,0 0 0,-1 0-1,4-7 1,-1 1 69,-1 0 0,-1-1 0,0 1-1,-1-1 1,4-21 0,-5 81 940,-2-46-974,1 0-1,-1 0 1,1 0 0,-1 0 0,1 0-1,0 0 1,-1 0 0,1 0-1,0 0 1,0 0 0,1-1-1,-1 1 1,0 0 0,1-1-1,-1 1 1,1-1 0,-1 1 0,1-1-1,-1 1 1,1-1 0,0 0-1,0 0 1,0 0 0,0 0-1,0 0 1,0-1 0,0 1-1,0-1 1,0 1 0,0-1 0,3 1-1,0-2 21,0 1-1,0-1 1,-1 0 0,1 0-1,0-1 1,-1 0 0,1 1-1,-1-1 1,1-1 0,-1 1-1,0-1 1,0 1 0,0-1-1,0-1 1,-1 1-1,1 0 1,-1-1 0,0 0-1,0 1 1,0-1 0,0-1-1,-1 1 1,1 0 0,-1-1-1,0 1 1,-1-1 0,3-7-1,1-7 32,0 0-1,-1 0 1,0 0 0,-2-1-1,0-30 1,-2 48-31,0-1 0,-1 0 0,1 1 0,-1-1 0,0 1 1,0-1-1,0 1 0,0-1 0,0 1 0,0 0 0,0-1 0,-1 1 0,1 0 1,-1 0-1,0 0 0,-3-3 0,4 4-13,0 1-1,1-1 1,-1 0 0,0 1 0,0-1-1,0 1 1,1 0 0,-1-1 0,0 1-1,0 0 1,0-1 0,0 1-1,0 0 1,0 0 0,0 0 0,0 0-1,0 0 1,0 0 0,0 0 0,0 0-1,1 0 1,-1 0 0,0 1 0,0-1-1,0 0 1,0 0 0,0 1-1,0-1 1,0 1 0,1-1 0,-1 1-1,0-1 1,0 1 0,1 0 0,-1-1-1,0 1 1,1 0 0,-1-1 0,1 1-1,-1 0 1,1 0 0,-1 0-1,1 0 1,-1-1 0,1 1 0,-1 2-1,-6 15-4,1 0 0,1 0 0,0 1 0,1 0 0,1 0 0,1 0 0,0 0 0,2 1 0,0-1 0,1 0 0,7 34 0,-7-50 16,-1 1 0,1-1-1,0 0 1,0 0 0,0 0-1,0 0 1,1 0-1,-1-1 1,1 1 0,0 0-1,0-1 1,0 1 0,0-1-1,0 1 1,0-1 0,1 0-1,-1 0 1,1 0 0,-1 0-1,1-1 1,0 1 0,0-1-1,0 0 1,0 1 0,0-1-1,0 0 1,0-1-1,0 1 1,0-1 0,0 1-1,6-1 1,-4 0 5,-1-1-1,1 0 1,-1 0-1,1 0 1,-1 0 0,1-1-1,-1 1 1,0-1-1,0 0 1,0-1-1,0 1 1,0-1 0,0 1-1,-1-1 1,1 0-1,-1-1 1,0 1-1,0-1 1,0 1 0,0-1-1,2-5 1,3-5 96,-1-2-1,-1 1 1,0-1 0,-1 1-1,-1-1 1,0-1 0,-2 1 0,1-1-1,-1-29 1,-2 46-62,-4 38-402,-1-8 368,2-15-9,0 0-1,1 0 1,1 1 0,0-1 0,1 1 0,4 27 0,-4-42-22,1-1 0,-1 1 0,1-1 1,-1 1-1,1-1 0,-1 1 0,1-1 1,-1 1-1,1-1 0,0 1 0,-1-1 0,1 0 1,-1 1-1,1-1 0,0 0 0,0 0 0,-1 1 1,1-1-1,0 0 0,-1 0 0,1 0 0,0 0 1,-1 0-1,1 0 0,0 0 0,0 0 0,-1 0 1,1-1-1,0 1 0,-1 0 0,1 0 1,0 0-1,-1-1 0,2 0 0,24-11-224,-18 5 228,0 0 0,-1-1-1,-1 1 1,1-2-1,-1 1 1,0-1-1,-1 1 1,0-2-1,-1 1 1,0 0-1,0-1 1,-1 0 0,0 0-1,-1 0 1,0 0-1,0 0 1,0-13-1,-2 23 76,0 41-59,-1-6 376,2 42 144,-1-77-517,1 1 0,-1 0 0,1 0 0,-1 0 0,1 0 0,-1 0-1,1 0 1,0-1 0,-1 1 0,1 0 0,0 0 0,0-1 0,0 1 0,-1 0-1,1-1 1,0 1 0,0-1 0,0 0 0,0 1 0,0-1 0,0 1-1,0-1 1,0 0 0,0 0 0,0 0 0,0 0 0,0 0 0,0 0-1,0 0 1,1 0 0,34-4 159,-28 1-138,1 0-1,0 0 0,-1-1 0,0 0 1,0 0-1,0-1 0,0 0 1,-1-1-1,0 0 0,0 0 1,0 0-1,-1-1 0,0 0 1,0 0-1,-1-1 0,0 0 1,0 1-1,0-2 0,-1 1 1,-1 0-1,1-1 0,-2 0 1,1 0-1,-1 0 0,0 0 0,0-14 1,-2 19-9,0 0 0,0 0 1,0 0-1,-1 0 1,1 0-1,-1 0 0,0 0 1,-2-3-1,2 6-16,1 0 0,-1 0 0,1 1 0,-1-1 0,0 0-1,1 1 1,-1-1 0,0 0 0,0 1 0,0-1 0,1 1 0,-1-1 0,0 1 0,0 0 0,0-1 0,0 1 0,0 0 0,0 0-1,0-1 1,0 1 0,1 0 0,-1 0 0,0 0 0,0 0 0,0 0 0,0 0 0,0 1 0,0-1 0,0 0 0,0 0 0,0 1-1,0-1 1,0 0 0,1 1 0,-1-1 0,0 1 0,0-1 0,0 1 0,1 0 0,-1-1 0,0 1 0,1 0 0,-2 1 0,-4 3 13,0 0 1,0 1-1,1 0 1,-1 0-1,1 1 1,0-1-1,1 1 0,0 0 1,0 1-1,-5 14 1,4-10 6,1 1 0,0-1 1,1 1-1,1 0 0,0 0 0,0 17 1,2-27-35,0-1 0,0 1-1,0 0 1,0-1 0,1 1 0,-1 0 0,1 0 0,0-1 0,0 1 0,0-1 0,0 1 0,0-1 0,1 1 0,-1-1 0,1 0 0,-1 0 0,1 0 0,0 0 0,0 0 0,3 3-1,-1-3-19,-1 0 0,1 0-1,0 0 1,0-1-1,0 1 1,0-1-1,0 0 1,0 0-1,0-1 1,0 1-1,1-1 1,5 0-1,-2 0-371,1-1 1,0 0-1,0 0 0,-1-1 1,15-5-1,-17 4-375,0 1 1,0-1-1,0 0 0,-1 0 1,1 0-1,-1-1 0,7-5 1,-3-4-4456</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47:23.703"/>
    </inkml:context>
    <inkml:brush xml:id="br0">
      <inkml:brushProperty name="width" value="0.035" units="cm"/>
      <inkml:brushProperty name="height" value="0.035" units="cm"/>
      <inkml:brushProperty name="color" value="#F6630D"/>
    </inkml:brush>
  </inkml:definitions>
  <inkml:trace contextRef="#ctx0" brushRef="#br0">9 107 7555,'0'0'8156,"-3"-4"-7377,3 3-729,-1 1 0,1 0-1,0-1 1,-1 1 0,1-1 0,-1 1 0,1 0-1,0-1 1,0 1 0,-1-1 0,1 1-1,0-1 1,0 1 0,-1-1 0,1 1-1,0-1 1,0 0 0,0 1 0,0-1-1,0 1 1,0-1 0,0 1 0,0-1-1,0 1 1,0-1 0,0 0 0,0 1-1,1-1 1,-1 1 0,0-1 0,0 1-1,0-1 1,1 1 0,-1-1 0,1 0-1,24-4 1218,-15 5-1585,55-6 463,-10 2-129,-1-1 0,0-3 0,-1-2-1,68-23 1,-143 40-7144,-13 4 3128,2 2-772</inkml:trace>
  <inkml:trace contextRef="#ctx0" brushRef="#br0" timeOffset="414.22">190 63 7908,'0'0'7747,"-4"26"-7419,4 275 411,0-301-869,0 1 0,1-1 0,-1 1 0,0-1 0,0 0 0,1 1 0,-1-1 0,0 1 0,0-1 0,1 0 0,-1 0 0,0 1-1,1-1 1,-1 0 0,1 1 0,-1-1 0,0 0 0,1 0 0,-1 0 0,1 0 0,-1 1 0,1-1 0,-1 0 0,0 0 0,1 0 0,-1 0 0,1 0 0,-1 0-1,1 0 1,-1 0 0,1 0 0,-1 0 0,1-1 0,17-1-3625,4-5-2117</inkml:trace>
  <inkml:trace contextRef="#ctx0" brushRef="#br0" timeOffset="1026.48">532 159 6883,'0'0'6267,"-3"-7"-5787,2 5-457,0 0 0,1 1-1,-1-1 1,0 0 0,-1 0-1,1 0 1,0 1 0,0-1-1,-1 1 1,1-1 0,-1 1-1,1-1 1,-1 1 0,0 0-1,0 0 1,1 0 0,-1 0-1,0 0 1,0 0 0,0 0-1,0 1 1,0-1 0,0 1-1,0-1 1,0 1 0,0 0 0,0 0-1,0 0 1,-1 0 0,1 0-1,0 0 1,0 1 0,0-1-1,0 1 1,0-1 0,0 1-1,0 0 1,0 0 0,1 0-1,-1 0 1,0 0 0,0 0-1,1 0 1,-1 1 0,-2 1-1,-2 2 35,0 1 0,0-1 0,1 1-1,-1 0 1,1 0 0,1 1 0,-1-1-1,1 1 1,0 0 0,1 0 0,-1 1-1,1-1 1,1 1 0,-1-1 0,1 1-1,1 0 1,0 0 0,0 0 0,0 0-1,1 0 1,1 10 0,-1-17-53,0 0 0,1 0-1,-1 0 1,0 0 0,1 0 0,-1 0 0,1-1 0,-1 1-1,1 0 1,-1 0 0,1-1 0,0 1 0,-1 0-1,1-1 1,0 1 0,0-1 0,-1 1 0,1-1 0,0 1-1,0-1 1,0 1 0,0-1 0,0 0 0,-1 1 0,1-1-1,0 0 1,0 0 0,0 0 0,0 0 0,0 0 0,0 0-1,0 0 1,0 0 0,0 0 0,0 0 0,0 0-1,0-1 1,-1 1 0,1 0 0,0-1 0,2 0 0,0 0 26,0 0 0,1-1 0,-1 1 0,0-1 0,0 0 0,0 0 0,0 0 0,0 0 0,-1 0 0,3-3 0,-1 0 13,0 0 0,0 0 0,-1-1 1,0 0-1,0 1 0,0-1 0,-1 0 0,0 0 0,0 0 1,2-11-1,-4 17 200,1 28-230,-1-25-14,0 1 0,0-1 1,1 0-1,-1 1 0,1-1 0,0 0 1,0 1-1,0-1 0,0 0 0,1 0 1,-1 0-1,1 0 0,0 0 1,0 0-1,0-1 0,0 1 0,0-1 1,1 1-1,-1-1 0,1 0 0,0 0 1,0 0-1,-1 0 0,1 0 0,0-1 1,1 1-1,-1-1 0,0 0 0,0 0 1,0 0-1,1 0 0,-1-1 1,0 1-1,1-1 0,-1 0 0,1 0 1,-1 0-1,0 0 0,1-1 0,-1 0 1,0 1-1,1-1 0,-1 0 0,0 0 1,0-1-1,0 1 0,0-1 1,0 0-1,0 1 0,0-1 0,0 0 1,-1-1-1,1 1 0,-1 0 0,0-1 1,1 1-1,1-4 0,5-8 140,0-1-1,-1 1 1,-1-1-1,0-1 1,-1 1-1,-1-1 1,0 0-1,-1 0 1,-1-1-1,0 1 1,-1-1-1,-1-26 1,-1 241-206,35-217-13,-28 16 60,0-1 0,1 1 0,0 1 0,-1 0-1,1 0 1,0 0 0,0 1 0,13-1 0,-19 2 8,0 0 1,0 0 0,0 0-1,0 0 1,0 0 0,0 1-1,0-1 1,-1 1 0,1-1-1,0 1 1,0 0-1,0 0 1,0 0 0,-1 0-1,1 0 1,0 0 0,-1 0-1,1 0 1,-1 1 0,1-1-1,-1 1 1,0-1 0,1 1-1,-1-1 1,0 1 0,0 0-1,0-1 1,0 1-1,-1 0 1,1 0 0,0 0-1,-1 0 1,1 0 0,-1 0-1,0 0 1,0 0 0,0 0-1,0 3 1,0-1 20,0 0-1,-1-1 1,1 1 0,-1 0 0,0-1-1,0 1 1,-1-1 0,1 1 0,-1-1-1,1 0 1,-1 1 0,0-1 0,0 0-1,-1 0 1,-2 3 0,-1 0 68,-1 0 0,1-1-1,-1 1 1,0-2 0,0 1 0,-13 5 0,6-3-44,0-2 0,-1 0 0,1 0 0,-1-2 0,0 1 0,0-2 0,-22 1 0,39-14-2064,3 5 674,1-1 0,0 1-1,1 0 1,11-9 0,-13 11 516,29-23-5196</inkml:trace>
  <inkml:trace contextRef="#ctx0" brushRef="#br0" timeOffset="1463.58">1008 0 6195,'0'0'10535,"0"6"-10393,-11 156 2053,-1 13-3296,12-174 938,-1 0 0,1 0 1,0-1-1,0 1 0,0 0 1,0 0-1,0 0 0,0 0 1,1 0-1,-1 0 0,0 0 1,0 0-1,1-1 0,-1 1 1,0 0-1,1 0 0,-1 0 1,1-1-1,-1 1 0,1 0 1,-1 0-1,1-1 0,0 1 1,-1-1-1,1 1 0,0 0 1,-1-1-1,1 1 0,0-1 1,0 1-1,-1-1 0,1 0 1,0 1-1,2-1 0,15 2-4441</inkml:trace>
  <inkml:trace contextRef="#ctx0" brushRef="#br0" timeOffset="1863.3">1110 248 144,'0'0'16728,"24"-2"-15883,-19 1-893,0 0-1,0 0 1,0-1-1,0 0 1,0 0-1,0 0 1,-1 0-1,1-1 0,-1 0 1,0 1-1,1-2 1,-1 1-1,0 0 1,-1-1-1,1 0 1,-1 0-1,0 0 0,0 0 1,0-1-1,0 1 1,-1-1-1,1 1 1,-1-1-1,-1 0 1,1 0-1,-1 0 0,1 0 1,-1 0-1,0-6 1,-1 10 34,-1-1 0,1 1 0,-1 0 0,1 0 0,-1 0 0,1 0 0,-1 0 0,1-1 0,-1 1 0,0 0 0,0 1 0,1-1 0,-1 0 0,0 0 0,0 0 0,0 0 0,0 1 0,0-1 0,0 0 0,0 1 0,-1-1 0,1 1 0,0-1 0,0 1-1,0 0 1,-1-1 0,1 1 0,0 0 0,0 0 0,0 0 0,-1 0 0,1 0 0,0 0 0,0 0 0,-1 0 0,0 1 0,-3-1 49,0 0-1,0 1 0,0 0 0,1 0 1,-1 0-1,0 0 0,1 1 0,-1 0 0,-4 2 1,4 0 39,-1 1 1,0 0-1,1 0 1,0 0-1,1 1 1,-1 0-1,1 0 1,0 0-1,0 0 0,1 1 1,0-1-1,0 1 1,-2 7-1,0 1 64,2 0 0,-1-1 0,2 1 0,0 0 0,0 21 0,3-35-143,-1 1 0,0-1 0,0 0 0,0 0 0,0 1 0,1-1 1,-1 0-1,1 0 0,-1 0 0,1 1 0,-1-1 0,1 0 0,0 0 0,-1 0 0,1 0 0,0 0 0,0 0 1,0 0-1,0-1 0,0 1 0,0 0 0,0 0 0,2 0 0,1 1 8,-1 0 0,1-1-1,0 1 1,0-1 0,1 0-1,-1-1 1,6 1 0,4 0-482,-1-1 0,1-1 0,24-4 0,0-8-3096,3-4-2294</inkml:trace>
  <inkml:trace contextRef="#ctx0" brushRef="#br0" timeOffset="2276.95">1610 165 7139,'0'0'9287,"3"-2"-8860,-2 2-428,-1-1 1,0 1-1,0 0 1,1 0-1,-1-1 1,0 1-1,0 0 0,1 0 1,-1 0-1,0 0 1,1 0-1,-1-1 1,0 1-1,1 0 0,-1 0 1,0 0-1,1 0 1,-1 0-1,0 0 0,1 0 1,-1 0-1,0 0 1,1 0-1,-1 0 1,0 0-1,1 0 0,-1 1 1,0-1-1,1 0 1,-1 0-1,0 0 0,1 0 1,-1 1-1,0-1 1,0 0-1,1 0 1,-1 0-1,0 1 0,0-1 1,1 0-1,-1 0 1,0 1-1,0-1 1,0 0-1,1 1 0,-1-1 1,0 0-1,0 1 1,0-1-1,0 0 0,0 1 1,0 0-1,4 32 143,-11 47 513,-3-46-371,-17 40-1,8-23-154,17-84 407,15-12-608,1 0 0,2 1-1,26-51 1,-30 70 1,-11 21 87,1 1 1,-1 0-1,1 0 0,0 0 1,0 0-1,0 0 0,0 0 1,1 0-1,-1 1 0,4-3 0,-6 4-13,1 1 0,0 0-1,0 0 1,0-1 0,0 1-1,0 0 1,0 0 0,-1 0-1,1 0 1,0 0 0,0 0-1,0 0 1,0 0 0,0 0-1,0 1 1,0-1 0,-1 0-1,1 1 1,0-1 0,0 0-1,0 1 1,-1-1 0,1 1-1,0-1 1,0 1-1,-1-1 1,1 1 0,-1 0-1,1-1 1,0 1 0,-1 0-1,1 0 1,-1-1 0,1 1-1,-1 0 1,0 0 0,1 0-1,-1 0 1,0-1 0,0 1-1,1 2 1,7 15 68,-1 1 0,0 1 0,-2-1 0,0 1 0,-1 0 0,3 36 0,-5 21-5389,-2-72 1105</inkml:trace>
  <inkml:trace contextRef="#ctx0" brushRef="#br0" timeOffset="2277.95">1530 315 10453,'0'0'7731,"126"-13"-7699,-61 2-32,-8 1-1873,-12-1-3169</inkml:trace>
  <inkml:trace contextRef="#ctx0" brushRef="#br0" timeOffset="2673.09">1831 224 14263,'0'0'1902,"17"-2"-1403,57-5-166,-70 6-314,0 1 1,0 0-1,0 0 0,0 0 0,0 1 0,-1 0 1,1-1-1,0 1 0,0 0 0,0 1 1,-1-1-1,1 1 0,-1 0 0,1 0 0,-1 0 1,0 0-1,0 0 0,0 1 0,0-1 0,0 1 1,0 0-1,-1 0 0,1 0 0,-1 0 1,0 0-1,0 1 0,0-1 0,0 1 0,2 6 1,-3-6 20,-1-1 0,1 1 0,0-1 0,-1 1 0,0 0 0,0-1 0,0 1 0,0-1 0,-1 1 0,0 0 0,1-1 0,-1 1 0,0-1 0,-1 1 0,1-1 0,-1 0 0,1 1 0,-1-1 0,0 0 0,0 0 0,0 0 0,-1-1 0,1 1 0,-1 0 0,1-1 0,-1 0 0,0 1 0,-5 2 0,7-5 13,1 0 1,0 0 0,-1 0-1,1 0 1,-1 0-1,1 0 1,-1 0 0,1 0-1,0 0 1,-1 0-1,1 0 1,-1 0 0,1 0-1,0 0 1,-1-1-1,1 1 1,-1 0-1,1 0 1,0 0 0,-1-1-1,1 1 1,0 0-1,-1-1 1,1 1 0,0 0-1,-1-1 1,1 1-1,0 0 1,0-1 0,0 1-1,-1 0 1,1-1-1,0 1 1,0-1-1,0 1 1,0 0 0,0-1-1,0 1 1,-1-1-1,1 1 1,0 0 0,0-1-1,0 1 1,1-1-1,-1 1 1,0-1-1,0 1 1,0-1 0,0-29-271,0 26 356,0-1-203,1 1-1,-1 0 1,1-1 0,0 1 0,0 0 0,1-1-1,0 1 1,-1 0 0,1 0 0,1 0-1,-1 0 1,0 1 0,1-1 0,0 1 0,0-1-1,0 1 1,0 0 0,0 0 0,6-3 0,20-10-3321,2 8-4005,-22 8-56</inkml:trace>
  <inkml:trace contextRef="#ctx0" brushRef="#br0" timeOffset="3730.19">2139 202 8036,'0'0'8150,"9"8"-7782,-5-5-326,1 1 0,-1-1-1,0 1 1,0 0 0,0 1-1,0-1 1,-1 1 0,0-1-1,0 1 1,0 0 0,-1 0-1,1 1 1,-1-1 0,0 0-1,-1 1 1,0-1 0,1 1-1,-2 0 1,1-1 0,0 7-1,-5 23 262,3-34-267,0 0 1,0 1 0,1-1-1,-1 0 1,0 0 0,0 0-1,0 1 1,0-1 0,0 0-1,0 0 1,-1-1 0,1 1-1,0 0 1,0 0 0,-1 0-1,1-1 1,-1 1 0,1-1-1,0 1 1,-3 0 0,3-1 262,0-6-226,1 0 0,-1 1 0,1-1 0,0 0 0,1 0 0,0 1 0,-1-1 1,2 0-1,-1 1 0,1-1 0,0 1 0,0 0 0,0-1 0,1 1 0,-1 0 1,1 0-1,1 0 0,-1 1 0,1-1 0,6-6 0,-5 6-273,1-1 0,0 1 0,0 0-1,0 0 1,0 1 0,1-1 0,0 2 0,0-1-1,0 1 1,0 0 0,0 0 0,1 1 0,-1 0-1,14-2 1,83 0-8692,-89 3 16192,-22 2-7098,0-1 1,1 1 0,-1 0 0,0 1 0,0-1-1,1 1 1,-1 1 0,1-1 0,0 1 0,0 0-1,0 1 1,-9 6 0,11-8-172,0 1 0,1 1 0,0-1 0,-1 0 0,1 1 0,0 0 0,0 0 0,1 0 0,-1 0 0,1 0 1,0 0-1,0 1 0,1-1 0,-1 1 0,1-1 0,0 1 0,0-1 0,0 1 0,0 7 0,2-12-37,0 1-1,-1 0 1,1 0 0,0 0-1,0-1 1,0 1-1,0 0 1,0-1 0,0 1-1,0 0 1,0-1 0,0 0-1,0 1 1,0-1 0,0 1-1,0-1 1,0 0 0,0 0-1,0 0 1,1 0-1,-1 0 1,0 0 0,0 0-1,0 0 1,2-1 0,35-1-237,-30 0 61,1 0 1,-1 0-1,0-1 0,1 0 1,-1-1-1,-1 0 1,1 0-1,10-8 0,-15 10 202,1 0 0,-1-1 0,0 0-1,0 0 1,0 0 0,0 0-1,0 0 1,-1 0 0,1-1-1,-1 1 1,0-1 0,0 0-1,0 1 1,-1-1 0,1 0 0,-1 0-1,0 0 1,0-1 0,0-4 776,-8 40-268,-3 10-226,10-40-305,-1 0-1,1 0 1,-1 0-1,1 0 1,0 1-1,0-1 0,-1 0 1,1 0-1,0 0 1,0 0-1,0 0 1,0 0-1,0 1 1,0-1-1,1 0 1,-1 0-1,0 0 1,1 0-1,-1 0 1,0 0-1,1 0 1,-1 0-1,1 0 0,0 0 1,-1 0-1,1 0 1,0 0-1,-1 0 1,1-1-1,0 1 1,1 1-1,9-2-92,-1 0-1,0-1 0,0 0 1,0 0-1,0-1 0,0 0 1,-1-1-1,1 0 0,0-1 1,-1 0-1,0-1 0,0 1 0,0-2 1,-1 1-1,0-1 0,0 0 1,0-1-1,-1 0 0,0 0 1,9-12-1,-6-4 977,-11 41 569,1-17-1455,0 0 0,-1-1-1,1 1 1,0 0 0,0 0-1,0 0 1,0 0 0,0-1-1,0 1 1,0 0 0,0 0 0,1 0-1,-1-1 1,0 1 0,0 0-1,1 0 1,-1-1 0,0 1 0,1 0-1,-1 0 1,1-1 0,-1 1-1,1 0 1,-1-1 0,1 1-1,-1-1 1,1 1 0,0-1 0,-1 1-1,1-1 1,0 1 0,-1-1-1,1 1 1,0-1 0,0 0 0,-1 0-1,1 1 1,0-1 0,0 0-1,0 0 1,-1 0 0,1 0 0,0 0-1,0 0 1,0 0 0,0 0-1,-1 0 1,1 0 0,0-1-1,0 1 1,0 0 0,-1 0 0,1-1-1,0 1 1,0 0 0,-1-1-1,1 1 1,1-2 0,2-1 45,1 1 1,-1-1-1,1-1 0,-1 1 1,0-1-1,0 0 1,6-8-1,-7 8 146,-1 0 1,1-1-1,-1 1 1,0-1-1,0 0 1,-1 0-1,1 0 0,-1 0 1,0 0-1,0 0 1,-1-5-1,16 111-273,6 235-734,-21-332 806,-1 0 0,-1-1 0,1 1 0,0 0 0,-1-1 0,0 1 0,0 0 0,0-1-1,0 1 1,-1-1 0,1 1 0,-1-1 0,0 0 0,0 0 0,0 0 0,0 0 0,-1 0-1,1 0 1,-1-1 0,-5 5 0,5-5 92,-1 0 0,0 0-1,0 0 1,0-1 0,0 1-1,-1-1 1,1 0 0,0 0-1,-1-1 1,1 1 0,0-1 0,-1 0-1,1 0 1,0-1 0,-1 1-1,1-1 1,-8-2 0,8 2-18,1 0 0,-1-1 0,1 1 0,-1-1 0,1 0 0,0 0 1,-1-1-1,1 1 0,0 0 0,1-1 0,-1 0 0,0 0 0,1 0 0,-1 0 0,1 0 0,0 0 1,0-1-1,0 1 0,1-1 0,-1 1 0,1-1 0,0 0 0,0 1 0,0-1 0,0 0 0,1 0 1,-1 0-1,1 0 0,0 1 0,0-1 0,1 0 0,-1 0 0,1 0 0,0 0 0,0 1 0,0-1 1,0 0-1,1 1 0,-1-1 0,1 1 0,0-1 0,0 1 0,0 0 0,5-5 0,10-6-255,1 1 0,0 1-1,1 1 1,0 0-1,1 2 1,40-15 0,134-27-2390,-156 43 1999,-9 3-895,-22 5-4158</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48:14.907"/>
    </inkml:context>
    <inkml:brush xml:id="br0">
      <inkml:brushProperty name="width" value="0.035" units="cm"/>
      <inkml:brushProperty name="height" value="0.035" units="cm"/>
      <inkml:brushProperty name="color" value="#F6630D"/>
    </inkml:brush>
  </inkml:definitions>
  <inkml:trace contextRef="#ctx0" brushRef="#br0">111 44 10661,'0'0'5176,"-5"10"-5088,-10 26 13,2 1-1,1 1 1,3 0 0,0 0 0,-4 66 0,13-102-31,-7 46-178,4-36 485,1-31 1104,2-4-1426,0-21-23,1 0 0,9-52-1,-8 84-34,1-1 0,0 1-1,1 0 1,0 0 0,0 0-1,2 1 1,-1 0-1,1 0 1,1 0 0,0 1-1,1 0 1,13-15-1,-20 24 0,1-1-1,-1 0 0,1 1 1,-1 0-1,1-1 0,0 1 1,-1 0-1,1 0 0,0 0 1,0 0-1,0 0 0,0 1 1,0-1-1,-1 0 0,1 1 1,1 0-1,-1-1 0,0 1 0,3 0 1,-3 0-5,-1 1 1,1 0-1,-1-1 1,0 1-1,0 0 0,1 0 1,-1 0-1,0-1 1,0 1-1,0 0 1,0 1-1,0-1 0,0 0 1,0 0-1,0 0 1,0 1-1,-1-1 1,1 0-1,0 1 0,0 1 1,1 4 7,0-1 0,-1 0 0,0 1 0,0-1 0,0 0 0,-1 1 0,0-1 0,0 1 0,-1-1 0,0 1 0,-2 8 0,-3 2-26,-1 0 1,-1-1-1,-1 0 1,0 0-1,-17 22 0,-63 68-1150,84-100 1019,-13 8-404,17-56 557,1 39 35,0 1 0,0 0 0,0-1 0,1 1 0,-1 0 0,1-1 0,0 1 0,-1 0 0,1 0 0,0 0 0,0 0 0,1 0 0,-1 0 0,0 0 0,1 0 0,-1 0 0,1 0 1,-1 1-1,1-1 0,0 1 0,3-3 0,0 1 55,0 1 0,0-1 0,0 1 0,0 0 0,1 0 0,-1 1 0,1 0 0,11-2 0,-8 2 56,1 1 1,0 0 0,-1 0 0,1 1-1,-1 0 1,1 0 0,-1 1 0,1 1 0,-1-1-1,16 8 1,-16-3-111,0 0 0,-1 0 0,0 0-1,0 1 1,-1 1 0,0-1 0,0 1 0,-1 0 0,0 0-1,-1 1 1,0 0 0,0 0 0,5 17 0,-7-18-1082,-1 1 0,0 0 0,0 0 0,-1 0-1,0 10 1,-1-6-3492</inkml:trace>
  <inkml:trace contextRef="#ctx0" brushRef="#br0" timeOffset="1474.44">332 242 4946,'0'0'0</inkml:trace>
  <inkml:trace contextRef="#ctx0" brushRef="#br0" timeOffset="1475.44">111 72 5202,'3'-2'11660,"17"-13"-11584,-14 9-72,1 0-1,0 1 0,1 0 1,-1 0-1,1 1 0,0 0 0,0 0 1,0 1-1,1 0 0,-1 0 1,1 1-1,16-2 0,-25 4-18,1 1 0,0-1 0,0 1 0,0-1 0,-1 1 0,1-1 0,0 1 0,-1 0 0,1-1 0,-1 1 0,1 0 0,0 0 0,-1 0 0,0-1 0,1 1 0,-1 0 0,0 0 0,1 0 0,-1 0 0,0 0 0,0 0-1,0 0 1,1-1 0,-1 1 0,0 0 0,0 0 0,-1 2 0,1 35 28,0-30-45,0-4 37,0 0-1,0 0 1,-1 0 0,1 0 0,-1 0 0,0 0-1,0 0 1,-1-1 0,1 1 0,-1 0 0,1-1-1,-1 1 1,0-1 0,-1 1 0,1-1 0,-1 0-1,1 0 1,-1 0 0,0 0 0,0-1 0,0 1-1,0-1 1,-6 3 0,1-1 46,0 0 0,0-1 1,0 0-1,-1-1 0,1 0 0,-1 0 0,0-1 0,0 0 1,-14 0-1,22-1-8,4 0-10,0 0 0,0 0 0,0 0 1,0 1-1,1-1 0,-1 1 0,0 0 1,0 0-1,0 0 0,-1 0 0,1 1 1,0-1-1,0 1 0,4 3 0,6 10 40,-1 1 0,0 1 0,-1 0 0,0 1-1,-2 0 1,10 25 0,-18-40 4</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48:29.591"/>
    </inkml:context>
    <inkml:brush xml:id="br0">
      <inkml:brushProperty name="width" value="0.035" units="cm"/>
      <inkml:brushProperty name="height" value="0.035" units="cm"/>
      <inkml:brushProperty name="color" value="#66CC00"/>
    </inkml:brush>
  </inkml:definitions>
  <inkml:trace contextRef="#ctx0" brushRef="#br0">20 327 4498,'0'0'11752,"24"0"-11594,-20-1-154,1 1 0,-1-2 0,0 1 1,1 0-1,-1-1 0,0 0 0,0 0 1,0 0-1,0 0 0,-1-1 0,1 1 1,-1-1-1,1 0 0,-1 0 0,5-7 1,0 1 3,-1-1 1,-1 0 0,0 0 0,9-19 0,-19 27-87,1 1 0,-1 0 0,1 1 0,-1-1 1,0 1-1,0-1 0,1 1 0,-1 1 1,0-1-1,1 0 0,-1 1 0,-5 1 0,1 2 68,0 0 0,1 0-1,-1 1 1,1 0 0,0 1-1,0-1 1,1 1-1,-11 13 1,12-5-12,0 0-1,1 0 0,1 1 1,0-1-1,1 1 1,1 0-1,0 0 1,1 20-1,1-35 16,-1 1 1,0 0-1,0 0 0,0-1 0,0 1 0,1 0 1,-1 0-1,0-1 0,0 1 0,1 0 0,-1-1 0,1 1 1,-1-1-1,1 1 0,-1 0 0,1-1 0,-1 1 1,1-1-1,-1 1 0,1-1 0,0 0 0,-1 1 0,1-1 1,0 0-1,-1 1 0,1-1 0,1 1 0,29 3-84,28-10 379,-41 1-138,-1-1 1,1 0 0,-1-1 0,0-1 0,27-18-1,-21 12-30,-22 14-816</inkml:trace>
  <inkml:trace contextRef="#ctx0" brushRef="#br0" timeOffset="530.43">453 164 2193,'0'0'9306,"-1"-7"-8912,1 4-425,0 1 81,0 1 0,0-1 0,0 0 0,0 1 0,0-1 0,-1 0 0,1 1 0,0-1 0,-1 0 0,1 1 0,-1-1 0,0 0 0,1 1 0,-1-1 0,0 1 0,0-1 0,0 1 0,0 0-1,0-1 1,0 1 0,-1 0 0,1 0 0,0 0 0,0 0 0,-1 0 0,1 0 0,-1 0 0,1 0 0,-1 1 0,0-1 0,1 0 0,-1 1 0,1-1 0,-1 1 0,0 0 0,0 0 0,1 0 0,-1-1 0,0 1 0,1 1 0,-3-1 0,-3 1-4,0 0 0,0 0 0,0 1 0,0-1-1,1 2 1,-1-1 0,1 1 0,-1 0 0,1 0 0,0 1 0,0-1 0,1 1-1,-10 9 1,12-11-38,0 0 0,1 1 0,-1 0 0,1-1 0,-1 1 0,1 0 0,0 0 0,0 1 0,0-1 0,0 0 0,1 1 0,0-1 0,-1 1-1,1-1 1,0 1 0,1 0 0,-1-1 0,1 1 0,-1 0 0,1-1 0,0 1 0,1 0 0,-1 0 0,0-1 0,1 1 0,0 0 0,0-1 0,2 5-1,-1-4-14,1-1 0,-1 1-1,1-1 1,0 0 0,-1 0-1,2 0 1,-1-1 0,0 1-1,0-1 1,1 0 0,-1 0-1,1 0 1,0 0 0,0 0-1,0-1 1,-1 0 0,7 2-1,11 1 19,0 0 0,23 1 0,-27-3-16,-12-2 7,46 10 11,-51-10-15,1 0 0,0 0-1,0 1 1,-1-1 0,1 0 0,0 0-1,0 1 1,-1-1 0,1 1 0,0-1-1,-1 1 1,1-1 0,-1 1 0,1-1 0,-1 1-1,1-1 1,-1 1 0,1 0 0,-1-1-1,1 1 1,-1 0 0,0-1 0,1 1 0,-1 0-1,0 0 1,0-1 0,0 1 0,1 0-1,-1 0 1,0-1 0,0 1 0,0 0-1,0 0 1,0-1 0,0 1 0,-1 0 0,1 0-1,0-1 1,0 1 0,-1 0 0,1 0-1,0-1 1,-1 1 0,1 0 0,0-1-1,-1 1 1,1 0 0,-1-1 0,1 1 0,-1-1-1,1 1 1,-1-1 0,0 1 0,1-1-1,-1 1 1,0-1 0,-1 1 0,-17 16 55,-2-1 0,0-1 0,-1-1 0,0-1 0,-1-1 0,-39 15 0,46-25-1230,16-3 1048,0 1-1,-1 0 1,1 0-1,0 0 1,0-1-1,-1 1 1,1 0-1,0 0 1,0-1-1,-1 1 1,1 0-1,0 0 1,0-1-1,0 1 1,0 0-1,-1-1 1,1 1-1,0 0 1,0-1 0,0 1-1,0 0 1,0-1-1,0 1 1,0 0-1,0-1 1,0 1-1,0 0 1,0-1-1,0 1 1,0 0-1,0-1 1,0 1-1,0 0 1,1-1-1,-1 1 1,0 0-1,0-1 1,0 1-1,0 0 1,1 0-1,-1-1 1,0 1-1,0 0 1,1-1-1,12-15-6667</inkml:trace>
  <inkml:trace contextRef="#ctx0" brushRef="#br0" timeOffset="1403.61">532 258 6547,'0'0'7446,"0"5"-7198,-11 73 246,7-59-367,1 0 0,-1 29 0,3-46-124,2 1-1,-1-1 1,0 1-1,0-1 1,1 1-1,-1-1 1,1 0-1,0 1 1,0-1-1,0 0 1,0 1-1,0-1 1,0 0-1,1 0 1,-1 0-1,4 3 1,-4-4 1,0 0 0,0-1 1,0 1-1,0-1 1,0 1-1,0-1 1,1 0-1,-1 1 0,0-1 1,0 0-1,0 0 1,0 0-1,1 0 1,-1 0-1,0 0 1,0 0-1,0 0 0,1-1 1,-1 1-1,0 0 1,0-1-1,0 1 1,0-1-1,0 1 0,0-1 1,0 0-1,0 1 1,0-1-1,0 0 1,0 0-1,0 1 0,0-1 1,0 0-1,-1 0 1,1 0-1,0 0 1,0-1-1,6-7 81,0 1 1,-1-1-1,0-1 1,-1 1-1,0-1 0,0 0 1,-1 0-1,0 0 0,-1-1 1,0 1-1,-1-1 0,2-18 1,-4 28 175,0 20-357,0-7 102,1-1 1,-1 0-1,2 0 0,-1 0 0,2 0 0,6 20 0,-8-28 0,0-1 0,0 0 0,0 1 1,1-1-1,-1 0 0,1 0 0,-1 0 0,1 0 0,0 0 0,-1 0 0,1-1 0,0 1 0,0 0 1,1-1-1,-1 0 0,0 1 0,0-1 0,1 0 0,-1 0 0,1 0 0,-1-1 0,1 1 1,-1 0-1,1-1 0,-1 0 0,1 1 0,-1-1 0,1 0 0,0-1 0,-1 1 0,1 0 0,-1-1 1,1 1-1,-1-1 0,1 0 0,-1 0 0,5-2 0,1-1 11,0 0 0,0-1 0,-1 0-1,1 0 1,-1-1 0,0 0 0,0 0 0,-1-1 0,0 0 0,0 0-1,-1 0 1,0-1 0,0 0 0,0 0 0,-1 0 0,0 0 0,-1-1-1,0 0 1,2-11 0,3-9 8,-2-1-1,-1 0 0,-1 0 1,-1-48-1,-18 101-283,7-2 256,0 1-1,2 0 0,1 1 1,0-1-1,2 1 1,1 0-1,0 0 1,3 24-1,-2-45 5,1 1-1,0 0 1,0-1 0,0 1-1,0 0 1,1 0 0,-1-1-1,1 1 1,0 0 0,-1-1-1,1 1 1,0 0 0,1-1-1,-1 0 1,0 1 0,1-1-1,-1 0 1,1 1 0,0-1-1,0 0 1,0 0 0,0-1-1,0 1 1,0 0 0,0-1-1,0 1 1,1-1 0,-1 1-1,1-1 1,-1 0 0,1 0-1,0 0 1,-1-1 0,1 1-1,0-1 1,-1 1 0,6-1-1,1 0 17,-1-1 0,1 0 0,-1 0 0,0-1-1,0 0 1,1-1 0,-1 1 0,0-1 0,-1-1-1,1 0 1,10-7 0,-4 1 3,0 0 1,-1 0 0,-1-1-1,0-1 1,0 0-1,-1-1 1,-1 0 0,0-1-1,-1 0 1,-1 0-1,9-19 1,-9 11-27,0 0-1,-2 0 1,0-1 0,-2 0 0,0 0 0,-1 0 0,-2-37-1,-4 40 53,-5 29-172,-7 33-72,14-39 223,-9 28-12,2 1 1,1 1-1,2-1 0,1 1 1,1 0-1,2 0 0,3 38 1,-1-63-80,1 0 0,0 0 0,1-1 0,-1 1 0,1-1 0,1 0 0,-1 0 0,6 8 1,-8-14-98,0 0 0,-1 1 1,1-1-1,0 1 1,0-1-1,0 0 0,0 0 1,0 1-1,0-1 0,0 0 1,1 0-1,-1 0 1,0 0-1,1-1 0,-1 1 1,0 0-1,1 0 1,-1-1-1,1 1 0,-1-1 1,1 1-1,0-1 1,-1 0-1,1 0 0,-1 1 1,1-1-1,0 0 0,-1-1 1,1 1-1,-1 0 1,1 0-1,-1-1 0,1 1 1,-1 0-1,1-1 1,-1 0-1,1 1 0,-1-1 1,1 0-1,-1 0 0,0 0 1,1 0-1,-1 0 1,0 0-1,0 0 0,2-2 1,9-20-4891</inkml:trace>
  <inkml:trace contextRef="#ctx0" brushRef="#br0" timeOffset="1804.54">1012 182 8580,'0'0'3826,"83"2"-3330,-18-15-112,19-7-256,3-1-128,-3-3-448,-8 2-689,-19 5-719,-23 4-1970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48:52.600"/>
    </inkml:context>
    <inkml:brush xml:id="br0">
      <inkml:brushProperty name="width" value="0.035" units="cm"/>
      <inkml:brushProperty name="height" value="0.035" units="cm"/>
      <inkml:brushProperty name="color" value="#66CC00"/>
    </inkml:brush>
  </inkml:definitions>
  <inkml:trace contextRef="#ctx0" brushRef="#br0">1 382 8868,'0'0'8636,"38"-2"-7596,-33 1-1043,-1 1 0,1 0 0,-1 0 0,0 0 0,1 0 0,-1 1-1,0-1 1,1 1 0,-1 0 0,0 1 0,0-1 0,0 1 0,0 0-1,0 0 1,0 0 0,0 0 0,-1 1 0,1-1 0,-1 1-1,0 0 1,0 0 0,0 1 0,0-1 0,0 0 0,-1 1 0,1 0-1,-1-1 1,0 1 0,0 0 0,0 0 0,-1 0 0,2 7-1,2 5-9,0 0-1,-2 1 1,0-1-1,0 1 1,-2 0-1,0 0 0,-1 18 1,0-29-4,-1 0-1,1 0 1,-1 0 0,0 0 0,-1 0 0,1 0-1,-1 0 1,0-1 0,-1 1 0,1 0 0,-1-1-1,0 0 1,-1 0 0,1 0 0,-1 0 0,0 0-1,0-1 1,0 0 0,-1 0 0,0 0 0,1 0-1,-12 6 1,16-10 17,-1 0-1,1 0 0,0 0 0,-1 0 1,1 0-1,-1 0 0,1 0 1,-1 0-1,1 0 0,-1 0 1,1 0-1,-1 0 0,1 0 1,-1 0-1,1 0 0,0-1 0,-1 1 1,1 0-1,-1 0 0,1 0 1,0-1-1,-1 1 0,1 0 1,-1-1-1,1 1 0,0 0 1,-1-1-1,1 1 0,0 0 0,0-1 1,-1 1-1,1 0 0,0-1 1,0 1-1,0-1 0,-1 1 1,1-1-1,0 1 0,0-1 1,0 1-1,0 0 0,0-1 0,0 1 1,0-1-1,0 1 0,0-1 1,0 1-1,0-1 0,0 1 1,0-1-1,1 1 0,-1 0 1,0-1-1,0 1 0,0-1 0,1 1 1,-1-1-1,0 0-17,0-16-122,0-1 1,2 1-1,0 0 1,0 0-1,8-25 1,-6 33 153,0 0 0,0 0 0,1 0 0,0 1 0,0-1-1,1 1 1,0 0 0,0 1 0,1-1 0,0 1 0,10-7 0,-8 6-59,1 0 0,0 1 0,1 0-1,0 1 1,23-11 0,10 6-4225,-43 12 4327,-1-1 0,1 0-1,-1 0 1,1 0 0,0 0-1,-1 0 1,1 1 0,-1-1-1,1 0 1,-1 0 0,1 1-1,-1-1 1,1 0 0,-1 1-1,1-1 1,-1 1 0,1-1-1,-1 1 1,1-1 0,-1 1-1,0-1 1,1 1 0,-1-1 0,0 1-1,0-1 1,1 1 0,-1 0-1,0-1 1,0 1 0,0-1-1,0 1 1,0 0 0,0-1-1,0 1 1,0 0 0,0-1-1,0 1 1,0-1 0,0 1-1,0 0 1,0-1 0,0 1-1,-1-1 1,1 1 0,0 0 0,-1 0-1,-12 48 504,4-17-265,9-30-289,-1-1-1,1 1 1,0-1-1,-1 1 1,1 0-1,0-1 1,0 1-1,0 0 1,0-1-1,1 1 1,-1 0-1,0-1 1,1 1-1,-1-1 1,1 1-1,-1-1 1,1 1-1,0-1 1,0 1-1,-1-1 1,1 1-1,0-1 1,0 0-1,1 0 1,-1 1-1,2 0 1,-2-2-1,1 0 1,0 0-1,0 0 0,0 0 1,0-1-1,-1 1 0,1 0 1,0-1-1,0 0 0,-1 1 1,1-1-1,0 0 1,-1 0-1,1 0 0,0 0 1,-1 0-1,0 0 0,1 0 1,-1-1-1,0 1 0,1 0 1,-1-1-1,1-1 1,2-2-3,0 0 0,0 0 0,-1 0 0,0-1 0,0 1 1,0-1-1,-1 0 0,1 0 0,-1 0 0,-1 0 0,1 0 1,-1 0-1,0 0 0,-1 0 0,1-1 0,-1 1 0,0 0 1,-1-1-1,-2-10 0,2 14-9,0-1-1,0 1 1,0 0-1,0-1 1,-1 1-1,0 0 1,1 0-1,-1 0 1,0 0-1,-1 1 1,1-1-1,0 0 1,-1 1-1,0 0 1,1 0-1,-1-1 1,0 1-1,0 1 1,0-1 0,0 0-1,0 1 1,-1 0-1,1-1 1,0 1-1,-1 1 1,1-1-1,-1 0 1,1 1-1,-1 0 1,1 0-1,-1 0 1,1 0-1,-1 0 1,1 1-1,-1 0 1,-3 1-1,6-2 0,-1 0-1,1 1 1,0-1-1,0 1 1,0 0-1,0-1 0,0 1 1,0 0-1,0 0 1,0-1-1,0 1 0,0 0 1,1 0-1,-1 0 1,0 0-1,1 0 1,-1 0-1,0 0 0,1 1 1,0-1-1,-1 0 1,1 0-1,-1 0 1,1 0-1,0 1 0,0-1 1,0 0-1,0 0 1,0 1-1,0-1 0,0 0 1,0 0-1,0 1 1,1 0-1,-1 0-10,1-1-1,-1 1 0,0-1 1,1 1-1,-1-1 0,1 1 1,-1-1-1,1 1 0,0-1 1,-1 1-1,1-1 1,0 0-1,0 0 0,0 1 1,0-1-1,0 0 0,0 0 1,1 0-1,-1 0 0,0 0 1,1-1-1,-1 1 1,0 0-1,1 0 0,-1-1 1,1 1-1,-1-1 0,3 1 1,7-1 16,-1 0 1,0 0-1,1-1 1,-1 0-1,0-1 1,0 0-1,18-7 1,-4-1 225,41-25 1,-57 31-142,-5 59 680,-3-40-732,0-9-27,0 0 0,0 0-1,0 0 1,0 0-1,1 0 1,0 0 0,3 9-1,-3-14-10,0 1 0,0-1 0,0 0 0,0 1 0,0-1 0,1 0 0,-1 0 0,0 0 0,0 0 0,1 0 0,-1 0 0,1-1-1,-1 1 1,1 0 0,-1-1 0,1 1 0,-1-1 0,1 1 0,-1-1 0,1 0 0,0 0 0,-1 1 0,1-1 0,-1 0 0,1-1 0,0 1 0,-1 0 0,1 0 0,-1-1 0,1 1-1,0-1 1,-1 1 0,1-1 0,1-1 0,5-1 28,1-1 0,0 0 0,-1-1 0,0 1 0,0-2 0,0 1 0,0-1-1,-1-1 1,0 1 0,-1-1 0,10-11 0,-16 22-33,1 0 0,-1 0 0,1 0-1,1 0 1,-1 0 0,0 0 0,1-1 0,0 1 0,0 0 0,0-1 0,0 1-1,1-1 1,-1 0 0,1 0 0,0 0 0,0 0 0,0 0 0,0-1-1,6 5 1,-6-7 5,0 0 0,0 0 0,0 0-1,0 0 1,0-1 0,-1 1 0,1-1 0,0 0-1,0 1 1,0-1 0,-1 0 0,1-1-1,-1 1 1,1 0 0,-1-1 0,1 0 0,-1 1-1,0-1 1,1 0 0,-1 0 0,0 0-1,-1 0 1,4-5 0,-1 2 61,-1 1 0,0-1 0,0 1 0,-1-1 0,1 0 0,-1 0 0,0 0 0,-1-1 0,1 1 0,-1 0 0,1-11 0,-2 15 448,0 35-742,0-12 262,-1-15-32,1-1-1,-1 0 0,2 1 0,-1-1 1,1 0-1,0 0 0,3 10 0,-3-14 10,0 0 0,0-1-1,0 1 1,0 0 0,1-1-1,-1 0 1,0 1-1,1-1 1,-1 0 0,1 0-1,0 0 1,-1 0 0,1 0-1,0 0 1,0 0 0,-1 0-1,1-1 1,0 1-1,0-1 1,0 1 0,0-1-1,0 0 1,0 0 0,0 0-1,0 0 1,0 0 0,0 0-1,-1 0 1,4-2 0,1 1 16,0 0 0,0-1 1,0 0-1,0 0 1,-1-1-1,1 0 1,-1 0-1,1 0 1,-1 0-1,0-1 1,0 0-1,-1 0 1,1 0-1,-1-1 0,0 1 1,0-1-1,-1 0 1,1 0-1,-1-1 1,4-8-1,-3 8 5,-2 0 0,1-1-1,-1 1 1,1 0 0,-2-1-1,1 1 1,-1-1 0,0 1 0,0-1-1,-1 0 1,0 0 0,0 1-1,-1-1 1,1 0 0,-1 1-1,-1-1 1,1 1 0,-6-13 0,6 16 13,-1 1 1,1 0 0,-1-1 0,1 1 0,-1 0-1,0 0 1,0 0 0,0 0 0,0 0-1,0 0 1,-1 1 0,1-1 0,0 1 0,-1-1-1,1 1 1,-1 0 0,-3-1 0,5 7-80,-1 0-1,1 1 1,1-1 0,-1 0 0,1 1 0,0-1-1,0 1 1,1 7 0,-1-13 46,2 8-68,0 0 1,0-1-1,1 1 1,0-1-1,0 0 1,1 0 0,0 0-1,0 0 1,0 0-1,1-1 1,0 0-1,0 0 1,1 0-1,0-1 1,8 7 0,27 31-66,-41-43 148,1 1-1,0 0 1,-1 0 0,1 0-1,-1 0 1,1 0-1,-1 0 1,0 1-1,1-1 1,-1 0-1,0 0 1,0 0-1,1 0 1,-1 0-1,0 0 1,0 1-1,0-1 1,-1 0-1,1 0 1,0 0-1,0 0 1,-1 0 0,1 0-1,0 1 1,-1-1-1,1 0 1,-1 0-1,1 0 1,-1 0-1,0-1 1,1 1-1,-1 0 1,0 0-1,0 0 1,0 0-1,0-1 1,0 1-1,1 0 1,-1-1-1,-2 1 1,-47 24 656,39-20-660,-38 19-15,18-6-3757,31-18 3741,-8 3-4478</inkml:trace>
  <inkml:trace contextRef="#ctx0" brushRef="#br0" timeOffset="1206.88">1475 410 9700,'0'0'6622,"-3"-7"-6203,-11-24-203,14 30-208,-1 0-1,1 1 1,-1-1 0,1 0-1,0 1 1,-1-1-1,1 0 1,-1 1 0,0-1-1,1 1 1,-1-1 0,1 1-1,-1-1 1,0 1-1,1 0 1,-1-1 0,0 1-1,0 0 1,1-1 0,-1 1-1,0 0 1,0 0 0,1 0-1,-1-1 1,0 1-1,0 0 1,0 0 0,1 0-1,-1 1 1,0-1 0,0 0-1,1 0 1,-1 0-1,0 0 1,0 1 0,1-1-1,-1 0 1,-1 1 0,-19 18-127,13-9 91,1 0 0,0 1 0,0 0-1,2 0 1,-1 1 0,1 0 0,1 0 0,0 0 0,1 0 0,0 0 0,1 1 0,0 0 0,1-1-1,1 24 1,0-35-1,0 0 0,1 0 0,-1 0 1,0 0-1,1 0 0,-1 0 0,1 0 0,-1 0 0,1 0 0,0 0 0,0 0 0,-1 0 0,1-1 0,0 1 0,0 0 0,0 0 0,0-1 0,-1 1 0,1 0 0,0-1 0,0 1 0,0-1 0,1 0 1,-1 1-1,0-1 0,0 0 0,0 0 0,0 1 0,0-1 0,0 0 0,0 0 0,0 0 0,1 0 0,-1 0 0,0-1 0,1 1 0,3 0-26,-1-1-1,1 1 1,-1-1 0,1 0-1,-1 0 1,0-1 0,0 1-1,1-1 1,3-2 0,2-4 121,-1-1 1,0 1 0,0-2-1,-1 1 1,0-1 0,-1-1-1,0 1 1,0-1 0,-2-1 0,1 1-1,-1-1 1,-1 0 0,0 0-1,-1 0 1,0 0 0,-1-1-1,2-23 1,-4 35 467,-5 30-404,1-8-158,0 0 0,1 1 0,0 38 0,3-59 7,0 0-1,0 0 1,0 0-1,0 0 1,0 0-1,0 0 1,0 0-1,1-1 1,-1 1-1,0 0 1,1 0-1,-1 0 1,0 0-1,1 0 1,-1-1-1,1 1 1,0 0-1,-1 0 1,1-1-1,-1 1 0,1 0 1,0-1-1,0 1 1,-1-1-1,1 1 1,0-1-1,1 1 1,1 0-44,-1 0-1,1-1 1,-1 1 0,1-1 0,-1 0 0,1 0-1,-1 0 1,1 0 0,-1-1 0,5 0 0,-1-1 2,1 1 0,0-2 0,-1 1 0,0-1 1,1 0-1,-1 0 0,6-4 0,-3 0 276,-1-1-1,0 1 1,0-1-1,0-1 1,8-12-1,-15 20 578,-1 37-777,0 76 113,0-112-129,0 0-1,0 1 1,0-1 0,0 1-1,0-1 1,0 0 0,0 1-1,0-1 1,0 0 0,0 1-1,1-1 1,-1 1 0,0-1-1,0 0 1,0 1 0,1-1-1,-1 0 1,0 1 0,0-1-1,1 0 1,-1 0 0,0 1-1,1-1 1,-1 0 0,0 0-1,1 0 1,-1 1 0,0-1-1,1 0 1,-1 0 0,0 0-1,1 0 1,-1 0 0,1 0-1,-1 0 1,0 0 0,1 0-1,-1 0 1,1 0 0,-1 0 0,0 0-1,1 0 1,-1 0 0,1 0-1,-1 0 1,0 0 0,1 0-1,-1-1 1,0 1 0,1 0-1,-1 0 1,0-1 0,1 1-1,-1 0 1,0 0 0,0-1-1,1 1 1,-1 0 0,0-1-1,1 1 1,17-14-310,-18 14 309,26-30-96,-21 23 139,1 0 0,0 0 0,1 1-1,-1 0 1,12-9 0,-16 15-104,1-1-1,-1 1 1,0 0 0,0-1-1,0 1 1,1 0 0,-1 0-1,0 1 1,0-1 0,0 0-1,0 1 1,1-1-1,-1 1 1,0 0 0,0-1-1,0 1 1,0 0 0,0 0-1,0 1 1,-1-1 0,1 0-1,0 1 1,-1-1 0,1 1-1,0-1 1,1 4-1,27 15-1410,-20-17 1210,0-1 0,1 0-1,-1-1 1,1-1 0,-1 1 0,0-1 0,1-1 0,-1 0 0,1-1 0,-1 0 0,0 0 0,18-7 0,-19 6 146,-1-1-1,1 1 1,-1-1 0,0-1-1,-1 1 1,1-2 0,-1 1-1,0-1 1,0 0 0,0 0-1,-1-1 1,0 1 0,0-1-1,8-16 1,-12 21 291,-1 0 1,0 0-1,0 0 1,0 0-1,0 0 1,0 0-1,-1-1 1,1 1-1,-1 0 1,1 0-1,-1-1 1,0 1-1,0 0 1,0-1-1,0 1 1,0 0-1,-1-1 1,1 1-1,-1 0 0,-1-4 1,1 5-7,0-1 1,0 1-1,0 0 0,-1 0 1,1 0-1,0 0 1,-1 0-1,1 0 0,-1 0 1,0 0-1,1 0 1,-1 1-1,1-1 0,-1 1 1,0-1-1,0 1 0,1-1 1,-1 1-1,0 0 1,-2 0-1,-3 0-21,0 1 1,0-1-1,0 1 0,0 0 1,0 1-1,0 0 1,0 0-1,1 1 0,-1-1 1,1 1-1,-12 8 1,13-7-162,-1 1 1,1 0 0,0 1-1,1-1 1,-1 1 0,1 0-1,0 0 1,1 0 0,-1 1 0,1 0-1,0-1 1,1 1 0,0 0-1,0 0 1,0 0 0,1 0 0,0 1-1,0 13 1,1-20-11,1 0 1,-1 0-1,0 0 0,1 0 0,-1 0 1,1 0-1,-1 0 0,1 0 0,-1 0 1,1 0-1,0 0 0,-1 0 1,1 0-1,0-1 0,0 1 0,0 0 1,0 0-1,0-1 0,0 1 0,-1-1 1,2 1-1,-1-1 0,0 1 1,0-1-1,0 1 0,0-1 0,0 0 1,0 0-1,0 1 0,0-1 0,1 0 1,-1 0-1,0 0 0,0-1 0,2 1 1,3 0-16,0-1 0,0 1 0,1-1 0,-1 0 0,-1-1 0,8-1-1,1-4 85,-1 0-1,1 0 1,-1-2-1,0 1 1,-1-2-1,0 1 0,-1-2 1,0 0-1,0 0 1,14-21-1,-10 11 57,-1-1 0,-1 0 0,-2 0 0,0-2 0,13-40 0,-15 25 32,-1 1 1,-3-1 0,-1-1 0,-2-73-1,-25 175-196,15-24 129,0-1 1,3 1-1,1 0 1,1 0-1,6 71 1,-2-99-193,1 0 1,0-1-1,0 1 1,1-1-1,0 1 0,1-1 1,0 0-1,1 0 1,-1-1-1,2 1 1,7 9-1,-7-11-576,-1-1-1,1 0 1,0-1-1,0 1 1,1-1 0,-1 0-1,1-1 1,12 6-1,19 3-5769</inkml:trace>
  <inkml:trace contextRef="#ctx0" brushRef="#br0" timeOffset="3180.18">2825 386 8052,'0'0'8009,"0"0"-7991,0-1 0,0 1 0,0 0 0,0-1 0,0 1 0,-1 0 0,1-1 0,0 1 0,0 0 1,-1-1-1,1 1 0,0 0 0,0-1 0,-1 1 0,1 0 0,0 0 0,-1-1 0,1 1 0,-1 0 0,1 0 0,0 0 0,-1-1 1,1 1-1,0 0 0,-1 0 0,0 0 0,-4 5 22,-1 0 1,1 1-1,1 0 1,-1 0-1,1 0 1,0 0-1,0 0 1,1 1-1,0 0 1,-5 13-1,4-8-21,1 1-1,0 0 0,0 0 0,1 0 1,0 17-1,3-29-28,-1 0 1,0-1-1,0 1 0,1 0 1,-1 0-1,1 0 1,-1 0-1,1-1 1,-1 1-1,1 0 0,-1-1 1,1 1-1,-1 0 1,1-1-1,0 1 0,0-1 1,-1 1-1,1-1 1,0 1-1,0-1 0,0 1 1,-1-1-1,1 0 1,0 1-1,0-1 1,0 0-1,0 0 0,0 0 1,0 0-1,-1 0 1,1 0-1,0 0 0,0 0 1,0 0-1,0 0 1,0 0-1,0-1 1,0 1-1,0-1 0,38-10-361,-30 6 370,-1-2 0,0 1-1,0-1 1,0-1 0,-1 1 0,0-1 0,-1 0 0,1-1 0,-2 0-1,1 0 1,-1 0 0,-1 0 0,6-17 0,-8 161 604,-2-134-603,0-1 0,0 1 0,0 0 1,1 0-1,-1 0 0,0-1 0,0 1 0,0 0 0,1 0 1,-1-1-1,0 1 0,1 0 0,-1 0 0,1-1 1,-1 1-1,1-1 0,-1 1 0,1 0 0,-1-1 1,1 1-1,0-1 0,-1 1 0,1-1 0,0 1 1,-1-1-1,1 0 0,0 1 0,0-1 0,-1 0 0,1 0 1,0 1-1,0-1 0,-1 0 0,1 0 0,0 0 1,0 0-1,0 0 0,0 0 0,-1 0 0,1 0 1,0 0-1,0-1 0,-1 1 0,1 0 0,0 0 1,0-1-1,-1 1 0,1 0 0,0-1 0,0 1 1,0-2-1,3 1 34,-1-1 0,0-1 0,0 1 0,0 0-1,0-1 1,0 0 0,0 1 0,0-1 0,2-5 0,-2 4-44,-1 0 0,0 0 0,0 0 0,-1 0 0,1-1 0,-1 1 0,0 0 0,0-1 0,0 1-1,0-1 1,-1 1 0,0-1 0,0 1 0,0-1 0,-1 1 0,1-1 0,-1 1 0,0-1 0,-2-4 0,1 5-30,0 1 0,0 0 0,0-1 0,-1 1 0,1 0 1,-1 0-1,0 1 0,0-1 0,0 1 0,0-1 1,0 1-1,-1 0 0,1 0 0,-1 0 0,1 0 0,-1 1 1,1 0-1,-1-1 0,0 2 0,0-1 0,-7-1 0,3 1 29,1 0 0,0 1-1,-1-1 1,1 2-1,-1-1 1,-10 3-1,16-3-33,1 0-1,-1 1 0,1-1 1,-1 1-1,1-1 0,-1 1 0,1-1 1,0 1-1,0 0 0,-1 0 1,1 0-1,0 0 0,0 0 1,0 0-1,0 0 0,0 0 0,0 1 1,0-1-1,0 0 0,0 0 1,1 1-1,-1-1 0,0 1 0,1-1 1,0 0-1,-1 1 0,1-1 1,0 1-1,-1-1 0,1 1 1,0-1-1,0 1 0,0-1 0,0 1 1,1 0-1,-1-1 0,1 3 1,0-2-55,0-1 0,1 0 0,-1 0 1,0 0-1,1 0 0,-1 0 1,1 0-1,-1 0 0,1-1 1,0 1-1,-1 0 0,1-1 0,0 1 1,-1-1-1,1 0 0,0 1 1,0-1-1,-1 0 0,1 0 0,0 0 1,0 0-1,2-1 0,44-3-261,-37 2 392,0-1-1,-1 0 1,1-1-1,-1 0 1,0-1-1,0 0 1,0-1-1,-1 0 1,0 0-1,0-1 1,0 0-1,-1 0 1,0-1 0,0 0-1,-1-1 1,11-16-1,-10 12 259,-1-1 0,0 0 1,0-1-1,-2 0 0,1 0 0,-2 0 0,0 0 0,-1-1 0,-1 0 0,0 1 0,-1-19 1,-4 32-336,-4 8-44,-6 10-15,-1 18 108,1 1-1,1 0 0,2 0 0,1 1 1,-4 41-1,13-72-4,-2 11 8,0-1 0,2 1 0,0 0 0,2 17 0,-2-31-9,0 1-1,1 0 1,-1-1 0,1 1-1,-1-1 1,1 1-1,0-1 1,0 1-1,0-1 1,0 0-1,0 1 1,1-1-1,-1 0 1,1 0 0,0 0-1,-1 0 1,1 0-1,0 0 1,0-1-1,0 1 1,0-1-1,0 1 1,1-1-1,-1 0 1,0 0 0,1 0-1,-1 0 1,1 0-1,-1 0 1,1-1-1,-1 1 1,4-1-1,1 0 20,1 0 0,0-1 0,-1 0 0,1-1 0,-1 0 0,1 0 0,-1 0 0,0-1 0,0 0 0,0 0 0,0-1-1,-1 0 1,1 0 0,-1-1 0,0 0 0,0 0 0,8-10 0,-4 5-6,-1-2 0,0 1 0,-1-1 0,0 0 0,-1-1 0,0 0 0,-1 0 0,8-23 0,-30 75 543,11-30-546,1 0 0,0 0 0,0 1 0,1 0 0,0 0 0,1 0 0,0 0 0,0 10 0,2-18-49,-1 0-1,1 0 1,1 0 0,-1 0-1,0 0 1,0 0 0,1 0-1,-1 0 1,1 0 0,-1 0-1,1 0 1,0 0 0,0-1-1,0 1 1,0 0 0,0 0-1,0-1 1,0 1 0,1-1-1,-1 1 1,1-1 0,1 2-1,-1-2 7,1 0 1,-1-1-1,0 1 0,1 0 0,-1-1 1,1 0-1,-1 0 0,1 1 0,-1-2 1,1 1-1,-1 0 0,0 0 0,1-1 1,-1 1-1,1-1 0,-1 0 0,0 0 1,1 1-1,1-3 0,2 0 19,0 0 0,-1 0 0,1-1 0,-1 0 0,0 0 0,0 0 0,-1-1 0,1 1 0,-1-1 0,0 0 0,0 0 0,-1-1-1,0 1 1,3-7 0,-1 3 111,-1-1 0,-1 1-1,0-1 1,0 1-1,-1-1 1,0 0 0,-1 0-1,0-14 1,-1 24 261,0 7-329,-1 0 1,-1 1-1,1-1 0,-1 0 1,-3 8-1,2-8-55,1 0 0,0 0 0,1 1 0,-1-1 0,1 9 0,1-15 6,-1-1 0,1 1-1,1-1 1,-1 1 0,0 0 0,0-1 0,0 1 0,0-1-1,0 1 1,0-1 0,1 1 0,-1-1 0,0 1 0,0-1 0,1 1-1,-1-1 1,0 1 0,1-1 0,-1 1 0,1-1 0,-1 1 0,0-1-1,1 0 1,-1 1 0,1-1 0,-1 0 0,1 0 0,-1 1-1,1-1 1,0 0 0,-1 0 0,1 0 0,0 1 0,25-4-396,23-20 120,39-39-803,-87 95 1326,-2-21 57,1 0-1,-1 0 0,-1 0 0,0 0 0,-1 0 0,-6 19 0,79-96 270,-60 54-585,-8 8 24,0 1 1,0-1-1,1 0 1,-1 1-1,1-1 1,0 1 0,0 0-1,-1 0 1,1 0-1,0 0 1,1 1-1,-1-1 1,5-1-1,-7 39-122,-1-26 177,4 23 164,-4-32-216,1 0 1,0-1-1,-1 1 1,1 0-1,0-1 1,0 1-1,0-1 0,-1 1 1,1-1-1,0 1 1,0-1-1,0 0 0,0 1 1,0-1-1,0 0 1,0 0-1,0 0 1,0 1-1,0-1 0,0 0 1,0 0-1,0-1 1,0 1-1,0 0 1,0 0-1,0 0 0,0-1 1,-1 1-1,1 0 1,0-1-1,0 1 0,0-1 1,0 1-1,1-2 1,12-5-139,1-2 0,-1 0 0,-1-1 0,1 0 0,-2-1 0,17-18 0,-28 28 109,-1 31 103,0-29-53,0 1 0,0 0 0,0 0 0,0 0 0,0 0 0,0 0 0,0 0 0,1 0 0,-1 0-1,1-1 1,-1 1 0,1 0 0,0 0 0,0-1 0,0 1 0,0 0 0,1 1 0,0-2-1,0 0 0,0 0 1,0-1-1,0 1 0,0-1 0,0 0 1,0 1-1,0-1 0,0 0 1,0 0-1,0 0 0,0 0 0,0-1 1,0 1-1,0-1 0,0 1 1,2-2-1,3 0 82,0 0-1,1-1 1,-1 0 0,0 0-1,-1-1 1,1 0 0,0 0 0,-1-1-1,0 0 1,0 0 0,-1 0-1,1-1 1,-1 0 0,0 0-1,-1 0 1,1 0 0,-1-1 0,-1 0-1,1 0 1,-1 0 0,0 0-1,-1 0 1,3-10 0,-8 25-282,1 1 0,1 0 0,0 0 0,0 0 0,1 0 0,0 0 0,0 0 0,1 0 1,0 0-1,1 0 0,0 0 0,0 0 0,1-1 0,0 1 0,6 11 0,-9-20 246,1 1 1,-1-1-1,0 1 0,0-1 1,1 1-1,-1-1 0,0 1 1,0-1-1,0 1 0,0 0 0,0-1 1,0 1-1,0-1 0,0 1 1,0 0-1,0-1 0,0 1 1,0-1-1,0 1 0,0-1 0,0 1 1,-1 0-1,1-1 0,0 1 1,0-1-1,-1 1 0,1-1 1,0 1-1,-1-1 0,1 1 0,-1-1 1,1 0-1,-1 1 0,0 0 1,-26 11 527,-33-4-1948,26-7-2075</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49:33.483"/>
    </inkml:context>
    <inkml:brush xml:id="br0">
      <inkml:brushProperty name="width" value="0.035" units="cm"/>
      <inkml:brushProperty name="height" value="0.035" units="cm"/>
      <inkml:brushProperty name="color" value="#66CC00"/>
    </inkml:brush>
  </inkml:definitions>
  <inkml:trace contextRef="#ctx0" brushRef="#br0">206 88 784,'0'0'7828,"4"-4"-7583,10-15-95,18-27 2027,-26 28-404,-21 33-720,-3 5-1129,0-1 158,-24 21 378,2 3 0,-53 72 0,92-113-521,-29 51 344,26-30-2951,17-24-2198,8-10 1280</inkml:trace>
  <inkml:trace contextRef="#ctx0" brushRef="#br0" timeOffset="390.37">345 47 3362,'0'0'6018,"10"-8"-5129,28-22 157,-86 90 2653,-4 7-3792,9-21 163,10-12 0,2 1 0,2 1 0,-25 41 0,49-69-572,-8 14-3283,13-22 3720,0 0 0,0 0-1,0 1 1,0-1-1,0 0 1,0 1 0,0-1-1,-1 0 1,1 0 0,0 1-1,0-1 1,0 0 0,0 1-1,0-1 1,0 0 0,1 0-1,-1 1 1,0-1 0,0 0-1,0 1 1,0-1 0,0 0-1,0 0 1,0 1-1,0-1 1,1 0 0,-1 0-1,0 1 1,0-1 0,0 0-1,1 0 1,-1 0 0,0 1-1,0-1 1,1 0 0,-1 0-1,0 0 1,0 0 0,1 0-1,-1 1 1,0-1 0,0 0-1,1 0 1,-1 0-1,0 0 1,1 0 0,-1 0-1,0 0 1,1 0 0,-1 0-1,0 0 1,0 0 0,1 0-1,-1 0 1,0 0 0,1 0-1,-1-1 1,0 1 0,0 0-1,1 0 1,14-4-3507</inkml:trace>
  <inkml:trace contextRef="#ctx0" brushRef="#br0" timeOffset="758.9">572 32 4530,'0'0'4666,"-2"4"-4212,-11 19 119,0-1 0,-1-1 0,-1 0 1,-2-1-1,-18 19 0,-12 16-85,-14 15-122,-33 46-740,92-112-157</inkml:trace>
  <inkml:trace contextRef="#ctx0" brushRef="#br0" timeOffset="1147.58">669 86 4466,'0'0'6080,"-7"8"-5816,-233 318 2970,208-290-3155,-12 18 34,44-53 95</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49:37.739"/>
    </inkml:context>
    <inkml:brush xml:id="br0">
      <inkml:brushProperty name="width" value="0.035" units="cm"/>
      <inkml:brushProperty name="height" value="0.035" units="cm"/>
      <inkml:brushProperty name="color" value="#66CC00"/>
    </inkml:brush>
  </inkml:definitions>
  <inkml:trace contextRef="#ctx0" brushRef="#br0">3306 12 7459,'0'0'5008,"-4"-2"-4741,0 0-228,-1 0 0,1 1 1,-1 0-1,1 0 0,-1 0 1,0 0-1,0 1 0,1-1 1,-1 1-1,0 1 0,1-1 1,-1 1-1,-7 1 0,-73 22 886,39-10-573,-148 28 225,-272 23-1,185-41-27,-55 7-323,230-17-188,-122 34 0,203-41 64,9-2 132,0-1 0,0 0 0,0-1 0,-25 0 1,47-27-590,1 13 371,0 1 0,1-1 1,1 1-1,0 1 0,0 0 1,1 0-1,15-10 1,3-5 17,-11 9-16,75-74 324,-147 165-707,-94 105 439,145-169-82,17-11 10,2-2 114,-1 2-89,0 0 0,-1 1 1,1 1-1,-1 0 0,0 1 0,24 10 1,19 17-1208,-49-26 407,-2 0 0,1-1 0,0 2 0,-1-1 0,8 11 0,-7-6-2031,-4-3-1518</inkml:trace>
  <inkml:trace contextRef="#ctx0" brushRef="#br0" timeOffset="803.55">1 851 6755,'0'0'5475,"5"-12"-5097,15-38-23,-15 136 547,-5 133 66,0-218-962,0 0-1,0 0 1,1 0-1,-1 1 1,0-1-1,1 0 0,-1 0 1,1 0-1,-1 0 1,1 0-1,0 0 0,-1 0 1,1 0-1,0 0 1,0 0-1,-1 0 1,1 0-1,0-1 0,0 1 1,0 0-1,0-1 1,0 1-1,0-1 0,0 1 1,1-1-1,-1 1 1,0-1-1,0 0 1,0 1-1,0-1 0,0 0 1,1 0-1,-1 0 1,0 0-1,0 0 0,0 0 1,1 0-1,-1 0 1,0-1-1,0 1 1,2-1-1,51-14 514,-30 5-344,0-2 0,0-1 0,32-24-1,-10-4-2225</inkml:trace>
  <inkml:trace contextRef="#ctx0" brushRef="#br0" timeOffset="2658.74">328 899 7347,'0'0'6139,"-4"4"-5944,1 2-184,0-1 1,0 1-1,0 0 1,1 0-1,0 0 1,0 1-1,0-1 1,1 0-1,0 1 1,0-1-1,1 1 1,0 12-1,0-18 147,2-2-102,0 1 1,-1-1-1,1 0 1,0 1 0,0-1-1,-1 0 1,1 0-1,0 0 1,-1 0-1,1 0 1,-1-1 0,0 1-1,1 0 1,-1-1-1,0 1 1,0-1-1,0 1 1,0-1-1,0 0 1,0 1 0,0-1-1,0 0 1,-1 0-1,1 0 1,-1 1-1,1-1 1,-1-4 0,2 0-61,-1-1 0,0 1 1,0-1-1,-1 1 1,0-1-1,0 1 1,-2-8-1,2 14 5,0-1 0,-1 0 0,1 0 0,-1 0 0,1 0 0,-1 1 0,1-1 0,-1 0 0,0 0 0,1 1 0,-1-1 0,0 1 0,0-1 0,1 0 0,-1 1 0,0 0 0,0-1 0,0 1 0,0-1 0,1 1 0,-1 0 0,0 0 0,0-1 0,0 1 0,0 0 0,0 0 0,0 0 0,0 0 0,0 0 0,0 0 0,-1 1 0,1-1-81,38-2-360,-21-1 458,1-1 0,-1-1 0,0 0 0,26-13 1,-41 18-22,-1 15-154,0 99 722,0-112-561,0-1 0,0 0 0,0 0 0,0 0 0,1 0 1,-1 0-1,0 1 0,1-1 0,-1 0 0,0 0 0,1 0 0,0 0 0,-1 0 0,1 0 0,0 0 0,-1 0 0,1-1 0,0 1 0,0 0 1,0 0-1,-1 0 0,1-1 0,0 1 0,2 0 0,0 1 3,0-1-1,0 0 1,0 0 0,0-1-1,0 1 1,1-1 0,-1 1 0,0-1-1,4 0 1,-1-1 12,1 1 0,-1-1 0,0 0 1,0 0-1,0-1 0,0 0 0,0 0 0,0 0 0,7-4 0,-10 4-16,0 0-1,0 0 1,0-1-1,0 1 0,-1-1 1,1 1-1,-1-1 1,0 0-1,0 0 1,0 0-1,0 0 0,0 0 1,0 0-1,-1-1 1,0 1-1,1-1 1,-1 1-1,-1-1 0,1 1 1,0-1-1,-1 0 1,0 1-1,0-1 1,0 0-1,0 1 0,0-1 1,-1 1-1,0-1 1,-2-6-1,2 6 10,-1 0-1,-1 1 1,1-1-1,0 1 1,-1-1 0,0 1-1,1 0 1,-1 0-1,-1 0 1,1 0-1,0 1 1,-1 0-1,1-1 1,-1 1 0,0 0-1,1 0 1,-1 1-1,0-1 1,0 1-1,0 0 1,-1 0 0,1 0-1,0 1 1,0 0-1,-7-1 1,17 1-74,0 0 0,0-1 0,-1 0 0,1-1 0,0 1 0,-1-1 0,1 0 0,-1 0 0,0-1-1,0 1 1,0-1 0,0-1 0,0 1 0,-1 0 0,1-1 0,-1 0 0,0 0 0,5-7 0,-4 4 124,0 0 1,0 0-1,-1 0 0,0-1 1,-1 1-1,0-1 0,0 0 0,0 0 1,-1 0-1,0 0 0,-1 0 0,0-1 1,0-11-1,3 261 10,-4-241-55,0 0 0,0 0 1,0 0-1,0 1 0,0-1 0,0 0 0,-1 0 1,1 0-1,0 0 0,0 1 0,0-1 1,0 0-1,0 0 0,0 0 0,0 0 0,0 1 1,0-1-1,0 0 0,0 0 0,0 0 0,0 0 1,0 1-1,0-1 0,0 0 0,1 0 0,-1 0 1,0 0-1,0 1 0,0-1 0,0 0 1,0 0-1,0 0 0,0 0 0,0 0 0,1 0 1,-1 1-1,0-1 0,0 0 0,0 0 0,0 0 1,0 0-1,1 0 0,-1 0 0,0 0 0,0 0 1,0 0-1,0 0 0,1 0 0,-1 0 1,0 0-1,0 0 0,0 0 0,0 0 0,1 0 1,-1 0-1,10-12 479,17-38-303,-11 18-152,-14 29-54,22-31-71,-23 33 72,0 0 0,0 0 0,0 0 0,1 0 0,-1 0 0,0 0 0,0 0 0,1 0-1,-1 1 1,0-1 0,1 0 0,-1 1 0,1-1 0,-1 1 0,1 0 0,-1-1 0,1 1 0,-1 0 0,1 0 0,-1 0 0,1 0-1,-1 0 1,3 1 0,-3-1-2,0 1 0,0 0 0,0 0-1,0-1 1,-1 1 0,1 0 0,0 0-1,0 0 1,-1 0 0,1 0 0,-1 0-1,1 0 1,-1 0 0,1 0 0,-1 0-1,0 0 1,1 0 0,-1 1 0,0-1-1,0 0 1,0 0 0,0 0 0,0 2 0,0 35-20,0-26 22,-1-6 22,1 1-1,-1-1 0,0 0 0,-1 0 0,1 0 0,-1 0 0,0 0 0,-1 0 0,1-1 0,-1 1 0,0-1 1,-1 1-1,1-1 0,-1 0 0,0 0 0,0-1 0,-1 1 0,0-1 0,1 0 0,-1 0 0,-8 4 1,28-14-7,-1 0 0,0-1 0,20-12 1,-30 16-4,1 0 0,-1 0 0,0-1 0,0 0 0,0 0 0,0 0 0,0 0 0,-1-1 0,0 1 0,0-1 0,0 0 0,-1 0 0,1 0 0,-1 0 0,1-6 0,-2 7-36,6-22 36,-4 20-39,-2 13-121,-1-6 154,-1 0 0,1-1-1,0 1 1,0 0 0,0-1 0,0 1 0,0 0-1,0 0 1,0-1 0,1 1 0,-1 0-1,0-1 1,0 1 0,0-1 0,1 1 0,-1 0-1,0-1 1,1 1 0,-1-1 0,0 1-1,1 0 1,-1-1 0,1 1 0,-1-1-1,1 1 1,-1-1 0,1 0 0,-1 1 0,1-1-1,-1 0 1,1 1 0,0-1 0,-1 0-1,1 0 1,0 1 0,-1-1 0,1 0 0,0 0-1,-1 0 1,1 0 0,0 0 0,-1 0-1,1 0 1,0 0 0,-1 0 0,1 0 0,0 0-1,-1 0 1,1-1 0,0 1 0,-1 0-1,1 0 1,-1-1 0,1 1 0,0 0 0,0-1-1,2-1-11,1 0-1,-1 0 0,0 0 1,0 0-1,0 0 0,-1-1 1,1 1-1,4-6 0,-5 6 72,-1-1 0,1 1 1,-1 0-1,0-1 0,0 1 0,0 0 0,0-1 0,-1 1 1,1-1-1,-1 0 0,1 1 0,-1-4 0,2 6-66,-1 0 1,0 0-1,1 0 0,-1 0 1,0 1-1,1-1 0,-1 0 0,0 1 1,1-1-1,-1 1 0,0 0 1,0-1-1,1 1 0,-1 0 0,0-1 1,2 3-1,-2-1 9,0-1 0,0 1-1,1-1 1,-1 0 0,1 1 0,-1-1-1,1 0 1,0 0 0,-1 0 0,1 0-1,0 0 1,0 0 0,-1 0-1,1-1 1,0 1 0,0-1 0,0 1-1,0-1 1,0 0 0,0 0 0,4 0-1,-4-1 1,0 1 0,-1-1 0,1 0 0,0 0 0,-1 0-1,1 0 1,-1-1 0,1 1 0,-1 0 0,1-1 0,-1 1-1,0-1 1,0 1 0,0-1 0,0 0 0,0 1 0,2-5-1,1-3-13,-1-1-1,0 0 0,-1 0 0,1 0 0,-2 0 0,2-21 0,-3 4 55,0 31-62,-1 47-88,-6 266 826,6-289-452,0-45 282,1-50 235,5 27-1118,17-65-1,-19 91 263,1 1-1,1 1 1,0-1 0,0 1-1,1-1 1,1 2-1,0-1 1,17-20-1,-21 30 74,-1-1-1,1 1 1,0 0 0,0 0-1,0 0 1,0 1-1,0-1 1,0 0-1,0 1 1,0 0-1,1 0 1,-1 0-1,0 0 1,5 0 0,-7 1-1,0 0 0,1 0 1,-1 0-1,0 0 1,0 0-1,0 1 1,0-1-1,1 0 1,-1 1-1,0-1 0,0 0 1,0 1-1,0-1 1,0 1-1,0 0 1,0-1-1,0 1 1,0 0-1,0 0 0,0 0 1,0-1-1,-1 1 1,1 0-1,0 0 1,-1 0-1,1 0 1,0 0-1,-1 0 0,1 1 1,-1-1-1,0 0 1,1 0-1,-1 0 1,0 0-1,0 0 1,0 1-1,0-1 0,0 0 1,0 0-1,0 2 1,0 4 27,0 0 0,0 0 1,-1 0-1,0 0 0,-1-1 0,1 1 0,-1 0 1,0-1-1,-1 1 0,0-1 0,0 0 1,0 0-1,-1 0 0,0 0 0,0 0 1,0-1-1,-1 0 0,1 0 0,-1 0 1,-1 0-1,1-1 0,0 0 0,-1 0 1,0-1-1,-11 6 0,7-3-34,-1-1 0,0 0 0,0-1 0,-1 0 0,0 0 0,-22 3 0,-11-8-4533,28-4-5</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0:16.289"/>
    </inkml:context>
    <inkml:brush xml:id="br0">
      <inkml:brushProperty name="width" value="0.035" units="cm"/>
      <inkml:brushProperty name="height" value="0.035" units="cm"/>
      <inkml:brushProperty name="color" value="#66CC00"/>
    </inkml:brush>
  </inkml:definitions>
  <inkml:trace contextRef="#ctx0" brushRef="#br0">159 1221 3410,'0'0'11944,"2"-6"-11165,-1 3-750,0 1 1,0-1 0,0 1-1,1-1 1,-1 1-1,0 0 1,1 0 0,0 0-1,-1 0 1,1 0-1,0 0 1,0 0 0,0 0-1,0 1 1,0-1 0,1 1-1,-1-1 1,0 1-1,1 0 1,-1 0 0,1 0-1,-1 0 1,1 1-1,-1-1 1,1 1 0,0-1-1,-1 1 1,1 0 0,4 0-1,337-12 463,-173 11-349,-29-2-133,1642-26-1151,-1730 27 763,-37 0-167,1 1 0,0 1 0,-1 1-1,1 0 1,-1 1 0,22 6 0,-31-3-2096</inkml:trace>
  <inkml:trace contextRef="#ctx0" brushRef="#br0" timeOffset="383.3">1 1921 8852,'17'-2'896,"224"-34"231,-13 1 1180,892-49 667,5 81-4465,-1107 3 997,33 1-774,-49-1 974,1 1-1,0-1 1,-1 1-1,1-1 1,0 1-1,-1 0 1,1 0-1,-1 0 1,1 0-1,-1 0 1,0 1-1,1-1 1,3 4-1,-4 3-3571</inkml:trace>
  <inkml:trace contextRef="#ctx0" brushRef="#br0" timeOffset="749.28">208 2293 7299,'0'0'5776,"17"0"-5157,961-9 2859,-560 0-3618,409-34-1469,-809 42 1308,-13 1 64,-1 0 1,1 0-1,0 0 1,-1-1-1,1 0 1,0 0-1,-1 0 1,1 0-1,-1-1 1,8-3-1,-18 2-1710,-25 0-1231</inkml:trace>
  <inkml:trace contextRef="#ctx0" brushRef="#br0" timeOffset="1331.69">444 961 7908,'0'0'3076,"-1"15"-2962,-14 84 662,-4 0-1,-32 99 0,-7 31-62,48-185-623,-166 923 551,175-952-696,-2 4-137,1-1 1,2 1 0,-1 0 0,5 28 0,-4-46 94,1 0 0,-1 0 0,1 0 0,-1 0 0,1 0-1,0 0 1,-1 0 0,1 0 0,0 0 0,0-1 0,0 1 0,0 0 0,0 0 0,0-1 0,0 1 0,0-1 0,0 1-1,0-1 1,0 1 0,0-1 0,0 0 0,0 1 0,0-1 0,0 0 0,1 0 0,-1 0 0,0 0 0,0 0-1,0 0 1,0 0 0,0 0 0,1-1 0,-1 1 0,0 0 0,0-1 0,0 1 0,2-1 0,-2 0-18,42-9-4111</inkml:trace>
  <inkml:trace contextRef="#ctx0" brushRef="#br0" timeOffset="1704.99">1267 1258 9172,'0'0'1462,"2"4"-1326,1 5-149,0-1 0,0 1 0,-1 0 0,-1 0-1,0 0 1,0 0 0,0 0 0,-2 16 0,-11 80 411,-5-38-52,-2 0-1,-4-2 0,-39 82 0,12-31-112,3-6-105,-43 117 267,80-194-463,1-1 0,1 1 0,2 1 0,2-1 0,-1 40 0,5-71 60,4 25-1379,-4-26 1267,1 0-1,0-1 1,-1 1 0,1-1 0,0 1 0,0 0 0,0-1 0,-1 0-1,1 1 1,0-1 0,0 0 0,0 1 0,0-1 0,0 0 0,0 0-1,0 0 1,0 1 0,-1-1 0,1 0 0,0-1 0,0 1 0,0 0-1,0 0 1,0 0 0,0 0 0,0-1 0,1 1 0,30-9-3898</inkml:trace>
  <inkml:trace contextRef="#ctx0" brushRef="#br0" timeOffset="2056.68">2106 1311 9012,'0'0'1395,"-5"19"-1365,-167 460 4054,53-175-3635,87-221-662,-17 55-2067,43-118 304,2 0 0,-4 32 1,8-35-2958</inkml:trace>
  <inkml:trace contextRef="#ctx0" brushRef="#br0" timeOffset="2431.02">3038 1226 6403,'0'0'1697,"-30"76"-1649,-8 0 432,0 15 608,-8 18 161,1 6-401,3 5-463,4-5-97,3-11 48,13-17-48,-1-20-176,11-17-112,1-10 144,0-10-144,3-6-176,4-2-576,-3-14-1057,-5-8-1873</inkml:trace>
  <inkml:trace contextRef="#ctx0" brushRef="#br0" timeOffset="4669.5">495 83 6739,'0'0'5536,"-7"13"-5077,-1 2-305,1 0 0,1 1 0,0-1 1,1 1-1,-5 29 0,10-40-148,-1-1 0,1 1-1,0 0 1,0 0 0,0 0 0,1 0-1,-1 0 1,1 0 0,0 0 0,1-1 0,-1 1-1,4 5 1,-4-7-33,1 0-1,0-1 1,1 1 0,-1-1 0,0 1-1,1-1 1,-1 0 0,1 0-1,0 0 1,-1 0 0,1-1-1,0 1 1,0-1 0,0 1 0,0-1-1,1 0 1,-1 0 0,0-1-1,0 1 1,7 0 0,-3-1 48,0 1 1,0-2-1,0 1 1,0-1-1,0 0 1,0 0-1,0 0 0,0-1 1,0-1-1,0 1 1,-1-1-1,1 0 1,-1 0-1,0-1 1,0 0-1,0 0 1,0 0-1,-1-1 1,1 0-1,7-10 1,-6 7 69,-1 0 1,0-1 0,-1 0 0,0 0 0,0 0 0,-1 0 0,0-1-1,-1 0 1,0 1 0,0-1 0,-1-1 0,-1 1 0,2-19-1,-7 19 882,-3 20-843,-6 22-259,-38 155 421,-11 36-346,60-215 56,-12 30-118,13-37 107,1 0 1,-1 0-1,1 1 0,-1-1 1,0 0-1,1 0 1,-1 0-1,0 1 1,0-1-1,0 0 1,0 0-1,0 0 1,0 0-1,0-1 1,0 1-1,0 0 1,0 0-1,-1-1 1,1 1-1,0-1 1,-2 2-1,0-4 99,1 0 0,0 1 0,0-1 0,0 0-1,0 0 1,1 0 0,-1 0 0,0 0 0,1-1 0,-1 1 0,1 0-1,-2-6 1,2 6-49,-3-6-30,0 0-1,1 0 1,0 0 0,0 0-1,1 0 1,0-1 0,-1-13 0,3 19-125,-1 1 1,1-1-1,0 0 1,1 1-1,-1-1 0,0 0 1,1 1-1,-1-1 1,1 1-1,0-1 1,0 1-1,0-1 1,0 1-1,0-1 1,1 1-1,-1 0 0,1 0 1,-1-1-1,1 1 1,0 0-1,0 1 1,0-1-1,0 0 1,0 0-1,0 1 1,0 0-1,1-1 1,2 0-1,19-7-2586,45-8 0,-12 5-1531</inkml:trace>
  <inkml:trace contextRef="#ctx0" brushRef="#br0" timeOffset="5304.29">1111 165 6163,'0'0'8780,"-1"-8"-8332,-4-14-405,1 20-181,-7 36-216,1 4 440,1-7 161,-75 216 616,84-247-862,-1 0 0,1 0 1,0 0-1,0 0 0,0 0 0,0-1 0,0 1 1,0 0-1,0 0 0,0 0 0,0 0 0,0 0 1,0 0-1,0 0 0,0 0 0,0 0 0,0-1 1,0 1-1,0 0 0,0 0 0,-1 0 0,1 0 1,0 0-1,0 0 0,0 0 0,0 0 0,0 0 1,0 0-1,0 0 0,0 0 0,-1 0 0,1 0 1,0 0-1,0 0 0,0 0 0,0 0 0,0 0 1,0 0-1,0 0 0,0 0 0,-1 0 0,1 0 1,1-24-20,5-35-168,11-31 158,4 0-1,47-127 1,-91 246 27,-1-2 0,-1 0 1,-49 40-1,72-64 28,22-13-660,29-24 558,31-17 126,-73 47 58,1 0-1,0 1 1,0 0-1,0 0 1,1 1-1,-1 0 1,1 1-1,16-1 1,-24 2-112,-1 0 0,1 0 0,0 1 1,-1-1-1,1 1 0,-1-1 0,1 0 0,0 1 1,-1-1-1,1 1 0,-1-1 0,1 1 0,-1 0 1,0-1-1,1 1 0,-1-1 0,1 1 0,-1 0 1,0-1-1,0 1 0,1 0 0,-1-1 0,0 1 1,0 0-1,0 0 0,0 1 0,4 24-243,-3-19 210,6 73-1012,-8 0-4197,-5-42-443</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0:19.520"/>
    </inkml:context>
    <inkml:brush xml:id="br0">
      <inkml:brushProperty name="width" value="0.035" units="cm"/>
      <inkml:brushProperty name="height" value="0.035" units="cm"/>
      <inkml:brushProperty name="color" value="#66CC00"/>
    </inkml:brush>
  </inkml:definitions>
  <inkml:trace contextRef="#ctx0" brushRef="#br0">0 172 8868,'0'0'6179,"6"-14"-5750,-5 12-425,1-5 39,1 0 0,0 0-1,0 1 1,0-1 0,1 1 0,0 0 0,1 0 0,-1 0 0,1 0 0,0 1 0,0 0 0,1 0 0,0 0 0,0 1 0,0 0 0,0 0 0,7-3 0,-3 2 58,-1 1 0,1 1 0,0 0 0,0 0 0,1 1 0,-1 0 0,14 0 0,-23 2-126,0 1 1,0-1-1,-1 1 1,1-1-1,0 1 0,0 0 1,0-1-1,-1 1 0,1 0 1,0 0-1,-1-1 0,1 1 1,-1 0-1,1 0 0,-1 0 1,1 0-1,-1 0 1,0 0-1,1 0 0,-1 0 1,0 0-1,0 0 0,1 0 1,-1 0-1,0 0 0,0 0 1,0 0-1,-1 0 0,1 2 1,-3 36-147,0-29 235,0-1-1,-1 0 0,0 0 0,0 0 1,-1-1-1,0 0 0,0 0 0,-1 0 1,0 0-1,-1-1 0,-13 12 0,-7 11 101,22-22-305,10-9-570,15-9-80,2-6 752,-1-1-1,0-1 1,-2 0 0,0-2-1,-1 0 1,-1-1 0,27-44-1,-43 63 86,0 0 0,0-1 0,0 1 0,0-1 0,0 1 0,-1-1-1,0 1 1,1-1 0,-1 1 0,0-4 0,-5 0 574,-6 17-523,-5 12-4,2 0 1,-22 47-1,32-62-186,1 0 1,0 0-1,0 0 0,1 0 0,0 0 0,1 1 1,0-1-1,0 1 0,0-1 0,1 1 0,1 0 1,-1-1-1,4 17 0,-3-24-176,0 1 0,0-1-1,0 1 1,0 0 0,0-1 0,0 0 0,0 1-1,1-1 1,-1 0 0,1 0 0,-1 1 0,0-1 0,1 0-1,0-1 1,-1 1 0,1 0 0,0 0 0,-1-1-1,3 2 1,15 3-5584</inkml:trace>
  <inkml:trace contextRef="#ctx0" brushRef="#br0" timeOffset="495.84">385 207 7491,'0'0'8634,"9"-2"-8613,196-32 528,-118 23-1595,103-28 1,-189 39 995,0 0 0,0-1-1,0 1 1,-1 0 0,1 0 0,0 0 0,-1 0-1,1-1 1,0 1 0,0 0 0,-1-1 0,1 1-1,0 0 1,-1-1 0,1 1 0,-1-1 0,1 1-1,-1-1 1,1 0 0,-1 1 0,1-1 0,-1 1-1,1-1 1,-1 0 0,0 1 0,1-1 0,-1 0-1,0 1 1,0-1 0,1 0 0,-1 0 0,0 1-1,0-1 1,0 0 0,0 0 0,0 1 0,0-1-1,0 0 1,0 0 0,0 1 0,0-1 0,-1 0-1,1 0 1,0 1 0,0-1 0,-1 0 0,1 1-1,-1-1 1,1 0 0,0 1 0,-1-1 0,1 0-1,-1 1 1,1-1 0,-1 1 0,0-1 0,1 1-1,-1 0 1,1-1 0,-2 0 0,-4-4 7,0 0-1,0 1 1,0-1 0,-1 1 0,-7-3-1,-5-3 654,0 1-1,-1 1 0,0 1 1,0 1-1,-1 0 0,0 2 0,-26-3 1,53 20-1483,5-4 717,0 1-1,0-1 1,1-1-1,1 0 1,-1-1-1,1 0 0,1-1 1,24 8-1,-25-10 224,-1 1-1,1 0 1,-1 1-1,0 0 1,0 1-1,0 0 1,-1 1-1,0 0 1,-1 1-1,13 13 1,-21-20-50,-1-1 0,1 1 0,-1 0 0,0 0 1,0 0-1,0 0 0,0 0 0,0 1 0,0-1 0,-1 0 1,1 0-1,-1 1 0,1-1 0,-1 0 0,0 1 0,0-1 1,0 0-1,0 1 0,0-1 0,-1 0 0,1 0 1,-1 1-1,0-1 0,1 0 0,-1 0 0,0 0 0,0 0 1,0 1-1,0-1 0,-1-1 0,1 1 0,-1 0 0,1 0 1,-1 0-1,1-1 0,-1 1 0,0-1 0,0 0 0,-3 3 1,-9 5 195,0-1 0,0-1 0,0 1 1,-24 6-1,23-8-248,-49 24 40,3-1-1402,18-15-2795,13-8-2355</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0:26.553"/>
    </inkml:context>
    <inkml:brush xml:id="br0">
      <inkml:brushProperty name="width" value="0.035" units="cm"/>
      <inkml:brushProperty name="height" value="0.035" units="cm"/>
      <inkml:brushProperty name="color" value="#66CC00"/>
    </inkml:brush>
  </inkml:definitions>
  <inkml:trace contextRef="#ctx0" brushRef="#br0">402 294 9508,'0'0'7993,"0"-5"-7342,0 2-586,1-1-1,-1 1 0,1-1 1,0 1-1,0 0 0,0-1 1,0 1-1,1 0 0,0-1 1,-1 1-1,1 0 1,0 0-1,0 1 0,1-1 1,-1 0-1,0 1 0,1-1 1,0 1-1,-1 0 0,1 0 1,0 0-1,0 0 0,0 0 1,1 1-1,-1-1 0,0 1 1,1 0-1,4-1 1,7-3-188,1 2 0,0 0 0,1 1 0,-1 0 0,20 1 0,-35 1-288,-1 1 354,0-1 1,1 1-1,-1 0 1,0-1-1,0 1 1,1 0-1,-1-1 1,0 1-1,0 0 0,0-1 1,0 1-1,0 0 1,0-1-1,0 1 1,0 0-1,0-1 1,0 1-1,-1 0 0,1-1 1,0 1-1,0 0 1,-1-1-1,1 1 1,0-1-1,-1 1 1,1 0-1,0-1 0,-1 1 1,1-1-1,-1 1 1,1-1-1,-1 1 1,-14 18-175,-11 4 219,21-20 27,0 1 0,0 0-1,0 0 1,1 1 0,0 0-1,0-1 1,0 1-1,-6 11 1,12-12-2727,6-7 2146,9-7 765,-6 0-30,0 0-1,0-1 0,14-20 0,-21 26-42,-1 0 0,0-1 0,-1 1-1,1-1 1,-1 1 0,0-1 0,-1 0-1,1 0 1,-1 0 0,0 0 0,-1 0-1,1-7 1,-1 13-305,-2 3-450,0 0 552,0 0 0,0 0-1,0 0 1,1 0 0,-1 1 0,1-1 0,0 0 0,0 1-1,1-1 1,-2 5 0,1-1 75,-1-2 40,0 1 1,0 0 0,0 0-1,1 0 1,0 0 0,0 0-1,1 0 1,0 0-1,0 0 1,2 10 0,-1-13-57,0-1 0,0 1-1,0-1 1,0 1 0,1-1 0,-1 0 0,1 0 0,0 1 0,0-1 0,-1 0 0,1-1 0,1 1-1,-1 0 1,0 0 0,0-1 0,1 1 0,-1-1 0,1 0 0,-1 0 0,1 0 0,-1 0 0,1 0 0,0-1-1,-1 1 1,5-1 0,48 8-249,-3-2-3862,-39-3-466</inkml:trace>
  <inkml:trace contextRef="#ctx0" brushRef="#br0" timeOffset="384.2">823 346 10085,'0'0'4786,"11"-2"-4866,-11 15-224,0 0 272,0 9 32,-4-1 368,-15 3 224,-3 4-400,-1-6-192,0 0-480,11-3-1361,5-10-1665</inkml:trace>
  <inkml:trace contextRef="#ctx0" brushRef="#br0" timeOffset="778.69">956 239 8676,'0'0'4413,"23"13"-4907,-20-11 517,1 0 1,0 0-1,-1 0 0,1 0 0,0-1 1,0 1-1,0-1 0,0 0 1,1-1-1,-1 1 0,0-1 0,0 1 1,0-1-1,1 0 0,-1-1 1,0 1-1,0-1 0,0 0 0,0 0 1,0 0-1,0 0 0,0-1 0,0 0 1,0 0-1,0 0 0,-1 0 1,1 0-1,-1-1 0,0 0 0,0 1 1,0-1-1,0 0 0,0-1 1,0 1-1,-1 0 0,0-1 0,1 1 1,-1-1-1,1-4 0,3 3 1542,-1 16-1720,-1 21-924,-4-30 1170,7 54-177,-2-21-129,-1 0 0,-2 0 0,-1 0 0,-6 52 0,4-82 218,0-1 0,0 1 0,0-1 0,-1 0-1,0 1 1,0-1 0,0 0 0,0 0 0,0-1 0,-1 1-1,0 0 1,0-1 0,0 1 0,0-1 0,0 0 0,-1 0-1,1 0 1,-1-1 0,0 1 0,0-1 0,0 0 0,0 0 0,0 0-1,-1-1 1,1 1 0,0-1 0,-1 0 0,1 0 0,-1-1-1,-8 1 1,7-4-2033,5-9-2460</inkml:trace>
  <inkml:trace contextRef="#ctx0" brushRef="#br0" timeOffset="1164.65">1429 0 13446,'0'0'688,"76"89"-287,-49-32-273,-16 4-128,-11 6-144,0 3-449,-34 1 81,-23-1-1233,-15-9-864,-12-5-1473</inkml:trace>
  <inkml:trace contextRef="#ctx0" brushRef="#br0" timeOffset="1526.28">70 98 10261,'0'0'3919,"-8"24"-4159,-8 28 460,2 2 1,2 0 0,-6 73 0,17-103-193,0 1 0,2 0 0,1 0 0,0 0 0,2 0-1,12 41 1,-13-57-201,1 1 1,1-1-1,-1 0 0,1 0 0,1-1 0,-1 1 0,2-1 0,-1-1 0,1 1 0,0-1 0,1 0 0,-1 0 0,1-1 0,1 0 1,-1-1-1,1 0 0,0 0 0,0-1 0,15 5 0,-3-3-582,0-1 0,1-1 0,-1-1 0,40 1 0,11-3-3508</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48:34.089"/>
    </inkml:context>
    <inkml:brush xml:id="br0">
      <inkml:brushProperty name="width" value="0.035" units="cm"/>
      <inkml:brushProperty name="height" value="0.035" units="cm"/>
      <inkml:brushProperty name="color" value="#66CC00"/>
    </inkml:brush>
  </inkml:definitions>
  <inkml:trace contextRef="#ctx0" brushRef="#br0">1153 397 2881,'0'0'6390,"-4"-9"-5718,-15-24-202,19 32-424,0 0 0,0 1 1,0-1-1,0 1 1,-1-1-1,1 0 0,0 1 1,-1-1-1,1 1 0,0-1 1,-1 1-1,1-1 0,0 1 1,-1-1-1,1 1 0,-1-1 1,1 1-1,-1-1 0,1 1 1,-1 0-1,0-1 0,1 1 1,-1 0-1,1 0 0,-1-1 1,0 1-1,1 0 1,-1 0-1,1 0 0,-1 0 1,0 0-1,1 0 0,-1 0 1,0 0-1,1 0 0,-1 0 1,0 0-1,1 0 0,-1 0 1,1 1-1,-1-1 0,0 0 1,1 0-1,-1 1 0,1-1 1,-1 0-1,1 1 1,-1-1-1,1 1 0,-1-1 1,1 1-1,-1-1 0,1 1 1,-1-1-1,1 1 0,0-1 1,-1 1-1,1-1 0,0 1 1,0 0-1,-1-1 0,1 1 1,0-1-1,0 2 0,-15 42-434,14-41 570,-8 40-107,-5 63-1,9-60 242,-12 54 1,0-13 120,-10 144-1,6-36-268,3-74 73,-3 164 0,21-237-229,-2 1-1,-3-1 0,-2 0 0,-1-1 0,-22 67 0,-53 184 10,77-261-11,-2 50-1,-2 25 4,-35 112 63,-20 133 977,4 185-383,54-429-421,6-74-107,-10 67 0,9-96-1504,5-24-1830,3-19-1250</inkml:trace>
  <inkml:trace contextRef="#ctx0" brushRef="#br0" timeOffset="2725.92">1050 473 3858,'0'0'248,"16"1"512,300 10 4025,180-2-2794,-122-2-985,448-3 281,353 12-991,-118 17-678,-622-29 2028,-421 45-1710,-9 11 102,-3 1 1,-3 0-1,-2 0 0,-3 0 0,-17 73 1,-52 297 132,59-335-140,-15 208 82,-6 36 148,-33 99 571,35-306-562,22-93-179,2 1-1,-9 70 1,6 188 281,6-84-184,-26 217-127,33-420-68,-10 70 62,10-81-51,0 1-1,-1-1 1,1 1-1,0-1 1,-1 1-1,0-1 1,1 0-1,-1 0 0,0 1 1,1-1-1,-1-1 1,0 1-1,0 0 1,0 0-1,0-1 1,0 1-1,0-1 1,0 1-1,0-1 1,0 0-1,0 0 0,0 0 1,-3 0-1,-68-2 384,54 1-424,-425-39 281,150 9-374,149 20 51,-330-37-146,113-28-1072,164 30 1116,167 40 118,-408-80-448,316 69 525,-200-4-1,-175 38-762,-311-27 450,761 9 387,-2-2 34,1 3 0,0 2 0,-72 12 0,97-9 95,-1-1 1,0-1-1,-26-1 0,42-1-194,0-2-1,1 1 1,-1-1 0,0 0-1,1-1 1,-1 0-1,1 0 1,-1-1 0,1 0-1,0-1 1,0 0 0,-9-6-1,16 9-209,0 0 1,0-1-1,-1 1 0,1 0 0,1-1 0,-1 1 1,0-1-1,0 1 0,0-1 0,1 0 0,-1 1 1,1-1-1,-1 0 0,1 1 0,0-1 0,0 0 1,0 0-1,0 1 0,0-1 0,0 0 0,1-3 1,-1-3-1147,0-21-2442</inkml:trace>
  <inkml:trace contextRef="#ctx0" brushRef="#br0" timeOffset="3995.65">1006 977 5891,'0'0'4466,"19"0"-3770,55 0-19,211 1 2058,-22 27-2456,-130-11-155,1360 187 127,36-36-371,-1243-147 13,163 5 275,-393-26-107,90 1 217,251-30 0,-397 29-274,0 0 1,1 0 0,-1 0 0,0 1 0,0-1 0,1 0 0,-1 0 0,0 0 0,1 0 0,-1 0 0,0 0 0,0 0 0,1 0 0,-1 0 0,0 0 0,1 0 0,-1 0 0,0 0 0,0-1 0,1 1 0,-1 0 0,0 0 0,0 0 0,1 0 0,-1 0 0,0-1 0,0 1 0,1 0 0,-1 0 0,0 0 0,0-1 0,0 1 0,1 0 0,-1 0 0,0-1 0,0 1 0,0 0 0,0 0 0,0-1 0,0 1 0,1 0 0,-1 0-1,0-1 1,0 1 0,0 0 0,0-1 0,0 1 0,0 0 0,0-1 0,-17-8-1294,-24-5-3022</inkml:trace>
  <inkml:trace contextRef="#ctx0" brushRef="#br0" timeOffset="5220.32">902 1690 5426,'0'0'3525,"14"0"-3096,191-10 2038,38-2-609,100 27-1203,346 59 0,-266-21-642,444-1 1,-618-54-44,275 4 254,-411 7-187,125 27-1,-30-3 350,140 24 155,-218-34-300,-20-15 257,-97-7-2255,-17-1-2424,-34 0-1910</inkml:trace>
  <inkml:trace contextRef="#ctx0" brushRef="#br0" timeOffset="6349.65">752 2301 7668,'0'0'2782,"11"0"-2603,240 13 1376,267 22-61,659 61-1208,-806-80-29,464 13-578,-454-13 237,475 81 0,-665-74-869,-233-29-3182</inkml:trace>
  <inkml:trace contextRef="#ctx0" brushRef="#br0" timeOffset="7511.73">609 2809 4466,'0'0'3703,"-1"2"-3418,8 1-79,61 2 1412,104-6-1,-67-1-770,179 1 529,629 15 20,-628 2-1388,575 40 192,-59-5-174,-572-38-87,587 72 771,-723-69-701,188 6 1,-312-31-5106,-12-6-1934</inkml:trace>
  <inkml:trace contextRef="#ctx0" brushRef="#br0" timeOffset="9103.6">2230 527 3906,'0'0'5626,"-17"40"-3843,-7 27-1606,-20 70 227,-118 476 44,13-55-2,90-319 416,-117 615 285,154-719-1064,11-77 14,3-1 0,-1 63-1,8-105-61,-1-1-1,0 0 0,0 1 1,-2-1-1,-6 19 0,4-16 80,1-1 0,1 1 0,0 0-1,2 0 1,-2 28 0,9-115-9305,-2 60 6803</inkml:trace>
  <inkml:trace contextRef="#ctx0" brushRef="#br0" timeOffset="10367.91">3705 612 3762,'0'0'4829,"0"-6"-4405,0-42 2673,0 48-2979,-1 28 71,-62 287-31,25-143-89,-33 162 10,-117 711 269,123-583 124,20-206 216,13-120 666,19-88-1151,2 1-1,-6 66 0,11-78-2,-1-1 0,-1 0 0,-2 0 0,-2-1 0,-31 66 0,35-84-143,8-66-10430,3 30 6496</inkml:trace>
  <inkml:trace contextRef="#ctx0" brushRef="#br0" timeOffset="11722.61">4790 458 4530,'0'0'4930,"-8"-9"-4826,6 11-112,1 1 0,-1-1 0,1 0 0,0 1 0,-1-1 0,1 1 0,0-1-1,1 1 1,-1-1 0,0 1 0,1 0 0,-1 3 0,0 0 25,-44 221 764,-28 104-358,-171 605 159,236-904-583,-74 252 95,4-15 207,61-200 265,-13 135-1,24 146 546,7-223-952,-3-93-18,-2-1 1,-1 1-1,-16 56 0,11-57 5,3 0-1,1 1 1,-4 60-1,9-60-98,-9 58 0,5-66 97,-1 0 0,-1-1 0,-13 30 0,19-54-191,1 0 0,0 0 0,0 0 0,-1 0 1,1 0-1,0-1 0,-1 1 0,1 0 0,-1 0 0,0 0 0,1-1 1,-1 1-1,1 0 0,-1-1 0,0 1 0,0 0 0,1-1 0,-1 1 1,0-1-1,0 1 0,0-1 0,1 1 0,-1-1 0,0 0 0,0 1 0,0-1 1,-2 0-1,1 0-327,0-1 1,0 1 0,0-1-1,1 0 1,-1 1 0,0-1-1,0 0 1,0 0 0,0-1-1,1 1 1,-1 0 0,-2-3-1,-11-10-4708</inkml:trace>
  <inkml:trace contextRef="#ctx0" brushRef="#br0" timeOffset="32239.27">1269 725 7347,'0'0'5574,"-2"-13"-2928,-2 14-2633,1 1-1,-1-1 1,0 1-1,1 0 1,0-1-1,-1 1 1,1 1-1,0-1 1,0 0-1,0 1 1,0 0-1,1 0 1,-1 0-1,1 0 1,0 0-1,0 0 1,0 0-1,0 1 1,0-1-1,-1 5 1,0 0-5,-1 1 0,2 0 0,-1 1 0,1-1 1,0 0-1,1 1 0,0 10 0,1-19-15,0 0 0,0 0 0,0 0 0,0-1 0,0 1 0,0 0 0,1 0-1,-1 0 1,0 0 0,0 0 0,1 0 0,-1-1 0,1 1 0,-1 0 0,1 0 0,-1-1 0,1 1 0,-1 0-1,1 0 1,0-1 0,-1 1 0,1-1 0,0 1 0,0-1 0,-1 1 0,1-1 0,0 1 0,0-1-1,1 1 1,1 0-1,1-1 0,-1 0 0,0 1-1,0-1 1,0 0 0,0 0 0,0-1-1,0 1 1,5-2 0,0 0-50,0 0 0,-1-1 1,1 0-1,-1 0 0,0-1 0,0 0 0,11-7 1,-13 7 17,-1-1 1,1 1 0,-1-1-1,0 1 1,-1-1-1,1 0 1,-1-1 0,0 1-1,0-1 1,-1 1 0,0-1-1,1 0 1,-2 0 0,1 0-1,0-6 1,-2 11 28,0 38-397,-5-12 424,4-20-1,-1 1 0,1-1 1,0 1-1,1 0 0,-1-1 0,1 1 0,0-1 0,1 1 0,-1 0 0,1-1 0,2 8 1,-2-12-17,0 0 1,0 0 0,0 0-1,0-1 1,1 1-1,-1 0 1,0-1 0,0 1-1,1-1 1,-1 1 0,0-1-1,1 0 1,-1 0 0,1 1-1,-1-1 1,0 0 0,1 0-1,-1 0 1,1-1 0,-1 1-1,0 0 1,1 0 0,1-2-1,0 2 4,0-1 0,0 0-1,0 0 1,0 0 0,-1 0-1,1 0 1,0 0 0,-1-1 0,1 1-1,2-3 1,-2-1-21,-1 0 0,1 0 0,-1 0 1,0-1-1,0 1 0,0-1 0,-1 1 0,0-1 0,0 1 1,0-1-1,-1 0 0,0 0 0,0 1 0,0-1 0,-1 0 1,-1-6-1,2 9 9,0 1 0,-1 0 1,1-1-1,-1 1 0,0 0 1,1-1-1,-1 1 0,0 0 1,0 0-1,-1 0 0,1 0 1,0 0-1,-1 0 0,1 0 1,-1 0-1,1 0 0,-1 1 1,0-1-1,0 1 0,0-1 0,0 1 1,0 0-1,0 0 0,0 0 1,0 0-1,-1 0 0,1 0 1,0 0-1,-1 1 0,1-1 1,0 1-1,-1 0 0,1 0 1,0 0-1,-1 0 0,1 0 1,-1 0-1,1 1 0,0-1 1,-4 2-1,5-2 8,1 0 0,0 0 1,-1 1-1,1-1 0,-1 0 0,1 1 1,0-1-1,-1 0 0,1 1 0,0-1 1,-1 1-1,1-1 0,0 1 0,-1-1 1,1 1-1,0-1 0,0 1 0,0-1 1,0 1-1,-1-1 0,1 1 0,0-1 1,0 1-1,0-1 0,0 1 0,0-1 1,0 1-1,0-1 0,0 1 0,0-1 1,1 1-1,-1-1 0,0 1 0,0-1 1,0 1-1,1-1 0,-1 1 0,0-1 1,1 1-1,0 0-10,-1 1 1,1-1-1,-1 0 0,1 0 1,0 0-1,0 0 1,0 0-1,-1 0 0,1 0 1,0 0-1,0 0 0,0 0 1,1 0-1,-1 0 0,0-1 1,2 2-1,7 0-100,0-1-1,1 1 1,-1-2 0,1 1-1,0-2 1,-1 1 0,1-1-1,-1-1 1,0 0 0,1 0-1,-1-1 1,0-1 0,0 1-1,-1-2 1,1 1 0,-1-1-1,0-1 1,11-8 0,-17 11 128,0-1 0,-1 0 0,1 1 0,-1-1 1,0 0-1,-1-1 0,1 1 0,-1 0 0,0 0 1,0-1-1,0 1 0,0 0 0,-1-1 1,1 1-1,-1-1 0,-1 1 0,1-1 0,-1 1 1,1 0-1,-1-1 0,-3-7 0,4 11-11,-1 1 0,1-1 0,0 1 0,-1-1 0,1 1 0,-1 0 0,1-1 0,-1 1 0,1 0 0,-1-1 0,1 1 0,-1 0 0,1 0 0,-1 0 0,1-1 0,-1 1 0,0 0 0,1 0 0,-1 0 0,1 0 0,-1 0 0,1 0 0,-1 0 0,0 0 0,1 0 0,-1 0-1,1 0 1,-1 0 0,1 1 0,-1-1 0,1 0 0,-1 0 0,1 1 0,-1-1 0,1 0 0,-1 1 0,1-1 0,-1 0 0,1 1 0,-1-1 0,1 1 0,0-1 0,-1 0 0,1 1 0,0-1 0,-1 1 0,1-1 0,0 2 0,-15 24 48,7 2 174,2 0 0,0 0-1,2 1 1,1-1 0,2 1 0,2 39-1,-1-31-169,0-37-110,0 1-1,0-1 1,0 0 0,0 0 0,0 1 0,0-1 0,0 0 0,0 1 0,0-1 0,0 0 0,0 0 0,0 1 0,0-1 0,0 0-1,0 0 1,1 1 0,-1-1 0,0 0 0,0 0 0,0 0 0,0 1 0,0-1 0,1 0 0,-1 0 0,0 0 0,0 1 0,0-1-1,0 0 1,1 0 0,-1 0 0,0 0 0,0 0 0,1 1 0,-1-1 0,0 0 0,0 0 0,1 0 0,-1 0 0,0 0 0,0 0 0,1 0-1,-1 0 1,0 0 0,0 0 0,1 0 0,-1 0 0,0 0 0,0 0 0,1 0 0,-1 0 0,1-1 0,9 1-4201</inkml:trace>
  <inkml:trace contextRef="#ctx0" brushRef="#br0" timeOffset="32640.95">1725 712 7988,'0'0'1766,"4"35"-1331,-4-19-369,1 4 325,-1 1 0,0-1 0,-2 1 0,-1-1-1,0 1 1,-1-1 0,-11 29 0,11-44-3977,0-5-223</inkml:trace>
  <inkml:trace contextRef="#ctx0" brushRef="#br0" timeOffset="33261.57">2642 818 3426,'0'0'10322,"-2"-5"-9527,1 3-732,1 0 0,-1 0 0,0 0 1,0 0-1,0 0 0,-1 0 0,1 1 1,0-1-1,-1 0 0,1 1 0,-1-1 0,1 1 1,-1-1-1,0 1 0,0 0 0,0 0 1,1 0-1,-4-1 0,0 0 23,0 1 0,0-1 1,-1 1-1,1 1 0,0-1 0,-1 1 0,1 0 0,-6 0 1,5 1-73,1 0 0,-1 1 1,1-1-1,-1 1 0,1 0 0,0 0 1,0 1-1,0 0 0,0-1 1,0 2-1,1-1 0,-1 0 1,1 1-1,0 0 0,0 0 1,0 0-1,1 1 0,-6 8 1,5-7 1,0 0 0,1 0 0,-1 0 0,2 1 0,-1-1 0,1 1 0,-1 0 0,2 0 0,-1 0 0,1 0 0,0 0 0,1 0 0,-1 0 0,2 12 0,0-17-24,0-1 1,0 0 0,0 1-1,-1-1 1,1 0-1,0 0 1,0 1 0,1-1-1,-1 0 1,0 0 0,0 0-1,0-1 1,1 1-1,-1 0 1,1 0 0,-1-1-1,0 1 1,1-1-1,-1 1 1,1-1 0,-1 1-1,1-1 1,-1 0 0,4 0-1,45 3-628,-42-2 390,12-1-1349,1 0 1,27-4-1,-9-7-2591</inkml:trace>
  <inkml:trace contextRef="#ctx0" brushRef="#br0" timeOffset="33651.12">2787 834 880,'0'0'13785,"-4"-3"-13256,4 3-518,-1-1 1,1 1-1,-1-1 0,0 1 1,1-1-1,-1 1 1,0 0-1,0-1 1,1 1-1,-1 0 1,0 0-1,0 0 1,1-1-1,-1 1 0,0 0 1,0 0-1,1 0 1,-1 0-1,0 0 1,0 0-1,1 1 1,-1-1-1,0 0 1,0 0-1,1 0 0,-1 1 1,0-1-1,-1 1 1,-16 22 358,15-17-319,0 1 0,1 0 0,-1 0 0,1 0 0,1 0 0,0 0 0,-1 11-1,2-16-45,1-1-1,0 0 0,-1 0 0,1 0 0,0 0 0,0 0 0,0-1 0,0 1 0,0 0 0,0 0 0,0 0 0,0-1 0,0 1 0,0-1 0,0 1 1,0-1-1,0 1 0,1-1 0,-1 1 0,0-1 0,0 0 0,0 0 0,1 0 0,-1 0 0,0 0 0,0 0 0,1 0 0,-1 0 0,0 0 0,0-1 1,1 1-1,1-1 0,0 1 10,1 0 0,-1-1 1,0 0-1,1 1 0,-1-1 1,1 0-1,-1 0 0,0-1 0,0 1 1,0-1-1,0 0 0,4-2 1,-6 2-11,1 1 0,-1-1-1,1 1 1,-1-1 0,0 0 0,0 0 0,0 1 0,0-1 0,0 0 0,0 0 0,0 0 0,-1 0 0,1 0 0,-1 0 0,0 0 0,1 0 0,-1-1 0,0 1 0,0 0 0,0 0 0,0 0 0,-1 0 0,1 0 0,-1 0-1,1 0 1,-1 0 0,0 0 0,1 0 0,-1 0 0,0 0 0,0 0 0,0 0 0,-1 1 0,1-1 0,0 0 0,-1 1 0,1-1 0,-1 1 0,0 0 0,1-1 0,-1 1 0,0 0 0,0 0 0,0 0 0,1 0 0,-1 0-1,0 1 1,0-1 0,0 0 0,-1 1 0,1 0 0,0-1 0,0 1 0,0 0 0,-4 0 0,-3 0-169,-30 3-816,38-2 738,-1-1 0,1 0-1,0 1 1,0-1 0,0 1 0,0 0 0,0-1 0,0 1 0,0 0 0,0 0-1,0-1 1,0 1 0,0 0 0,0 0 0,0 0 0,1 0 0,-2 2 0,1 3-3877</inkml:trace>
  <inkml:trace contextRef="#ctx0" brushRef="#br0" timeOffset="34172.81">2973 690 6659,'0'0'8988,"0"-5"-8814,0 6-164,-15 259 1348,15-235-3650,0-17-1853</inkml:trace>
  <inkml:trace contextRef="#ctx0" brushRef="#br0" timeOffset="34591.32">3055 851 10165,'0'0'4479,"12"-4"-4215,38-14-173,-49 18-96,0 0 0,0-1 1,0 1-1,0 0 0,0 0 0,0-1 1,0 1-1,0 0 0,0 0 1,0 0-1,0 0 0,-1 0 0,1 1 1,0-1-1,0 0 0,0 0 0,0 1 1,0-1-1,0 0 0,0 1 0,0-1 1,0 1-1,-1-1 0,1 1 0,0-1 1,0 1-1,-1 0 0,1-1 1,0 1-1,-1 0 0,1 0 0,-1 0 1,1-1-1,-1 1 0,1 0 0,-1 0 1,1 0-1,-1 0 0,0 0 0,0 0 1,1 0-1,-1 0 0,0 0 1,0 0-1,0-1 0,0 1 0,0 0 1,0 0-1,-1 2 0,1 2-4,0 1 0,-1-1-1,1 1 1,-1-1 0,-1 1 0,-2 7-1,-2-3 51,0 0 1,0-1-1,-1 0 0,-1 0 0,0-1 0,-16 14 0,-14 16 893,68-41 1270,121-41-2084,-147 44-552,0-1-4458</inkml:trace>
  <inkml:trace contextRef="#ctx0" brushRef="#br0" timeOffset="35132.49">3833 875 5442,'0'0'7833,"-4"0"-7504,-1 2-244,0-1 0,0 1 0,1 0 0,-1 0 0,0 1 0,1-1 0,-1 1 0,1 0 0,0 1 0,0-1 0,0 1 0,0-1 0,1 1 0,-1 0 0,-3 6 0,3-5 18,0 1 0,0 0 0,1 0 0,0 0 0,0 0 0,0 1-1,0-1 1,1 1 0,0 0 0,1 0 0,-2 11 0,3-17-100,0 0 0,1 0 0,-1 1-1,0-1 1,0 0 0,1 0 0,-1 0-1,0 0 1,1 0 0,-1 0 0,1 0-1,0 0 1,-1 0 0,1 0-1,0 0 1,-1 0 0,1 0 0,0 0-1,0-1 1,0 1 0,0 0 0,0-1-1,0 1 1,0 0 0,0-1 0,0 1-1,1-1 1,3 2-161,-1-1 1,1 0-1,-1 0 0,1 0 0,-1-1 1,1 0-1,7 0 0,-3 0-398,0-1-1,0 0 1,0-1-1,-1 0 1,1 0-1,0-1 1,13-6-1,-16 5 329,-1 0 0,1 0 0,-1-1 1,-1 1-1,1-1 0,-1 0 0,1 0 0,5-10 0,-1-6 2016,-6-1 3630,-25 51-4365,22-28-1050,-1 0 0,1 0 0,-1 0-1,1 0 1,-1 0 0,1 0-1,-1 0 1,1 0 0,0 0 0,0 0-1,0 0 1,-1 0 0,1 0-1,0 0 1,0 0 0,1 0 0,-1 0-1,0 0 1,0 0 0,0 0 0,1 0-1,-1 0 1,0 0 0,1 0-1,-1 0 1,1 0 0,-1 0 0,1 0-1,-1-1 1,1 1 0,0 0-1,0 1 1,2-1 3,-1 1-1,0-1 1,1 1 0,-1-1-1,0 0 1,1 0-1,0 0 1,-1 0 0,1 0-1,0-1 1,-1 1-1,6-1 1,-5 1-4,-1-1 0,0 0 0,0 1-1,1-1 1,-1 0 0,0 0 0,1-1 0,-1 1 0,0 0 0,0-1-1,1 1 1,-1-1 0,0 0 0,0 0 0,0 0 0,0 0 0,0 0-1,0 0 1,0 0 0,0-1 0,0 1 0,0-1 0,-1 0 0,1 1-1,-1-1 1,1 0 0,-1 0 0,0 0 0,0 0 0,0 0 0,0 0-1,0 0 1,0 0 0,0 0 0,0-5 0,-1 5-79,0 0 1,-1 0-1,1 0 1,-1 0-1,1 0 1,-1 0 0,0 0-1,0 0 1,0 0-1,0 0 1,0 0-1,0 0 1,0 1-1,-1-1 1,1 0-1,-1 1 1,1-1 0,-1 1-1,0 0 1,1-1-1,-1 1 1,0 0-1,0 0 1,0 0-1,0 0 1,0 1-1,0-1 1,0 0 0,-3 0-1,2 1-113,0-1 0,0 0-1,0 1 1,0 0 0,-1 0 0,1 0 0,0 0-1,0 0 1,0 0 0,0 1 0,-1 0 0,1 0-1,0-1 1,0 2 0,0-1 0,1 0-1,-1 1 1,0-1 0,0 1 0,-2 2 0,3 1-3687</inkml:trace>
  <inkml:trace contextRef="#ctx0" brushRef="#br0" timeOffset="35500.28">4106 768 8740,'0'0'4402,"0"33"-4178,0-5 160,0-2 289,-3 3-49,-1-3-272,0 0-240,0-2-32,0-5-64,-3 1-16,3-5-768,-4 0-1313,5-4-1921</inkml:trace>
  <inkml:trace contextRef="#ctx0" brushRef="#br0" timeOffset="35887">4181 947 8228,'0'0'7360,"14"-7"-7263,45-21 7,-56 27-91,-1 0 1,1-1 0,0 1 0,0 1-1,0-1 1,0 0 0,0 1-1,0-1 1,0 1 0,0 0 0,6 1-1,2-1 17,-10 1-29,-1-1 1,1 0-1,-1 0 0,1 0 0,-1 1 0,1-1 0,-1 0 1,1 0-1,-1 1 0,1-1 0,-1 0 0,0 1 0,1-1 1,-1 1-1,0-1 0,1 0 0,-1 1 0,0-1 0,0 1 1,1-1-1,-1 1 0,0-1 0,0 1 0,0-1 0,0 1 1,0-1-1,1 1 0,-1-1 0,0 1 0,0-1 0,0 1 0,0-1 1,-1 1-1,1-1 0,0 1 0,0 0 0,-3 16 28,1-14-4,0 1-1,-1 0 1,1-1-1,-1 1 1,0-1-1,0 0 1,0 0-1,0 0 1,-7 4-1,6-4 8,0 0 0,0 1 0,0 0 1,0 0-1,0 0 0,-4 6 0,8-9-32,0-1 1,0 1-1,0-1 1,0 1-1,0 0 0,0-1 1,0 1-1,0-1 1,0 1-1,0-1 1,0 1-1,1-1 0,-1 1 1,0 0-1,0-1 1,0 1-1,1-1 1,-1 1-1,0-1 0,1 0 1,-1 1-1,1-1 1,-1 1-1,0-1 1,1 0-1,-1 1 1,1-1-1,-1 0 0,1 1 1,-1-1-1,1 0 1,-1 0-1,1 1 1,25 11 0,-16-7-1,-2 1 1,24 19 27,-31-12 7,-19 0 18,-42 8-261,32-18-4391,13-3-577</inkml:trace>
  <inkml:trace contextRef="#ctx0" brushRef="#br0" timeOffset="37287.36">4932 986 4530,'0'0'6846,"-1"-1"-6798,1 1 0,0 0 0,-1-1 1,1 1-1,-1 0 0,1-1 0,-1 1 1,1 0-1,-1 0 0,1-1 0,-1 1 0,1 0 1,-1 0-1,0 0 0,1 0 0,-1 0 0,1 0 1,-1 0-1,1 0 0,-1 0 0,0 0 0,1 0 1,-1 0-1,1 0 0,-1 0 0,1 0 0,-1 1 1,0-1-1,-5 4 78,0-1 1,0 2-1,1-1 1,-1 0-1,1 1 1,0 0-1,1 0 1,-1 0-1,1 1 1,0 0-1,0 0 1,1 0-1,-1 0 1,1 0-1,1 1 1,-1-1-1,1 1 1,0 0-1,1 0 0,0 0 1,-1 11-1,2-17-124,0-1 0,0 1-1,1 0 1,-1 0-1,0-1 1,0 1-1,1 0 1,-1-1-1,0 1 1,1-1-1,-1 1 1,1 0 0,-1-1-1,1 1 1,-1-1-1,1 1 1,-1-1-1,1 1 1,-1-1-1,1 0 1,0 1-1,-1-1 1,1 0 0,-1 1-1,1-1 1,1 0-1,29 6-56,27-10-836,-55 4 804,0-1 0,1 0-1,-1 0 1,0 0 0,0 0 0,0-1 0,0 1-1,-1-1 1,1 1 0,0-1 0,-1 0 0,1 0-1,-1-1 1,1 1 0,-1 0 0,0-1 0,0 1-1,0-1 1,0 0 0,-1 0 0,2-3 0,5-29 1632,-13 65-1476,3-27-55,1 0 0,1 1 0,-1-1 0,0 0 0,1 0 0,0 1 0,-1-1 0,1 0 0,1 5 0,0-7-10,-1 0-1,1 0 0,-1 0 0,1 0 0,0 0 1,0 0-1,0 0 0,0 0 0,0 0 0,0 0 1,0-1-1,0 1 0,0 0 0,0-1 1,0 1-1,0-1 0,0 1 0,0-1 0,1 1 1,-1-1-1,0 0 0,0 1 0,1-1 0,-1 0 1,0 0-1,0 0 0,1 0 0,-1 0 1,0-1-1,2 1 0,-1 0-9,0 0 1,0 0-1,0 0 1,0 0-1,0-1 1,0 1-1,0-1 1,0 1-1,0-1 1,-1 0-1,1 0 0,0 1 1,0-1-1,0 0 1,-1-1-1,1 1 1,-1 0-1,1 0 1,-1-1-1,1 1 0,-1-1 1,0 1-1,0-1 1,1 0-1,-1 0 1,-1 1-1,1-1 1,0 0-1,0 0 1,-1 0-1,1 0 0,-1 0 1,1 0-1,-1 0 1,0 0-1,0 0 1,0 0-1,0 0 1,0 0-1,0 0 0,0 0 1,-1 0-1,1 0 1,-1 0-1,0 1 1,1-1-1,-1 0 1,0 0-1,-1-2 1,-1 1-3,-1 0 0,1-1 0,0 1 0,-1 1 0,0-1 0,0 0 0,1 1 0,-2 0 0,1 0 0,0 0 0,0 1 0,0-1 0,-1 1-1,1 0 1,-1 0 0,1 0 0,-1 1 0,1 0 0,-1 0 0,0 0 0,1 0 0,-8 2 0,11-1-18,1 0 0,-1 0-1,1 0 1,0 0-1,0 0 1,-1 0-1,1 0 1,0 0 0,0 0-1,0 0 1,0 0-1,0 0 1,0 0-1,1 0 1,-1 0-1,0 0 1,0-1 0,1 1-1,-1 0 1,1 0-1,-1 0 1,0 0-1,1 0 1,0 0 0,-1-1-1,1 1 1,-1 0-1,1 0 1,0-1-1,0 1 1,-1-1-1,2 2 1,7 1-25,0-1 0,-1 1 1,1-1-1,0-1 0,0 0 0,0 0 1,0-1-1,0 0 0,0 0 0,0-1 0,0 0 1,-1-1-1,1 0 0,0 0 0,-1-1 0,1 0 1,-1-1-1,0 0 0,0 0 0,0 0 0,-1-1 1,1 0-1,-1-1 0,0 0 0,11-13 0,-13 10 132,-1 1-1,1-2 0,-2 1 0,0 0 0,0-1 0,-1 0 0,0 1 0,0-1 0,-1 0 0,0 0 0,-1 0 0,0 0 0,-3-14 0,3-8 662,0 31-460,-2 26-124,-25 87 715,19-86-553,1-1-1,1 1 1,1 0-1,-1 42 0,5-57-619,1-10 130,-1 1 0,1-1-1,0 1 1,-1-1 0,1 1-1,0 0 1,0-1 0,0 1-1,0-1 1,0 1 0,1-1-1,-1 1 1,0-1-1,1 1 1,-1-1 0,1 1-1,-1-1 1,1 1 0,0-1-1,0 0 1,0 1 0,0-1-1,-1 0 1,2 0 0,-1 0-1,0 0 1,0 0 0,0 0-1,3 2 1,4-2-3747</inkml:trace>
  <inkml:trace contextRef="#ctx0" brushRef="#br0" timeOffset="37760.52">5303 999 8420,'0'0'6824,"1"-4"-6250,-1 11-464,0 0 1,1 0-1,0 0 1,0 0-1,1 0 0,0-1 1,4 11-1,-6-15-100,0-1 1,1 1-1,0 0 0,-1-1 0,1 1 0,0-1 0,0 1 0,0-1 1,0 1-1,0-1 0,0 0 0,0 1 0,1-1 0,-1 0 0,0 0 1,1 0-1,-1 0 0,1 0 0,-1 0 0,1 0 0,0 0 0,-1-1 1,1 1-1,0-1 0,-1 1 0,1-1 0,0 0 0,0 1 0,-1-1 1,1 0-1,0 0 0,0 0 0,-1-1 0,1 1 0,0 0 0,0-1 1,-1 1-1,1-1 0,0 1 0,-1-1 0,1 0 0,-1 0 0,1 0 1,-1 0-1,2-1 0,2-2 0,0 0-1,0-1 1,-1 0 0,1 0 0,-1 0 0,0 0-1,-1-1 1,1 1 0,-1-1 0,0 0-1,2-8 1,10-16 102,-14 28-58,-4 44-220,-1 0 1,-11 49-1,2-13 345,12-70-178,-3 8-1696,-6-11-4761,-1-5-526</inkml:trace>
  <inkml:trace contextRef="#ctx0" brushRef="#br0" timeOffset="39532.17">189 662 5603,'0'0'4991,"0"-8"-4212,0-38 689,0 45-1399,0-1 0,1 0 1,0 1-1,-1-1 0,1 1 1,0-1-1,0 1 0,0 0 1,0-1-1,0 1 1,0 0-1,0-1 0,0 1 1,1 0-1,-1 0 0,0 0 1,1 0-1,-1 0 0,1 1 1,-1-1-1,1 0 1,-1 1-1,1-1 0,-1 1 1,4-1-1,42-7 451,-45 8-517,-1 0 0,0 0 0,0 0 0,0 1 0,1-1 0,-1 0 0,0 1 0,0-1 0,0 1 0,0-1 0,0 1 0,0 0 0,0-1 0,0 1 0,0 0 0,0 0 0,0 0 0,0 0 0,-1 0 0,1 0 0,0 0 0,0 0 0,0 2 0,10 36 50,-11-31-42,1 0 0,-1 0-1,0-1 1,-1 1 0,0 0 0,0 0-1,0-1 1,-4 9 0,1-9 9,-1 0 0,0 0 0,-1 0 1,0-1-1,0 0 0,0 0 0,0-1 1,-1 1-1,0-1 0,-1-1 0,-13 8 0,20-12-7,1 0 0,-1-1-1,1 1 1,-1 0-1,1 0 1,-1-1-1,1 1 1,-1 0-1,1-1 1,-1 1-1,1-1 1,0 1-1,-1 0 1,1-1-1,0 1 1,-1-1-1,1 1 1,0-1-1,-1 1 1,1-1-1,0 1 1,0-1-1,0 0 1,-1 1-1,1-1 1,0 1-1,0-1 1,0 1-1,0-1 1,0 0-1,0 1 1,0-1-1,0 1 1,1-2-1,-1-30-8,0 25 13,1 0-17,-1 0 0,2 1 0,-1-1 0,1 1 0,0-1 0,0 1 0,1 0 0,-1 0 0,2 0 0,-1 0-1,0 0 1,1 1 0,0 0 0,7-8 0,0 2 10,1 0-1,-1 1 1,2 0-1,-1 1 1,17-10-1,-28 19-75,-1 0 0,0-1 0,0 1 0,1 0 0,-1 0-1,0 0 1,0-1 0,0 1 0,1 0 0,-1 0 0,0 0-1,1 0 1,-1 0 0,0-1 0,0 1 0,1 0-1,-1 0 1,0 0 0,1 0 0,-1 0 0,0 0 0,0 0-1,1 0 1,-1 0 0,0 0 0,1 0 0,-1 0 0,0 1-1,1-1 1,-1 0 0,0 0 0,0 0 0,1 0 0,-1 0-1,0 1 1,0-1 0,1 0 0,-1 0 0,0 0 0,0 1-1,0-1 1,1 0 0,-1 0 0,0 1 0,0-1 0,0 0-1,0 1 1,1 14-2948,-1-9 1953,0 5-2389</inkml:trace>
  <inkml:trace contextRef="#ctx0" brushRef="#br0" timeOffset="39941.25">394 634 6339,'0'0'5573,"0"0"-5569,0-1 1,1 1-1,-1 0 0,0 0 0,0 0 0,1 0 1,-1 0-1,0 0 0,0 0 0,0 0 0,1 0 1,-1 0-1,0 0 0,0 0 0,1 0 1,-1 0-1,0 0 0,0 1 0,1-1 0,-1 0 1,0 0-1,0 0 0,0 0 0,1 0 0,-1 0 1,0 1-1,0-1 0,0 0 0,0 0 1,1 0-1,-1 0 0,0 1 0,0-1 0,0 0 1,0 0-1,0 0 0,0 1 0,0-1 0,1 0 1,-1 0-1,0 1 0,0-1 0,0 0 0,0 0 1,0 0-1,0 1 0,0-1 0,0 0 1,0 0-1,0 1 0,0-1 0,-1 0 0,1 0 1,0 1-1,0-1 0,0 0 0,-12 54 536,8-43-415,1 1-1,1-1 0,0 1 0,-1 17 0,5-28-95,1-1 1,-1 1 0,1-1 0,-1 0-1,0 1 1,1-1 0,-1 0 0,1 0-1,-1-1 1,1 1 0,-1 0-1,0-1 1,5-1 0,-3 0-11,0 0 0,-1-1 0,1 0-1,0 1 1,-1-1 0,0-1 0,0 1 0,0 0 0,0-1 0,-1 1 0,1-1-1,-1 0 1,0 0 0,0 0 0,0 0 0,0 0 0,-1-1 0,0 1 0,0 0-1,0-1 1,0 1 0,-1-1 0,0 1 0,0-1 0,0 1 0,-1-6 0,1 9-38,0 1 1,-1-1-1,1 1 1,0-1-1,-1 1 0,1-1 1,0 1-1,-1 0 1,1-1-1,-1 1 1,1 0-1,-1-1 1,1 1-1,-1 0 1,1-1-1,-1 1 1,1 0-1,-1 0 1,1 0-1,-1 0 1,1-1-1,-1 1 1,1 0-1,-1 0 1,1 0-1,-1 0 1,0 0-1,1 0 1,-1 0-1,1 1 1,-1-1-1,1 0 1,-1 0-1,1 0 1,-1 1-1,1-1 1,-1 0-1,0 1 1,-21 7-1387,21-7 1095,-1 0 0,1 0 0,0 1 0,0-1 0,0 0 0,0 0-1,0 1 1,0-1 0,0 0 0,0 1 0,0-1 0,1 1 0,-1-1 0,1 1 0,-1 0 0,0 2-1,1 1-3504</inkml:trace>
  <inkml:trace contextRef="#ctx0" brushRef="#br0" timeOffset="40402.07">537 642 6627,'0'0'5592,"-6"29"-5208,4-5-358,2-24-25,0 1-1,0-1 0,0 1 1,1-1-1,-1 1 1,0-1-1,0 0 1,1 1-1,-1-1 0,0 1 1,0-1-1,1 0 1,-1 1-1,0-1 0,1 0 1,-1 1-1,1-1 1,-1 0-1,0 0 1,1 1-1,-1-1 0,1 0 1,-1 0-1,1 0 1,-1 0-1,1 1 1,0-2-1,1 1 1,-1 0 0,0-1 0,0 1 0,1-1 0,-1 1-1,0-1 1,0 1 0,0-1 0,0 0 0,0 0 0,0 1 0,0-1-1,0 0 1,0 0 0,0 0 0,-1 0 0,1 0 0,0 0 0,0 0-1,-1-1 1,1 1 0,-1 0 0,1 0 0,-1 0 0,0-1 0,1-1-1,-1 2 0,0 1 0,0 0-1,0-1 1,0 1 0,0 0-1,0-1 1,1 1 0,-1-1-1,0 1 1,0 0-1,0-1 1,1 1 0,-1 0-1,0-1 1,0 1 0,1 0-1,-1 0 1,0-1 0,1 1-1,-1 0 1,0 0 0,1-1-1,-1 1 1,0 0-1,1 0 1,-1 0 0,0 0-1,1 0 1,-1-1 0,0 1-1,1 0 1,-1 0 0,1 0-1,-1 0 1,0 0-1,1 0 1,-1 0 0,1 0-1,-1 0 1,0 1 0,1-1-1,-1 0 1,1 0 0,-1 0-1,0 0 1,1 0 0,-1 1-1,0-1 1,1 0-1,-1 1 1,21 18-10,-11-9 44,-7-9-21,-1 1-1,0-1 1,1 1 0,0-1 0,-1 0 0,1 0-1,0 0 1,0 0 0,-1 0 0,1-1 0,0 1-1,0-1 1,0 0 0,0 0 0,0 0 0,0 0 0,0-1-1,-1 1 1,1-1 0,0 1 0,0-1 0,0 0-1,-1 0 1,1 0 0,0-1 0,-1 1 0,1-1-1,-1 1 1,0-1 0,1 0 0,-1 0 0,0 0-1,0 0 1,0 0 0,-1 0 0,1-1 0,0 1-1,-1-1 1,1 1 0,-1-1 0,0 0 0,0 1-1,0-1 1,0 0 0,-1 0 0,1 0 0,-1 1-1,1-1 1,-1-6 0,0 8-14,0-1 0,0 0 0,0 1 0,0-1 1,0 0-1,-1 1 0,1-1 0,0 1 0,-1-1 0,1 0 0,-1 1 0,0-1 0,1 1 0,-1 0 1,0-1-1,0 1 0,0 0 0,0-1 0,0 1 0,0 0 0,0 0 0,-2-2 0,1 2-362,0 1-1,0-1 0,-1 0 1,1 1-1,0-1 0,0 1 1,-1 0-1,1 0 0,0 0 1,0 0-1,-1 0 0,1 0 1,0 0-1,0 1 1,-1-1-1,-2 2 0,0 2-5622</inkml:trace>
  <inkml:trace contextRef="#ctx0" brushRef="#br0" timeOffset="40827.69">811 558 5378,'0'0'6414,"0"4"-6331,0 254 2459,-5-236-5813,2-17-111</inkml:trace>
  <inkml:trace contextRef="#ctx0" brushRef="#br0" timeOffset="41292.44">244 1347 8148,'0'0'4410,"15"-10"-3703,44-26-456,-58 36-248,-1-1 1,1 0 0,0 1 0,-1-1 0,1 1-1,0-1 1,0 1 0,-1-1 0,1 1 0,0 0-1,0-1 1,-1 1 0,1 0 0,0 0 0,0 0 0,0-1-1,0 1 1,0 0 0,-1 0 0,1 0 0,0 0-1,0 0 1,0 1 0,0-1 0,0 0 0,-1 0-1,1 0 1,0 1 0,0-1 0,0 1 0,-1-1 0,1 0-1,0 1 1,0-1 0,-1 1 0,1-1 0,-1 1-1,1 0 1,0-1 0,-1 1 0,1 0 0,-1-1-1,1 1 1,-1 0 0,0 0 0,1 0 0,-1-1 0,1 3-1,1 38 100,-3-35-64,2 16 82,0-17-96,0 0 0,-1 0 1,0-1-1,0 1 0,0 0 0,0 0 1,-1 0-1,0 0 0,0-1 0,0 1 1,-1 0-1,1-1 0,-5 10 1,5-14-15,1 0 0,0 0 0,0 0 0,0 0 0,-1 0 0,1 1 0,0-1 0,0 0 0,-1 0 0,1 0 0,0 0 1,0 0-1,-1 0 0,1 0 0,0 0 0,0 0 0,-1 0 0,1 0 0,0 0 0,0 0 0,-1 0 0,1 0 0,0 0 0,0 0 1,-1 0-1,1 0 0,0 0 0,0 0 0,-1 0 0,1 0 0,0-1 0,0 1 0,-1 0 0,1 0 0,0 0 0,0 0 1,0-1-1,0 1 0,-1 0 0,1 0 0,0 0 0,0-1 0,0 1 0,0 0 0,0 0 0,0-1 0,-1 1 0,1 0 0,0 0 1,0-1-1,0 1 0,0 0 0,0 0 0,0-1 0,0 1 0,0 0 0,0 0 0,0-1 0,0 1 0,0 0 0,1 0 1,-1-1-1,-2-17 64,0-10-121,3-43-143,-1 67 151,0 1 0,1-1 0,-1 0 0,1 1 0,0-1 0,0 0 0,1 1 0,-1-1 0,1 1 0,-1 0 0,1 0 0,0-1 0,0 1 0,5-5 0,-5 7-318,0 0 1,0 1 0,0-1-1,0 1 1,0-1 0,0 1-1,0-1 1,0 1 0,0 0 0,0 0-1,0 0 1,0 0 0,3 1-1,2-1-2566,1 0-3420</inkml:trace>
  <inkml:trace contextRef="#ctx0" brushRef="#br0" timeOffset="41711.25">504 1279 2849,'0'0'8783,"-4"12"-8588,1-2-113,-1-2-6,1 1 0,0-1 0,1 1 0,-1 0 1,2 0-1,-1 0 0,1 0 0,0 1 1,1-1-1,1 12 0,2-20-57,-1 0 0,0 0 0,0 0 0,1-1 0,-1 1 0,1 0 0,-1-1 0,0 0 0,1 0 0,-1 0 0,1 0 0,-1 0 0,1 0 0,-1 0 0,1-1 0,-1 1 0,3-2 0,-1 0-2,0 1 0,0-1 1,0-1-1,0 1 0,0 0 0,-1-1 1,1 0-1,-1 0 0,0 0 1,0 0-1,0 0 0,0-1 0,0 1 1,-1-1-1,0 0 0,1 1 1,-1-1-1,2-8 0,-1 5 7,-1 0 0,0 0-1,-1-1 1,1 1 0,-1 0 0,-1-1-1,1 1 1,-1-1 0,-1 1 0,-1-11-1,2 17-6,-1 0 0,1 1-1,0-1 1,-1 1 0,1-1 0,-1 0-1,1 1 1,-1 0 0,1-1 0,-1 1-1,1-1 1,-1 1 0,1-1 0,-1 1-1,0 0 1,1-1 0,-1 1 0,1 0-1,-1 0 1,0 0 0,1-1 0,-1 1-1,0 0 1,0 0 0,1 0-1,-1 0 1,0 0 0,1 0 0,-1 0-1,0 1 1,1-1 0,-2 0 0,-23 10-260,19-4-365,1 0 0,0 1 0,0 0 0,1 0 0,0 0 0,-4 8 0,3-1-2913</inkml:trace>
  <inkml:trace contextRef="#ctx0" brushRef="#br0" timeOffset="42358.78">693 1186 6995,'0'0'6190,"16"-16"-5996,-11 14-120,0 0 0,1 1 0,-1-1 0,1 1 0,-1 0 0,1 1-1,0-1 1,-1 1 0,1 0 0,5 1 0,-9 0-64,0-1 0,0 1 0,-1 0 0,1 0 0,0 0 0,0 0 0,-1 0 0,1 0 0,-1 0 0,1 1 0,-1-1 0,0 0 0,1 1 0,-1-1 0,0 1 0,0 0 0,0-1 0,0 1 0,0 0 0,0 0 0,-1-1 0,1 1 0,-1 0-1,1 0 1,-1 0 0,0 0 0,1 0 0,-1 0 0,0 0 0,0 0 0,0 0 0,-1 2 0,1 0-8,-1 1 1,0 0-1,0-1 0,0 1 0,-1 0 0,1-1 0,-1 0 0,0 1 0,0-1 0,-1 0 1,1 0-1,-1 0 0,0 0 0,0-1 0,0 1 0,-1-1 0,-6 6 0,-7 4 185,-1 0-1,-31 16 1,37-22-40,11-7 146,44-12 307,-41 11-611,17-6-110,0 2 0,0 0 0,1 2 0,25-3 0,-44 10-3781,-1 5 2818,0-8 524,0 11-2586</inkml:trace>
  <inkml:trace contextRef="#ctx0" brushRef="#br0" timeOffset="48712.15">35 2033 688,'0'0'1422,"-4"14"4308,-11 42-3709,14-53-1885,-1 1-42,1 0 0,0 0 1,0 0-1,0 0 0,0 0 1,1 0-1,0 0 0,-1 0 1,1 1-1,1 3 0,33-30-878,0-7-3399,-30 21 2406</inkml:trace>
  <inkml:trace contextRef="#ctx0" brushRef="#br0" timeOffset="48713.15">404 1870 3249,'0'-4'1089,"0"2"-481,4 0 753,-4-3-577,0 3 113,3 0-465</inkml:trace>
  <inkml:trace contextRef="#ctx0" brushRef="#br0" timeOffset="48714.15">145 1953 2449,'0'0'6502,"-2"-20"-2610,5 18-3761,-1 0-1,0 0 0,1 0 1,-1 0-1,1 0 0,0 0 1,0 1-1,0 0 0,0-1 1,0 1-1,0 0 0,0 0 1,0 0-1,0 1 1,0-1-1,1 1 0,-1 0 1,0 0-1,0 0 0,6 1 1,-4-1-113,-1 0 1,1 1 0,-1 0-1,0 0 1,1 0 0,-1 0-1,0 0 1,0 1 0,0 0-1,0 0 1,0 0 0,0 0-1,-1 1 1,7 5 0,-6-2-8,0 0 0,0 1 1,-1-1-1,0 1 0,-1 0 1,1-1-1,-1 1 0,-1 0 1,1 0-1,-1 1 0,0 6 1,0-10-15,-1 0 0,0-1 1,0 1-1,0 0 0,0-1 1,-1 1-1,1 0 0,-1-1 1,0 1-1,0-1 0,0 1 1,0-1-1,-1 1 0,0-1 1,1 0-1,-1 0 0,0 0 1,-1 0-1,1 0 0,0 0 1,-1 0-1,0-1 0,-4 4 1,7-7 21,-1 1 1,1 0-1,-1 0 1,1-1-1,-1 1 1,1 0-1,0-1 1,-1 1-1,1-1 1,-1 1-1,1 0 1,0-1-1,-1 1 1,1-1-1,0 1 1,-1-1-1,1 0 1,0 1-1,0-1 1,0 1-1,0-1 1,-1 1-1,1-1 1,0 1-1,0-1 1,0 0-1,0 1 1,0-1-1,0 1 1,0-1-1,1 0 1,-1 1-1,0-2 1,0-31-114,0 28 130,1-2-38,0 1-1,0-1 1,1 1 0,0 0-1,0-1 1,1 1-1,0 0 1,0 0 0,0 0-1,1 1 1,0-1-1,0 1 1,0 0 0,1 0-1,-1 0 1,1 1-1,6-5 1,13-9 334,-1 0 0,39-19 0,-52 32-2682,-5 14-8213</inkml:trace>
  <inkml:trace contextRef="#ctx0" brushRef="#br0" timeOffset="49937.38">480 1881 5475,'-2'0'5960,"5"-3"-4424,9-4-1379,-1 0 0,1 2 0,0-1 0,1 2 0,-1-1 0,1 2-1,0 0 1,0 0 0,19-1 0,-32 4-282,0 22-182,0-19 311,-1 0 0,1 0 0,-1 0 0,0 0 1,0 0-1,0 0 0,0 0 0,-1 0 0,1-1 0,-1 1 1,0 0-1,-4 4 0,-32 32 84,15-16-65,24-24-54,0 1-1,0-1 1,-1 1-1,1 0 0,0-1 1,0 1-1,0 0 1,0 0-1,0 0 1,0 0-1,0 0 1,0 0-1,0 0 1,0 0-1,0 0 1,0 0-1,0 0 0,0 1 1,0-1-1,0 0 1,0 1-1,0-1 1,-1 1-1,1-1 1,0 1-1,0-1 1,1 2-1,-1-1 21,1 0 0,-1 0-1,0 0 1,1 0 0,-1 0 0,0 0 0,0 1-1,0-1 1,0 0 0,0 1 0,0-1 0,0 1-1,0-1 1,-1 1 0,1-1 0,0 1 0,-1-1-1,0 1 1,1 3 0,-1-1 24,-1 0 0,0 0 0,-1 0-1,1-1 1,-1 1 0,1 0 0,-1-1 0,0 1 0,0-1 0,-1 1-1,1-1 1,-1 0 0,1 0 0,-1 0 0,0-1 0,-6 5-1,4-3-1,1-1-1,0 1 0,-1-1 0,0-1 0,0 1 0,0-1 0,0 0 0,0 0 0,0 0 0,0-1 0,-1 1 0,-5-1 1,10-1-702</inkml:trace>
  <inkml:trace contextRef="#ctx0" brushRef="#br0" timeOffset="50724.95">134 2518 7379,'0'0'5928,"10"-14"-5301,34-44-304,-42 55-289,-1 1 0,1 0-1,-1 0 1,1 0-1,0 1 1,0-1 0,0 0-1,0 1 1,0-1 0,0 1-1,1-1 1,-1 1 0,0 0-1,1 0 1,-1 0 0,1 1-1,-1-1 1,1 0 0,-1 1-1,1 0 1,0-1 0,-1 1-1,1 0 1,-1 0 0,6 1-1,-7 0-39,0 0 0,0 0-1,0 0 1,-1 0 0,1 0-1,0 0 1,-1-1 0,1 2 0,0-1-1,-1 0 1,1 0 0,-1 0-1,1 0 1,-1 0 0,0 0-1,0 0 1,1 1 0,-1-1-1,0 0 1,0 0 0,0 2 0,1 29-47,-1-31 60,0 8 20,0 0 0,-1-1 0,0 1 1,0 0-1,-1-1 0,-3 11 0,3-15-13,0 0 0,0 0 0,0 0 0,0 0 0,-1-1 0,1 1 0,-1-1 0,0 1 0,0-1 0,0 0 0,-1 0 0,1-1 0,-1 1 0,-4 2 0,7-4 194,1-24 211,1 18-408,-1 1-1,1-1 0,0 0 0,1 1 0,-1-1 1,1 1-1,0-1 0,0 1 0,1 0 0,-1 0 1,1 0-1,0 0 0,0 0 0,0 1 1,6-6-1,1-1 38,1 1-1,1 0 1,24-14 0,-30 20-48,-6 3-126,1 0 0,-1 1-1,1-1 1,-1 0 0,1 0 0,-1 1-1,1-1 1,-1 0 0,1 1 0,-1-1-1,0 1 1,1-1 0,-1 0 0,1 1-1,-1-1 1,0 1 0,0-1 0,1 1 0,-1-1-1,0 1 1,0-1 0,0 1 0,1-1-1,-1 1 1,0-1 0,0 1 0,0 0-1,0-1 1,0 1 0,0-1 0,0 1-1,0-1 1,0 1 0,-1 0 0,0 22-4391,-5-10 179</inkml:trace>
  <inkml:trace contextRef="#ctx0" brushRef="#br0" timeOffset="51161.98">375 2464 384,'0'0'11413,"0"-1"-11394,1 0 0,-1 1 0,1-1 0,-1 1-1,1-1 1,0 1 0,-1-1 0,1 1 0,0-1-1,-1 1 1,1-1 0,0 1 0,-1 0 0,1-1-1,0 1 1,0 0 0,-1 0 0,1 0 0,0 0-1,0-1 1,1 1 0,1 5 53,0-1 0,1 0 0,0 0 1,0 0-1,0-1 0,0 1 0,0-1 0,1 0 1,-1 0-1,8 3 0,-10-6-54,1 1 1,-1 0-1,0-1 0,0 1 0,0-1 1,0 0-1,1 0 0,-1 0 0,0 0 1,0 0-1,0 0 0,0-1 0,1 1 1,-1-1-1,0 1 0,0-1 0,0 0 1,0 0-1,0 0 0,0 0 1,0 0-1,0 0 0,-1-1 0,1 1 1,0-1-1,-1 1 0,1-1 0,-1 1 1,2-3-1,0-1 67,0 1 1,0-1-1,-1 0 0,1 0 1,-1 0-1,0 0 0,-1 0 1,1-1-1,-1 1 1,0 0-1,0-9 0,-1 13 588,0 5-679,-3 28 68,-1 0 0,-2 0 0,-18 59 0,12-47-262,11-42 120,1 0-234,-1 0-1,1 0 1,-1 1 0,0-1 0,0 0 0,1 0 0,-1 0 0,-1 0-1,1-1 1,0 1 0,0 0 0,-4 3 0,-2 1-3098</inkml:trace>
  <inkml:trace contextRef="#ctx0" brushRef="#br0" timeOffset="51902.98">1 3074 5202,'0'0'6382,"11"-3"-5950,37-8 144,-46 11-527,0 0-1,0 0 0,1 0 0,-1 0 0,0 1 1,0-1-1,0 1 0,0-1 0,0 1 0,-1 0 1,1 0-1,0 0 0,0 0 0,0 0 1,-1 0-1,1 0 0,0 1 0,-1-1 0,1 1 1,-1-1-1,0 1 0,0 0 0,1-1 0,-1 1 1,0 0-1,0 0 0,0 0 0,-1 0 0,1 0 1,0 2-1,2 5 68,0 0-1,-1 0 1,0 0 0,1 14-1,-3-17-50,1 46 232,-1-50-269,0 0 0,0 1 0,-1-1 1,1 0-1,0 0 0,-1 0 0,0 0 0,1 0 1,-1 0-1,0 0 0,0 0 0,0 0 1,0 0-1,-1 0 0,1-1 0,0 1 0,-1 0 1,1-1-1,-3 3 0,3-4 55,0-7 60,0-1 1,1 1-1,0 0 0,0-1 1,0 1-1,1 0 1,2-12-1,-1 13-134,1-1 0,-1 1 0,1-1 0,1 1 0,-1 0 0,1 0 0,0 1 0,0-1-1,1 1 1,-1 0 0,1 0 0,6-4 0,5-5-75,1 1 0,31-17-1,-48 30-42,1 0 0,-1 0 0,0 0 0,0 0 0,0 0 0,1 0 0,-1 0 0,0 0 0,0 0 0,0 1 0,0-1 0,1 0 0,-1 0 0,0 0 0,0 0 0,0 0-1,0 0 1,0 0 0,1 1 0,-1-1 0,0 0 0,0 0 0,0 0 0,0 0 0,0 0 0,0 1 0,0-1 0,0 0 0,0 0 0,1 0 0,-1 0 0,0 1 0,0-1 0,0 0 0,0 0-1,0 0 1,0 1 0,0-1 0,0 0 0,0 0 0,0 0 0,0 1 0,-1-1 0,1 0 0,0 0 0,0 0 0,0 0 0,0 1 0,0-1 0,0 0 0,0 0 0,0 0 0,0 0 0,-1 0 0,1 1-1,0-1 1,-4 13-2628,-6-2-1959</inkml:trace>
  <inkml:trace contextRef="#ctx0" brushRef="#br0" timeOffset="52292.63">284 3044 5330,'0'0'6353,"-8"5"-4504,7-2-1818,0-1 1,0 1 0,0 0 0,0 0-1,1 0 1,-1 0 0,1 0-1,0 0 1,-1 0 0,2 1 0,-1-1-1,0 0 1,1 0 0,-1 0 0,1 0-1,0 0 1,1 4 0,2-1 25,0 0 1,0 0-1,0 0 1,1-1-1,9 9 1,5 6 194,-18-19-220,0 1 1,0-1-1,0 1 0,0-1 1,0 1-1,0-1 0,0 1 1,-1 0-1,1-1 0,0 1 0,-1 0 1,0 0-1,1-1 0,-1 1 1,0 0-1,0 0 0,0 0 1,0-1-1,0 1 0,0 0 1,0 0-1,-1-1 0,1 1 0,-1 0 1,1 0-1,-1-1 0,0 1 1,0 0-1,0-1 0,0 1 1,0-1-1,0 1 0,0-1 0,0 0 1,0 1-1,-1-1 0,1 0 1,-2 1-1,-1 1-207,0 0-1,0 0 1,0 0 0,0 0-1,-1-1 1,1 0-1,-1 0 1,0 0 0,1-1-1,-1 0 1,0 0 0,0 0-1,-6 0 1,1-4-2720,5-15-1392</inkml:trace>
  <inkml:trace contextRef="#ctx0" brushRef="#br0" timeOffset="52645.35">328 2981 8900,'0'0'5731,"12"-9"-4984,40-28-110,-47 34-519,-1 0-1,0 0 0,1 0 0,0 1 0,-1 0 1,1 0-1,7-2 0,8 3-7209,-19 1 6721</inkml:trace>
  <inkml:trace contextRef="#ctx0" brushRef="#br0" timeOffset="73024.1">4175 662 7203,'0'0'6731,"0"-6"-6240,2-16-151,2 1-1,0 0 1,1-1 0,11-27-1,3-13-177,0-18-79,14-50 34,-32 130-122,-1-1-1,1 0 1,-1 1 0,1-1-1,0 0 1,-1 1 0,1-1-1,0 1 1,-1-1 0,1 1-1,0 0 1,0-1 0,0 1-1,-1 0 1,1-1 0,0 1-1,0 0 1,0 0 0,0 0-1,0 0 1,-1 0 0,1 0 0,0 0-1,0 0 1,1 0 0,25 4-10,-23-3 21,227 27 31,426-1 1,-657-27-180,-19 4-6167,4 0 3182,0-3-1083</inkml:trace>
  <inkml:trace contextRef="#ctx0" brushRef="#br0" timeOffset="73401.66">5107 177 6147,'0'0'8900,"-6"-8"-8214,-24-27-634,39 51-155,-7-13 87,36 44-238,15 21 12,-49-62 230,-1-1 0,0 1 0,0 0-1,-1 0 1,0 0 0,0 0 0,0 1 0,-1-1 0,1 0-1,-1 12 1,-1-15 15,-1-1-1,0 0 0,1 1 1,-1-1-1,0 0 0,0 0 1,0 1-1,-1-1 0,1 0 1,0 0-1,-1 0 1,0-1-1,1 1 0,-1 0 1,0-1-1,0 1 0,0-1 1,0 1-1,0-1 0,0 0 1,0 0-1,0 0 0,-1 0 1,1 0-1,-3 0 1,-69 19 174,59-17-146,-13 2-101,20-5-203,1 1 1,-1 0-1,1 1 0,-1 0 1,1 0-1,0 1 0,0-1 1,-12 8-1</inkml:trace>
  <inkml:trace contextRef="#ctx0" brushRef="#br0" timeOffset="73912.97">5444 214 9076,'0'0'5013,"0"9"-4928,0 17 18,0 0-1,-2 0 0,-1 0 1,-1-1-1,-10 34 0,7-50 420,4-20 621,2-22-231,3 19-882,0 0 0,1 1 0,1 0 0,0-1 0,1 1 0,0 1 0,1-1 0,14-22 0,-9 18-22,1 0 0,1 1 0,0 0 0,1 1 0,22-19 0,-33 32-11,-1 1 1,0-1-1,0 0 1,1 1 0,-1-1-1,1 1 1,-1 0-1,1 0 1,-1 0 0,1 0-1,0 0 1,0 1-1,-1-1 1,1 1-1,4-1 1,-5 2-3,-1-1 0,0 1 0,1-1 0,-1 1-1,0-1 1,0 1 0,0 0 0,1-1 0,-1 1 0,0 0 0,0 0 0,0 0-1,0 0 1,0 0 0,-1 0 0,1 0 0,0 0 0,0 0 0,-1 1 0,1-1-1,0 0 1,-1 0 0,0 1 0,1-1 0,-1 0 0,0 1 0,1-1 0,-1 0-1,0 1 1,0-1 0,0 3 0,-1 3-6,1 0 0,-1 0 0,0 0 0,-1-1 0,0 1 0,0 0 1,0-1-1,-1 1 0,0-1 0,0 0 0,-1 0 0,1 0 0,-1 0 0,-1-1 0,1 1 0,-1-1 0,0 0 0,0-1 0,0 1 0,-1-1 1,-6 4-1,-17 12-309,-2-1 1,-58 26 0,75-38 87,17-8 237,0 0 0,-1 1 0,1-1 0,0 1 0,0-1 0,-1 1 0,1 0 0,0 0 0,0 0 0,0 1 0,-1-1 0,1 0 0,0 1 0,-1 0 0,1 0 0,0 0 1,-1 0-1,1 0 0,-1 1 0,1-1 0,1 2 0,64 51 831,-59-46-1223,0 1 1,0-1 0,1 0 0,1-1 0,-1 0-1,1-1 1,0 0 0,14 5 0,-7-9-3768,-2-1-3052</inkml:trace>
  <inkml:trace contextRef="#ctx0" brushRef="#br0" timeOffset="75542.72">5733 336 9060,'0'0'3015,"10"0"-2708,-7 0-289,5 0 2,-1 0 0,1 0 0,0-1 0,-1 0 0,1 0 0,12-5 0,-18 5-1,0 0 0,0 0 0,0 0 0,0 0 1,0 0-1,-1-1 0,1 1 0,0-1 0,-1 1 0,1-1 0,-1 1 0,1-1 0,-1 0 0,0 0 0,0 0 0,0 0 0,0 0 0,0 0 0,0 0 0,0 0 0,-1 0 0,1 0 0,-1-1 0,0 1 0,1 0 0,-1 0 0,0-1 0,0 1 1,-1 0-1,1 0 0,0 0 0,-1-3 0,0 3-14,1 1 1,0 0 0,-1 0-1,1 0 1,-1 0 0,1 0-1,-1 0 1,1 0 0,-1 0-1,0 0 1,1 0 0,-1 0-1,0 1 1,0-1-1,0 0 1,0 0 0,1 1-1,-1-1 1,0 0 0,0 1-1,0-1 1,-1 1 0,1-1-1,0 1 1,0 0 0,0-1-1,0 1 1,0 0 0,0 0-1,-1 0 1,1 0 0,0 0-1,0 0 1,0 0 0,0 0-1,0 1 1,-1-1-1,1 0 1,0 1 0,0-1-1,-1 1 1,-2 0 2,0 0-1,1 1 1,-1-1-1,1 1 1,-1 0-1,1 0 1,0 0 0,-1 0-1,1 1 1,0-1-1,-3 5 1,2-1 8,0-1 0,1 1 0,0 0-1,0 0 1,1 0 0,-1 1 0,2-1 0,-1 0 0,-1 11 0,3-16-15,0 1 0,-1-1 0,1 1 0,1 0 0,-1-1 0,0 1 1,0-1-1,0 1 0,1-1 0,-1 1 0,1-1 0,-1 1 0,1-1 0,0 1 0,-1-1 0,1 1 0,0-1 0,0 0 0,0 0 1,0 1-1,0-1 0,0 0 0,1 0 0,-1 0 0,0 0 0,1 0 0,-1 0 0,0-1 0,1 1 0,-1 0 0,1-1 0,-1 1 1,1-1-1,-1 1 0,1-1 0,-1 0 0,1 0 0,0 0 0,-1 1 0,1-2 0,-1 1 0,3 0 0,4 0 44,0 0-1,0 0 0,1-1 0,-1 0 1,0 0-1,0-1 0,0 0 1,0-1-1,-1 1 0,9-5 0,-11 4-32,-1-1 0,0 1 0,1-1-1,-1 0 1,-1 0 0,1 0 0,-1-1-1,1 1 1,-1-1 0,0 0 0,-1 0-1,1 0 1,-1 0 0,0 0 0,2-11-1,-1 5-73,-1 0-1,0 0 0,-1 0 0,0 0 1,-2-12-1,1 23-38,-1 0 76,0 0 1,0 1-1,0-1 0,0 0 1,0 1-1,-1-1 1,1 1-1,0 0 0,0-1 1,0 1-1,0 0 1,0 0-1,1-1 0,-1 1 1,0 0-1,0 0 1,0 0-1,1 0 0,-1 0 1,1 0-1,-1 0 1,0 0-1,1 1 0,0-1 1,-1 0-1,1 0 1,0 0-1,0 1 1,-1-1-1,1 0 0,0 0 1,0 0-1,0 1 1,1-1-1,-1 0 0,0 0 1,0 0-1,1 1 1,-1-1-1,1 1 0,0 3-5,0 0 0,0 0 0,0 0 0,1 0 0,0-1-1,-1 1 1,2-1 0,-1 1 0,5 6 0,16 9-24,-19-18 55,0 1 0,-1-1 0,1 1 0,-1 0 0,0 0 0,0 0 0,0 0-1,0 1 1,0-1 0,-1 1 0,0 0 0,0 0 0,0-1 0,0 1 0,0 1 0,-1-1 0,2 5-1,-4-8 13,0 0-1,1 1 0,-1-1 1,0 0-1,0 1 1,0-1-1,0 0 0,0 0 1,0 0-1,0 0 0,-1 0 1,1 0-1,0 0 0,0-1 1,-1 1-1,1 0 0,-1-1 1,1 1-1,0-1 0,-1 1 1,1-1-1,-4 1 0,-40 8 335,41-8-340,4-1 24,-1 1 0,1-1 0,-1 0 1,1 1-1,-1-1 0,0 0 0,1 0 0,-1 0 0,1 0 0,-1 0 0,1 0 1,-1 1-1,0-1 0,1 0 0,-1-1 0,1 1 0,-1 0 0,0 0 0,1 0 1,-1 0-1,1 0 0,-1-1 0,1 1 0,-1 0 0,1 0 0,-1-1 0,1 1 1,-1 0-1,0-1 0,15-12 88,50-24-729,-46 28 610,-7 2 277,1 0 0,-1-1 0,-1 0 0,0 0 0,0-1 0,16-19 0,-30 56-309,0-9 10,1 0 0,0 26 0,3-44 16,0-1 0,0 1 0,1-1 0,-1 1 0,0-1 0,0 1 0,1-1 0,-1 1 0,0-1 0,1 1 0,-1-1 0,0 0 0,1 1 0,-1-1 0,1 1 0,-1-1 0,1 0 0,-1 0 1,1 1-1,-1-1 0,1 0 0,-1 0 0,1 0 0,-1 1 0,1-1 0,-1 0 0,1 0 0,-1 0 0,1 0 0,0 0 0,-1 0 0,1 0 0,-1 0 0,1 0 0,-1 0 0,1-1 0,-1 1 0,1 0 0,-1 0 0,1 0 0,-1-1 0,1 1 0,-1 0 1,1 0-1,0-1 0,24-12 154,-19 6-149,0 0 0,0-1-1,0 0 1,-1 0 0,-1 0-1,1 0 1,-1-1 0,-1 1-1,5-18 1,-8 30-43,-1 0 1,1 0-1,0 0 1,0-1-1,0 1 1,1 0-1,-1 0 1,1 0-1,0 0 1,0 0-1,3 6 0,-3-8 47,0 1-1,0-1 1,1 0-1,-1 0 0,0 0 1,1 0-1,0 0 0,-1 0 1,1 0-1,0 0 0,0-1 1,0 1-1,0-1 0,0 1 1,0-1-1,0 0 0,1 0 1,-1 0-1,0 0 0,1 0 1,-1 0-1,0-1 0,1 1 1,-1-1-1,6 1 0,0-1 55,1-1-1,-1 1 1,0-2-1,1 1 1,-1-1-1,0 0 1,0 0-1,0-1 1,0 0-1,-1-1 1,1 0-1,-1 0 1,13-10-1,-10 6-52,-1-1-1,0-1 0,-1 0 1,0 0-1,0 0 1,-1-1-1,-1 0 1,9-19-1,-15 30-2,25-53-440,-2 0 1,19-69-1,-42 122 439,0 0 1,0 0-1,0 0 1,0 0-1,0 0 1,-1 0-1,1 0 0,0 0 1,0 0-1,0 0 1,0 0-1,0 0 1,0 0-1,0 0 1,0 0-1,-1 0 0,1 0 1,0 0-1,0 0 1,0 0-1,0 0 1,0 0-1,0 0 1,0 0-1,0 0 0,-1 0 1,1 0-1,0 0 1,0 0-1,0 0 1,0 0-1,0-1 1,0 1-1,0 0 0,0 0 1,0 0-1,0 0 1,0 0-1,0 0 1,0 0-1,-1 0 1,1 0-1,0 0 0,0-1 1,0 1-1,0 0 1,0 0-1,0 0 1,0 0-1,-13 16 59,-14 27 31,18-21-25,1 0 1,1 0-1,1 1 1,1 0-1,1 0 1,1 0-1,1 0 1,1 1-1,1-1 1,4 29-1,-3-50-55,-1 0 0,1 0-1,-1 0 1,1 0 0,0 0 0,0 0-1,0 0 1,0 0 0,1 0 0,-1 0-1,0-1 1,1 1 0,-1 0 0,1-1-1,0 1 1,-1-1 0,1 0 0,0 1-1,3 1 1,0-2 9,-1 1-1,1 0 1,0-1-1,0 0 1,-1 0-1,1 0 1,0-1-1,9 1 1,-4-2 25,-1 0 1,0 0 0,0 0-1,1-1 1,-1 0 0,0-1-1,0 0 1,-1-1 0,12-6-1,-11 4-45,0-1-1,0 0 1,-1-1-1,0 0 0,0-1 1,-1 0-1,0 0 1,0 0-1,-1-1 0,0 0 1,6-15-1,-4 3 14,-1 1 0,0-2 0,-2 1 0,4-26-1,-13 67-26,-1 1 0,-1-2 0,-11 27 0,10-31 71,1 1 0,1 1 1,0-1-1,1 1 0,1-1 1,-3 32-1,6-46-90,0 1 0,0 0 0,0-1 1,0 1-1,0 0 0,0-1 0,0 1 0,1 0 0,-1-1 1,1 1-1,-1-1 0,1 1 0,0-1 0,-1 1 0,1-1 1,0 1-1,0-1 0,2 3 0,-1-3-209,-1-1 0,1 1-1,0-1 1,-1 1 0,1-1 0,0 1 0,-1-1 0,1 0-1,0 0 1,-1 0 0,1 0 0,0 0 0,-1 0-1,1-1 1,-1 1 0,1 0 0,0-1 0,-1 1 0,3-2-1,7-6-3896,-2-7-2666</inkml:trace>
  <inkml:trace contextRef="#ctx0" brushRef="#br0" timeOffset="75896.17">6651 269 5651,'0'0'9097,"10"-1"-8859,220 0 526,-101 3-1777,-144 0-3655,-15-2-327</inkml:trace>
  <inkml:trace contextRef="#ctx0" brushRef="#br0" timeOffset="121487.88">3416 2616 1777,'0'0'2726,"-1"-4"-1933,0 1-471,0 1 1,1 0 0,-1 0-1,1 0 1,-1-1 0,1 1-1,0 0 1,0 0-1,0-1 1,0 1 0,0 0-1,0-1 1,1 1 0,-1 0-1,1 0 1,0 0-1,-1-1 1,3-2 0,15-13-947,-2 10 215,-12 6 267,-1 0 0,1 0 0,0 0-1,-1-1 1,0 1 0,1-1-1,4-5 1,-41 54 1967,-30 14-1111,42-42-512,2 1 0,-31 38 0,42-47 559,-6 9-3315,18-15 683,11-9 608,13-8-1458,5-4-1743</inkml:trace>
  <inkml:trace contextRef="#ctx0" brushRef="#br0" timeOffset="121842.08">3580 2548 4162,'0'0'3967,"2"-3"-2664,-2 4-762,-8 13-349,0-1 0,-1 0 0,-1-1 1,0 0-1,0-1 0,-16 14 1,-79 55 477,69-56-778,-44 41 0,80-64 41,0-1 0,0 0 0,-1 0 0,1 0 0,0 0 0,0 0-1,0 0 1,-1 0 0,1 1 0,0-1 0,0 0 0,0 0 0,0 0-1,0 0 1,0 1 0,-1-1 0,1 0 0,0 0 0,0 0 0,0 1 0,0-1-1,0 0 1,0 0 0,0 0 0,0 1 0,0-1 0,0 0 0,0 0-1,0 0 1,0 1 0,0-1 0,0 0 0,0 0 0,0 1 0,0-1-1,0 0 1,0 0 0,0 0 0,0 1 0,1-1 0,-1 0 0,0 0-1,0 0 1,0 0 0,0 1 0,13 2-1137,19-5-221,1-5-741</inkml:trace>
  <inkml:trace contextRef="#ctx0" brushRef="#br0" timeOffset="122245.54">3732 2557 3474,'0'0'4652,"10"-7"-3833,28-24-186,-29 24-292,-10 10-338,-1 0-1,0 0 1,0 0 0,0-1-1,-1 1 1,1 0-1,-1-1 1,1 0-1,-4 3 1,-3 3 70,-212 266 1232,221-269-5091,8-7 2486,12-8 111,6-10-1554</inkml:trace>
  <inkml:trace contextRef="#ctx0" brushRef="#br0" timeOffset="122635.83">3820 2570 5202,'0'0'2199,"2"-3"-1966,-3 6-197,-15 22 488,-1-1 0,-1-1 0,-35 37 1,28-34-462,2 0 0,-23 35 1,46-61-145,-1 0 0,1 1 0,0-1 0,-1 1 1,1-1-1,0 0 0,-1 1 0,1-1 0,0 1 1,0-1-1,-1 1 0,1-1 0,0 1 1,0-1-1,0 1 0,0-1 0,0 1 0,0-1 1,0 1-1,0-1 0,0 1 0,0-1 0,0 1 1,0-1-1,0 1 0,0-1 0,0 1 1,0-1-1,0 1 0,1-1 0,-1 0 0,0 1 1,0-1-1,1 1 0,16-1-2382,5-11 150</inkml:trace>
  <inkml:trace contextRef="#ctx0" brushRef="#br0" timeOffset="122636.83">3941 2585 6275,'0'0'3407,"-5"11"-3039,-16 27-194,-3-2 0,-40 50 1,0 0-10,62-84-286,-12 22 279,11-5-3087,5-18 1222,11-1-302</inkml:trace>
  <inkml:trace contextRef="#ctx0" brushRef="#br0" timeOffset="122989.52">4034 2612 4386,'0'0'6125,"2"-4"-5876,6-8-514,-14 32 123,-17 35 410,0-16-118,-40 54 1,21-42-2512,38-45 691</inkml:trace>
  <inkml:trace contextRef="#ctx0" brushRef="#br0" timeOffset="123521.52">4106 2655 5314,'0'0'3442,"-64"94"-3250,41-64 272,4-6-240,4-2-160,7-7-48,1 0 16,3-6-64,0-1-272,4 1-496,0-5-80,0 1-401,0-3-1184</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0:41.693"/>
    </inkml:context>
    <inkml:brush xml:id="br0">
      <inkml:brushProperty name="width" value="0.035" units="cm"/>
      <inkml:brushProperty name="height" value="0.035" units="cm"/>
      <inkml:brushProperty name="color" value="#66CC00"/>
    </inkml:brush>
  </inkml:definitions>
  <inkml:trace contextRef="#ctx0" brushRef="#br0">1 350 5122,'0'0'13529,"23"-4"-13417,-17 1-137,0 1 0,0 1 1,1-1-1,-1 1 0,0 0 0,1 1 0,-1-1 0,0 1 0,1 0 0,7 2 0,-12-1-12,1-1 0,-1 1 0,0 0 0,0 0 0,0 0 0,0 1-1,-1-1 1,1 0 0,0 1 0,0-1 0,-1 1 0,1 0 0,-1 0 0,1-1-1,-1 1 1,0 0 0,0 0 0,0 0 0,0 0 0,0 0 0,0 0 0,-1 1-1,1-1 1,0 0 0,-1 0 0,0 1 0,0-1 0,0 0 0,0 0 0,0 1-1,0 2 1,0 1-22,0-1 0,0 1 0,0 0 0,-1 0 0,0-1 0,0 1 0,0 0 0,-1-1 0,1 1 0,-1-1 0,-1 0 0,1 0 0,-1 0 0,0 0 0,0 0 0,0 0 0,-1-1 0,0 1-1,0-1 1,0 0 0,0 0 0,-6 4 0,9-8 323,1-23-165,0 12-108,0 1 1,2 0-1,-1 0 0,1 0 0,1 0 0,-1 0 1,2 0-1,-1 1 0,1-1 0,1 1 0,0 0 0,0 0 1,1 1-1,0 0 0,0-1 0,1 2 0,0-1 1,1 1-1,8-6 0,83-63 267,-75 58-228,-20 19-1462,-6 7-222,-7 12-1239,-9 5-103</inkml:trace>
  <inkml:trace contextRef="#ctx0" brushRef="#br0" timeOffset="478.73">324 267 2353,'0'0'9303,"0"-2"-8516,0 4-376,-1 20-118,1-13-159,-1 0 0,1 1 0,1-1 0,-1 0 0,1 0 0,4 12 0,-4-19-136,-1 0-1,1-1 1,0 1-1,0 0 0,0 0 1,1-1-1,-1 1 1,0-1-1,1 1 1,-1-1-1,0 0 1,1 1-1,0-1 0,-1 0 1,1 0-1,0 0 1,0 0-1,-1 0 1,1 0-1,0-1 1,0 1-1,0-1 0,0 1 1,0-1-1,0 0 1,0 0-1,0 0 1,0 0-1,0 0 1,0 0-1,0 0 0,0-1 1,0 1-1,3-2 1,2 0-2,0 0 0,-1-1 0,0 0 0,1-1 0,-1 1 0,-1-1 0,1 0 0,0-1 0,-1 1 0,6-8 0,46-55 112,-55 110-284,-53 150-72,44-161-1692,2-5-1368</inkml:trace>
  <inkml:trace contextRef="#ctx0" brushRef="#br0" timeOffset="825.24">695 450 8324,'0'0'5280,"1"3"-5067,3 15-238,-1 1 1,-1-1-1,-1 1 1,-1 32-1,-1-44-49,0 0 0,0 0 0,0-1-1,-1 1 1,-1 0 0,1-1 0,-1 1-1,0-1 1,0 0 0,-1 0 0,0 0-1,0 0 1,0-1 0,0 0 0,-1 0 0,-7 6-1,4-4-643,-1 0-1,1-1 0,-1 0 0,0 0 0,-1-1 1,-14 6-1,10-8-3032</inkml:trace>
  <inkml:trace contextRef="#ctx0" brushRef="#br0" timeOffset="2177.58">1070 180 5619,'0'0'6427,"-21"11"-3869,13-5-2540,0 1 1,0 0-1,1 1 1,0 0-1,0 0 0,1 0 1,0 1-1,0 0 1,1 0-1,0 0 1,1 1-1,0 0 0,0-1 1,1 1-1,0 1 1,1-1-1,0 0 0,1 1 1,0 11-1,0-20-23,1-1-1,0 1 0,0-1 1,0 1-1,0 0 0,0-1 1,1 1-1,-1-1 0,0 1 1,1-1-1,-1 1 0,1-1 1,-1 1-1,1-1 1,0 0-1,0 1 0,0-1 1,0 0-1,0 0 0,0 1 1,2 1-1,0-2-39,0 0 0,0 0-1,0 0 1,0 0 0,0-1 0,1 1 0,-1-1-1,0 0 1,7 0 0,-4-1-14,0 1 0,1-1 0,-1 0 0,0 0 0,0-1 1,0 0-1,0 0 0,0 0 0,0-1 0,0 0 0,-1 0 0,1-1 0,-1 1 0,0-1 1,0 0-1,4-5 0,0-1 135,0 0 0,-1 0 0,0-1 0,-1 0-1,0 0 1,9-22 0,-19 45 146,1 1 1,1-1-1,0 24 0,1-36-251,1 1 1,-1 0-1,1 0 1,-1-1-1,1 1 1,-1 0-1,1-1 1,0 1-1,-1-1 1,1 1-1,0 0 1,0-1-1,-1 0 1,1 1-1,0-1 1,0 1-1,0-1 1,-1 0-1,1 0 1,0 1-1,0-1 1,0 0-1,0 0 1,0 0-1,0 0 1,-1 0-1,1 0 1,0 0-1,0 0 1,2-1-1,29-4-266,-28 2 285,0 1 1,-1-1 0,1 0 0,-1 0 0,1 0-1,-1-1 1,0 1 0,0-1 0,-1 0-1,1 1 1,-1-1 0,0 0 0,0-1 0,0 1-1,0 0 1,-1 0 0,2-9 0,-2 11 7,0 0 1,-1-1-1,1 1 1,-1-1 0,0 1-1,1 0 1,-1-1-1,-1 1 1,1 0-1,0-1 1,0 1 0,-1 0-1,1-1 1,-1 1-1,0 0 1,0-1-1,0 1 1,0 0-1,0 0 1,0 0 0,-1 0-1,1 0 1,0 0-1,-1 1 1,0-1-1,1 0 1,-1 1 0,0-1-1,0 1 1,0-1-1,0 1 1,0 0-1,0 0 1,-5-1-1,-38-3 504,45 6-575,0 0 0,0 0 0,0-1 1,0 1-1,0 0 0,0 0 0,0 0 0,0 0 0,1 0 0,-1 0 0,0 0 1,1-1-1,-1 1 0,0 0 0,1 0 0,-1 0 0,1-1 0,0 2 0,3 0-7,0 0 1,0 0-1,0-1 0,0 1 0,0-1 0,0 0 0,0 0 0,0-1 0,1 1 0,-1-1 0,0 0 0,1 0 0,-1 0 0,0-1 0,5 0 0,3-1 8,-1 0-1,0-1 0,0 0 0,16-7 0,-16 5 59,0-1-1,0 0 1,-1-1-1,1 0 1,-2 0-1,1-1 1,-1 0-1,0-1 1,10-13 0,-13 14 288,-1 0 0,0 0 0,-1-1 0,0 1 0,0-1 0,-1 0 0,0 0 0,-1 0 0,0-1 0,0 1 0,-1 0 0,0-20 0,-2 37-321,0 0 1,-1-1-1,0 1 1,0-1-1,-1 0 1,0 0 0,-5 9-1,-4 13 128,-19 54 24,14-45-89,3 1 0,1 1-1,2 0 1,-9 65 0,19-72-3765</inkml:trace>
  <inkml:trace contextRef="#ctx0" brushRef="#br0" timeOffset="2813.25">1540 202 5442,'0'0'8562,"7"-6"-8376,1-1-172,-6 5-17,0-1 0,1 1 0,0 0 0,-1 0 0,1 0 0,0 0 1,0 0-1,0 0 0,0 1 0,7-2 0,-9 2-112,-2 38-832,-1-29 1001,0 0 1,-1-1-1,0 0 1,-1 0-1,0 0 1,0 0-1,0 0 1,-1-1-1,0 0 1,0 0-1,0 0 1,-1 0-1,-6 4 1,2 0-18,10-10-65,0 0 0,0 0 0,0 0-1,0 0 1,0 1 0,-1-1 0,1 0-1,0 0 1,0 0 0,0 0 0,0 1 0,0-1-1,0 0 1,0 0 0,0 0 0,0 0-1,0 1 1,0-1 0,0 0 0,0 0-1,0 0 1,0 0 0,0 1 0,0-1-1,0 0 1,0 0 0,1 0 0,-1 0-1,0 1 1,0-1 0,0 0 0,0 0 0,0 0-1,0 0 1,0 0 0,0 0 0,1 1-1,-1-1 1,0 0 0,0 0 0,0 0-1,0 0 1,1 0 0,-1 0 0,0 0-1,0 0 1,0 0 0,0 0 0,1 0-1,-1 0 1,0 0 0,0 0 0,0 0 0,0 0-1,1 0 1,-1 0 0,0 0 0,0 0-1,0 0 1,1 0 0,21 3-58,-19-3 111,0 0 0,0 0-1,0 0 1,0 1-1,0-1 1,0 1 0,0 0-1,0 0 1,0 0-1,-1 0 1,6 3 0,-7-2-9,0 0 1,0 0 0,0 0-1,0 1 1,0-1 0,-1 0-1,1 1 1,-1-1-1,0 0 1,1 1 0,-1-1-1,0 1 1,0-1 0,-1 0-1,1 1 1,0-1 0,-1 1-1,1-1 1,-2 3 0,-1 0 141,1 0 1,-1-1 0,1 1 0,-1-1 0,-1 0 0,1 1 0,0-1 0,-8 5-1,1 0-272,-1-1-1,0 0 1,-1-1-1,0 0 0,0-1 1,-15 6-1,12-8-2475,-1-3-1871</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0:50.434"/>
    </inkml:context>
    <inkml:brush xml:id="br0">
      <inkml:brushProperty name="width" value="0.035" units="cm"/>
      <inkml:brushProperty name="height" value="0.035" units="cm"/>
      <inkml:brushProperty name="color" value="#66CC00"/>
    </inkml:brush>
  </inkml:definitions>
  <inkml:trace contextRef="#ctx0" brushRef="#br0">0 309 3121,'171'-37'497,"16"-2"223,18 2 192,16 3-111,11-3-593,-4 6-64,-15 3-16,-15 6-112,-8 5-32,-15 4-368,-15 0-1489</inkml:trace>
  <inkml:trace contextRef="#ctx0" brushRef="#br0" timeOffset="1971.63">4432 461 5923,'0'0'4450,"0"-6"-4253,-2-14 77,-2 16 345,-15 27 439,2 3-1293,-33 42 663,-169 255 224,211-303-912,8-10-1420,5-7-4021,12-7 184</inkml:trace>
  <inkml:trace contextRef="#ctx0" brushRef="#br0" timeOffset="2391.47">4688 479 6611,'0'0'4359,"-7"-1"-4484,2 2 142,1-1-1,-1 1 1,0 0-1,0 0 1,1 0-1,-1 1 1,1 0-1,0 0 1,-1 0-1,1 0 1,0 0 0,0 1-1,0 0 1,0 0-1,-3 4 1,-60 64 589,35-35-511,0-5-66,2 2 0,1 1-1,2 2 1,1 0 0,-30 58 0,55-92-305,-1 1 0,1-1 0,0 0 0,0 1 0,0-1-1,1 1 1,-1-1 0,1 1 0,-1 0 0,1-1 0,0 1 0,0-1 0,0 1-1,0 0 1,1 4 0,6-5-3208</inkml:trace>
  <inkml:trace contextRef="#ctx0" brushRef="#br0" timeOffset="2732.78">4890 481 6931,'0'0'4247,"-2"5"-3956,-15 25-3,0 0 0,-3-1-1,0-1 1,-43 46-1,41-49-223,-25 29-86,18-24-148,2 2-1,1 1 1,-22 39-1,38-49-783,9-22 844,1-1-1,-1 1 1,1-1-1,0 1 1,-1-1 0,1 1-1,0 0 1,0-1-1,0 1 1,-1 0-1,1-1 1,0 1-1,0 0 1,0-1-1,0 1 1,0 0-1,0-1 1,0 1-1,0 0 1,0-1-1,1 1 1,-1 0-1,0-1 1,0 1-1,1 0 1,-1-1-1,0 1 1,1-1-1,-1 1 1,0-1-1,1 1 1,0 0 0,15 0-3252</inkml:trace>
  <inkml:trace contextRef="#ctx0" brushRef="#br0" timeOffset="3102.72">5097 505 1521,'0'0'9369,"-5"11"-9097,-29 50 6,-4-1 0,-2-2-1,-67 76 1,21-27-1034,81-101 626,1 0-141,-1-1-1,1 0 0,0 1 1,1 0-1,-1 0 0,1 0 1,0 0-1,1 1 0,-4 10 1,7-8-2189,5-8-726</inkml:trace>
  <inkml:trace contextRef="#ctx0" brushRef="#br0" timeOffset="3103.72">5424 483 2817,'0'0'6179,"-91"87"-5138,45-37-545,-7 7-112,4 3-208,-5 1-144,5-2 112,3-11-144,12-5-432,4-8-801,15-11-399,11-9-1330</inkml:trace>
  <inkml:trace contextRef="#ctx0" brushRef="#br0" timeOffset="3467.55">5413 644 5282,'0'0'4354,"-84"115"-4017,46-67-337,0 2-80,-4-2-81,8-5-63,4-4-576,11-8-1089,11-7-976</inkml:trace>
  <inkml:trace contextRef="#ctx0" brushRef="#br0" timeOffset="3468.55">5637 679 7684,'0'0'3441,"-83"91"-2849,48-50-239,5 1-209,-4-3-48,7 0-64,1-6 80,7-1-112,3-1-208,-3-3-305,0 0-575,4-4-1121,4-7-1313</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0:55.593"/>
    </inkml:context>
    <inkml:brush xml:id="br0">
      <inkml:brushProperty name="width" value="0.035" units="cm"/>
      <inkml:brushProperty name="height" value="0.035" units="cm"/>
      <inkml:brushProperty name="color" value="#66CC00"/>
    </inkml:brush>
  </inkml:definitions>
  <inkml:trace contextRef="#ctx0" brushRef="#br0">262 1351 2081,'0'0'12099,"1"-6"-11125,-1 1-753,0 3-149,0 0 0,-1 0-1,1 0 1,0 0 0,1 0 0,-1 0 0,0 0 0,1 0 0,-1 1 0,1-1-1,-1 0 1,1 0 0,0 0 0,1-2 0,-1 3 288,16 1-275,-13 0-93,0 0-1,0 0 0,0 1 1,1 0-1,-1 0 0,0 0 0,0 0 1,0 0-1,0 1 0,0 0 1,-1 0-1,1 0 0,0 0 0,-1 0 1,1 1-1,-1 0 0,0-1 1,5 7-1,-3-3-4,-1 0-1,-1 1 1,1-1 0,-1 1-1,0-1 1,0 1 0,-1 0 0,0 0-1,0 0 1,1 11 0,-2-7-80,1-1-1,-2 1 1,0-1 0,0 0 0,-1 1-1,0-1 1,-1 1 0,0-1 0,-1 0-1,0 0 1,0 0 0,-1-1 0,0 1-1,-1-1 1,-10 16 0,12-21 113,-1 0 1,1-1-1,-1 0 0,1 1 1,-1-1-1,0-1 1,0 1-1,0 0 0,0-1 1,-8 3-1,11-24 295,2 9-327,1 0 0,0 0 1,0 0-1,1 0 0,0 0 1,1 1-1,0-1 0,1 1 1,0 0-1,0 0 0,10-12 1,9-10 150,44-45 1,-67 76-140,7-9 59,1 0 1,1 0-1,-1 1 0,19-12 0,-27 20-157,-1 0-1,0 0 1,1 0 0,-1 0 0,1 0 0,-1 1 0,1-1 0,-1 0-1,1 0 1,-1 0 0,0 0 0,1 0 0,-1 0 0,1 1 0,-1-1 0,0 0-1,1 0 1,-1 1 0,0-1 0,1 0 0,-1 1 0,0-1 0,1 0-1,-1 1 1,0-1 0,0 0 0,1 1 0,-1-1 0,0 1 0,0-1 0,0 0-1,0 1 1,1-1 0,-1 1 0,0-1 0,0 1 0,0-1 0,0 1-1,0-1 1,0 0 0,0 1 0,0-1 0,0 1 0,-1 0 0,3 23-3021,-2-23 2698,0 23-6139</inkml:trace>
  <inkml:trace contextRef="#ctx0" brushRef="#br0" timeOffset="388.17">747 1310 8004,'0'0'5037,"-6"-3"-4728,4 3-309,0-1-1,1 0 1,-1 1 0,0-1-1,0 1 1,1-1-1,-1 1 1,0 0 0,0 0-1,0 0 1,0 0 0,0 0-1,1 0 1,-1 1-1,0-1 1,0 0 0,0 1-1,1-1 1,-4 2 0,3 0 3,0 0 0,-1 0 0,1 0 0,0 1 0,0-1 0,0 1 0,0-1-1,1 1 1,-1-1 0,1 1 0,-1 0 0,1 0 0,0 0 0,-1 5 0,0-3-2,0 1-1,1-1 1,0 1-1,0 0 1,0 0-1,0-1 1,1 1-1,0 0 1,0 0-1,1-1 1,0 1-1,0 0 1,0-1-1,1 1 1,-1 0-1,1-1 1,1 0-1,-1 1 1,1-1-1,0 0 1,0 0-1,0-1 1,1 1-1,-1-1 1,1 1-1,8 6 1,-11-11 1,0 1 1,0-1-1,0 1 1,0 0-1,0 0 0,0 0 1,-1-1-1,1 1 1,0 0-1,0 0 1,-1 0-1,1 0 0,-1 0 1,1 0-1,-1 0 1,0 1-1,1-1 1,-1 0-1,0 0 1,0 0-1,1 0 0,-1 0 1,0 0-1,0 1 1,-1-1-1,1 0 1,0 0-1,0 0 0,0 0 1,-1 0-1,1 0 1,0 1-1,-1-1 1,1 0-1,-1 0 1,0 0-1,1 0 0,-1 0 1,0-1-1,1 1 1,-1 0-1,0 0 1,0 0-1,0-1 0,0 1 1,0 0-1,0-1 1,0 1-1,0-1 1,0 1-1,-2 0 1,-4 3-459,0-1 0,0 0 1,-1 0-1,1-1 0,-1 0 1,-8 2-1,-8-3-3111</inkml:trace>
  <inkml:trace contextRef="#ctx0" brushRef="#br0" timeOffset="723.43">685 1299 5715,'0'0'6114,"102"-65"-5233,-83 58-225,-3 3-368,-5 2-128,0 2-160,-7 0-144,0 0-1184,-4 15-945,0 3-1985</inkml:trace>
  <inkml:trace contextRef="#ctx0" brushRef="#br0" timeOffset="1144.19">1145 1593 9364,'0'0'3837,"12"9"-4032,-10-4 258,0-1 1,-1 1-1,1 0 1,-1-1-1,0 1 1,-1 0-1,1 0 1,-1 0-1,0 0 1,0 0-1,0 0 1,-1 0-1,0 0 1,0 0-1,0-1 1,-1 1-1,1 0 1,-1-1-1,0 1 1,0-1-1,-1 1 1,1-1-1,-1 0 1,0 0-1,-6 6 1,1-2-112,1-1 1,-1 0-1,0 0 1,-16 9-1,-39 14-3980,44-24-888</inkml:trace>
  <inkml:trace contextRef="#ctx0" brushRef="#br0" timeOffset="2227.32">1347 1171 2289,'0'0'10930,"0"-4"-9881,0 3-1025,0 1 1,0-1-1,0 1 1,0-1-1,1 1 1,-1-1-1,0 1 1,0-1-1,0 1 1,0-1-1,0 1 1,0-1-1,0 1 1,-1-1-1,1 1 1,0-1-1,0 1 1,0-1-1,0 1 1,-1-1-1,1 1 1,0-1-1,0 1 1,-1-1-1,1 1 1,0 0-1,-1-1 1,1 1-1,0 0 1,-1-1-1,1 1 1,-1 0-1,1-1 1,-1 1-1,1 0 1,0 0-1,-1 0 1,1-1-1,-1 1 1,1 0-1,-1 0 1,1 0-1,-1 0 1,1 0-1,-1 0 1,1 0-1,-2 0 1,-26 20 260,-26 44-41,49-57-241,0 1 0,0 0 1,1 0-1,0 0 1,0 1-1,1 0 0,0-1 1,0 1-1,1 0 0,1 0 1,-1 0-1,1 0 1,1 1-1,0 13 0,1-22-26,-1 0 0,1 1-1,0-1 1,-1 0 0,1 0-1,0 1 1,0-1-1,0 0 1,0 0 0,0 0-1,0 0 1,0 0 0,0 0-1,0-1 1,0 1 0,1 0-1,-1 0 1,0-1-1,1 1 1,-1-1 0,0 1-1,1-1 1,-1 0 0,1 1-1,-1-1 1,0 0 0,1 0-1,-1 0 1,1 0-1,-1 0 1,1 0 0,-1-1-1,0 1 1,1 0 0,-1-1-1,2 0 1,3 0-50,0 0 0,0-1 0,0 0 0,0 0 0,-1 0 0,1-1 0,7-4 0,-2-1 3,0-2 0,0 1 1,-1-1-1,0-1 0,-1 0 1,0 0-1,-1-1 0,8-15 1,-13 106 533,-3-76-486,1 0 0,-1 0 0,0 0 0,1-1-1,-1 1 1,1 0 0,0 0 0,0-1 0,0 1 0,0-1 0,0 1 0,1-1 0,-1 1 0,3 2-1,-3-4 9,0 0-1,0-1 1,0 1-1,0 0 0,0 0 1,0-1-1,0 1 0,0-1 1,1 1-1,-1-1 1,0 1-1,0-1 0,1 0 1,-1 0-1,0 0 1,0 1-1,1-1 0,-1 0 1,0-1-1,1 1 0,-1 0 1,0 0-1,1 0 1,-1-1-1,0 1 0,0-1 1,0 1-1,1-1 1,-1 1-1,0-1 0,0 0 1,0 0-1,0 1 1,1-3-1,2 1 18,-2-1 1,1 0-1,0 0 0,-1 0 1,1 0-1,-1-1 0,0 1 0,0-1 1,0 1-1,0-1 0,-1 0 1,0 0-1,1 1 0,-1-1 1,-1 0-1,1-5 0,1-4-50,-1-1-1,-1 1 1,-2-22-1,2 33 73,-1 0-1,1 1 0,-1-1 0,1 0 1,-1 1-1,0-1 0,1 0 0,-1 1 0,0-1 1,0 1-1,0-1 0,0 1 0,-1 0 1,1-1-1,0 1 0,0 0 0,-1 0 0,1 0 1,-1 0-1,1 0 0,-1 0 0,0 0 0,1 1 1,-1-1-1,0 1 0,1-1 0,-1 1 1,0-1-1,0 1 0,1 0 0,-1 0 0,0 0 1,0 0-1,1 0 0,-1 0 0,0 1 0,0-1 1,-1 1-1,2-1-34,1 0 0,-1 0 0,1 1 0,-1-1 0,1 0 0,-1 0 0,1 1 0,-1-1 0,1 0 0,-1 1 0,1-1 1,0 1-1,-1-1 0,1 0 0,0 1 0,-1-1 0,1 1 0,0-1 0,-1 1 0,1-1 0,0 1 0,0-1 0,0 1 0,-1-1 0,1 1 0,0 0 0,0-1 0,0 1 0,0-1 1,0 1-1,0-1 0,0 1 0,0 0 0,0-1 0,1 1 0,-1-1 0,0 1 0,0-1 0,0 1 0,1-1 0,-1 1 0,0-1 0,1 1 0,-1 1-50,1-1-1,-1 0 0,1 0 1,0 1-1,0-1 0,-1 0 1,1 0-1,0 0 0,0 0 1,0 0-1,0 0 0,1 0 1,-1 0-1,0 0 0,0 0 1,0-1-1,1 1 1,1 0-1,6 0-45,1 0 0,-1-1 0,1 0 0,-1-1-1,1 0 1,0 0 0,-1-1 0,0 0 0,1-1 0,-1 0 0,0 0 0,-1-1 0,1 0 0,0-1 0,10-7 0,-11 7 118,0 0 1,-1-1 0,1 0-1,-1-1 1,-1 1 0,1-1 0,-1-1-1,0 1 1,-1-1 0,0 0-1,0 0 1,0-1 0,-1 1-1,-1-1 1,5-15 0,-6 3 865,-2 14 182,-2 11 555,-46 249-1425,37-143-5822,11-83-990</inkml:trace>
  <inkml:trace contextRef="#ctx0" brushRef="#br0" timeOffset="2595.02">1807 1227 8580,'0'0'3623,"10"2"-3543,-10-2-79,4 1 0,0-1-1,-1 1 1,1 0 0,-1 0-1,0 0 1,1 1 0,-1-1 0,0 1-1,5 2 1,-7-3 2,0 1 0,0-1-1,0 0 1,0 0 0,-1 1 0,1-1-1,0 1 1,-1-1 0,1 1 0,0-1-1,-1 1 1,0-1 0,1 1 0,-1 0-1,0-1 1,0 1 0,0 0 0,0-1-1,0 1 1,0-1 0,-1 1 0,1 0-1,0-1 1,-1 1 0,1-1 0,-1 1-1,0-1 1,1 1 0,-1-1 0,0 0-1,-1 3 1,-5 6 70,1-1-1,-1 1 1,-1-1-1,1 0 1,-16 12 0,15-13 72,0 0 0,0 0 0,1 0 0,0 1 0,1 0 0,-11 18 0,20-26-135,-1 0 0,1 0 0,-1-1 0,1 1 0,0-1-1,-1 1 1,1-1 0,0 0 0,-1 0 0,1 0 0,0-1 0,3 0-1,15-3-264,-1-1-1,29-11 0,7-7-3445,-39 14 358</inkml:trace>
  <inkml:trace contextRef="#ctx0" brushRef="#br0" timeOffset="3022.72">2180 954 6323,'0'0'9604,"76"47"-9604,-42-5 304,-4 3-192,-11 8 17,-11 5-81,-8 7-48,-30 9-80,-31 0-1921,-23-4-977,-11-5-3008</inkml:trace>
  <inkml:trace contextRef="#ctx0" brushRef="#br0" timeOffset="3544.83">82 1114 8212,'0'0'5018,"-10"17"-4727,7-12-257,-7 10 59,1 2 1,1-1-1,1 1 1,0 1-1,1-1 1,-5 28-1,4 11 113,3 0-1,7 112 0,-2-154-235,1 0-1,0 0 1,1 0-1,1-1 0,0 1 1,1-1-1,0 0 0,12 21 1,-13-27-186,0-1 0,0 0 0,1 0 1,0 0-1,0-1 0,0 1 0,0-1 1,1-1-1,0 1 0,0-1 0,0 0 1,1 0-1,-1 0 0,1-1 0,0 0 1,0-1-1,14 4 0,24-3-2670</inkml:trace>
  <inkml:trace contextRef="#ctx0" brushRef="#br0" timeOffset="3999.63">278 80 6707,'0'0'3623,"-16"8"-3300,8-4-266,1 0 0,-1 0 0,1 0 0,0 1 0,1 0 0,-1 1 0,1-1 0,0 1 0,0 0 0,1 1 0,-1 0-1,2-1 1,-1 2 0,1-1 0,0 0 0,-4 12 0,-21 56 771,-26 110 0,47-148-774,1 0 0,2 1 0,2 0 0,1 0 0,5 49 0,-1-73-241,0 0 1,1 0-1,0 0 1,1 0-1,1 0 1,0-1 0,1 0-1,0 0 1,1-1-1,1 1 1,0-1-1,0-1 1,1 0-1,1 0 1,0-1-1,0 0 1,1 0-1,0-1 1,16 9-1,40 13-3041</inkml:trace>
  <inkml:trace contextRef="#ctx0" brushRef="#br0" timeOffset="4511.41">2021 10 7924,'0'0'3455,"5"-2"-2989,-1 1-521,-3 0 90,0 0 1,0 0 0,0 1-1,0-1 1,0 1 0,0-1-1,0 1 1,0-1 0,0 1-1,0 0 1,1 0 0,-1-1-1,0 1 1,0 0-1,0 0 1,0 0 0,1 0-1,-1 0 1,0 0 0,0 1-1,0-1 1,0 0 0,0 1-1,1-1 1,-1 0 0,0 1-1,0 0 1,0-1 0,0 1-1,0-1 1,0 1 0,0 0-1,-1 0 1,1 0 0,0-1-1,0 1 1,-1 0-1,1 0 1,0 0 0,0 2-1,10 28 72,-2-1 0,-1 2 0,-1-1 0,-2 1 0,-1 0 0,0 42 0,0-10 86,10 69 201,6 134-204,-20-261-317,0 0 0,0 0 0,-1 0 0,0 0 0,-1 0-1,1 0 1,-1 0 0,0 0 0,-1 0 0,1-1-1,-7 10 1,4-9-494,0 1-1,0-1 0,-1 0 1,0 0-1,0-1 1,-1 0-1,1 0 0,-10 5 1,-32 13-5275</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3:15.344"/>
    </inkml:context>
    <inkml:brush xml:id="br0">
      <inkml:brushProperty name="width" value="0.035" units="cm"/>
      <inkml:brushProperty name="height" value="0.035" units="cm"/>
      <inkml:brushProperty name="color" value="#66CC00"/>
    </inkml:brush>
  </inkml:definitions>
  <inkml:trace contextRef="#ctx0" brushRef="#br0">353 45 4258,'0'0'4279,"0"-45"3122,-4 107-7074,-2 0 0,-19 74 0,22-119-276,-7 51 109,9-48-103,-2 0 0,-1 0 1,0 0-1,-11 30 0,7-28 52,2 0 0,0 0 0,2 1-1,0-1 1,2 1 0,0 29 0,0-19 33,0 0-1,-9 34 1,3-24 20,-3 60 0,-4 21 237,-1-11-259,10-64 26,-17 66 0,16-83-58,2 1-1,1-1 0,1 65 0,3-51 11,-8 48 0,3-35 335,4-43-383,0-1 0,-1 1 0,0-1 0,-2 1-1,-8 27 1,6-61 70,-1 1-1,-1-1 0,-13-22 1,13 24-167,1 1 0,1-1 0,1-1 0,0 1 0,-3-25 1,-3-9 32,6 25 102,11 41-164,9 23 28,4 19 67,-17-48-33,1 1 0,0-2 0,0 1-1,1 0 1,0-1 0,1 1 0,8 12-1,-11-21-4,0 0-1,-1 0 1,1 0-1,-1 0 1,1 0-1,0 0 0,0 0 1,0-1-1,-1 1 1,1-1-1,0 1 1,0-1-1,0 0 0,0 0 1,0 0-1,0 0 1,0 0-1,0 0 1,-1 0-1,1-1 0,0 1 1,0-1-1,0 1 1,0-1-1,-1 0 1,1 0-1,0 0 0,-1 0 1,1 0-1,0 0 1,-1 0-1,3-3 1,46-41 123,26-46 63,-72 88-634</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3:20.143"/>
    </inkml:context>
    <inkml:brush xml:id="br0">
      <inkml:brushProperty name="width" value="0.035" units="cm"/>
      <inkml:brushProperty name="height" value="0.035" units="cm"/>
      <inkml:brushProperty name="color" value="#66CC00"/>
    </inkml:brush>
  </inkml:definitions>
  <inkml:trace contextRef="#ctx0" brushRef="#br0">81 24 2769,'0'0'4544,"-3"-2"-4131,2 0 315,-18-17 9010,19 23-9831,-3 43 155,-2 0 1,-22 87-1,12-67-9,12-51-25,2-13-18,0 0 0,0 0 0,0 0 0,1 0 0,-1 0 0,1 0 0,0 0-1,0 0 1,0-1 0,0 1 0,2 5 0,-1-6-4,0-1 0,1 0 0,-1 0 0,0 1 0,1-1 0,0 0 0,-1 0 0,1 0 0,-1-1 0,1 1 0,0 0 0,0-1 0,-1 1 0,1-1 0,0 1 0,0-1 0,0 0 0,-1 0 0,1 0 0,0 0 0,0 0 0,0 0 0,2-1 0,9 1 27,11 1-46,0-2 0,0 0 0,0-2 0,37-8 0,-58 11 286</inkml:trace>
  <inkml:trace contextRef="#ctx0" brushRef="#br0" timeOffset="855.28">310 201 4914,'0'0'6318,"-15"56"-2484,14-53-3754,0 1 9,0 0 1,0 0-1,0 0 1,1 0-1,-1 0 0,1 0 1,0 0-1,0 1 1,0-1-1,1 5 0,1-8-60,-1 1-1,0-1 1,1 0-1,-1 0 0,1 1 1,-1-1-1,1 0 1,-1 0-1,1-1 1,0 1-1,-1 0 0,1 0 1,0-1-1,0 1 1,0-1-1,-1 0 0,1 1 1,0-1-1,0 0 1,0 0-1,0 0 0,0-1 1,0 1-1,2-1 1,-2 1 3,1 0 1,0-1 0,0 1-1,0-1 1,-1 0 0,1 1-1,0-1 1,0-1 0,-1 1 0,1 0-1,-1-1 1,0 1 0,1-1-1,-1 0 1,0 0 0,0 0-1,0 0 1,0 0 0,0 0-1,0 0 1,-1-1 0,3-4-1,-2 3-25,0 0 0,0 0 0,-1 0 1,1 0-1,-1 0 0,0 0 0,-1 0 0,1-1 0,-1 1 0,1 0 0,-1 0 0,0-1 0,-1 1 0,1 0 0,-3-7 0,2 9-21,0 0 0,0 0-1,0 0 1,-1 0 0,1 1-1,-1-1 1,1 0 0,-1 1 0,0-1-1,0 1 1,0-1 0,0 1-1,0 0 1,0 0 0,0 0 0,0 0-1,0 0 1,-1 0 0,1 0-1,0 1 1,0 0 0,-1-1 0,1 1-1,0 0 1,-1 0 0,1 0-1,-4 1 1,4-2-12,0 1-1,1 0 1,-1 0-1,0 1 1,0-1-1,0 0 1,0 1 0,0-1-1,0 1 1,1-1-1,-1 1 1,0 0-1,1 0 1,-1 0-1,0 0 1,1 0-1,-1 0 1,1 0 0,-1 0-1,1 1 1,0-1-1,-1 0 1,1 1-1,0 0 1,0-1-1,0 1 1,0-1 0,1 1-1,-1 0 1,0 0-1,1 0 1,-1-1-1,0 4 1,2-4 15,-1-1 0,1 1 1,-1-1-1,1 1 0,-1 0 1,1-1-1,-1 1 0,1-1 1,0 0-1,-1 1 0,1-1 1,0 1-1,-1-1 0,1 0 0,0 1 1,-1-1-1,1 0 0,0 0 1,0 0-1,0 0 0,-1 0 1,1 0-1,0 0 0,0 0 1,0 0-1,27 1-24,-24-1 28,14 0 20,0-2-1,0 0 1,0 0 0,30-10 0,-52 53 440,2-31-418,2-6-22,-1 1 2,0 0 1,0-1-1,1 1 1,0 0-1,0 0 1,0 0-1,0 0 1,3 9-1,-2-13-17,0 1-1,0-1 0,0 1 0,0-1 0,1 0 1,-1 1-1,1-1 0,-1 0 0,1 0 1,-1 0-1,1 0 0,0 0 0,-1-1 0,1 1 1,0 0-1,0-1 0,-1 1 0,1-1 1,0 0-1,0 1 0,0-1 0,0 0 0,0 0 1,-1 0-1,1-1 0,2 1 0,0 0-3,-1 0 0,0 0 0,1 0 0,-1 0-1,0 0 1,1-1 0,-1 0 0,0 1 0,0-1-1,1 0 1,-1-1 0,0 1 0,0-1 0,0 1 0,-1-1-1,1 0 1,0 0 0,-1 0 0,4-3 0,-4 1 27,0 0 1,0 0 0,0 0 0,0 0 0,-1-1-1,0 1 1,0-1 0,0 1 0,0-1 0,-1 1-1,1-1 1,-1 0 0,-1-4 0,1 7-8,0 0 0,-1 0 0,0 0 0,1 1 0,-1-1 0,0 0 0,0 1 0,0-1 0,0 0 0,0 1 0,0-1 0,0 1 0,0-1 0,-1 1 0,1 0 0,-1 0 0,1-1 1,-1 1-1,1 0 0,-1 0 0,0 1 0,1-1 0,-1 0 0,0 0 0,0 1 0,0-1 0,1 1 0,-4-1 0,-54-6-2067,59 7 1939,0 0 1,-1 0-1,1 0 1,0 0-1,0 0 1,-1 0-1,1 0 1,0 0-1,0 1 1,0-1-1,-1 0 1,1 0-1,0 0 1,0 0-1,0 0 1,-1 1-1,1-1 1,0 0-1,0 0 1,0 0-1,0 0 1,0 1 0,-1-1-1,1 0 1,0 0-1,0 0 1,0 1-1,0-1 1,0 0-1,0 0 1,0 1-1,0-1 1,0 0-1,0 0 1,0 0-1,0 1 1,0-1-1,0 0 1,0 0-1,0 1 1,0-1-1,0 0 1,0 0-1,0 1 1,1 2-2213</inkml:trace>
  <inkml:trace contextRef="#ctx0" brushRef="#br0" timeOffset="1240.2">670 61 6115,'0'0'7817,"0"-2"-6689,0 6-885,2 65 1084,1-44-1280,-2 0 0,-1 0 0,-1-1 0,-1 1 1,-2 0-1,-7 30 0,8-50-1395</inkml:trace>
  <inkml:trace contextRef="#ctx0" brushRef="#br0" timeOffset="2477.03">801 159 5939,'0'0'8273,"-13"11"-7985,-7 3-244,0-1 0,0-1 0,-28 11 0,52-24 45,-1-1 0,1 1 1,0 0-1,0 0 0,0 0 0,0 1 1,0-1-1,0 1 0,0 0 0,0 0 0,0 0 1,0 1-1,-1 0 0,1-1 0,0 1 1,0 0-1,0 1 0,-1-1 0,1 1 0,0 0 1,-1 0-1,1 0 0,-1 0 0,0 0 0,0 1 1,0-1-1,0 1 0,0 0 0,-1 0 1,1 0-1,-1 0 0,0 1 0,3 5 0,1 1-50,-3-4-22,0 0-1,1 0 0,0 0 1,0-1-1,0 0 0,6 6 0,-9-10-15,0-1-1,0 1 1,0 0-1,0-1 1,0 1-1,0-1 1,0 1-1,0-1 1,1 0-1,-1 1 1,0-1-1,0 0 1,0 0-1,0 0 1,1 0-1,-1 0 1,0 0-1,0 0 0,0 0 1,1 0-1,-1-1 1,0 1-1,0 0 1,0-1-1,0 1 1,0-1-1,0 1 1,0-1-1,0 0 1,0 1-1,0-1 1,0 0-1,0 0 1,0 1-1,0-1 1,0 0-1,-1 0 1,1 0-1,0 0 0,-1 0 1,1 0-1,0-2 1,4-5 4,1-1 0,-1 0 0,-1 0 0,0-1 0,0 0 0,-1 1 0,0-1 0,-1 0 0,3-19 1,-5 28 39,0 38-464,0-25 419,3 24-4,-3-35 4,1-1-1,0 1 1,-1 0-1,1 0 1,0-1-1,-1 1 1,1 0-1,0-1 1,0 1-1,0-1 0,0 1 1,-1-1-1,1 1 1,0-1-1,0 0 1,0 1-1,0-1 1,0 0-1,0 0 1,0 0-1,0 1 1,0-1-1,0 0 1,0-1-1,0 1 1,0 0-1,0 0 1,0 0-1,0 0 1,0-1-1,0 1 1,0-1-1,1 0 1,2-1 3,0-1-1,0-1 1,0 1 0,0 0 0,-1-1 0,1 0-1,-1 1 1,0-1 0,0-1 0,-1 1 0,1 0-1,-1-1 1,0 1 0,0-1 0,0 0 0,-1 1-1,0-1 1,1-6 0,-2 10 232,-3 44-302,2-42 60,1 1 0,0-1 1,0 1-1,0 0 0,0-1 0,0 1 0,1-1 0,-1 1 1,0 0-1,1-1 0,-1 1 0,1-1 0,-1 1 0,1-1 1,0 0-1,0 1 0,0-1 0,0 0 0,0 1 0,0-1 0,0 0 1,0 0-1,2 2 0,-1-3-14,1 1 0,-1-1 0,1 1 0,-1-1 0,0 0 0,1 1 1,-1-1-1,1-1 0,-1 1 0,1 0 0,-1-1 0,1 1 0,-1-1 0,0 0 0,5-1 0,-2 0-52,0 0 0,0 0 0,0-1 0,0 1 0,0-1 0,-1 0 1,1-1-1,-1 1 0,1-1 0,-1 0 0,-1 0 0,1 0 0,0 0 0,-1-1 0,0 1 0,0-1 0,-1 0 0,1 0 0,2-9 0,0-1 164,-2 0-1,0 0 1,0 0 0,-2 0-1,0-30 1,-1 44-3,-3 14-248,-14 52 301,-27 133 1012,32-144-701,7-38 410,8-39 6,1 4-957,1 1 0,0-1-1,1 1 1,2 0-1,-1 1 1,2 0 0,1 0-1,0 1 1,19-24 0,-28 39 55,-1 0 0,1 0 0,-1 0 0,1 0 1,-1 1-1,1-1 0,0 0 0,0 0 0,-1 1 0,1-1 1,0 1-1,0-1 0,0 1 0,0-1 0,0 1 1,0-1-1,0 1 0,-1 0 0,1-1 0,0 1 1,0 0-1,0 0 0,0 0 0,2 0 0,-2 0 12,0 1-1,-1 0 1,1-1-1,0 1 1,-1 0-1,1 0 1,-1 0-1,1-1 1,-1 1 0,1 0-1,-1 0 1,0 0-1,1 0 1,-1 0-1,0 0 1,0 0-1,0 0 1,0 0-1,0 0 1,0 1-1,1 4 14,-1 0 0,-1 0 0,1 0 0,-1 0 0,0 0 0,0 0 0,-3 7 0,0-7 105,0 0 1,-1 0-1,1 0 1,-1 0 0,0-1-1,-1 1 1,-7 5-1,10-9-103,0 0-1,1 1 0,-1-1 0,0-1 0,0 1 1,0 0-1,0-1 0,-1 1 0,1-1 0,0 0 1,0 0-1,-1 0 0,1-1 0,-1 1 0,1-1 1,-1 0-1,-6 0 0,9-2-444,1 1 1,-1 0-1,1-1 1,-1 1-1,1-1 0,-1 1 1,1-1-1,0 1 1,0-1-1,-1 1 0,1-1 1,0 1-1,0-1 1,1 1-1,-1-1 0,0 1 1,1-3-1,-1 4 343,3-17-6182</inkml:trace>
  <inkml:trace contextRef="#ctx0" brushRef="#br0" timeOffset="4771.46">1531 61 3394,'0'0'9169,"0"0"-9038,0-1 0,0 0 0,0 1 0,0-1 0,0 1 0,0-1 0,0 0 0,0 1 0,-1-1-1,1 1 1,0-1 0,0 0 0,-1 1 0,1-1 0,0 1 0,-1-1 0,1 1 0,-1-1 0,1 1 0,-1-1 0,1 1 0,-1 0 0,1-1 0,-2 0 0,-2 4-108,0-1 0,0 1 0,0 0 0,0 0 0,0 0 0,1 0 0,-1 1 0,1-1 0,0 1 0,0 0 0,0 0 0,-4 9 0,-25 54 192,27-52-145,1 1-1,0 0 1,1 0-1,1 1 0,0-1 1,2 0-1,0 19 0,1-34-67,-1 0-1,1 0 0,0 0 1,-1 0-1,1 0 1,0 0-1,0 0 0,-1 0 1,1 0-1,0 0 0,0-1 1,0 1-1,0 0 0,0-1 1,0 1-1,1-1 0,-1 1 1,0-1-1,0 0 1,0 1-1,0-1 0,1 0 1,-1 0-1,0 0 0,0 1 1,0-1-1,1-1 0,-1 1 1,0 0-1,0 0 0,2-1 1,44-6-86,-42 4 83,0 1-1,0-1 1,0 0-1,-1 0 1,1 0-1,-1-1 0,1 0 1,-1 0-1,0 0 1,-1 0-1,1-1 1,-1 1-1,0-1 1,0 0-1,0 0 0,-1 0 1,1 0-1,-1-1 1,-1 1-1,1-1 1,-1 1-1,0-1 1,1-10-1,-2 15 146,-3 12-181,0 1 49,0 1 0,0-1 0,2 1 1,-1 14-1,4-26-1,0 0 0,0-1 0,0 1 0,1-1 0,-1 0 0,0 0 0,0 0 0,1 0 0,-1 0 0,0 0 0,0-1 0,1 1 0,-1-1 0,0 1 0,0-1 0,3-1 0,-2-1 1,-1 0 0,0 0 1,0-1-1,-1 1 0,1 0 1,-1-1-1,1 1 0,-1-1 0,0 1 1,0-1-1,-1 0 0,1 1 0,-1-1 1,0-4-1,1 7-19,-1-1-1,0 1 1,0-1-1,0 1 1,0 0-1,0-1 1,0 1 0,-1-1-1,1 1 1,0 0-1,-1-1 1,1 1-1,-1 0 1,1-1 0,-1 1-1,0 0 1,1 0-1,-1-1 1,0 1-1,0 0 1,0 0 0,0 0-1,0 0 1,0 0-1,0 0 1,0 1-1,0-1 1,-1 0 0,1 0-1,0 1 1,-1-1-1,1 1 1,0-1-1,-1 1 1,1 0 0,-3-1-1,4 1 0,-1 0 0,1 0-1,-1-1 1,1 1 0,-1 0 0,1 0-1,-1 0 1,1 0 0,-1 0 0,1 0-1,-1 0 1,1 0 0,-1 0-1,1 0 1,-1 1 0,1-1 0,-1 0-1,1 0 1,-1 0 0,1 0 0,0 1-1,-1-1 1,1 0 0,-1 1 0,1-1-1,0 0 1,-1 1 0,1-1 0,-1 0-1,1 1 1,0-1 0,0 0-1,-1 1 1,1-1 0,0 1 0,0-1-1,0 1 1,-1-1 0,1 1 0,0-1-1,0 1 1,0-1 0,0 1 0,0-1-1,0 1 1,0-1 0,0 1 0,0-1-1,0 1 1,0-1 0,0 1-1,0-1 1,1 1 0,-1 3-82,35-4-468,-28-1 568,0 0 0,-1 0 0,1-1 0,-1 0 0,0 0 0,1 0 0,-1-1 0,0 0 0,0 0 0,-1-1 0,1 1 0,-1-1 0,0-1 0,0 1 0,0-1 0,0 1 0,-1-2 0,0 1 0,0 0 0,0-1 0,0 1 0,-1-1 0,0 0 0,-1 0 0,1-1 0,-1 1 0,0 0 0,-1-1 0,1 1 0,0-13 0,-2 16-34,-3-27 225,-4 21-64,-7 19-144,6 1 38,0 1 0,0 1 0,1 0 0,1 0 0,0 0 0,1 1 0,0-1 1,1 1-1,1 0 0,0 1 0,1-1 0,0 1 0,1-1 0,2 18 0,-1-30-29,0 0 0,0 0-1,1-1 1,-1 1-1,1-1 1,-1 1 0,1 0-1,0-1 1,0 1-1,-1-1 1,1 0-1,0 1 1,0-1 0,1 0-1,-1 1 1,0-1-1,0 0 1,0 0 0,1 0-1,-1 0 1,1 0-1,-1 0 1,1-1-1,-1 1 1,1 0 0,-1-1-1,1 1 1,0-1-1,-1 1 1,1-1 0,0 0-1,-1 0 1,1 0-1,0 0 1,2 0-1,0 0 2,0 0 0,0 0-1,0 0 1,-1-1-1,1 1 1,0-1 0,0 0-1,0 0 1,0-1 0,-1 1-1,1-1 1,-1 0-1,1 1 1,4-5 0,-2 0-15,-1 1 1,-1-1-1,1 0 1,-1 0-1,0-1 1,-1 1 0,1-1-1,-1 0 1,0 0-1,-1 0 1,0-1 0,0 1-1,-1 0 1,0-1-1,0 1 1,0-1 0,-1-11-1,-16 37-175,13-10 204,-1 1 0,1 0 0,1 1 0,0-1 0,0 0 0,1 1 0,0-1 0,0 19-1,2-27-17,-1-1-1,1 1 0,-1 0 0,1-1 0,0 1 1,-1 0-1,1-1 0,0 1 0,-1-1 0,1 1 0,0-1 1,0 0-1,0 1 0,-1-1 0,1 0 0,0 1 1,0-1-1,0 0 0,0 0 0,-1 0 0,1 0 1,0 0-1,0 0 0,0 0 0,0 0 0,0 0 0,-1 0 1,1 0-1,0-1 0,2 0 0,28-7-432,-25 3 442,0-1 1,-1 0 0,0 0-1,-1-1 1,1 1 0,-1-1-1,0 0 1,-1 0 0,0 0-1,4-14 1,-7 21 21,-3 11 37,0 1 0,0-1 0,1 1 0,1 0 1,-1 19-1,3-31-61,-1 1 1,1-1-1,-1 1 1,1-1-1,-1 1 0,1-1 1,-1 1-1,1-1 1,0 0-1,-1 1 1,1-1-1,0 0 1,-1 0-1,1 1 1,0-1-1,-1 0 0,1 0 1,0 0-1,-1 0 1,1 0-1,0 0 1,-1 0-1,1 0 1,0 0-1,0 0 0,-1 0 1,1 0-1,0 0 1,-1-1-1,1 1 1,0 0-1,-1 0 1,2-1-1,25-11 82,-23 7-102,0-1 0,0 0 0,-1-1 0,1 1 0,-1-1 1,2-7-1,3-5 25,-6 16 8,-1 3-30,-1 18-79,-4 57 1087,4-74-965,6-5-102,0-1 0,-1 1 0,1-1 0,-1 0 0,6-7 0,7-7-65,-13 14 33,-3 3 80,-1-1-1,1 2 1,0-1 0,0 0-1,-1 0 1,1 1-1,1-1 1,-1 1-1,0-1 1,0 1 0,0 0-1,1 0 1,-1 0-1,1 0 1,-1 0-1,1 1 1,-1-1 0,4 0-1,-5 50 52,-1-46-12,0-1 0,-1 1 0,1-1-1,0 0 1,-1 1 0,1-1-1,-1 0 1,0 1 0,1-1-1,-1 0 1,-1 0 0,1 0-1,0 0 1,0 0 0,-2 3 0,-7 9 366,17-22-449,-1 1-1,1 0 0,1 0 0,-1 1 0,9-6 1,16-14-299,-32 26 374,0 0 1,0 0 0,1 0 0,-1-1-1,0 1 1,0 0 0,0 0-1,1 0 1,-1 0 0,0 0-1,0 0 1,0 0 0,1 0-1,-1 0 1,0 0 0,0 0 0,1 0-1,-1 0 1,0 0 0,0 0-1,0 0 1,1 0 0,-1 0-1,0 0 1,0 0 0,1 0-1,-1 0 1,0 0 0,0 0 0,0 0-1,1 0 1,-1 1 0,0-1-1,0 0 1,0 0 0,0 0-1,1 0 1,-1 1 0,0-1-1,0 0 1,0 0 0,0 0 0,0 1-1,0-1 1,1 0 0,-1 0-1,0 0 1,0 1 0,0-1-1,0 0 1,0 0 0,0 1 0,0-1-1,0 0 1,0 0 0,0 0-1,0 1 1,0-1 0,0 1-1,3 24 522,2 0-1219,0-26 112,0 0 1,0 0-1,0 0 0,0 0 0,-1-1 1,1 1-1,0-1 0,-1-1 0,1 1 1,-1 0-1,0-1 0,1 0 0,-1 0 1,3-4-1,0 0 358,0 1-1,0-2 1,-1 1-1,0-1 1,-1 0 0,8-13-1,-13 29 8057,-2 17-5686,-2 35-1806,4-60-330,12-1-46,15-12-218,-23 11 225,0 0 0,-1 0 0,1 0-1,0 0 1,0 1 0,1 0 0,-1-1 0,0 1-1,8 0 1,12 46 282,-21-43-614,0-1 0,1 1 0,0-1-1,-1 0 1,1 0 0,0 0 0,-1 0 0,1-1 0,0 1 0,0-1-1,0 0 1,0 0 0,-1 0 0,1-1 0,0 1 0,4-2 0,8-6-7150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3:39.310"/>
    </inkml:context>
    <inkml:brush xml:id="br0">
      <inkml:brushProperty name="width" value="0.035" units="cm"/>
      <inkml:brushProperty name="height" value="0.035" units="cm"/>
      <inkml:brushProperty name="color" value="#66CC00"/>
    </inkml:brush>
  </inkml:definitions>
  <inkml:trace contextRef="#ctx0" brushRef="#br0">61 94 2945,'0'0'11275,"8"-7"-6918,-12 62-4357,-2-1 0,-2 0 0,-28 93 0,32-134 178,0-13-52,-1-27-2,3-46-166,2 48-44,1 1 1,1 0-1,1 0 0,2 0 0,6-24 0,-9 41 80,0 0-1,0 1 1,1-1-1,0 1 1,0-1 0,1 1-1,0 0 1,0 0-1,0 1 1,1-1-1,-1 1 1,1 0 0,1 0-1,-1 0 1,1 1-1,-1 0 1,1 0 0,1 0-1,-1 1 1,0 0-1,13-4 1,-15 6-11,0-1 1,1 1-1,-1 1 1,0-1-1,1 1 0,-1 0 1,1 0-1,-1 0 0,1 0 1,-1 1-1,1-1 0,-1 1 1,0 1-1,5 1 1,-7-2 6,0 0 0,0 1 1,0-1-1,0 1 0,0 0 1,0 0-1,0 0 0,-1 0 1,1 0-1,-1 0 0,1 0 1,-1 0-1,0 1 0,0-1 1,0 0-1,0 1 0,0-1 1,-1 1-1,1-1 0,-1 1 1,0 0-1,1-1 0,-1 1 1,-1 4-1,1-3-5,-1-1-1,0 1 0,0-1 1,0 1-1,0-1 1,0 0-1,-1 1 0,1-1 1,-1 0-1,0 0 0,0 0 1,-1 0-1,1 0 1,0-1-1,-1 1 0,1 0 1,-1-1-1,0 0 1,-6 4-1,-1 0-33,-1 0-1,0 0 1,0-1 0,0 0-1,-17 4 1,27-8 284,35 14-59,-23-8-12,0 0 0,0 0 0,0 1 1,-1 1-1,0 0 0,-1 0 0,0 1 1,10 14-1,-17-21-217,0-1 0,-1 1 1,1 0-1,-1 0 0,0 1 0,0-1 1,0 0-1,0 0 0,0 1 1,-1-1-1,1 0 0,-1 1 1,0-1-1,0 0 0,-1 5 0,0-4-305,0-1-1,0 0 0,-1 1 0,1-1 0,-1 0 1,0 0-1,0 0 0,0-1 0,0 1 0,0 0 0,-1-1 1,0 1-1,1-1 0,-1 0 0,0 0 0,0 0 1,-6 3-1,-4 2-8026</inkml:trace>
  <inkml:trace contextRef="#ctx0" brushRef="#br0" timeOffset="1531.88">308 244 7892,'0'0'5762,"10"-1"-5546,2 1-133,-1 0 151,0 0 0,0-1 0,-1 0 0,1-1 0,16-5 0,-24 7-174,0-1 0,0-1 0,0 1 0,-1 0 1,1-1-1,-1 1 0,1-1 0,-1 0 0,0 0 0,1 0 0,-1 0 1,0 0-1,0 0 0,-1-1 0,1 1 0,0-1 0,-1 1 1,0-1-1,1 0 0,-1 1 0,0-1 0,0 0 0,0 0 0,-1 0 1,1 0-1,-1 0 0,0 0 0,0-5 0,-3 8-45,-1-1 0,0 1 0,0-1 0,0 1 0,0 0 0,0 0 0,0 1 0,0-1 0,-7 3 0,2 0-2,-1 1 1,1 0 0,0 1 0,0 0 0,1 1 0,-1-1 0,1 2 0,-12 11 0,16-15-44,1 1-1,0-1 1,0 1-1,0-1 1,0 1 0,0 0-1,1 0 1,0 1 0,0-1-1,0 0 1,0 1 0,1-1-1,-1 1 1,1 0-1,0-1 1,1 1 0,-1 0-1,1-1 1,0 1 0,1 9-1,0-13 37,1 1 0,-1 0 0,0-1 0,1 1 0,-1-1 0,1 1 0,0-1 0,-1 0 0,1 0 0,0 0 0,0 0 0,0 0 0,0 0 0,0 0 0,0 0 1,0-1-1,0 1 0,0-1 0,0 0 0,0 1 0,0-1 0,1 0 0,-1 0 0,3-1 0,56-3 633,-50 2-623,0 0 0,0-1 0,0-1 0,-1 1 0,1-2 0,-1 0 0,0 0 0,-1 0 0,1-1 0,-1-1 0,0 0 0,-1 0 0,1-1 0,-2 0 0,1 0 0,-1-1 0,0 1 0,-1-2 0,0 1 0,0-1 0,-1 0 0,0 0 0,-1 0 0,0-1 0,-1 0 0,0 1 0,-1-1 0,0 0 0,1-16 0,-38 28-195,32 0 161,1 1-1,0 0 1,0 0-1,0 0 1,0 0-1,0 1 1,0-1-1,0 0 1,1 1-1,0 0 1,-1-1-1,1 1 1,0 0-1,0-1 1,0 1-1,0 0 1,1 0-1,-1 0 0,1 0 1,0-1-1,0 1 1,0 0-1,1 6 1,-1-4-53,0 0 0,1 1 0,0-1 0,0 0-1,0 0 1,1 0 0,-1 0 0,1 0 0,0 0 0,1-1 0,-1 1 0,7 8 0,37 19-127,-39-28 211,0 1 0,0-1 0,0 1 0,0 1 0,5 5 0,-11-10-22,-1-1 0,0 0 0,0 1 0,1-1-1,-1 0 1,0 1 0,0-1 0,0 1 0,0-1 0,0 0 0,1 1 0,-1-1 0,0 1 0,0-1 0,0 1 0,0-1 0,0 0 0,0 1 0,0-1 0,0 1-1,-1-1 1,1 1 0,0-1 0,0 0 0,0 1 0,0-1 0,-1 1 0,1-1 0,0 0 0,0 1 0,-1-1 0,1 0 0,0 1 0,0-1 0,-1 0 0,1 0-1,0 1 1,-1-1 0,1 0 0,-1 0 0,1 1 0,0-1 0,-1 0 0,1 0 0,-1 0 0,1 0 0,0 0 0,-1 1 0,1-1 0,-1 0 0,1 0-1,-1 0 1,1 0 0,0 0 0,-1-1 0,0 1 0,-30 4 409,28-4-409,-6 1-9,-16 2 325,21-5-466,13-4-536,4 1 655,7-4 44,0 0 0,34-22 0,-50 28 41,0 1 0,-1-1 1,1 0-1,-1 0 1,0 0-1,1-1 1,-1 1-1,-1-1 0,1 1 1,0-1-1,-1 0 1,0 0-1,0 0 1,0 0-1,0-1 0,-1 1 1,0 0-1,0-1 1,0 1-1,0-5 1,-1 7 271,-8 25-533,4-16 201,1 0 0,0 0 0,0 0-1,1 0 1,0 1 0,0-1 0,1 1 0,0-1 0,0 1 0,1-1 0,0 10 0,0-16 1,0 0 1,1 0-1,-1 0 1,1 0 0,-1 0-1,1 0 1,-1 0-1,1-1 1,0 1 0,-1 0-1,1 0 1,0 0-1,0-1 1,0 1 0,-1 0-1,1-1 1,0 1-1,0-1 1,0 1 0,0-1-1,0 1 1,0-1-1,0 0 1,0 1 0,0-1-1,0 0 1,1 0-1,-1 0 1,0 0 0,0 0-1,0 0 1,0 0-1,0 0 1,0 0 0,0 0-1,0-1 1,0 1-1,1-1 1,44-11 218,-40 7-157,0 0 0,1 0 0,-2 0-1,1 0 1,-1-1 0,0 0 0,0 0 0,0-1 0,-1 0-1,0 1 1,0-1 0,-1 0 0,4-12 0,-9 48-74,1-22-16,0 0-1,0 0 0,1 0 0,0 0 0,2 9 0,-1-14 45,0-1 0,0 0 1,1 0-1,-1 1 0,0-1 0,1 0 1,-1-1-1,1 1 0,-1 0 0,1 0 1,-1 0-1,1-1 0,-1 1 0,1-1 1,0 0-1,-1 1 0,1-1 0,0 0 1,0 0-1,-1 0 0,1 0 0,0 0 1,-1 0-1,1 0 0,2-1 0,44-7 583,-41 4-567,0 0 0,1-1 0,-2 1 0,1-2 0,-1 1 0,1-1 0,-2 1 0,1-2 0,-1 1 1,0-1-1,0 1 0,0-1 0,-1-1 0,0 1 0,3-10 0,-1 3-252,0-1-1,-1 0 1,-1 0 0,-1 0 0,0-1 0,0 1-1,-1-20 1,-16 71-91,5-19 375,3-2-62,1 0 0,0 1 0,1 0-1,0 0 1,1 0 0,1 0-1,1 0 1,0 0 0,2 18 0,0-32 11,0 0 1,-1 0 0,1 0 0,0 0 0,0 0 0,0-1-1,1 1 1,-1 0 0,0-1 0,0 1 0,1-1-1,-1 0 1,1 1 0,0-1 0,-1 0 0,1 0 0,0 0-1,0 0 1,-1 0 0,1 0 0,0 0 0,0-1-1,0 1 1,0-1 0,0 1 0,0-1 0,0 0-1,0 0 1,0 0 0,4 0 0,4 0 137,0 0-1,0 0 1,0-1-1,0-1 1,10-2-1,-10 1-121,0 0 0,0-1 0,-1 0 0,1 0 0,-1-1 0,0-1 0,0 1 0,-1-1 0,0-1 0,0 0 0,0 0 0,-1 0 0,0-1 0,0 0 0,-1-1 0,7-12 0,-5 7-77,-1 0-1,-1-1 0,-1 0 0,0-1 0,-1 1 0,0-1 0,-2 0 1,0 0-1,0-31 0,-2 47 67,0 1 0,0-1 0,-1 1 0,1-1 1,0 0-1,0 1 0,-1-1 0,1 0 0,0 0 0,-1 1 0,1-1 0,-1 0 1,1 0-1,0 0 0,-1 1 0,1-1 0,-1 0 0,1 0 0,-1 0 0,1 0 1,0 0-1,-1 0 0,1 0 0,-1 0 0,1 0 0,-1 0 0,1 0 1,-1 0-1,1 0 0,0 0 0,-1 0 0,1 0 0,-1-1 0,1 1 0,-1 0 1,1 0-1,0 0 0,-1-1 0,1 1 0,0 0 0,-1-1 0,1 1 1,0 0-1,-1-1 0,1 1 0,0 0 0,0-1 0,-1 1 0,1 0 0,0-1 1,0 1-1,0-1 0,0 1 0,-1-1 0,1 1 0,0 0 0,0-1 0,0 1 1,0-1-1,0 1 0,0-1 0,0 1 0,0-1 0,-22 31 47,10-6 31,2 1 0,1 0-1,1 0 1,1 0 0,-6 45 0,7 18-2972</inkml:trace>
  <inkml:trace contextRef="#ctx0" brushRef="#br0" timeOffset="1903.88">1223 111 6195,'0'0'7859,"61"-2"-9443,-27 2-1218,4 0-3408</inkml:trace>
  <inkml:trace contextRef="#ctx0" brushRef="#br0" timeOffset="3419.8">1645 59 1569,'0'0'10866,"-13"12"-10602,-38 42-74,48-50-121,0-1 1,1 0 0,-1 1 0,1 0 0,0-1 0,0 1 0,0 0-1,1 0 1,-1 0 0,1 0 0,0 0 0,0 0 0,0 1-1,1-1 1,0 0 0,-1 0 0,1 1 0,1-1 0,-1 0 0,1 1-1,1 5 1,-1-9-69,1 0 0,-1 0-1,0 0 1,1 0-1,-1-1 1,0 1 0,1 0-1,-1-1 1,1 1 0,-1-1-1,1 1 1,-1-1 0,1 0-1,-1 0 1,1 0-1,0 0 1,-1 0 0,1 0-1,2-1 1,31-4 272,-30 2-221,-1 0 1,0-1-1,0 1 0,0-1 1,0 0-1,-1 0 1,6-8-1,-1 3 748,-18 37-640,7-18-141,1-1-1,0 0 1,0 0 0,1 1-1,0-1 1,1 20 0,0-29-33,0 1-1,0-1 1,0 1 0,0-1 0,0 1 0,0-1-1,0 1 1,1-1 0,-1 1 0,0-1 0,0 1-1,0-1 1,1 1 0,-1-1 0,0 1 0,1-1-1,-1 0 1,0 1 0,1-1 0,-1 0 0,0 1-1,1-1 1,-1 0 0,1 1 0,-1-1 0,1 0-1,-1 0 1,1 0 0,-1 1 0,1-1 0,0 0-1,23-1-90,-20 0 119,0 0-1,0 0 1,0-1 0,0 1-1,0-1 1,0 0-1,-1 0 1,7-4-1,-7 1-81,1-1 0,-1 1 0,0-1 0,0 0 0,-1 0 1,1 0-1,-1 0 0,-1 0 0,1 0 0,-1-1 0,0 1 0,0-1 0,-1 1 0,0-1 0,0 1 0,-2-10 0,1 14 75,1 0 1,-1 0-1,1 1 0,-1-1 0,0 0 1,1 1-1,-1-1 0,0 0 0,0 1 1,0-1-1,-1 1 0,1 0 0,0-1 1,0 1-1,-1 0 0,1 0 1,-1 0-1,1 0 0,-1 0 0,1 0 1,-1 0-1,0 0 0,0 1 0,1-1 1,-1 1-1,0-1 0,0 1 0,1 0 1,-1 0-1,0 0 0,0 0 0,0 0 1,0 0-1,1 0 0,-3 1 1,2-1-10,0 0 1,0 0 0,0 0 0,-1 1-1,1-1 1,0 1 0,1 0 0,-1-1 0,0 1-1,0 0 1,0 0 0,0 0 0,1 0 0,-1 1-1,0-1 1,1 0 0,-1 1 0,1-1-1,-1 1 1,1 0 0,0-1 0,0 1 0,0 0-1,0 0 1,0-1 0,0 1 0,0 0 0,1 0-1,-1 0 1,1 0 0,-1 0 0,1 3-1,0-4-78,0-1 0,0 1 0,0 0 0,0 0 0,0-1 0,0 1-1,0 0 1,1-1 0,-1 1 0,0 0 0,1-1 0,-1 1-1,0 0 1,1-1 0,-1 1 0,1 0 0,-1-1 0,1 1 0,-1-1-1,1 1 1,-1-1 0,1 1 0,0-1 0,-1 0 0,1 1-1,0-1 1,-1 0 0,2 1 0,27 1-213,-20-3 420,0-1-1,0 0 1,-1 0-1,14-6 1,-11 3-40,-1-1 0,1 0 0,-1-1 1,0 0-1,-1 0 0,0-1 0,10-11 1,-14 14 64,-1 0 1,0 0 0,-1 0-1,1-1 1,-1 0 0,0 1-1,0-1 1,-1 0 0,0-1-1,0 1 1,0 0 0,-1-1-1,0 1 1,1-12 0,-2 18-145,-1 25-342,-22 42 586,18-58-239,1 0 1,1 0-1,-1 1 0,2-1 0,-1 0 1,1 1-1,1 0 0,-1 0 0,2-1 0,-1 1 1,3 19-1,-1-28-10,-1 0 0,1 0 1,-1 0-1,1 0 0,0 0 1,0 0-1,0 0 0,0 0 0,-1-1 1,1 1-1,0 0 0,0-1 0,0 1 1,0 0-1,1-1 0,-1 0 0,0 1 1,0-1-1,0 1 0,0-1 0,0 0 1,1 0-1,-1 0 0,0 0 1,0 0-1,0 0 0,1 0 0,-1 0 1,0 0-1,0 0 0,0-1 0,0 1 1,1-1-1,0 0 0,40-15 617,-33 10-549,0-1 0,-1 0 1,0 0-1,0 0 0,-1-1 1,0 0-1,0 0 1,-1-1-1,0 0 0,0 0 1,4-11-1,-15 39-116,0-6 54,2 2 0,-1-1 0,2 0 0,-1 18 0,3-31-31,1-1-1,-1 1 0,1-1 1,0 1-1,0 0 1,-1-1-1,1 1 1,0-1-1,0 0 1,-1 1-1,1-1 1,0 0-1,0 1 1,0-1-1,0 0 1,0 0-1,-1 0 1,1 1-1,0-1 1,0 0-1,0 0 1,0 0-1,0-1 1,0 1-1,0 0 1,-1 0-1,1 0 1,0-1-1,0 1 1,0 0-1,0-1 1,0 0-1,33-10 35,-26 6-52,-1-1-1,1 0 1,-1-1 0,0 0-1,8-8 1,-10 8 41,1 0-1,0 1 1,1 0 0,0 0 0,7-4 0,-13 8-4,-1 14-349,5 68 1043,-5-79-661,0 0 1,0-1-1,0 1 1,1 0-1,-1-1 1,0 1-1,0 0 1,1-1-1,-1 1 1,0-1-1,1 1 1,-1-1-1,1 1 1,-1-1-1,1 1 1,-1-1-1,1 1 1,-1-1-1,1 0 1,-1 1-1,1-1 1,-1 0-1,1 1 1,0-1-1,-1 0 1,1 0-1,0 1 1,-1-1-1,1 0 1,0 0-1,-1 0 1,1 0-1,0 0 1,-1 0-1,1 0 1,0 0-1,-1 0 1,1-1 0,0 1-1,-1 0 1,1 0-1,-1 0 1,1-1-1,0 1 1,-1 0-1,1-1 1,-1 1-1,2-1 1,34-25 272,-23 15-242,-11 10-69,-1 0-1,1 0 0,0-1 1,-1 1-1,1 0 1,0 1-1,0-1 0,0 0 1,0 0-1,0 1 1,0-1-1,0 1 0,4 0 1,-5 0-15,0 1 0,0 0 0,1-1 0,-1 1 0,0 0 1,0 0-1,0 0 0,0 0 0,0 0 0,0 1 0,0-1 1,0 0-1,-1 0 0,2 3 0,6 7 57,-7-10-31,0 0 0,0 0 0,0-1 0,0 1 1,1 0-1,-1 0 0,0-1 0,0 1 0,1-1 0,-1 1 0,1-1 1,-1 0-1,0 0 0,1 1 0,-1-1 0,1 0 0,-1 0 1,0 0-1,1-1 0,-1 1 0,1 0 0,-1 0 0,0-1 1,1 1-1,1-2 0,38-14-42,-35 13 36,4-2 173,12-2-976,-21 8 784,-1 0 0,1 0 0,0-1-1,-1 1 1,1 0 0,-1 0 0,1 0-1,-1 0 1,1 0 0,-1 0 0,0 0-1,1 0 1,-1 0 0,0 0 0,0 0-1,0 0 1,0 0 0,0 0 0,0 0-1,0 0 1,0 0 0,-1 1 0,1-1 15,0-1 0,0 0 0,0 1 0,0-1 0,0 0 0,0 1-1,0-1 1,1 0 0,-1 1 0,0-1 0,0 0 0,0 1 0,0-1 0,0 0 0,0 0 0,1 1 0,-1-1 0,0 0 0,0 0 0,0 1 0,1-1 0,-1 0 0,0 0 0,0 0 0,1 1 0,-1-1 0,0 0 0,1 0 0,-1 0 0,0 0 0,0 0 0,1 1 0,-1-1 0,0 0 0,1 0 0,-1 0 0,1 0 0,16-4 4,12-11 118,5-13-57,-24 18-9,1 2 0,-1-1-1,15-7 1,-24 55-644,-1-29 531,-1-8 135,1 0-1,0 0 0,0 0 1,0 0-1,0 0 1,1 0-1,-1 0 1,0 0-1,1 0 1,-1 0-1,1 0 1,1 2-1,-1-3-10,0-1 0,0 1 0,1 0 0,-1-1 0,1 1-1,-1 0 1,0-1 0,1 0 0,-1 1 0,1-1 0,-1 0-1,1 0 1,-1 0 0,1 0 0,-1 0 0,1 0 0,-1 0 0,1 0-1,1-1 1,4 0-29,1 1 0,-1 0-1,0 0 1,1 1-1,-1 0 1,0 0 0,0 1-1,0 0 1,0 0 0,0 0-1,12 8 1,-14-8-20,9 1-1371,-5-5-4062</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3:47.171"/>
    </inkml:context>
    <inkml:brush xml:id="br0">
      <inkml:brushProperty name="width" value="0.035" units="cm"/>
      <inkml:brushProperty name="height" value="0.035" units="cm"/>
      <inkml:brushProperty name="color" value="#66CC00"/>
    </inkml:brush>
  </inkml:definitions>
  <inkml:trace contextRef="#ctx0" brushRef="#br0">31 11 6307,'0'0'6381,"-6"4"-2731,-19 9-3340,52-13-28,305 5 724,-139 3-301,-192-8-596,-47 0-293,-312-17 40,300 7 137,40 6 5,-1 1 0,-29-2-1,636 3 2034,-583 4-4369,-13 1 683,-14 3-2191,13-6 194</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3:51.804"/>
    </inkml:context>
    <inkml:brush xml:id="br0">
      <inkml:brushProperty name="width" value="0.035" units="cm"/>
      <inkml:brushProperty name="height" value="0.035" units="cm"/>
      <inkml:brushProperty name="color" value="#66CC00"/>
    </inkml:brush>
  </inkml:definitions>
  <inkml:trace contextRef="#ctx0" brushRef="#br0">0 0 4626,'0'0'11683,"13"5"-10419,79 11-913,1-5-1,161 1 1,-253-12-303,-37 0-35,-337-16-960,735 14 1062,-342 0 35</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4:58.149"/>
    </inkml:context>
    <inkml:brush xml:id="br0">
      <inkml:brushProperty name="width" value="0.035" units="cm"/>
      <inkml:brushProperty name="height" value="0.035" units="cm"/>
      <inkml:brushProperty name="color" value="#66CC00"/>
    </inkml:brush>
  </inkml:definitions>
  <inkml:trace contextRef="#ctx0" brushRef="#br0">26 65 4018,'0'0'12363,"24"-2"-11971,271-60 166,-370 70-1207,-51 2 743,97-8-98,26-1-40,10-1-39,181 0 432,-187 0-362,-7 0-206,-65 1 382,1 3 0,-91 17 0,198-16-3651,-17-3-1951,-5-2-692</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5:00.089"/>
    </inkml:context>
    <inkml:brush xml:id="br0">
      <inkml:brushProperty name="width" value="0.035" units="cm"/>
      <inkml:brushProperty name="height" value="0.035" units="cm"/>
      <inkml:brushProperty name="color" value="#66CC00"/>
    </inkml:brush>
  </inkml:definitions>
  <inkml:trace contextRef="#ctx0" brushRef="#br0">46 1 6915,'0'0'13601,"23"17"-13969,-3-9 355,0-1-1,0-1 1,1-1 0,-1 0 0,1-2 0,0 0-1,0-2 1,0 0 0,24-3 0,-40 2 20,-4 0 59,-4-2-127,-1 0-1,1 0 0,0 1 1,-1-1-1,1 1 0,-1 0 1,1 0-1,-1 0 0,-3-1 1,5 2 18,-33-6-330,-1 1-1,1 2 1,-67 3 0,47 1 356,53-1-23,12 0-731,292 0 1457,-302 0-1012</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5:35.793"/>
    </inkml:context>
    <inkml:brush xml:id="br0">
      <inkml:brushProperty name="width" value="0.035" units="cm"/>
      <inkml:brushProperty name="height" value="0.035" units="cm"/>
      <inkml:brushProperty name="color" value="#66CC00"/>
    </inkml:brush>
  </inkml:definitions>
  <inkml:trace contextRef="#ctx0" brushRef="#br0">77 70 544,'0'0'11016,"-1"8"-7092,-3 18-3670,-66 360 365,69-372-630,1-14 251,0-11 726,3-33-880,2 0 0,2 1-1,2 0 1,2 0 0,2 1 0,18-43-1,-26 73-100,1 0-1,0 0 1,14-20 0,-18 29 3,0 0 1,0 0 0,1 0 0,-1 1 0,1 0-1,-1-1 1,1 1 0,0 0 0,0 0 0,0 0 0,0 0-1,0 1 1,0-1 0,1 1 0,-1 0 0,0 0-1,1 0 1,-1 1 0,5-1 0,-7 1 6,0 0 0,1 1 0,-1-1-1,0 1 1,0-1 0,0 1 0,0 0 0,0-1 0,0 1 0,0 0 0,0 0 0,-1-1 0,1 1-1,0 0 1,0 0 0,-1 0 0,1 0 0,0 0 0,-1 0 0,1 1 0,-1-1 0,1 0-1,-1 0 1,0 0 0,0 0 0,1 2 0,5 34 60,-6-29-44,0 0 0,-1-1 0,1 1 0,-1 0-1,-1 0 1,0 0 0,0-1 0,0 1 0,-1-1 0,0 0 0,-1 1-1,1-2 1,-1 1 0,-5 6 0,1-2-59,-1-1 1,0-1-1,0 1 0,-1-1 0,0-1 1,0 0-1,-21 12 0,30-20 39,0 1-1,1 0 0,-1 0 0,0-1 0,0 1 0,0-1 0,0 1 1,0-1-1,0 1 0,0-1 0,0 0 0,0 1 0,0-1 0,0 0 1,0 0-1,0 0 0,0 0 0,0 0 0,0 0 0,0 0 0,0 0 1,0 0-1,0 0 0,0 0 0,0-1 0,0 1 0,0 0 0,0-1 1,0 1-1,0-1 0,0 1 0,0-1 0,0 0 0,0 1 0,1-1 1,-1 0-1,0 1 0,0-1 0,1 0 0,-1 0 0,1 0 1,-1 0-1,1 0 0,-1 0 0,1 0 0,-1 0 0,1-1 0,-2-5-34,0-1 0,1 1 0,1-1 0,-1 0 0,1-9 0,1 9 61,-1 7-7,-1 0 1,1 1-1,1-1 1,-1 0-1,0 1 1,0-1-1,0 0 0,0 1 1,0-1-1,1 0 1,-1 1-1,0-1 1,0 0-1,1 1 0,-1-1 1,1 1-1,-1-1 1,0 1-1,1-1 0,-1 1 1,1-1-1,-1 1 1,1-1-1,0 1 1,-1 0-1,1-1 0,-1 1 1,1 0-1,1-1 1,24 2 157,-20 0-127,1 1-1,-1 1 0,0-1 0,0 1 1,9 5-1,-3 1 44,-1 0 0,-1 0 1,1 1-1,-2 0 0,1 1 0,-2 0 1,1 1-1,-2 0 0,1 0 0,-1 0 0,7 21 1,-11-23-496,0 1 0,0 0 0,-1-1 1,-1 1-1,1 18 0,-2-29 285,-1 0 0,1 0 0,0 0 0,0 1 0,0-1 1,0 0-1,0 0 0,0 0 0,0 0 0,0 0 0,0 1 0,0-1 0,0 0 0,0 0 0,0 0 0,0 0 0,0 1 1,0-1-1,0 0 0,0 0 0,1 0 0,-1 0 0,0 0 0,0 0 0,0 1 0,0-1 0,0 0 0,0 0 1,0 0-1,0 0 0,0 0 0,1 0 0,-1 0 0,0 1 0,0-1 0,0 0 0,0 0 0,0 0 0,1 0 0,-1 0 1,0 0-1,0 0 0,0 0 0,0 0 0,0 0 0,1 0 0,-1 0 0,0 0 0,0 0 0,0 0 0</inkml:trace>
  <inkml:trace contextRef="#ctx0" brushRef="#br0" timeOffset="1481.26">317 320 9284,'0'0'6878,"35"-21"-5291,-31 18-1576,0-1-1,-1 0 1,1 0-1,0-1 0,-1 1 1,0-1-1,0 1 1,-1-1-1,1 0 0,-1 0 1,0 0-1,0 0 1,-1-1-1,1 1 0,-1 0 1,0-1-1,-1 1 0,1-11 1,-2 16-16,1 0 0,-1 0 1,1-1-1,0 1 0,-1 0 0,1 0 1,-1 0-1,1 0 0,0 0 0,-1 0 1,1 0-1,-1 0 0,1-1 0,-1 2 1,1-1-1,-1 0 0,1 0 0,0 0 1,-1 0-1,1 0 0,-1 0 0,1 0 1,0 0-1,-1 1 0,1-1 0,-1 0 1,1 0-1,0 1 0,-1-1 0,1 0 1,0 0-1,-1 1 0,1-1 0,0 0 1,0 1-1,-1-1 0,1 1 0,-15 11-78,9-2 78,0 0 0,1 1 1,0 0-1,1 0 0,0 0 1,1 0-1,0 1 0,1-1 1,0 1-1,0 0 0,2-1 1,-1 1-1,2 0 0,-1 0 1,4 15-1,-3-25 9,-1 0 1,1-1-1,-1 1 0,1 0 1,-1-1-1,1 1 0,0 0 1,0-1-1,0 1 0,0-1 1,0 0-1,0 1 0,0-1 1,1 0-1,-1 1 0,0-1 1,1 0-1,-1 0 0,1 0 1,-1 0-1,1-1 0,0 1 1,-1 0-1,1-1 0,0 1 1,-1-1-1,1 1 0,0-1 1,0 0-1,-1 0 0,1 0 1,0 0-1,0 0 0,3 0 1,-1-1 17,-1 0 1,1 1 0,0-1 0,-1-1-1,1 1 1,-1 0 0,1-1-1,-1 0 1,0 0 0,0 0-1,0 0 1,0 0 0,0-1 0,0 1-1,4-5 1,-2-2 24,0 1 0,-1-1 0,1 0 0,5-18 0,13-27 252,-22 53-302,0 0 1,0 0 0,0 0 0,0-1-1,0 1 1,1 1 0,-1-1 0,0 0 0,1 0-1,-1 0 1,0 1 0,1-1 0,-1 1 0,1-1-1,-1 1 1,1-1 0,-1 1 0,1 0-1,-1 0 1,1 0 0,-1 0 0,1 0 0,-1 0-1,1 0 1,-1 0 0,1 1 0,-1-1 0,1 0-1,-1 1 1,3 1 0,-1-1-7,-1 0 1,1 0-1,-1 0 1,1 1-1,-1-1 1,1 1-1,-1 0 0,0 0 1,0 0-1,0 0 1,0 0-1,0 0 1,0 0-1,-1 1 1,2 2-1,-1-1 18,-1 0 0,0 0 0,0 1 0,-1-1 0,1 0 0,-1 1 0,0-1 0,0 1 0,0-1 0,-1 0 0,0 1 0,0-1 0,0 0 0,0 0 0,0 1 0,-1-1 0,0 0 0,0 0 0,0-1 0,0 1 0,-1 0 0,1-1 0,-1 1 0,0-1 0,0 0 0,0 0 0,-1 0 0,1 0 0,-1-1 0,1 1 0,-5 1 0,7-4-14,29-33-144,4 1 95,-19 20 49,-1 0 1,-1 0-1,0-1 0,11-18 0,-23 40 2,0 0 0,1 1 0,0-1 0,0 0 0,1 0 0,0 0 0,4 13 0,-4-21 3,0 0-1,0 0 0,0 0 1,0-1-1,0 1 0,1 0 1,-1-1-1,0 1 0,0-1 1,1 1-1,-1-1 1,0 1-1,1-1 0,-1 0 1,0 0-1,1 1 0,-1-1 1,0 0-1,1 0 1,-1-1-1,0 1 0,1 0 1,-1 0-1,0-1 0,1 1 1,-1 0-1,0-1 1,0 0-1,1 1 0,-1-1 1,0 0-1,0 1 0,0-1 1,2-2-1,1 0-1,1 0-1,-1-1 0,0 0 1,-1 0-1,1 0 1,6-10-1,-9 11 14,1 1 0,-1-1 0,1 0 0,-1 0 0,0 0 0,0 0 0,0 0 0,-1 0 0,2-7-1,-2 9 263,30 35-215,-26-33-52,-1-1 1,1 0-1,-1 0 0,1 0 0,0 0 0,-1-1 0,1 1 0,-1-1 1,1 0-1,-1 0 0,1 0 0,-1-1 0,0 1 0,0-1 0,0 0 0,4-2 1,-1-1 6,-1 0 0,0 1 1,0-1-1,-1-1 0,0 1 1,0-1-1,0 0 0,3-6 1,3-10-33,0-1 0,-2-1 0,10-40 1,-13 39 33,-1 0 0,-1 0 1,0-41-1,-3 66-12,-9 39-455,8-34 432,-6 21 46,1 1 1,2 0 0,1 0-1,1 0 1,1 0 0,5 49-1,-4-75-20,0 0-1,0 0 1,0 0-1,0 0 1,1 0-1,-1 0 0,0 0 1,1 0-1,-1 0 1,1 0-1,-1 0 1,1 0-1,-1 0 1,1 0-1,0 0 1,-1 0-1,1 0 0,0-1 1,0 1-1,0 0 1,0-1-1,-1 1 1,1 0-1,0-1 1,0 1-1,0-1 1,0 0-1,0 1 0,1-1 1,-1 0-1,0 1 1,0-1-1,0 0 1,0 0-1,0 0 1,0 0-1,0 0 0,0 0 1,1 0-1,-1-1 1,0 1-1,0 0 1,0-1-1,0 1 1,0 0-1,0-1 1,0 1-1,0-1 0,1 0 1,3-2 21,1 0 0,-1-1 1,0 1-1,0-1 0,0 0 1,-1 0-1,7-7 0,-6 3-52,0 1 0,0-1 1,-1 0-1,0-1 0,0 1 0,-1-1 0,0 1 0,-1-1 1,3-15-1,-2-4-222,-1-51 0,-2 59 218,0 19-8,-2 5 28,0 0 0,0 0 0,0 1 0,1-1 0,-1 0 0,1 1 0,0-1 0,1 1 0,-1-1 0,1 1 0,0-1 0,0 6 1,-1 2 20,-22 123 74,11-77-4326,10-52 2798</inkml:trace>
  <inkml:trace contextRef="#ctx0" brushRef="#br0" timeOffset="1838.29">982 161 9204,'0'0'7308,"10"-4"-7156,23-7-93,59-13 1,-53 16-166,-1-2 1,38-15-1,-71 22 96,-3 1-1009</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5:39.904"/>
    </inkml:context>
    <inkml:brush xml:id="br0">
      <inkml:brushProperty name="width" value="0.035" units="cm"/>
      <inkml:brushProperty name="height" value="0.035" units="cm"/>
      <inkml:brushProperty name="color" value="#66CC00"/>
    </inkml:brush>
  </inkml:definitions>
  <inkml:trace contextRef="#ctx0" brushRef="#br0">8 141 8852,'0'0'7337,"4"-7"-6812,0 1-385,-2 3 1,0-1 0,0 0 0,0 0 0,0 1 0,0-1 1,-1 0-1,1-1 0,-1 1 0,0 0 0,-1 0 0,1-8 0,18-61 860,-19 88-909,1 2 70,-1 1 0,-1 0 0,-1-1 0,0 1 0,-10 31 0,-9 12 11,10-37-154,11-25-22,0 1 1,0 0-1,0 0 0,0 0 1,0 0-1,0 0 1,0 0-1,0-1 1,-1 1-1,1 0 1,0 0-1,0 0 1,0 0-1,0 0 0,0 0 1,0 0-1,0-1 1,0 1-1,0 0 1,0 0-1,-1 0 1,1 0-1,0 0 1,0 0-1,0 0 0,0 0 1,0 0-1,0 0 1,0 0-1,-1 0 1,1 0-1,0 0 1,0 0-1,0 0 1,0-1-1,0 1 1,-1 1-1,1-1 0,0 0 1,0 0-1,0 0 1,0 0-1,0 0 1,0 0-1,-1 0 1,1 0-1,0 0 0,0-33-2204,0 10-3141,0 12-703</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5:41.450"/>
    </inkml:context>
    <inkml:brush xml:id="br0">
      <inkml:brushProperty name="width" value="0.035" units="cm"/>
      <inkml:brushProperty name="height" value="0.035" units="cm"/>
      <inkml:brushProperty name="color" value="#66CC00"/>
    </inkml:brush>
  </inkml:definitions>
  <inkml:trace contextRef="#ctx0" brushRef="#br0">15 72 10277,'0'0'5610,"0"-4"-2140,4-16-2877,-1 16-575,0 1-1,1-1 0,-1 1 0,1 0 0,0 0 1,0 0-1,0 0 0,0 0 0,1 1 0,-1 0 1,1 0-1,-1 0 0,1 1 0,0-1 0,8 0 0,7-1-54,-1 1-1,32 1 1,-38 1 19,-12 1 8,0-1 1,0 0-1,0 1 1,0-1-1,0 1 1,-1-1 0,1 1-1,0 0 1,0-1-1,0 1 1,-1 0 0,1-1-1,0 1 1,-1 0-1,1 0 1,-1 0 0,1-1-1,-1 1 1,1 0-1,-1 0 1,0 0-1,1 0 1,-1 0 0,0 0-1,0 0 1,0 0-1,0 0 1,0 0 0,0 0-1,0 0 1,0 0-1,0 0 1,0 0 0,0 0-1,-1 0 1,1 0-1,0 0 1,-1 1 0,0 3-21,0-1 1,0 1-1,0 0 1,-1 0-1,0-1 1,0 1-1,-2 4 1,-13 8-39,0 0 1,0-1 0,-2 0-1,0-2 1,-29 18 0,0 1 100,48-33-11,-1 0 0,0 0-1,1 0 1,-1 1 0,1-1 0,-1 0 0,1 1 0,-1-1 0,1 0 0,-1 1 0,1-1 0,-1 1-1,1-1 1,-1 1 0,1-1 0,0 1 0,-1-1 0,1 1 0,0-1 0,0 1 0,-1-1 0,1 1-1,0 0 1,0-1 0,0 1 0,0-1 0,-1 1 0,1 0 0,0-1 0,0 1 0,0 0-1,0-1 1,1 1 0,-1-1 0,0 2 0,23 7 242,49-4-221,-64-5 25,203 1 219,-173-1-2714,-68 0-2348,15 0 818</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5:43.036"/>
    </inkml:context>
    <inkml:brush xml:id="br0">
      <inkml:brushProperty name="width" value="0.035" units="cm"/>
      <inkml:brushProperty name="height" value="0.035" units="cm"/>
      <inkml:brushProperty name="color" value="#66CC00"/>
    </inkml:brush>
  </inkml:definitions>
  <inkml:trace contextRef="#ctx0" brushRef="#br0">129 18 8116,'0'0'7806,"4"1"-4154,20 0-3273,154-20 13,-188 22-464,-1 1 1,1 0-1,1 0 0,-1 1 0,1 1 0,0 0 0,-17 13 1,-20 12 122,-18 8-24,62-38-43,34-1-560,-18-1 565,27 4-163,-39-2 154,-1-1 1,0 1-1,0 0 1,0-1 0,0 1-1,0 0 1,0 0-1,0 0 1,0-1-1,0 1 1,0 0-1,0 0 1,0 0 0,-1 1-1,1-1 1,0 0-1,-1 0 1,1 0-1,-1 0 1,1 1-1,-1-1 1,1 0 0,-1 0-1,0 1 1,0-1-1,0 0 1,0 1-1,0-1 1,0 2-1,0 0 33,1 0-1,-1 1 1,0-1-1,0 0 1,-1 1-1,1-1 1,-1 0-1,1 1 1,-1-1-1,0 0 1,0 0-1,-1 0 1,1 0-1,-1 0 1,1 0-1,-1 0 1,0 0-1,0 0 1,0-1-1,-1 1 1,1-1-1,-1 0 1,1 0-1,-1 0 1,1 0-1,-1 0 1,0 0-1,0-1 1,0 1-1,0-1 1,-1 0-1,1 0 1,0 0-1,0 0 1,-1-1-1,1 1 1,-6-1-1,-3 1 218,0-1 0,0 0 0,0-1 0,-1 0-1,-15-4 1,23 4-429,0-1 0,0 0-1,0 0 1,1 0 0,-1 0-1,-6-6 1,8 6-641,0-1 0,0 0 1,0 1-1,0-1 0,1 0 0,0-1 0,-1 1 0,1 0 1,-3-7-1,4 0-5403</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5:46.279"/>
    </inkml:context>
    <inkml:brush xml:id="br0">
      <inkml:brushProperty name="width" value="0.035" units="cm"/>
      <inkml:brushProperty name="height" value="0.035" units="cm"/>
      <inkml:brushProperty name="color" value="#66CC00"/>
    </inkml:brush>
  </inkml:definitions>
  <inkml:trace contextRef="#ctx0" brushRef="#br0">1888 43 5282,'0'0'9639,"-9"0"-3617,29-1-6065,0-2-1,1 0 1,33-11-1,18-3-532,-57 14 408,11 2-630,-26 2 781,0 1 1,-1-1 0,1 1 0,-1-1 0,1 1 0,-1-1 0,0 0 0,1 1 0,-1-1 0,0 0-1,0 0 1,0 1 0,0-1 0,0 0 0,-1 0 0,1 0 0,0 0 0,-3 1 0,-21 21 58,16-15-18,0 0 0,0 0 0,1 1 0,-14 19 0,26-30 4,1 1-1,-1-1 1,1 1-1,0 0 1,-1 0-1,1 0 0,0 1 1,0-1-1,4 1 1,56 0-297,-64 1 249,1 0 0,-1 0 1,0 0-1,1 1 0,-1-1 1,0 0-1,0 1 0,0-1 1,0 0-1,0 1 0,0-1 1,0 1-1,0 0 0,-1-1 1,1 1-1,-1 0 0,1-1 1,-1 1-1,0 0 0,1-1 0,-1 1 1,0 0-1,0 0 0,-1 2 1,2 2 22,-1 0 1,0 0 0,0 0-1,-1 1 1,1-1-1,-3 6 1,1-9 25,0 0-1,0 0 1,0-1 0,0 1 0,0-1-1,-1 1 1,1-1 0,-1 0-1,0 0 1,0 0 0,1-1 0,-1 1-1,0-1 1,-1 1 0,1-1 0,0 0-1,0 0 1,0 0 0,-1-1-1,-4 1 1,-72 4 461,76-5-484,-7 0-55,1-2 0,0 0 1,0 0-1,0 0 0,0-2 0,0 1 0,1-1 1,-15-8-1,-17-7-9340</inkml:trace>
  <inkml:trace contextRef="#ctx0" brushRef="#br0" timeOffset="2681.63">3 609 688,'-2'-2'15530,"96"15"-14439,-56-6-989,72 3-1,140-25 72,-230 14-183,0 1-1,-1 1 0,1 0 0,0 2 0,28 6 0,-24-4 24,1-1 0,37 2 0,-17-6 34,0-3 0,71-11 0,-137 6 6,0-1 0,0-1-1,-29-19 1,14 4-111,23 14 86,-1 1 1,0 1 0,-1 1 0,-18-8-1,33 16-29,0 0 0,0 0 0,0 0 0,0 0 0,1 0 0,-1 0 1,0 0-1,0 0 0,0 0 0,0 0 0,0 0 0,0 0 0,0 0 0,0-1 0,0 1 0,1 0 0,-1 0 0,0 0 0,0 0 0,0 0 0,0 0 0,0 0 0,0 0 0,0 0 0,0 0 0,0 0 0,0 0 0,0 0 0,0-1 0,0 1 0,0 0 0,0 0 0,0 0 0,1 0 1,-1 0-1,0 0 0,0 0 0,0 0 0,0 0 0,0-1 0,0 1 0,0 0 0,0 0 0,0 0 0,-1 0 0,1 0 0,0 0 0,0 0 0,0 0 0,0-1 0,13 2-3,180 76-49,-188-76 13,0 1 1,-1 0 0,1 1 0,0-1 0,-1 1 0,0 0 0,1 0 0,-1 0 0,0 0 0,-1 1 0,1 0 0,-1 0-1,1 0 1,3 6 0,-6-8 43,0 1-1,0-1 1,0 1-1,-1 0 1,1-1-1,0 1 0,-1 0 1,0-1-1,0 1 1,1 0-1,-2-1 1,1 1-1,0 0 1,0 0-1,-1-1 0,0 1 1,1-1-1,-1 1 1,0 0-1,0-1 1,-1 0-1,1 1 1,0-1-1,-1 0 0,0 1 1,1-1-1,-1 0 1,0 0-1,-3 3 1,-46 32 509,-9 9 221,57-43-1033,0-1 1,1 1-1,0 0 1,-1 0-1,1 0 0,0 0 1,0 1-1,1-1 1,-1 0-1,1 1 1,-1-1-1,1 1 1,0 0-1,1-1 0,-1 1 1,0 5-1,4-5-2876,9-3-1181</inkml:trace>
  <inkml:trace contextRef="#ctx0" brushRef="#br0" timeOffset="4684.64">1346 567 6787,'0'-3'9821,"0"-5"-7780,0 265-1599,0-255-465,1 0 0,0 0-1,0 0 1,0 0 0,0 0-1,0 0 1,0 0-1,0 0 1,1-1 0,-1 1-1,1 0 1,-1-1-1,1 1 1,-1-1 0,1 0-1,0 1 1,0-1 0,0 0-1,0 0 1,0 0-1,0-1 1,0 1 0,0 0-1,0-1 1,0 1 0,0-1-1,0 1 1,1-1-1,-1 0 1,0 0 0,0 0-1,0-1 1,1 1 0,-1 0-1,0-1 1,0 1-1,4-3 1,-4 1-603,-1 0 0,1 0 0,-1-1 0,0 1 0,1-1 0,-1 1 1,0-1-1,-1 0 0,1 1 0,0-1 0,-1 0 0,1-3 0,0-11-3485</inkml:trace>
  <inkml:trace contextRef="#ctx0" brushRef="#br0" timeOffset="5065.82">1299 656 256,'0'0'11568,"0"0"-11506,0-1-1,0 1 1,0-1 0,0 1-1,0-1 1,0 1-1,0-1 1,0 1 0,0-1-1,0 1 1,1-1 0,-1 1-1,0-1 1,0 1 0,1-1-1,-1 1 1,0-1-1,1 1 1,-1 0 0,0-1-1,1 1 1,-1-1 0,1 1-1,-1 0 1,0-1-1,1 1 1,-1 0 0,1 0-1,0-1 1,34-1 1534,-8 1-2303,-10-2-4878</inkml:trace>
  <inkml:trace contextRef="#ctx0" brushRef="#br0" timeOffset="5427.83">1299 669 7684,'7'-106'2817,"-7"104"-2353,0-1 0,0 1 337,15 0-593,1 2-160,3 0-32,-4 0 80,0 0 16,-3 0-48,-1 0-32,4 0 16,-3 0-48,-1 4-352,0 3-913,1 4-1456,-1 0-1393</inkml:trace>
  <inkml:trace contextRef="#ctx0" brushRef="#br0" timeOffset="5428.83">1713 600 7443,'0'0'7796,"-10"7"-7753,-5 4 41,1 0 0,0 0 0,1 1 0,1 1 0,-16 20 0,-28 53 773,24-25-3147,29-56 916,2-23-11317</inkml:trace>
  <inkml:trace contextRef="#ctx0" brushRef="#br0" timeOffset="5807.76">1538 659 2577,'0'0'11686,"19"-27"-11158,-11 27-48,0 11-240,-1 5-96,5 3 112,3 3-192,-4-5-64,1 1-208,3-1-688,0-8-1601,0-3-1201</inkml:trace>
  <inkml:trace contextRef="#ctx0" brushRef="#br0" timeOffset="6553.53">1968 652 10069,'0'0'5399,"-7"-2"-5369,1 1 12,0 0 1,0 0-1,-1 1 1,1-1 0,0 2-1,0-1 1,-1 1-1,1 0 1,0 0-1,0 0 1,0 1 0,0 0-1,0 0 1,0 1-1,1 0 1,-1 0-1,1 0 1,0 1 0,0-1-1,0 1 1,-5 5-1,7-4-49,-1-1 0,1 1 0,0 0 0,1 0 0,-1 0 0,1 1 0,0-1 0,1 1 0,-1-1 0,1 1 0,0-1-1,0 1 1,1 0 0,0-1 0,0 1 0,1 9 0,-1-13 13,1 0 0,-1 0-1,1 0 1,0 0 0,0 0 0,0 0 0,0 0-1,0 0 1,0-1 0,1 1 0,-1 0 0,1-1-1,-1 1 1,1-1 0,-1 1 0,1-1 0,0 0-1,0 1 1,0-1 0,0 0 0,0 0-1,0-1 1,0 1 0,0 0 0,0-1 0,0 1-1,0-1 1,0 0 0,0 1 0,1-1 0,2 0-1,-2 0 13,1 1-1,0-1 0,0 0 0,-1 0 1,1 0-1,0 0 0,0-1 1,-1 1-1,1-1 0,0 0 0,-1 0 1,1-1-1,-1 1 0,1-1 1,-1 1-1,0-1 0,5-4 0,-3-1 26,-1-1-1,0 1 0,0-1 0,-1 0 0,0-1 1,0 1-1,-1-1 0,0 1 0,0-1 0,0-13 1,-2 36-94,-1-9 30,1 1 0,0 0 0,0-1 0,1 1 0,0-1 1,0 1-1,0 0 0,2 5 0,-2-10 21,0 1 0,1 0 0,-1 0 1,1-1-1,-1 1 0,1-1 0,-1 1 0,1-1 0,0 0 0,0 0 1,-1 0-1,1 0 0,0 0 0,0 0 0,0 0 0,0 0 1,0-1-1,1 1 0,-1-1 0,0 0 0,0 1 0,0-1 0,0 0 1,0 0-1,4-1 0,1 1-6,0 0 1,0-1-1,0 0 1,0 0-1,0 0 1,0-1-1,0 0 1,0 0-1,-1-1 1,1 0-1,-1 0 1,9-6-1,-11 6 1,0 0 0,-1-1-1,0 1 1,1-1 0,-1 1-1,0-1 1,-1 0 0,1 0-1,-1-1 1,0 1-1,0 0 1,0-1 0,-1 1-1,1-1 1,-1 1 0,0-1-1,0 0 1,-1 0-1,1 1 1,-1-7 0,-19 32-43,16-15 86,0-1-1,1 0 1,0 1 0,0-1 0,1 1 0,-1 0 0,1 0 0,0-1-1,1 1 1,0 0 0,0 0 0,0 0 0,1 8 0,0-12-31,0 1-1,-1 0 1,1-1 0,0 1 0,0-1-1,0 1 1,1-1 0,-1 1 0,1-1 0,-1 0-1,1 1 1,0-1 0,0 0 0,0 0 0,0-1-1,0 1 1,0 0 0,1-1 0,-1 1-1,0-1 1,1 0 0,-1 1 0,1-1 0,-1-1-1,1 1 1,0 0 0,0-1 0,-1 1 0,6-1-1,1 1 19,0 0-1,0-1 0,0-1 0,0 1 1,0-1-1,0-1 0,0 0 0,0 0 0,0-1 1,-1 0-1,1-1 0,-1 1 0,0-1 1,0-1-1,0 0 0,-1 0 0,0-1 1,13-11-1,-13 8-26,0 1 1,-1-1-1,0 0 0,0 0 1,-1-1-1,0 1 1,0-1-1,-1 0 0,-1-1 1,0 1-1,0-1 1,-1 1-1,0-1 0,-1 0 1,0-16-1,-1-100 301,-3 114-110,-3 17-129,-5 18-133,6-1 73,2 0 1,0 0-1,1 1 0,1 27 1,1-42 9,0 0-1,1 0 1,0 0 0,0 0 0,0 0 0,1 0-1,0-1 1,1 1 0,-1-1 0,1 1-1,0-1 1,1 0 0,0 0 0,0 0 0,0 0-1,9 9 1,-11-13-107,0-1-1,0 1 1,0-1 0,0 0-1,0 1 1,0-1 0,1 0-1,-1 0 1,0 0-1,0 0 1,1-1 0,-1 1-1,1-1 1,-1 1-1,1-1 1,-1 0 0,0 0-1,1 0 1,-1 0 0,1-1-1,-1 1 1,1 0-1,-1-1 1,3-1 0,-2 1-263,-1-1 1,1 1 0,-1-1-1,0 0 1,1 0 0,-1 0 0,0 0-1,0 0 1,-1 0 0,1-1-1,0 1 1,-1 0 0,1-1 0,-1 0-1,0 1 1,0-1 0,0 0-1,0 1 1,0-6 0,4-22-4622</inkml:trace>
  <inkml:trace contextRef="#ctx0" brushRef="#br0" timeOffset="6942.73">2375 509 9316,'0'0'6323,"-23"-5"-7251,39 7 928,10 5 96,8-1 64,4-6-160,0 0-1057,-3 0-1152,-5 0-1392</inkml:trace>
  <inkml:trace contextRef="#ctx0" brushRef="#br0" timeOffset="7841.33">2799 517 10533,'0'0'6750,"4"9"-6657,19 42 795,27 93 1,-51-164-707,1 0 0,1 1 0,0-1 0,2 1 1,1-1-1,5-19 0,-9 38-201,0 0 0,1 1-1,-1-1 1,0 0 0,0 0 0,0 1-1,0-1 1,1 1 0,-1-1 0,0 0 0,1 1-1,-1-1 1,0 1 0,1-1 0,-1 0-1,1 1 1,-1-1 0,1 1 0,-1 0 0,1-1-1,-1 1 1,1-1 0,-1 1 0,1 0-1,0-1 1,-1 1 0,1 0 0,0 0 0,-1-1-1,1 1 1,0 0 0,-1 0 0,1 0-1,0 0 1,-1 0 0,1 0 0,0 0 0,-1 0-1,2 0 1,0 2-2,0 0 0,-1-1 1,1 1-1,-1 0 0,1 0 0,-1 0 0,0 0 0,1 0 1,-1 0-1,0 0 0,1 4 0,18 64 149,-9-45-17,-10-24-109,-1-1 0,0 0 0,1 1-1,-1-1 1,1 0 0,-1 0 0,1 1-1,-1-1 1,1 0 0,-1 0 0,1 0-1,-1 0 1,1 1 0,-1-1 0,1 0 0,-1 0-1,1 0 1,-1 0 0,1 0 0,-1 0-1,1-1 1,-1 1 0,1 0 0,-1 0 0,1 0-1,-1 0 1,0 0 0,2-1 0,1-2-8,1 0 1,0 0 0,-1-1-1,0 1 1,0-1 0,0 0-1,0 0 1,2-4 0,28-49-425,18-25-848,-45 77 1281,-5 4 96,-1 12 66,-6 88 819,3-67-737,0 1-1,5 53 0,-2-83-236,1-1 0,0 1 1,0 0-1,0-1 0,0 1 0,0-1 0,1 1 0,-1-1 0,1 0 0,0 1 0,0-1 0,0 0 0,0 0 0,0 0 0,0 0 0,0-1 0,0 1 0,1-1 0,-1 1 0,1-1 0,-1 0 0,1 0 0,-1 0 0,1 0 0,0 0 0,0-1 0,-1 1 0,7-1 0,-4 1-12,1 0-1,-1-1 1,1 0-1,-1 0 1,1 0-1,-1-1 1,1 1-1,-1-1 1,0-1-1,1 1 1,-1-1-1,0 0 1,0 0-1,5-3 1,-3-1-5,-1 1 0,1-1 0,-2 0 0,1 0 0,-1-1 0,1 0 0,-2 0 0,5-8 0,-7 12-30,0-1 1,0 0 0,0 0 0,-1 0-1,1 0 1,-1 0 0,0 0 0,-1 0-1,1 0 1,-1 0 0,1 0-1,-1-1 1,0 1 0,-1 0 0,1 0-1,-1 0 1,0 0 0,-2-6 0,3 9 32,0 1 0,-1-1 0,1 1 0,-1 0 1,1-1-1,-1 1 0,1-1 0,-1 1 0,0 0 0,1 0 1,-1-1-1,1 1 0,-1 0 0,0 0 0,1 0 1,-1-1-1,1 1 0,-1 0 0,0 0 0,1 0 1,-1 0-1,0 0 0,1 0 0,-1 0 0,1 1 0,-1-1 1,0 0-1,1 0 0,-1 0 0,1 1 0,-1-1 1,0 0-1,1 1 0,-2 0 0,-18 12-52,16-10 33,1 1-1,-1 0 1,1-1 0,-1 2-1,1-1 1,1 0-1,-1 0 1,0 1 0,1 0-1,0-1 1,0 1 0,1 0-1,-1 0 1,1 0-1,0 0 1,-1 10 0,3-14 6,-1-1-1,1 1 1,-1-1 0,1 1 0,-1-1 0,1 1 0,-1-1 0,1 0 0,-1 1 0,1-1 0,0 0 0,-1 0 0,1 1 0,-1-1-1,1 0 1,0 0 0,-1 0 0,1 0 0,0 1 0,-1-1 0,1 0 0,0 0 0,-1 0 0,1-1 0,0 1 0,-1 0 0,1 0-1,0 0 1,0-1 0,22-3-100,-19 3 93,0-1 0,0 0 0,0 0 1,-1-1-1,1 1 0,0-1 0,-1 1 0,0-1 0,0 0 0,0-1 1,0 1-1,0 0 0,0-1 0,-1 0 0,0 1 0,3-7 0,-3 13 22,-1 0-1,1 1 0,0-1 0,0 0 0,0 0 0,1-1 0,-1 1 0,1 0 0,-1-1 0,1 1 0,0-1 0,0 0 0,0 0 0,0 0 0,0-1 0,1 1 0,-1-1 0,6 2 0,-5-3 23,-1 0 0,1 0 0,0-1-1,-1 1 1,1-1 0,0 0-1,-1 0 1,1 0 0,-1-1 0,1 1-1,-1-1 1,0 0 0,0 0-1,1 0 1,-1 0 0,-1-1 0,1 1-1,3-5 1,-1 1-53,-1 0 0,0 0 0,0-1-1,0 0 1,-1 0 0,0 0 0,-1 0 0,4-12 0,-1-10-119,0 0 0,-2-1 0,-2-46 1,-1 99 223,0 117 1079,0-44-5224</inkml:trace>
  <inkml:trace contextRef="#ctx0" brushRef="#br0" timeOffset="8527.03">3438 548 9380,'0'0'3122,"4"3"-2853,2 1-233,1 0 1,-1-1-1,0 0 0,1 0 0,0 0 1,-1-1-1,1 0 0,0-1 0,0 1 0,13 0 1,0-1 76,0-1 1,40-4-1,-58 4-77,0 0 0,0 0 0,0-1 0,0 1 0,0-1 0,0 1 0,0-1 0,0 0 0,0 0 0,0 0 0,0 0 0,0 0 0,0 0 0,-1-1 0,1 1 0,-1-1 0,4-2 0,-5 4-17,0-1 1,0 1-1,0 0 0,0 0 0,0 0 0,0 0 1,0-1-1,0 1 0,0 0 0,0 0 0,0 0 1,0 0-1,0-1 0,0 1 0,0 0 0,0 0 0,0 0 1,0 0-1,0 0 0,0-1 0,0 1 0,0 0 1,-1 0-1,1 0 0,0 0 0,0 0 0,0 0 1,0-1-1,0 1 0,0 0 0,0 0 0,-1 0 1,1 0-1,0 0 0,0 0 0,0 0 0,0 0 1,0 0-1,-1 0 0,1 0 0,0 0 0,0 0 1,0 0-1,0 0 0,-1 0 0,1 0 0,0 0 1,0 0-1,0 0 0,0 0 0,0 0 0,-1 0 1,1 0-1,0 0 0,0 0 0,0 0 0,-25 10 776,20-7-676,0 1-1,0 0 0,0 0 0,1 0 1,0 1-1,0-1 0,0 1 1,0 0-1,-6 11 0,9-13-110,-1 0 1,0 0-1,1 1 1,-1-1-1,1 1 0,0-1 1,0 1-1,1-1 0,-1 1 1,1-1-1,-1 1 1,1 0-1,0-1 0,1 1 1,-1 0-1,1-1 1,-1 1-1,3 5 0,-2-7 1,1-1-1,-1 1 0,1 0 1,0-1-1,0 1 1,0-1-1,0 0 0,0 1 1,0-1-1,0 0 0,0 0 1,0-1-1,0 1 0,1 0 1,-1-1-1,0 1 1,0-1-1,1 1 0,-1-1 1,0 0-1,1 0 0,2-1 1,3 1 1,-1 0 0,1-1 0,0 0 0,-1 0 1,13-4-1,-11 1-104,0-1 0,0 0 0,-1 0 0,1-1 0,-1 0 0,-1 0 0,1-1 0,-1 0 1,0 0-1,-1-1 0,0 0 0,0 0 0,7-13 0,-6 9 70,-2 0 0,1 0 0,-1-1 0,-1 1 0,-1-1 0,1 0 0,-2 0-1,0-1 1,0-20 0,-2 33 414,0 10-238,-7 131-56,11-140-69,1 1-1,-1-2 1,1 1 0,-1 0-1,0-1 1,1 0 0,6-2-1,14-11-46,18-8 2,-42 21 38,0 1-1,1 0 0,-1 0 0,0-1 1,0 1-1,0 0 0,1 0 0,-1 0 1,0 0-1,0 1 0,0-1 0,1 0 1,-1 0-1,0 1 0,0-1 0,0 1 1,0-1-1,0 1 0,0-1 0,0 1 0,0 0 1,0-1-1,0 1 0,0 0 0,0 0 1,0 0-1,0 0 0,-1 0 0,1 0 1,0 0-1,-1 0 0,1 0 0,0 1 1,4 10 67,2 2 161,0 0-1,0 0 1,1 0-1,1-1 0,0 0 1,14 14-1,-4-17-1808,-18-10 1465,-1 0 0,1 0-1,-1 0 1,1 0 0,-1 0 0,1 0 0,-1 0 0,1 0-1,-1 0 1,1 0 0,-1 0 0,1 0 0,-1-1 0,1 1-1,-1 0 1,1 0 0,-1 0 0,0-1 0,1 1 0,-1 0-1,1 0 1,-1-1 0,0 1 0,1 0 0,-1-1 0,0 1-1,1-1 1,-1 1 0,0 0 0,1-1 0,-1 1 0,0-1 0,0 1-1,0-1 1,1 1 0,-1-1 0,0 1 0,0-1 0,0 0-1,1-13-5545</inkml:trace>
  <inkml:trace contextRef="#ctx0" brushRef="#br0" timeOffset="9993.99">600 676 4178,'0'0'5792,"0"-4"-5176,-3-10 4251,-4 35-4121,-5 41-1034,-41 445 1171,52-430-389,29-74-46,522-20 550,-549 17-1010,-1 0 1,1 0-1,0-1 0,-1 1 1,1 0-1,0 0 0,-1-1 0,1 1 1,0 0-1,-1-1 0,1 1 1,-1 0-1,1-1 0,0 1 1,-1-1-1,1 1 0,-1-1 1,1 0-1,-1 1 0,0-1 1,1 1-1,-1-1 0,0 0 1,1 1-1,-1-1 0,0 0 1,0 1-1,1-1 0,-1 0 0,0 1 1,0-1-1,0 0 0,0 0 1,0 1-1,0-1 0,0 0 1,0 1-1,0-1 0,-1 0 1,1 0-1,0 1 0,0-1 1,-1 0-1,1 1 0,0-1 1,-1 0-1,1 1 0,0-1 1,-2 0-1,-19-32-701,-7 13 372,10 8 188,19 11 152,-1 1 1,0-1-1,1 0 0,-1 1 0,1 0 1,0-1-1,-1 1 0,1-1 0,-1 1 1,1 0-1,0-1 0,-1 1 0,1 0 1,0 0-1,-1-1 0,1 1 0,0 0 1,-1 0-1,1 0 0,0 0 0,-1 0 1,1 0-1,0 0 0,0 0 0,-1 0 1,1 0-1,0 1 0,-1-1 0,1 0 1,1 1-1,2-2 5,1 1 0,0 0 0,0 0 0,-1 1 0,1-1 0,0 1 0,-1 0-1,1 0 1,-1 1 0,1-1 0,-1 1 0,0 0 0,1 0 0,-1 1 0,0-1 0,0 1 0,-1 0 0,1 0 0,0 0 0,-1 0 0,0 1 0,0-1 0,0 1 0,0 0 0,-1 0 0,1 0 0,-1 0 0,0 0 0,0 1 0,-1-1 0,1 1 0,-1-1 0,0 1 0,0 0 0,-1-1 0,1 7-1,-1-7 18,0-1-1,0 0 1,-1 0-1,1 1 0,-1-1 1,0 0-1,0 0 0,0 0 1,0 0-1,0 0 0,-1 0 1,0 0-1,1 0 1,-1-1-1,0 1 0,0 0 1,-1-1-1,1 0 0,0 1 1,-1-1-1,1 0 1,-1 0-1,0-1 0,0 1 1,0-1-1,0 1 0,0-1 1,0 0-1,-5 2 0,6-3-284,15-2-6171,5-11 2164</inkml:trace>
  <inkml:trace contextRef="#ctx0" brushRef="#br0" timeOffset="10474.23">1420 1141 7700,'0'0'6984,"-1"16"-6760,-32 263 2871,31-275-2196,1-9-361,-1-23-220,0-39-419,1 49-19,1 1 1,2-1-1,-1 1 0,2-1 1,7-25-1,-9 40 104,0-1 0,0 1 0,1 0-1,-1 0 1,1-1 0,0 1 0,0 0 0,0 0 0,0 1 0,0-1-1,1 0 1,-1 1 0,1-1 0,0 1 0,-1 0 0,1 0-1,0 0 1,1 0 0,-1 1 0,0-1 0,0 1 0,1 0 0,-1 0-1,0 0 1,1 0 0,-1 0 0,1 1 0,0 0 0,-1 0 0,1 0-1,-1 0 1,1 0 0,-1 1 0,7 1 0,-8-1 16,1 0-1,-1 1 1,1-1 0,-1 1 0,0 0 0,1 0-1,-1-1 1,0 2 0,0-1 0,0 0 0,-1 0-1,1 0 1,-1 1 0,1-1 0,-1 1 0,0-1-1,0 1 1,0 0 0,0 0 0,0-1 0,0 1 0,-1 0-1,1 4 1,6 67 280,-6-28-221,1-27-110,-2 0 0,0 0-1,-2 0 1,0 0 0,-4 20-1,-3-26-1425,8-12 1143,0-1 0,1 1 0,-1-1 0,0 1 0,0-1-1,0 1 1,0-1 0,0 0 0,0 1 0,0-1 0,0 0-1,0 0 1,0 0 0,0 0 0,0 0 0,0 0 0,0 0-1,0 0 1,0 0 0,-2-1 0,-8-4-5058</inkml:trace>
  <inkml:trace contextRef="#ctx0" brushRef="#br0" timeOffset="10840.24">1405 1315 10389,'0'0'6259,"95"-15"-6259,-64 15-48,-5 0-1169,-3 0-1424,-8-3-1345</inkml:trace>
  <inkml:trace contextRef="#ctx0" brushRef="#br0" timeOffset="11220.41">1707 1158 5442,'0'0'12083,"0"15"-11925,-5 275 2212,-13-88-3668,14-177-500,1-16-5979,3-15 2183</inkml:trace>
  <inkml:trace contextRef="#ctx0" brushRef="#br0" timeOffset="11221.41">1681 1402 2993,'0'0'10659,"10"-13"-9742,34-38-495,-43 49-395,1 1 0,0-1 0,0 0 0,0 1 0,0 0 0,0-1 0,0 1 0,0 0 0,1 0 0,-1 0 0,0 1 0,1-1 1,-1 0-1,0 1 0,1-1 0,-1 1 0,1 0 0,-1 0 0,1 0 0,-1 0 0,1 0 0,-1 1 0,0-1 0,1 1 0,-1 0 0,0-1 0,1 1 0,-1 0 0,0 0 0,0 1 0,0-1 1,0 0-1,0 1 0,0-1 0,0 1 0,0 0 0,0-1 0,-1 1 0,1 0 0,-1 0 0,1 0 0,-1 0 0,0 1 0,0-1 0,0 0 0,0 0 0,0 1 0,-1-1 0,2 3 0,-2 0 27,0 1-1,0-1 0,0 0 0,-1 0 0,0 0 0,0 0 0,0 1 0,0-1 1,-1 0-1,0-1 0,0 1 0,0 0 0,-1 0 0,1-1 0,-1 0 0,0 1 0,-1-1 1,1 0-1,-1-1 0,1 1 0,-6 3 0,-1 2-86,1-2-1,-1 0 1,-1 0 0,1-1-1,-1 0 1,0 0 0,-24 7-1,35-13-105,-1-1 0,1 1 1,0 0-1,-1 0 0,1 0 0,-1-1 0,1 1 0,0 0 0,-1-1 0,1 1 0,0 0 1,0-1-1,-1 1 0,1 0 0,0-1 0,0 1 0,-1 0 0,1-1 0,0 1 0,0-1 0,0 1 1,0-1-1,0 1 0,0 0 0,0-1 0,0 1 0,-1-1 0,2 1 0,-1-1 0,0 1 1,0 0-1,0-1 0,0 1 0,0-1 0,0 1 0,0-1 0,0 1 0,1-1 0,-1-2-1036,0-18-5252</inkml:trace>
  <inkml:trace contextRef="#ctx0" brushRef="#br0" timeOffset="11617.13">2000 1182 10309,'0'0'8153,"-1"3"-8020,-3 9-157,0 0 0,1 0 0,1 1 0,0-1 0,0 26 0,-3 10 91,-14 198 434,20-270-492,1 0 0,1 0 0,1 0 0,1 0 0,1 1 0,1 0 0,15-33 0,-20 53-31,-1 0-1,0 0 0,1 0 0,-1 1 0,1-1 1,0 0-1,0 1 0,0 0 0,0-1 0,0 1 1,0 0-1,1 0 0,-1 0 0,1 0 0,0 1 1,-1-1-1,1 1 0,0-1 0,0 1 0,0 0 1,0 0-1,0 0 0,0 1 0,0-1 0,0 1 1,1-1-1,-1 1 0,0 0 0,0 1 0,0-1 1,0 0-1,4 2 0,-5-1 10,0 0 1,-1 1-1,1-1 0,0 1 0,-1-1 1,1 1-1,-1 0 0,0 0 0,0-1 1,0 1-1,0 0 0,0 0 0,0 0 1,0 0-1,0 0 0,-1 1 1,1-1-1,-1 0 0,0 0 0,1 0 1,-1 0-1,0 1 0,0-1 0,-1 0 1,0 4-1,1-2 45,0 1 1,-1 0-1,1 0 1,-1-1-1,-1 1 1,1-1-1,-1 1 1,1-1-1,-1 1 1,-1-1-1,-2 4 1,-3 1-45,0 0 0,-1-1 1,0 0-1,0-1 0,-1 0 0,0 0 1,0-1-1,-1-1 0,-14 7 0,19-11-1018</inkml:trace>
  <inkml:trace contextRef="#ctx0" brushRef="#br0" timeOffset="12439.06">2151 1317 7187,'0'0'8554,"-22"9"-8250,9-5 3778,17-5-4058,-1 0 1,0 0-1,1 0 1,-1 1-1,1 0 1,-1-1 0,0 1-1,1 0 1,-1 1-1,1-1 1,-1 1 0,0-1-1,6 3 1,-3 1-17,-1-1 0,0 1 0,0 1 0,0-1 0,-1 1 0,1-1 0,-1 1 0,0 1 0,-1-1 0,1 1 0,-1-1 0,0 1 0,0 0 0,-1 0 0,0 0 0,0 0 0,0 1 0,-1-1 0,0 0 0,0 1 0,0-1 0,-1 1 0,0-1 0,0 1 0,-2 9 0,-4-4 244,0-16 425,-1-20-158,7 16-537,0 1 0,1-1 0,0 0 0,0 0 0,1 1 0,0-1-1,0 1 1,0-1 0,1 1 0,7-13 0,-8 17-172,1 0-1,-1-1 1,1 1 0,0 0 0,0 0-1,0 0 1,1 1 0,-1-1 0,1 1-1,-1 0 1,1 0 0,0 0 0,0 0-1,0 1 1,0-1 0,0 1 0,0 0-1,0 0 1,0 1 0,0-1 0,1 1-1,4 0 1,-8 0 151,0-1 0,0 1 1,0 0-1,0 0 0,0 0 0,0 0 0,0 0 0,0 0 1,0 0-1,0 0 0,0 0 0,0 0 0,0 1 0,0-1 1,0 0-1,0 1 0,0-1 0,0 1 0,-1-1 1,1 1-1,0-1 0,0 1 0,0 0 0,-1-1 0,1 1 1,0 0-1,-1-1 0,1 1 0,0 0 0,-1 0 0,1 1 1,-1 1 287,0 1 0,-1-1 0,1 1 0,-1-1 1,0 0-1,0 0 0,0 1 0,-3 4 0,1-1-121,1 0-1,0 0 1,0 1-1,1-1 0,0 0 1,0 1-1,1 13 1,1-20-126,-1-1 1,1 1 0,0 0 0,0-1-1,-1 1 1,1 0 0,0-1 0,0 1-1,0-1 1,0 1 0,0-1 0,0 0-1,0 1 1,0-1 0,0 0-1,0 0 1,0 1 0,0-1 0,0 0-1,0 0 1,0 0 0,0 0 0,0-1-1,0 1 1,1 0 0,31-6 83,-28 3-69,-1-1-1,1-1 1,-1 1-1,0 0 1,0-1 0,0 0-1,-1 0 1,1 0 0,-1 0-1,-1-1 1,1 1-1,-1-1 1,0 0 0,0 1-1,0-1 1,-1 0-1,0 0 1,0 0 0,-1 0-1,1 0 1,-2-8 0,1 14-20,0-1 0,0 1 1,-1-1-1,1 0 0,0 1 0,-1-1 1,1 1-1,0-1 0,-1 1 1,1-1-1,-1 1 0,1-1 1,-1 1-1,1-1 0,-1 1 1,1 0-1,-1-1 0,1 1 1,-1 0-1,0-1 0,1 1 1,-1 0-1,1 0 0,-1-1 1,0 1-1,1 0 0,-1 0 1,0 0-1,1 0 0,-1 0 1,0 0-1,1 0 0,-1 0 1,0 0-1,1 1 0,-2-1 1,1 0-191,-1 0 0,0 0 0,1 1 0,-1-1 0,0 1 0,1-1 0,-1 1 0,0-1 0,1 1 0,-1 0 0,1 0 0,0-1 0,-1 1 0,-1 2 0,-8 20-7144,10-16 855</inkml:trace>
  <inkml:trace contextRef="#ctx0" brushRef="#br0" timeOffset="12813.08">2681 1271 8708,'0'0'9732,"-53"83"-9668,38-57 49,-1-4-97,5 0-16,0-7-257,3-4-431,-3-3-833,3-3-1680,0-5-785</inkml:trace>
  <inkml:trace contextRef="#ctx0" brushRef="#br0" timeOffset="13166.54">2512 1295 3282,'0'0'13590,"7"8"-13417,16 15 160,1-1 0,0-2-1,2 0 1,0-1 0,2-2-1,30 15 1,-53-29-578,5 1-4176</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8:22.875"/>
    </inkml:context>
    <inkml:brush xml:id="br0">
      <inkml:brushProperty name="width" value="0.035" units="cm"/>
      <inkml:brushProperty name="height" value="0.035" units="cm"/>
      <inkml:brushProperty name="color" value="#66CC00"/>
    </inkml:brush>
  </inkml:definitions>
  <inkml:trace contextRef="#ctx0" brushRef="#br0">221 79 8884,'0'0'9388,"-2"-6"-8921,2 5-450,0-1 1,0 1-1,0-1 0,-1 1 0,1-1 0,-1 1 1,1-1-1,-1 1 0,1 0 0,-1 0 0,0-1 0,0 1 1,0 0-1,0 0 0,1 0 0,-2-1 0,1 1 1,0 0-1,0 1 0,0-1 0,0 0 0,-1 0 1,1 0-1,0 1 0,0-1 0,-1 1 0,1-1 0,-1 1 1,1-1-1,-1 1 0,1 0 0,0 0 0,-1 0 1,1-1-1,-1 1 0,1 1 0,-1-1 0,1 0 1,-1 0-1,1 1 0,-1-1 0,1 0 0,0 1 0,-1 0 1,1-1-1,0 1 0,-1 0 0,1 0 0,0-1 1,0 1-1,-2 2 0,-13 9 89,1 0 1,1 1-1,0 1 1,0 0-1,2 1 1,-15 21-1,20-26-51,1 1 1,0-1-1,1 1 0,0 0 0,1 1 1,0-1-1,1 1 0,0 0 1,1 0-1,1 0 0,-1 15 1,2-26-47,1 1 0,-1-1 0,1 1 0,0-1 0,0 0 0,0 1 0,-1-1 0,1 0 1,1 1-1,-1-1 0,0 0 0,0 0 0,0 0 0,1 0 0,-1 0 0,0 0 0,1 0 0,-1-1 0,1 1 1,-1 0-1,1-1 0,-1 1 0,1-1 0,-1 1 0,1-1 0,0 0 0,-1 0 0,1 0 0,0 0 1,-1 0-1,4-1 0,2 2 55,0-1 1,0 0 0,0-1 0,0 0-1,0 0 1,11-4 0,-10 2-54,0-1 1,0 0-1,-1-1 1,1 0-1,-1 0 0,0-1 1,-1 0-1,1 0 0,-1 0 1,0-1-1,-1 0 1,0 0-1,0 0 0,0-1 1,-1 0-1,0 0 1,0 0-1,-1 0 0,0-1 1,-1 1-1,0-1 1,0 1-1,-1-1 0,0 0 1,0-15-1,-1 1-146,1 14 148,-1-1 0,0 1 0,0 0 0,-1-1 0,-1 1-1,-3-16 1,4 23-120,-1 0 0,1-1 0,0 1 0,-1 0 0,1-1 0,-1 1 0,0 0-1,0 0 1,0 1 0,0-1 0,0 0 0,0 0 0,0 1 0,-1 0 0,1-1 0,0 1 0,-1 0-1,1 0 1,-1 0 0,0 0 0,1 1 0,-1-1 0,1 1 0,-1 0 0,0-1 0,0 1 0,1 0-1,-4 1 1,4-1-531,0 0 0,0 1 0,0-1 1,0 1-1,1 0 0,-1-1 0,0 1 0,0 0 0,1 0 0,-1 0 0,0 0 0,1 0 0,-3 3 0,2-2-446,-6 5-7608</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8:17.178"/>
    </inkml:context>
    <inkml:brush xml:id="br0">
      <inkml:brushProperty name="width" value="0.035" units="cm"/>
      <inkml:brushProperty name="height" value="0.035" units="cm"/>
      <inkml:brushProperty name="color" value="#66CC00"/>
    </inkml:brush>
  </inkml:definitions>
  <inkml:trace contextRef="#ctx0" brushRef="#br0">27 88 7587,'0'0'2458,"1"19"-1735,0 54 1177,-13 131 1,9-173-1686,3-25-63,0 0-1,-1 0 0,0 1 0,0-1 0,0 0 1,0 0-1,-4 7 0,2-66 2861,3 24-2935,4-121 37,-2 130-102,0 1 0,2 0-1,0 0 1,1 0 0,12-29-1,-15 44-18,1-1 0,0 1-1,0 0 1,0 0-1,1 0 1,-1 0-1,1 0 1,0 1-1,0 0 1,0 0-1,0 0 1,1 0-1,-1 0 1,1 1-1,0 0 1,0 0-1,0 0 1,0 1 0,8-2-1,0 1-386,1 0-1,-1 1 1,1 0-1,0 1 1,-1 1-1,19 2 1,-28-2-259,-1 0 0,1 0 1,0 1-1,-1-1 0,1 1 0,-1 0 1,1 0-1,4 4 0,5 3-4226</inkml:trace>
  <inkml:trace contextRef="#ctx0" brushRef="#br0" timeOffset="358.71">79 199 1361,'0'0'14134,"19"4"-13958,8-4 0,3 0 0,0-6-176,-7 6-448,0 0-945,0 0-1344,-8 2-688,4 6-4195</inkml:trace>
  <inkml:trace contextRef="#ctx0" brushRef="#br0" timeOffset="1088.99">499 218 4802,'0'0'9055,"-16"0"-8105,-52-2-491,59 4-426,-1-1 0,1 2 0,0 0 0,0 0 0,0 0 0,0 1 0,1 0 0,-1 1 0,1 0 0,0 0 0,1 1 0,-1 0 0,1 0 0,0 1 0,1 0 0,-1 0 1,-5 10-1,10-15-52,0 1 1,0-1-1,0 1 1,0 0-1,1-1 1,-1 1 0,1 0-1,0 0 1,0 0-1,-1 6 1,2-8 5,0 0 0,0 0 0,1 0 0,-1 0-1,0 0 1,1 0 0,-1 0 0,1 0 0,-1-1 0,1 1 0,0 0 0,-1 0 0,1-1 0,0 1 0,-1 0 0,1-1 0,0 1 0,0 0 0,-1-1 0,1 1-1,0-1 1,0 0 0,0 1 0,0-1 0,0 0 0,0 1 0,0-1 0,0 0 0,0 0 0,0 0 0,0 0 0,0 0 0,0 0 0,0 0 0,0 0-1,0 0 1,-1 0 0,3-1 0,4 1 21,-1 0-1,1-1 0,0 0 0,-1 0 1,1-1-1,-1 1 0,0-2 1,1 1-1,9-5 0,-14 5 26,1 1-1,0-1 1,-1 0-1,0 0 1,1 0-1,-1 0 1,0 0-1,0-1 1,0 1-1,0 0 1,0-1 0,-1 0-1,1 1 1,-1-1-1,0 0 1,0 0-1,0 0 1,0 0-1,0 0 1,0 0-1,-1 0 1,0 0-1,1-5 1306,-3 11-1330,1-1 0,0 0 1,0 1-1,0-1 1,1 1-1,-1-1 0,1 1 1,-1-1-1,1 1 1,0-1-1,0 1 0,0 4 1,0-7-9,0 2-29,-1 1 1,1-1-1,0 0 1,0 1-1,1-1 1,-1 0-1,0 1 1,1-1-1,-1 0 1,1 1-1,0-1 1,0 0-1,-1 0 1,2 0-1,-1 0 1,0 1-1,0-2 1,1 1-1,-1 0 0,1 0 1,1 1-1,1-1 34,1 0 0,-1 0 0,1-1 0,-1 0 0,1 0 0,-1 0 0,1-1 0,-1 0 0,1 1-1,7-2 1,-1 1 0,0 0 0,0-1-1,-1 0 1,1-1-1,0 0 1,-1 0 0,1-1-1,-1-1 1,0 0 0,0 0-1,0-1 1,-1 0-1,1-1 1,-1 0 0,-1 0-1,1-1 1,-1 0 0,0 0-1,-1-1 1,0 0-1,0-1 1,0 0 0,-1 0-1,-1 0 1,0 0 0,0-1-1,0 0 1,-1 0-1,4-17 1,-1 0 13,0-2 0,-2 1 1,-1-1-1,0-44 0,-4 73-69,-4 5 14,0-1 1,1 1-1,0 0 0,0 0 1,0 1-1,1-1 0,-1 1 1,1-1-1,-2 10 0,-9 56 168,12-60-146,-3 14 7,2 1 0,1-1 0,4 46 0,-3-69 1,0-1-1,1 1 0,-1-1 0,0 1 1,1-1-1,-1 0 0,1 1 0,0-1 0,-1 0 1,1 1-1,0-1 0,0 0 0,0 0 1,0 0-1,0 0 0,0 0 0,0 0 1,0 0-1,0 0 0,0 0 0,1 0 1,1 1-1,1-1 17,-1 0 0,0 0 0,1 0 1,-1-1-1,1 1 0,-1-1 0,1 0 1,-1 0-1,6-1 0,-1 0 26,1 0-1,-1-1 0,0 0 1,0 0-1,-1-1 1,1 0-1,13-8 1,-7 2-30,-1-2 0,0 0 1,-1 0-1,0-1 0,-1-1 1,12-15-1,-17 19-23,-1 1-1,0 0 1,0-1 0,-1 0 0,0 0 0,0-1-1,-1 1 1,0-1 0,-1 1 0,0-1 0,1-18-1,-3 27 25,0 0 0,-1 0 0,1 0 0,0 0 0,-1 0 0,1 0-1,0 0 1,-1 0 0,1 0 0,-1 1 0,0-1 0,1 0 0,-1 0-1,0 1 1,1-1 0,-1 0 0,0 1 0,0-1 0,1 1 0,-1-1-1,0 1 1,0-1 0,0 1 0,0-1 0,0 1 0,0 0 0,0 0 0,0-1-1,1 1 1,-1 0 0,0 0 0,0 0 0,0 0 0,0 0 0,0 0-1,0 0 1,0 1 0,0-1 0,0 0 0,0 1 0,-1-1 0,-1 1-8,1-1 1,-1 1 0,0 0 0,1-1 0,-1 1-1,1 0 1,-1 1 0,1-1 0,0 0-1,-1 1 1,1-1 0,0 1 0,0 0 0,0-1-1,-2 4 1,1 0-53,1 0 0,0-1 0,0 1 0,0 0 0,1 0 0,0 0 0,0 0 0,0 1 0,1-1 0,-1 0 0,1 0 0,1 0 0,-1 1 0,1-1 0,0 0 0,0 0 0,0 0 0,0 0 0,1 0 0,2 5 0,5 6-95,0 1 1,1-1-1,1-1 0,15 17 0,-16-19 301,-9-12-103,0 0 0,0 0 0,-1 0 0,1 0 0,0 0 0,-1 0 0,1 0 0,-1 0 0,1 0 0,-1 0 0,0 0 0,1 1 0,-1-1 0,0 0 0,0 0 0,0 1 0,0-1 0,0 0 0,0 0 0,0 0 0,0 1 0,0-1 0,-1 0 0,1 0 0,0 0-1,-1 1 1,1-1 0,-1 0 0,0 0 0,1 0 0,-1 0 0,0 0 0,1 0 0,-1 0 0,0 0 0,0-1 0,0 1 0,0 0 0,0 0 0,0-1 0,0 1 0,0 0 0,0-1 0,0 1 0,-2 0 0,-3 1-262,1 1 0,-1-1-1,1 0 1,-1-1 0,0 1-1,0-1 1,-12 1 0,17-15-12764</inkml:trace>
  <inkml:trace contextRef="#ctx0" brushRef="#br0" timeOffset="1446.97">1233 166 10277,'0'0'6600,"5"0"-6419,2 0-140,0 0 0,0-1-1,-1 0 1,1 0 0,0-1-1,-1 0 1,1 0 0,-1-1-1,0 1 1,9-6 0,-12 6-90,1 0 0,-1-1 0,0 0 1,0 1-1,0-1 0,0 0 0,0 0 1,0-1-1,-1 1 0,0-1 0,1 1 0,-1-1 1,-1 0-1,1 0 0,0 1 0,-1-1 1,0 0-1,0-1 0,1-5 0,-2 9 32,0-1 0,0 1 0,0 0 0,0-1 0,0 1 0,0 0 0,0-1 0,0 1 0,-1 0 0,1-1 0,0 1 0,-1 0 0,1 0 0,-1-1 0,0 1 0,1 0 0,-1 0 0,0 0 0,0 0 0,0 0 0,0 0 0,1 0 0,-1 0 0,-3-2 0,2 2 20,-1 0 0,1 0 0,-1 0 1,0 0-1,0 0 0,1 0 0,-1 1 0,0-1 1,0 1-1,0 0 0,-4 0 0,2 0 21,0 1 0,0-1-1,0 1 1,0 0 0,0 0-1,1 1 1,-1-1-1,0 1 1,1 0 0,-1 0-1,1 1 1,0-1 0,-8 7-1,7-2-13,0-1 0,1 2 0,0-1 0,0 0-1,1 1 1,0 0 0,0 0 0,1 0 0,0 0 0,0 0-1,1 1 1,0-1 0,1 0 0,-1 1 0,2 10 0,0-17-9,0 0 0,-1 1 1,1-1-1,0 1 0,0-1 0,0 0 1,1 0-1,-1 0 0,1 0 1,-1 0-1,1 0 0,-1 0 1,1 0-1,0-1 0,0 1 0,0 0 1,0-1-1,0 0 0,0 1 1,1-1-1,-1 0 0,0 0 1,0-1-1,1 1 0,-1 0 0,1-1 1,-1 1-1,5-1 0,10 3 0,1-1 1,34-2-1,-39 0-21,75-3-3000,-65-2-2177</inkml:trace>
  <inkml:trace contextRef="#ctx0" brushRef="#br0" timeOffset="3655.14">366 662 1921,'0'0'15890,"0"7"-15170,-11 124 692,-1 14-1076,12-144-878,0-8-656,1-11 894,1 0 0,1 1 0,0-1 0,1 1 0,12-31 0,5-21 954,-20 69-588,-1-1 0,0 1 0,1-1 0,-1 1-1,1-1 1,-1 1 0,1-1 0,-1 1 0,1 0 0,-1-1-1,1 1 1,0 0 0,-1-1 0,1 1 0,0 0 0,-1 0-1,1 0 1,0 0 0,-1-1 0,1 1 0,0 0 0,-1 0-1,1 0 1,0 0 0,-1 0 0,1 1 0,0-1 0,-1 0-1,2 0 1,22 8-119,-2 5 179,-1 2-1,0 0 1,-2 2-1,31 31 1,35 30 159,-84-78-273,0 0 0,-1 1 0,1-1-1,-1 0 1,1 1 0,0-1 0,0 0 0,-1 0 0,1 0 0,0 0 0,-1 0 0,1 0 0,0 0 0,-1 0 0,1 0-1,0 0 1,0 0 0,-1 0 0,1-1 0,0 1 0,-1 0 0,1 0 0,0-1 0,-1 1 0,1 0 0,-1-1-1,1 1 1,-1-1 0,1 1 0,-1-1 0,1 1 0,-1-1 0,1 1 0,-1-1 0,1 1 0,-1-1 0,0 0 0,1 1-1,-1-1 1,0 1 0,0-1 0,1 0 0,-1 0 0,0 1 0,0-1 0,0 0 0,0 1 0,0-2 0,10-42 145,-9 38-150,6-42-50,-3-1 0,-1-55 0,-10 86-1666,7 18 1495,0 0 0,-1 0 1,1-1-1,0 1 0,-1 0 1,1 0-1,0 0 0,-1 0 0,1 0 1,0 0-1,-1 0 0,1 0 1,-1 0-1,1 0 0,0 0 0,-1 0 1,1 0-1,0 0 0,-1 0 1,1 0-1,-1 0 0,1 0 0,0 0 1,-1 1-1,1-1 0,0 0 1,-1 0-1,1 0 0,0 1 0,-1-1 1,1 0-1,-1 1 0,-6 10-6841</inkml:trace>
  <inkml:trace contextRef="#ctx0" brushRef="#br0" timeOffset="4025.1">830 746 2001,'0'0'13852,"-3"15"-13487,1-7-291,-4 18 109,1 0-1,-2 44 1,7-69-180,0 0 1,0 0-1,0 0 0,0 0 1,1 0-1,-1-1 1,0 1-1,0 0 1,1 0-1,-1 0 0,1-1 1,-1 1-1,0 0 1,1 0-1,0-1 1,-1 1-1,1 0 1,-1-1-1,1 1 0,0 0 1,-1-1-1,1 1 1,0-1-1,0 0 1,-1 1-1,2 0 0,29 3 212,-23-4-146,0-1 1,0 0-1,1-1 0,-1 0 0,10-3 1,-12 2-34,-1-1 0,1 1 0,-1-1 0,0 0 0,0-1 0,0 1 0,0-1 0,-1 0 0,1 0 0,-1 0 0,-1 0 0,6-11 0,-8 15-13,0-1-1,0 0 0,0 0 0,0 1 0,-1-1 0,1 0 0,-1 0 0,1 0 0,-1 0 1,0 0-1,1 0 0,-1 0 0,0 0 0,0 0 0,0 0 0,-1 1 0,1-1 0,0 0 1,-1 0-1,0 0 0,1 0 0,-1 0 0,0 1 0,0-1 0,0 0 0,0 1 1,0-1-1,0 0 0,0 1 0,-1-1 0,1 1 0,0 0 0,-1-1 0,1 1 0,-1 0 1,0 0-1,1 0 0,-1 0 0,0 0 0,0 1 0,1-1 0,-1 0 0,0 1 1,0-1-1,-4 1 0,-5-3-58,-1 0-1,0 2 1,0-1 0,0 1 0,0 1 0,0 0 0,0 1-1,1 0 1,-1 1 0,-13 4 0,12-2-1315,-1 0 0,1 2 0,-1 0 0,-19 12 0,9-3-3934</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4:58:15.185"/>
    </inkml:context>
    <inkml:brush xml:id="br0">
      <inkml:brushProperty name="width" value="0.035" units="cm"/>
      <inkml:brushProperty name="height" value="0.035" units="cm"/>
      <inkml:brushProperty name="color" value="#66CC00"/>
    </inkml:brush>
  </inkml:definitions>
  <inkml:trace contextRef="#ctx0" brushRef="#br0">92 133 9204,'0'0'7105,"-14"-3"-6556,-2-3-363,10 4-61,0 0 0,0 0-1,0 1 1,-1 0 0,1 0 0,0 0 0,-12 0 0,17 1-77,31-9-494,90-20 583,-23 3-608,181-22 0,-263 50-4844,-32 10 70,-11 2 310</inkml:trace>
  <inkml:trace contextRef="#ctx0" brushRef="#br0" timeOffset="368.25">297 61 1521,'0'0'9057,"1"13"-8670,-1 151 1797,3 74-748,-3-237-1574,0 1-1,0-1 1,0 1-1,1-1 1,-1 1-1,0-1 1,0 1-1,1-1 1,-1 1-1,1-1 1,0 1-1,-1-1 1,1 1 0,0-1-1,0 0 1,-1 1-1,1-1 1,0 0-1,0 0 1,1 0-1,-1 0 1,0 0-1,0 0 1,1 0-1,-1 0 1,0 0-1,1-1 1,-1 1-1,0-1 1,1 1-1,-1-1 1,4 1-1,17 1-3009</inkml:trace>
  <inkml:trace contextRef="#ctx0" brushRef="#br0" timeOffset="1253.65">505 244 8932,'0'0'5725,"14"-2"-5501,-3 1-179,-8-1-32,1 1 0,0 1 0,-1-1 0,1 0 0,0 1 0,0 0 0,-1 0 0,1 0 0,0 0 0,0 1 0,-1-1 0,1 1 0,0 0 1,-1 0-1,1 1 0,-1-1 0,0 1 0,1-1 0,-1 1 0,0 0 0,0 0 0,4 4 0,0 1 29,-1 1 1,0 1 0,0-1 0,0 1 0,-1 0 0,-1 0-1,0 1 1,0 0 0,5 19 0,-8-25-35,0-1 0,-1 0 1,1 1-1,-1-1 0,1 0 0,-1 1 0,0-1 1,0 1-1,-1-1 0,1 1 0,-1-1 0,0 0 1,0 1-1,0-1 0,0 0 0,0 0 0,-1 0 0,0 0 1,1 0-1,-1 0 0,0 0 0,0 0 0,-1-1 1,1 1-1,0-1 0,-1 0 0,0 1 0,1-1 1,-1 0-1,0-1 0,0 1 0,0 0 0,-5 1 1,7-9 115,0 0 1,0 0 0,0 0 0,1 0-1,0 0 1,0 0 0,1-6-1,1 1-90,1 1-1,0-1 0,1 1 1,0 0-1,1 0 0,0 0 1,0 1-1,1 0 0,0 0 0,9-10 1,-4 7-37,0-1-1,1 1 1,0 1 0,1 0 0,0 1 0,15-9 0,-27 18-67,0 0 0,1 1 0,-1-1 0,0 0 0,1 1 1,-1-1-1,1 1 0,-1-1 0,1 1 0,-1 0 0,1-1 0,-1 1 1,1 0-1,-1 0 0,4 0 0,-5 1 53,1-1 0,0 0 0,-1 1 0,1-1 1,-1 1-1,1-1 0,0 1 0,-1-1 0,1 1 0,-1-1 0,1 1 0,-1-1 0,1 1 0,-1 0 1,0-1-1,1 1 0,-1 0 0,0-1 0,1 1 0,-1 0 0,0 0 0,0 1 0,1 5 86,-1 1 0,0 0-1,0 0 1,-1 0-1,-1 8 1,0 3 180,1 89 199,1-107-448,1 0 0,-1 0 0,1 0-1,-1 0 1,1-1 0,-1 1 0,1 0 0,0 0 0,-1-1 0,1 1-1,0 0 1,0-1 0,0 1 0,-1-1 0,1 1 0,0-1-1,0 1 1,0-1 0,0 0 0,0 1 0,0-1 0,0 0 0,0 0-1,0 0 1,0 1 0,0-1 0,0 0 0,0 0 0,0-1-1,0 1 1,0 0 0,-1 0 0,1 0 0,2-1 0,36-9 64,-27 1-54,0-1 0,0 0 0,-1-1 0,0-1 0,-1 0 0,-1 0 0,0 0 0,0-2 0,-1 1 0,-1-1 0,0 0 0,8-27 0,-16 47-34,0 1-1,0-1 0,1 1 0,0-1 0,1 13 0,-1-17 31,0-1 0,1 1 0,-1 0 0,0 0 0,1 0 0,-1 0 0,1 0 0,-1-1 0,1 1 0,0 0 0,0 0 0,0-1 0,0 1 0,0-1 0,0 1 0,0-1 0,1 1 0,-1-1 0,0 0 0,1 1 0,-1-1 0,1 0 0,-1 0 0,1 0 0,0 0 0,-1-1 0,1 1 0,0 0 0,0-1 0,0 1 0,1 0 0,6-1 43,-1 0 0,1-1-1,-1 0 1,0 0 0,1 0 0,-1-1-1,0-1 1,0 1 0,0-1-1,0-1 1,-1 1 0,1-1 0,9-7-1,-12 7-28,-1 1 0,1-1 0,-1 0 0,0 0 0,0-1 0,0 1 0,-1-1 0,1 1 0,-1-1 0,0 0-1,0-1 1,-1 1 0,0 0 0,0-1 0,0 1 0,0-1 0,-1 0 0,0 1 0,0-13 0,-1 18-35,0-1 1,0 1 0,0 0-1,0-1 1,0 1 0,-1 0-1,1-1 1,0 1-1,0 0 1,-1-1 0,1 1-1,0 0 1,0 0 0,-1-1-1,1 1 1,0 0 0,-1 0-1,1 0 1,0-1 0,-1 1-1,1 0 1,0 0 0,-1 0-1,1 0 1,0 0-1,-1 0 1,1 0 0,0 0-1,-1 0 1,1 0 0,-1 0-1,1 0 1,0 0 0,-1 0-1,1 0 1,0 0 0,-1 0-1,1 0 1,0 0 0,-1 0-1,1 1 1,-1-1-1,-17 8-120,11-1 121,1 0 0,0 1 0,0 0 0,0 0 0,1 0 0,0 1 0,1 0 0,0 0 0,0 0 0,1 0-1,0 1 1,0-1 0,1 1 0,1 0 0,-1-1 0,2 1 0,-1 11 0,2-20 13,-1 1 1,1 0 0,-1-1-1,1 1 1,0-1-1,0 1 1,0-1 0,0 1-1,0-1 1,0 1-1,0-1 1,0 0-1,0 1 1,1-1 0,-1 0-1,0 0 1,1 0-1,-1 0 1,1 0 0,-1 0-1,1-1 1,0 1-1,-1-1 1,1 1-1,0-1 1,-1 1 0,1-1-1,0 0 1,-1 0-1,1 0 1,0 0 0,2 0-1,66 0 228,-60-1-227,2 0-40,0 0-1,-1-1 1,1-1-1,-1 0 1,13-4 0,22-19-2938,-28 9-1082</inkml:trace>
  <inkml:trace contextRef="#ctx0" brushRef="#br0" timeOffset="4240.08">314 713 9412,'0'0'5675,"7"8"-5334,15 21 212,30 39 739,-48-63-1239,1 0 0,0 0 0,0 0 0,0-1 0,0 1 0,1-1 0,0 0 0,0-1 0,7 4 0,-9-7-105,1 1 0,-1-1 0,1 0 0,0 0 0,-1 0 1,1 0-1,-1-1 0,1 0 0,-1 0 0,1 0 0,-1-1 0,0 1 0,1-1 0,-1 0 1,0 0-1,0-1 0,0 1 0,-1-1 0,1 0 0,0 0 0,-1 0 0,0 0 1,5-7-1,2-1-4,0-1 0,-1 0 1,-1 0-1,0-1 0,12-27 0,-62 113 2908,-43 74-2547,72-122-409,4-6 284,0-1 0,-11 37 1,18-48-673,0 0 1,1 1 0,0-1 0,1 0 0,0 1-1,1 13 1,4-11-3513,12-8-2783</inkml:trace>
  <inkml:trace contextRef="#ctx0" brushRef="#br0" timeOffset="4829.07">794 948 6739,'0'0'5328,"18"-4"-4269,3 1-876,6-1-29,0-2-1,0 0 1,35-14 0,-61 20-166,0-1 0,0 1 1,1-1-1,-1 1 1,0-1-1,0 1 0,0-1 1,0 0-1,0 0 0,0 1 1,0-1-1,0 0 0,0 0 1,0 0-1,0 0 1,-1 0-1,1 0 0,0 0 1,-1-1-1,1 1 0,-1 0 1,1 0-1,-1 0 0,1-1 1,-1 1-1,0 0 1,0 0-1,0-1 0,0 1 1,0-2-1,0 1 4,-1 1 0,0 0-1,1 0 1,-1 0 0,0-1-1,0 1 1,0 0 0,0 0 0,0 0-1,0 1 1,0-1 0,0 0 0,0 0-1,0 0 1,0 1 0,-1-1 0,1 1-1,0-1 1,-1 1 0,1-1 0,0 1-1,-1 0 1,1-1 0,0 1-1,-1 0 1,1 0 0,-1 0 0,-1 1-1,-3-1 82,0 1 0,-1 0 0,1 0 0,0 0 0,0 1 0,0 0 0,0 0 0,0 1-1,0 0 1,1 0 0,-1 0 0,1 1 0,0-1 0,0 1 0,0 0 0,1 1 0,-1-1 0,1 1-1,0 0 1,0 0 0,1 1 0,-1-1 0,1 1 0,0-1 0,1 1 0,0 0 0,-1 0-1,2 0 1,-1 0 0,-1 10 0,3-14-64,-1 0 0,1 0 0,-1 0-1,1 0 1,0 0 0,0 0 0,0 0-1,0 0 1,0-1 0,0 1 0,0 0 0,1 0-1,-1 0 1,1 0 0,-1 0 0,1 0 0,0 0-1,-1-1 1,1 1 0,0 0 0,0-1 0,1 1-1,-1-1 1,0 1 0,0-1 0,1 1 0,-1-1-1,1 0 1,-1 0 0,1 1 0,0-1-1,-1 0 1,1-1 0,3 2 0,1 0 25,0-1 0,0 0 0,1-1 0,-1 0 0,0 0 0,1 0 0,-1 0 0,0-1 0,12-3 0,-7 0-33,0 1-1,0-2 0,0 0 0,-1 0 0,0 0 0,0-2 0,0 1 1,-1-1-1,16-15 0,-21 18 18,0 1-1,0-1 1,0 0 0,0-1 0,-1 1 0,0-1-1,0 1 1,0-1 0,-1 0 0,1 0 0,-1 0-1,0 0 1,-1-1 0,1 1 0,-1 0 0,0-1-1,-1 1 1,1-1 0,-1 1 0,0-1 0,0 1-1,-2-10 1,-1 13-361,1 8-112,2 13-137,4-14 381,-1 1 0,1-1 0,0 1 0,1-1 0,-1 0 0,1-1 0,0 1 0,7 4 0,-8-6 165,0-1 0,0 1 1,-1 0-1,1 1 0,-1-1 1,1 1-1,-1-1 0,0 1 1,-1 0-1,1 0 0,0 0 1,-1 1-1,0-1 0,0 0 1,-1 1-1,3 6 0,-5-8 260,0 0-1,0 0 1,0 0-1,0 0 1,0 0-1,-1 0 1,0 0-1,1-1 1,-1 1-1,0-1 1,0 1-1,0-1 1,0 0-1,-1 1 1,1-1-1,-1-1 1,-2 3-1,-54 34 765,46-31-962,-8 7-46,-30 14-3563,35-23-2017</inkml:trace>
  <inkml:trace contextRef="#ctx0" brushRef="#br0" timeOffset="6762.91">837 1391 592,'0'0'16448,"0"-6"-15312,0-22-47,0 21 359,0 17-1234,-38 227 85,1-7 354,36-226 98,1 10-3812,9-26-4502,-8 10 7312,16-22-6190</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4:17.161"/>
    </inkml:context>
    <inkml:brush xml:id="br0">
      <inkml:brushProperty name="width" value="0.035" units="cm"/>
      <inkml:brushProperty name="height" value="0.035" units="cm"/>
      <inkml:brushProperty name="color" value="#66CC00"/>
    </inkml:brush>
  </inkml:definitions>
  <inkml:trace contextRef="#ctx0" brushRef="#br0">657 281 1105,'0'0'8980,"0"-17"-8740,0 14 272,-4 3-464,1 0-512,-5 0-801,-7 0-928,0 0-688</inkml:trace>
  <inkml:trace contextRef="#ctx0" brushRef="#br0" timeOffset="964.95">510 1 6995,'0'0'5864,"4"25"-5218,-6 3-582,-1 0-1,-2 0 1,-14 50 0,-2 7 105,-71 670 101,69-585-212,6-60 185,17-68 31,0-42-253,0 0 0,0 0 0,0 0 0,0 0 0,0 0 0,0 0 0,0 0 0,0 0 0,0 0 0,0 0 0,0 0 1,-1-25 91,-36-214 87,44 381-552,-4-102 363,-2-27-5,0 1 0,1 0-1,0-1 1,5 17 0,-7-29-5,1-1 0,-1 1 0,1-1 0,-1 0 0,1 1 0,-1-1 0,1 1 0,-1-1 0,1 0 0,-1 1 0,1-1 0,0 0 0,-1 0 0,1 0 0,-1 1 0,1-1 1,0 0-1,-1 0 0,1 0 0,0 0 0,-1 0 0,1 0 0,-1 0 0,1 0 0,0 0 0,-1-1 0,1 1 0,0 0 0,-1 0 0,1 0 0,-1-1 0,1 1 0,-1 0 0,1-1 0,-1 1 0,1 0 0,-1-1 0,1 1 0,-1-1 0,1 1 0,0-2 0,24-18 272,-23 18-247,40-37-354,2 1 1,91-59 0</inkml:trace>
  <inkml:trace contextRef="#ctx0" brushRef="#br0" timeOffset="3600.55">1 1779 8100,'0'0'6034,"0"-14"-5895,11 79 5,-10-47-26,1 12 56,-1 0 1,-5 54-1,2-114 1173,7-28-1352,-2 44-34,1 0 0,1 0 0,0 0 0,1 1 0,0 0 0,1 0 0,1 1 0,0 0 0,0 0 0,1 1 1,14-14-1,-22 25 31,-1 0 1,1-1-1,0 1 1,0 0-1,0 0 1,0-1-1,0 1 1,0 0-1,0 0 1,0 0 0,0 0-1,0 1 1,0-1-1,0 0 1,0 0-1,0 0 1,0 1-1,0-1 1,0 1-1,0-1 1,0 0-1,-1 1 1,1 0 0,0-1-1,0 1 1,-1-1-1,1 1 1,0 0-1,-1 0 1,1-1-1,0 1 1,-1 0-1,1 0 1,-1 0-1,1 0 1,-1 0 0,0 0-1,1-1 1,-1 3-1,17 40 27,-13-25 46,-1 0 0,-1 1 0,-1-1 0,-2 23 1,1-20 61,0-20 175,1-5-142,1-3-155,0-1 0,1 1 0,0 0 0,0 0 0,1 0 0,0 0 0,0 1 0,10-12 0,47-48-352,-53 57 315,-4 6 14,-3 1 19,1 0-1,0 0 1,0 0-1,0 0 1,0 0-1,0 1 0,1-1 1,-1 1-1,0-1 1,1 1-1,-1 0 1,1 0-1,0 0 1,-1 0-1,5-1 0,-6 6 23,0-1 0,0 1-1,-1-1 1,1 1 0,-1 0-1,0-1 1,0 1 0,-1 6-1,1-4 33,0 195 578,0-200-716,1 0 0,-1 0 0,0 1 0,0-1 1,1 0-1,-1 0 0,1 1 0,-1-1 0,1 0 1,-1 0-1,1 0 0,0 0 0,-1 0 0,1 0 1,0 0-1,0 0 0,0 0 0,0 0 0,0-1 1,0 1-1,0 0 0,0-1 0,0 1 0,0 0 1,0-1-1,1 0 0,-1 1 0,0-1 0,0 0 1,1 1-1,-1-1 0,0 0 0,0 0 0,1 0 1,-1 0-1,0 0 0,0 0 0,1 0 0,-1-1 1,0 1-1,0 0 0,0-1 0,2 0 0,3 0-37,0-1 1,1 1-1,-1-1 0,-1-1 0,1 1 0,0-1 0,9-5 0,-9 3 302,0 0 0,0 1-1,-1-2 1,1 1-1,-1-1 1,0 1-1,-1-1 1,0-1-1,1 1 1,-2-1 0,1 0-1,-1 1 1,0-1-1,0-1 1,-1 1-1,0 0 1,-1-1-1,2-14 1,-3 21-142,0 0 1,0 1-1,0-1 1,0 1-1,-1-1 0,1 0 1,0 1-1,0-1 1,-1 0-1,1 1 0,0-1 1,-1 1-1,1-1 1,-1 1-1,1-1 0,-1 1 1,1-1-1,-1 1 1,1-1-1,-1 1 1,1 0-1,-1-1 0,0 1 1,1 0-1,-1 0 1,0-1-1,1 1 0,-1 0 1,0 0-1,1 0 1,-1 0-1,0 0 0,1 0 1,-1 0-1,0 0 1,1 0-1,-1 0 0,0 0 1,1 0-1,-1 0 1,0 1-1,1-1 0,-1 0 1,1 0-1,-1 1 1,0-1-1,1 0 1,-1 1-1,-31 17 56,27-14-131,0 1 1,1 0 0,-1 0 0,2 1 0,-1-1 0,0 1 0,1 0-1,0 0 1,0 0 0,1 1 0,0-1 0,0 0 0,0 1 0,0 9-1,5-16-75,0 0 0,1 0 0,-1 0 0,0 0 0,0-1 0,0 0 1,1 1-1,4-3 0,-2-1 57,1-1 1,-1 0 0,-1 1-1,1-2 1,-1 1 0,10-12-1,-5 4 155,-9 13 229,7 11-577,6 11 387,-13-22-132,-1 1-1,0-1 0,1 0 0,-1 1 0,1-1 1,-1 0-1,1 0 0,-1 0 0,1 0 0,-1 1 1,1-1-1,-1 0 0,1 0 0,0 0 0,-1 0 1,1 0-1,-1 0 0,1 0 0,-1 0 0,1-1 1,-1 1-1,1 0 0,-1 0 0,1 0 0,-1-1 1,1 1-1,-1 0 0,1 0 0,-1-1 0,0 1 1,1 0-1,-1-1 0,1 1 0,-1 0 0,0-1 1,1 1-1,-1-1 0,0 1 0,0-1 0,1 1 1,-1-1-1,0 1 0,0-1 0,1 0 0,16-41-7,-17 39-64,1 0-1,-1 0 1,1 0-1,0 0 0,0 0 1,0 0-1,1 0 1,-1 0-1,1 0 1,0 0-1,-1 1 0,1-1 1,0 1-1,0-1 1,1 1-1,-1 0 0,0 0 1,1 0-1,0 0 1,-1 0-1,1 1 0,0-1 1,0 1-1,0-1 1,0 1-1,0 0 0,4 0 1,5-1 29,0 0 0,0 1 1,0 1-1,0 0 0,19 3 0,-29-2 63,-1-1 0,1 1-1,-1 1 1,0-1 0,1 0-1,-1 0 1,0 0 0,0 1 0,1-1-1,-1 0 1,0 1 0,0-1-1,-1 1 1,1 0 0,0-1 0,0 1-1,-1 0 1,1-1 0,-1 1-1,0 0 1,1 0 0,-1-1 0,0 1-1,0 0 1,0 2 0,1 56 1133,-1-46-894,0-13-264,0-1 0,0 1 0,0-1 0,0 1 0,0 0 0,0-1 0,0 1 0,0-1 1,0 1-1,0-1 0,1 1 0,-1-1 0,0 1 0,0-1 0,1 1 0,-1-1 0,0 1 0,1-1 0,-1 1 0,0-1 0,1 0 0,-1 1 0,1-1 0,-1 0 0,1 1 0,-1-1 0,1 0 0,-1 1 0,1-1 0,-1 0 0,1 0 0,0 1 0,23-5 70,19-19 82,-30 10-161,-1 0 1,0-1-1,-1 0 1,-1-1-1,0 0 0,-1-1 1,-1 0-1,0 0 1,-1-1-1,-1 0 0,0 0 1,-2 0-1,0-1 1,0 0-1,-2 0 0,0 0 1,-2-23-1,0 40 208,-4 44-771,0-24 547,-1 10 108,1-1 0,-2 42 0,45-83-306,-29 8 188,-4 1 1,0 1 0,0 0 0,1 1 1,-1 0-1,1 0 0,-1 0 0,8-1 1,-21 12-342,-17 13 408,-1-2 0,-1-1 0,-1-1 1,-42 22-1,54-31-2,14-9-155,10 1-122,1-1 190,-1 0-1,1-1 1,-1 0 0,1 0-1,-1-1 1,0-1-1,11-3 1,72-34 157,-66 28-152,-12 5 38,0 0 0,0-1-1,-1-1 1,23-18 0,-32 24 115,0-1 1,0 0-1,-1 0 1,1 0-1,-1-1 1,0 1-1,0-1 1,0 0-1,-1 0 1,1 0-1,-1 0 1,0 0-1,-1 0 1,1 0-1,-1-1 0,0 1 1,0-8-1,-2 13-87,0 0 1,0 1-1,0-1 0,0 0 0,0 0 0,0 1 0,0-1 0,1 0 0,-1 1 0,0-1 0,0 1 0,0-1 0,0 1 0,1 0 0,-1-1 0,0 1 0,1 0 0,-1-1 0,0 1 0,1 0 0,-1 1 0,-2 5-89,1 0-1,0 1 1,0-1-1,1 0 1,0 1-1,0 0 1,1-1-1,0 1 1,0-1-1,1 1 1,0-1-1,0 1 1,1-1-1,0 1 1,0-1-1,1 0 1,0 0-1,0 0 1,1 0-1,4 6 1,-7-12 23,0 0 0,0-1 1,0 1-1,0 0 1,0 0-1,0 0 1,0 0-1,-1 1 0,1-1 1,0 0-1,-1 0 1,1 0-1,0 0 0,-1 1 1,0-1-1,1 0 1,-1 1-1,0-1 1,0 0-1,1 1 0,-1-1 1,0 0-1,0 1 1,-1-1-1,1 0 0,0 1 1,0-1-1,-1 0 1,1 1-1,0-1 1,-1 0-1,0 0 0,1 1 1,-1-1-1,0 0 1,1 0-1,-3 2 0,-1-1-382,0 0-1,0 1 0,0-1 0,0-1 0,0 1 0,-1-1 0,1 0 0,-1 0 0,1 0 1,-5 0-1,-25 2-4597</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4:23.499"/>
    </inkml:context>
    <inkml:brush xml:id="br0">
      <inkml:brushProperty name="width" value="0.035" units="cm"/>
      <inkml:brushProperty name="height" value="0.035" units="cm"/>
      <inkml:brushProperty name="color" value="#66CC00"/>
    </inkml:brush>
  </inkml:definitions>
  <inkml:trace contextRef="#ctx0" brushRef="#br0">157 109 5507,'0'0'7227,"-4"-9"-6872,-10-29 176,13 37-501,1 0 1,-1 0 0,1 0 0,-1 0 0,0 0 0,0 0 0,0 0 0,1 0 0,-1 0-1,0 0 1,0 1 0,0-1 0,0 0 0,0 1 0,0-1 0,-1 1 0,1-1 0,0 1-1,0-1 1,0 1 0,0 0 0,-1 0 0,1-1 0,0 1 0,0 0 0,0 0 0,-1 0-1,1 0 1,0 1 0,0-1 0,0 0 0,-1 0 0,1 1 0,0-1 0,-2 2 0,0-1-23,1 0 1,-1 0 0,1 1 0,-1-1 0,1 1 0,0 0 0,-1 0 0,1 0 0,0 0 0,0 0 0,-2 4 0,1-1-32,1-1 0,0 1 1,0 0-1,0 1 0,1-1 1,0 0-1,0 0 0,0 1 1,0-1-1,1 0 0,0 1 1,0-1-1,1 0 0,-1 1 1,1-1-1,0 0 0,1 1 1,-1-1-1,1 0 0,0 0 1,3 5-1,3 2-70,0 0-1,0 0 1,2 0-1,-1-1 1,1-1 0,16 14-1,-24-23 94,0 0 0,-1 0-1,1 0 1,-1 0 0,1 1 0,-1-1-1,1 0 1,-1 1 0,0-1 0,0 1-1,0 0 1,0-1 0,0 1 0,0 0-1,0 0 1,-1-1 0,1 1 0,0 0-1,-1 0 1,0 0 0,1 0 0,-1 0-1,0 0 1,0 0 0,0 0 0,-1 3-1,-1-2 51,0 0 0,0-1-1,0 1 1,-1 0 0,1-1-1,-1 1 1,0-1 0,1 0-1,-1 0 1,0 0 0,0 0-1,-1-1 1,-4 2 0,-115 49-1382,122-52 751,-2 1-180,2-14-10796</inkml:trace>
  <inkml:trace contextRef="#ctx0" brushRef="#br0" timeOffset="771.29">284 75 7924,'0'0'3433,"1"15"-2747,21 273-932,-22-288 240,0 0 0,0 1 0,0-1 0,0 0-1,0 0 1,1 1 0,-1-1 0,0 0-1,0 0 1,0 1 0,0-1 0,0 0 0,0 1-1,0-1 1,0 0 0,0 1 0,0-1-1,0 0 1,0 0 0,0 1 0,0-1 0,0 0-1,-1 1 1,1-1 0,0 0 0,0 0-1,0 1 1,0-1 0,0 0 0,-1 0 0,1 1-1,0-1 1,0 0 0,0 0 0,-1 0-1,1 1 1,0-1 0,0 0 0,-1 0 0,1 0-1,0 0 1,-1 0 0,1 1 0,0-1-1,0 0 1,-1 0 0,1 0 0,0 0 0,-1 0-1,1 0 1,0 0 0,0 0 0,-1 0-1,1 0 1,0 0 0,-1 0 0,1 0 0,0-1-1,-1 1 1,1 0 0,0 0 0,-1 0-1,-20-22 1367,19 21-1317,1-1 1,0 1-1,0-1 1,-1 1 0,1-1-1,0 0 1,0 0-1,0 0 1,1 0-1,-1 1 1,0-1 0,1 0-1,0 0 1,-1 0-1,1 0 1,0 0 0,0-1-1,0 1 1,0 0-1,0 0 1,0 0-1,1 0 1,-1 0 0,1 0-1,-1 0 1,1 0-1,0 1 1,0-1 0,0 0-1,0 0 1,0 0-1,0 1 1,3-4 0,5-1-228,1 1 1,0 0-1,0 0 1,0 1-1,1 0 1,-1 0 0,1 2-1,0-1 1,0 1-1,0 1 1,16-1 0,-25 2 220,-3 16 395,0-7-181,1 0 1,0-1 0,0 1-1,3 13 1,-3-20-262,0-1 1,0 0-1,0 0 0,1 0 0,-1 0 1,0 0-1,1 0 0,-1 0 1,1-1-1,-1 1 0,1 0 1,0 0-1,-1 0 0,1 0 1,0 0-1,-1-1 0,1 1 0,0 0 1,0-1-1,0 1 0,0-1 1,0 1-1,0-1 0,0 1 1,0-1-1,0 1 0,0-1 1,0 0-1,0 0 0,0 1 0,0-1 1,0 0-1,0 0 0,0 0 1,0 0-1,0 0 0,0-1 1,0 1-1,0 0 0,0 0 1,0-1-1,0 1 0,0 0 0,2-2 1,0 1 2,0-1 0,-1 0 0,1 0-1,0 0 1,0 0 0,-1 0 0,0-1 0,1 1 0,-1-1 0,0 1 0,0-1 0,3-5 0,18-42 498,-17 38 12,-8 24-341,1 1 0,0-1 0,1 0 1,3 19-1,-2 7-29,-1-36-129,0-1 1,0 1-1,0 0 0,0-1 1,0 1-1,1-1 0,-1 1 0,0-1 1,1 1-1,-1-1 0,1 1 1,-1-1-1,1 0 0,0 1 1,0-1-1,0 0 0,0 1 1,0-1-1,0 0 0,0 0 1,0 0-1,0 0 0,0 0 0,1 0 1,-1 0-1,0 0 0,1-1 1,-1 1-1,0 0 0,1-1 1,-1 1-1,1-1 0,-1 1 1,1-1-1,-1 0 0,1 0 1,0 0-1,-1 0 0,1 0 0,-1 0 1,1 0-1,-1 0 0,1-1 1,-1 1-1,1 0 0,-1-1 1,1 0-1,1 0 0,1 0 3,1-1-1,0 1 1,-1-1-1,1-1 1,-1 1 0,0 0-1,1-1 1,-1 0-1,0 0 1,-1 0-1,1 0 1,-1-1-1,1 0 1,3-5-1,-6 7-535,5-8 1348</inkml:trace>
  <inkml:trace contextRef="#ctx0" brushRef="#br0" timeOffset="1515.16">811 294 4770,'0'0'8420,"-13"-1"-8094,-43-1-206,53 2-115,1 1 1,-1-1-1,0 1 0,1 0 1,-1 0-1,1 0 1,-1 0-1,1 0 1,0 1-1,0-1 1,-1 1-1,1-1 1,0 1-1,0 0 1,0 0-1,1 0 1,-1 0-1,0 0 1,1 0-1,-1 1 1,1-1-1,0 0 1,0 1-1,0-1 0,0 1 1,0-1-1,0 1 1,1-1-1,-1 1 1,1 0-1,0-1 1,0 1-1,0 0 1,0-1-1,0 1 1,1 0-1,0 4 1,1-5-53,0-1 0,0-1-1,-1 1 1,1 0 0,0 0 0,0-1 0,0 1 0,0-1 0,0 1 0,0-1 0,0 0 0,0 0 0,0 0 0,0 0 0,0 0 0,3-1 0,34-5-164,-34 3 208,-1 0 0,1 0 0,-1 0 0,1-1 0,-1 0 1,0 0-1,0 0 0,0 0 0,-1 0 0,0-1 1,0 0-1,0 0 0,0 0 0,-1 0 0,1 0 1,-1 0-1,1-7 0,4-10 27,-2-1 0,6-40 0,-6-79 336,-5 105 424,-23 100-525,17-39-178,1 0 1,1 0-1,1 0 0,1 0 0,1 1 0,4 34 0,-3-55-83,1 0-1,0-1 1,0 1-1,0-1 1,0 1-1,1-1 1,-1 0-1,1 1 1,0-1-1,0 0 1,0 0-1,0 0 1,0 0-1,1-1 1,-1 1-1,1-1 1,0 1-1,0-1 0,0 0 1,0 0-1,0 0 1,0-1-1,1 1 1,-1-1-1,1 1 1,-1-1-1,1 0 1,-1-1-1,1 1 1,4 0-1,-2 0-8,0-1 1,0 0-1,0 0 0,-1-1 0,1 1 1,0-1-1,-1 0 0,1-1 0,0 0 1,-1 1-1,0-2 0,1 1 0,-1-1 0,0 1 1,0-1-1,0-1 0,-1 1 0,7-7 1,9-16-99,-13 19 993,-6 34-453,-1-26-437,-1 0-9,1-1 0,0 1-1,0 0 1,0 0 0,0 0 0,0-1-1,0 1 1,0 0 0,0 0 0,1 0-1,-1-1 1,0 1 0,0 0 0,1 0-1,-1-1 1,0 1 0,1 0-1,-1-1 1,1 1 0,-1 0 0,1-1-1,-1 1 1,1 0 0,-1-1 0,1 1-1,1 0 1,23-1-1114,-24-1 1091,36-12-863,-35 12 889,-1 0 1,1-1 0,0 1 0,0 0 0,0 0 0,0 0 0,0 0 0,1 0 0,-1 1 0,0-1-1,0 1 1,1-1 0,-1 1 0,0 0 0,0 0 0,1 0 0,-1 0 0,0 0 0,0 0-1,1 1 1,-1-1 0,0 1 0,0 0 0,0 0 0,1-1 0,-1 1 0,0 1 0,0-1 0,0 0-1,-1 0 1,3 3 0,64 66-136,-22-23-4118,-30-30 492</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4:26.366"/>
    </inkml:context>
    <inkml:brush xml:id="br0">
      <inkml:brushProperty name="width" value="0.035" units="cm"/>
      <inkml:brushProperty name="height" value="0.035" units="cm"/>
      <inkml:brushProperty name="color" value="#66CC00"/>
    </inkml:brush>
  </inkml:definitions>
  <inkml:trace contextRef="#ctx0" brushRef="#br0">136 125 48,'0'0'160</inkml:trace>
  <inkml:trace contextRef="#ctx0" brushRef="#br0" timeOffset="1617.85">136 125 864,'3'-11'10828,"1"-2"-6161,-4 12-4658,0 0 0,0 0 0,0 1 0,0-1 0,0 0 0,0 0 0,-1 0 0,1 1 0,0-1 0,0 0 0,-1 0 0,1 0 0,0 1 0,-1-1 0,1 0 0,-1 1 0,1-1 0,-1 0 0,1 1-1,-1-1 1,1 1 0,-1-1 0,0 1 0,1-1 0,-1 1 0,0-1 0,-1 0 0,-1 0-1,0-1-1,0 1 1,-1 0-1,1 0 1,0 0-1,-1 0 1,1 0-1,-1 1 0,1-1 1,-1 1-1,1 0 1,-1 0-1,1 1 1,-1-1-1,1 1 1,-1 0-1,1-1 1,-1 1-1,1 1 1,0-1-1,0 0 0,0 1 1,-1 0-1,1 0 1,1 0-1,-1 0 1,-4 4-1,4-3-18,0 0 0,0 0 0,0 0 0,0 1-1,1-1 1,-1 1 0,1 0 0,0 0 0,0 0-1,1 0 1,-1 0 0,1 0 0,0 0 0,0 1 0,0-1-1,0 0 1,1 1 0,0-1 0,0 0 0,0 1 0,0-1-1,2 7 1,-1-9-25,0-1 1,0 1-1,0-1 0,0 1 0,0-1 0,0 1 0,0-1 0,1 0 0,-1 0 1,0 0-1,1 1 0,-1-1 0,1-1 0,-1 1 0,1 0 0,0 0 0,-1 0 1,1-1-1,0 1 0,-1-1 0,1 0 0,0 1 0,0-1 0,-1 0 1,1 0-1,0 0 0,0 0 0,0 0 0,-1-1 0,1 1 0,2-1 0,1 0-50,0 1-1,0-1 0,0 0 1,0-1-1,0 1 1,0-1-1,0 0 0,-1-1 1,7-3-1,-3-3 21,-1 0 0,0-1 0,-1 0 0,0 0 1,6-13-1,-4 9 322,-11 298 438,2-284-807,1 0 0,0 1 0,0-1 0,0 0 0,0 0 0,0 1 0,0-1 0,0 0 0,0 1 0,0-1 0,0 0 0,0 1 0,0-1 1,0 0-1,0 1 0,0-1 0,0 0 0,0 0 0,0 1 0,1-1 0,-1 0 0,0 1 0,0-1 0,0 0 0,0 0 0,1 1 0,-1-1 0,0 0 0,0 0 0,0 0 0,1 1 0,-1-1 0,0 0 0,0 0 0,1 0 0,-1 0 0,0 0 1,1 1-1,-1-1 0,0 0 0,1 0 0,-1 0 0,0 0 0,0 0 0,1 0 0,-1 0 0,0 0 0,1 0 0,-1 0 0,0 0 0,1 0 0,-1-1 0,14 1-5689</inkml:trace>
  <inkml:trace contextRef="#ctx0" brushRef="#br0" timeOffset="2135.1">410 151 3714,'0'0'6565,"-7"3"-5948,2 0-432,0 0 1,0 0 0,0 1-1,1-1 1,-1 1 0,1 0 0,0 0-1,0 0 1,0 1 0,1 0-1,0-1 1,-1 1 0,2 0 0,-1 1-1,1-1 1,-1 0 0,1 1-1,1-1 1,-1 1 0,1 0 0,0-1-1,0 9 1,0-11-183,1-1-1,0 1 1,0-1 0,0 1 0,0-1-1,0 0 1,0 1 0,1-1 0,-1 1-1,1-1 1,0 0 0,-1 1-1,1-1 1,0 0 0,0 0 0,1 0-1,-1 1 1,0-1 0,1-1 0,-1 1-1,1 0 1,0 0 0,0 0 0,-1-1-1,1 1 1,0-1 0,0 0-1,1 1 1,-1-1 0,0 0 0,0 0-1,0 0 1,1-1 0,-1 1 0,1 0-1,-1-1 1,0 0 0,1 1 0,-1-1-1,5-1 1,1 2-4,0 0-1,0-1 1,0-1 0,0 1 0,0-1-1,0-1 1,-1 1 0,1-1 0,0-1-1,8-3 1,-13 5 16,0-1-1,0 0 0,0 0 1,0 0-1,0 0 1,-1 0-1,1-1 0,-1 1 1,0-1-1,1 1 0,-1-1 1,0 0-1,0 0 1,-1 0-1,1 0 0,-1 0 1,0-1-1,1 1 0,-1 0 1,-1-1-1,1 1 1,0-1-1,-1 1 0,0-1 1,0-3-1,0 1 49,0 0 0,0 0 0,-1 1 0,0-1 0,-1 0 0,1 1 0,-1-1 0,0 1 0,0-1 0,-1 1 0,-4-8 0,-1 2 30,-1 0 0,0 1 0,-20-18 1,20 20-88,1 2 35,0-1 1,1 0-1,0-1 1,0 1-1,1-1 0,-10-15 1,16 22-75,0 0 0,0 1 0,0-1 0,0 0-1,1 0 1,-1 0 0,0 0 0,0 1 0,0-1 0,1 0 0,-1 0 0,0 0 0,1 1 0,-1-1 0,1 0 0,-1 1 0,1-1 0,-1 0 0,1 1 0,-1-1-1,1 0 1,0 1 0,-1-1 0,1 1 0,0-1 0,0 1 0,-1 0 0,1-1 0,0 1 0,0 0 0,-1-1 0,1 1 0,0 0 0,0 0 0,1 0-1,33-9-381,-30 7 389,1 1 0,0 0 0,0 0 0,0 1 0,0 0 0,0 0 0,0 0 0,0 1-1,8 2 1,-11-2 18,-1 0 0,0 0 0,0 1-1,0 0 1,0-1 0,0 1 0,0 0-1,0 0 1,-1 0 0,1 0-1,-1 0 1,1 0 0,-1 0 0,0 0-1,0 1 1,0-1 0,0 1 0,0-1-1,0 1 1,-1-1 0,1 1-1,-1-1 1,0 5 0,2 7-124,-1 0 0,0 0 0,-1 0 0,-1 0-1,-1 0 1,-4 22 0,-19 42-4826,7-41-636</inkml:trace>
  <inkml:trace contextRef="#ctx0" brushRef="#br0" timeOffset="2494.2">756 345 10565,'0'0'4162,"7"54"-4322,-7-21 304,0-1 128,-11-1-224,-8-3-32,-4-2-16,0-4-320,4-3-897,0-8-1680,8-2-2033</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4:53.083"/>
    </inkml:context>
    <inkml:brush xml:id="br0">
      <inkml:brushProperty name="width" value="0.035" units="cm"/>
      <inkml:brushProperty name="height" value="0.035" units="cm"/>
      <inkml:brushProperty name="color" value="#66CC00"/>
    </inkml:brush>
  </inkml:definitions>
  <inkml:trace contextRef="#ctx0" brushRef="#br0">79 70 3249,'0'0'12620,"0"9"-12255,0 14-166,2 11 91,-2 0 1,-2 0-1,-1 0 1,-2 0 0,-16 61-1,18-100-148,0 0-1,1-1 1,0 1-1,0-1 0,1 0 1,-2-5-1,-1-20-162,1 0 0,2-52-1,1 72-13,1 1 0,0 0-1,1 0 1,0-1 0,0 1-1,1 0 1,0 1-1,1-1 1,0 1 0,1-1-1,11-16 1,-12 22 8,1-1 0,0 2 0,0-1 1,0 0-1,1 1 0,-1 0 0,1 1 0,0-1 0,0 1 0,0 0 1,0 0-1,0 1 0,0 0 0,0 0 0,0 0 0,1 1 1,6 0-1,-11 0 17,1 0 0,-1 0 0,1 0 0,-1 0 0,1 0 0,-1 1 0,0-1 1,1 1-1,-1 0 0,0-1 0,1 1 0,-1 0 0,0 1 0,0-1 0,0 0 0,0 1 1,0-1-1,0 1 0,0-1 0,0 1 0,-1 0 0,1 0 0,0 0 0,-1 0 0,0 0 0,0 0 1,1 0-1,-1 0 0,0 1 0,-1-1 0,1 0 0,0 1 0,-1-1 0,1 1 0,-1-1 0,0 0 1,0 1-1,0-1 0,0 1 0,0-1 0,0 1 0,-1-1 0,1 1 0,-2 2 0,0 0-2,0 0-1,0 1 0,-1-1 0,1 0 0,-1 0 0,-1-1 0,1 1 0,-1-1 0,1 1 0,-9 6 0,-52 41-438,45-38 239,14-10 163,-7 6-84,0-1-1,0 0 1,-1-1 0,0 0 0,0-1-1,-16 6 1,24-13 122,6 2-3,-1-1 1,1 1-1,-1-1 0,1 0 0,0 1 0,0-1 0,-1 0 1,1 1-1,0-1 0,0 0 0,0 0 0,0 0 0,1 0 1,-1 0-1,1 1 0,36 25 1271,81 43 1,-47-35-2829,-50-31-5093,-11-4-32</inkml:trace>
  <inkml:trace contextRef="#ctx0" brushRef="#br0" timeOffset="356.06">697 81 1681,'0'0'14334,"-5"-2"-13867,3 1-460,0 1-1,0-1 0,1 1 1,-1-1-1,0 1 1,0 0-1,1 0 1,-1-1-1,0 1 0,0 0 1,0 1-1,1-1 1,-1 0-1,0 0 0,0 1 1,0-1-1,1 1 1,-1 0-1,0-1 1,-1 2-1,-3 2-4,1 0 1,0 1-1,0 0 1,1 0-1,-8 9 1,3-4 14,0 2 1,0-1 0,1 1 0,1 1 0,0-1-1,0 1 1,2 1 0,-1-1 0,2 1-1,0 0 1,0 0 0,2 0 0,-1 0 0,1 17-1,2-30-15,0 1 0,0-1-1,0 1 1,1 0 0,-1-1-1,1 1 1,-1-1-1,1 0 1,-1 1 0,1-1-1,0 1 1,0-1 0,-1 0-1,1 1 1,0-1 0,0 0-1,0 0 1,1 0-1,-1 0 1,0 0 0,3 2-1,0-1 3,0 0-1,0 0 0,0 0 0,1-1 1,-1 0-1,1 1 0,7 0 0,-2-1-21,1 0 0,-1-1 0,1 0 0,-1-1 0,0 0 0,15-3 0,-9-9-718,-12 5-1255,-10 4-3520,-11 3 341</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4:51.736"/>
    </inkml:context>
    <inkml:brush xml:id="br0">
      <inkml:brushProperty name="width" value="0.035" units="cm"/>
      <inkml:brushProperty name="height" value="0.035" units="cm"/>
      <inkml:brushProperty name="color" value="#66CC00"/>
    </inkml:brush>
  </inkml:definitions>
  <inkml:trace contextRef="#ctx0" brushRef="#br0">77 6 7411,'0'0'5838,"0"-5"762,-2 33-6622,-2 1 0,-8 38 0,-1 1 35,-7 30 83,12-67-197,2 0 0,1 1 1,-1 37-1,37-69-70,-5-1 185,-1-2 0,31-6-1,-31 4 80,1 1-1,31 0 0,-56 4-95</inkml:trace>
  <inkml:trace contextRef="#ctx0" brushRef="#br0" timeOffset="495.45">476 128 5619,'0'0'7395,"0"-1"-7281,-1-1 0,1 1 0,-1 0-1,1 0 1,-1 0 0,1 0 0,-1 0 0,0-1 0,0 1 0,1 0 0,-1 1 0,0-1-1,0 0 1,0 0 0,-1-1 0,-5 3-74,0 0 1,0 0-1,0 1 1,0 0-1,0 0 0,1 0 1,-1 1-1,1 0 0,-1 0 1,1 1-1,0-1 0,1 2 1,-1-1-1,1 0 1,-1 1-1,1 0 0,1 0 1,-1 1-1,1-1 0,0 1 1,-6 10-1,4-6-31,1 0 0,0 1 0,0 0-1,1 0 1,0 0 0,1 1 0,0-1 0,1 1 0,0-1 0,1 1 0,1 0-1,0 17 1,1-27-10,-1 0 0,1-1 0,0 0 1,-1 1-1,1-1 0,0 1 0,0-1 0,0 0 0,0 0 0,0 1 0,0-1 0,0 0 0,0 0 0,1 0 0,-1 0 1,0 0-1,1 0 0,-1-1 0,1 1 0,-1 0 0,1-1 0,-1 1 0,1-1 0,-1 0 0,1 1 0,-1-1 0,1 0 0,3 0 1,51 0-47,-50 0 70,12-3 187,0-1 1,-1 0 0,1-2 0,-1 0-1,0 0 1,0-2 0,19-11 0</inkml:trace>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4:55.250"/>
    </inkml:context>
    <inkml:brush xml:id="br0">
      <inkml:brushProperty name="width" value="0.035" units="cm"/>
      <inkml:brushProperty name="height" value="0.035" units="cm"/>
      <inkml:brushProperty name="color" value="#66CC00"/>
    </inkml:brush>
  </inkml:definitions>
  <inkml:trace contextRef="#ctx0" brushRef="#br0">0 94 2561,'0'0'17512,"22"6"-17565,29 0 120,0-2 0,-1-3 1,1-2-1,81-11 0,-132 12-99,1 0 0,-1 0 0,0 0 0,1 0 0,-1 0 0,1 0 0,-1 0-1,0 0 1,1 0 0,-1 0 0,0 0 0,1 0 0,-1 0 0,1 0 0,-1-1 0,0 1 0,1 0 0,-1 0 0,0 0 0,1-1 0,-1 1 0,0 0-1,1 0 1,-1-1 0,0 1 0,0 0 0,1-1 0,-1 1 0,0 0 0,0-1 0,1 1 0,-1 0 0,0-1 0,0 1 0,0 0 0,0-1 0,0 1 0,0-1-1,0 1 1,0 0 0,0-1 0,0 1 0,0-1 0,0 1 0,0-1 0,-19-14-1251,-40-12 302,55 25 1097,-29-14 8,26 12 205,-1 0 0,1 0 0,0 1 0,-1 0 0,0 0 0,1 1 0,-10-2 0,16 4 66,11 1-421,0 1 1,0 0-1,0 1 0,0-1 1,-1 2-1,1-1 1,-1 2-1,0-1 1,0 1-1,-1 0 0,1 1 1,-1 0-1,0 0 1,-1 1-1,1 0 0,10 15 1,-16-18-56,-1 0 0,1 0 0,-1 0 0,0 1 1,0-1-1,-1 0 0,1 1 0,-1-1 0,0 1 0,-1-1 0,1 0 1,-1 1-1,1-1 0,-1 0 0,0 1 0,-1-1 0,1 0 0,-1 0 1,0 0-1,0 0 0,0 0 0,0-1 0,-1 1 0,0-1 0,-4 5 1,0 1-398,0-1 1,-1-1-1,0 0 0,0 0 1,-1 0-1,0-1 1,0 0-1,0-1 1,-17 7-1,4-6-5882</inkml:trace>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6:00.659"/>
    </inkml:context>
    <inkml:brush xml:id="br0">
      <inkml:brushProperty name="width" value="0.035" units="cm"/>
      <inkml:brushProperty name="height" value="0.035" units="cm"/>
      <inkml:brushProperty name="color" value="#66CC00"/>
    </inkml:brush>
  </inkml:definitions>
  <inkml:trace contextRef="#ctx0" brushRef="#br0">88 1 1857,'0'0'13403,"0"29"-13144,-2-17-217,0 1 1,0-1-1,-1 0 0,-1-1 1,0 1-1,-1-1 0,0 1 0,0-1 1,-8 10-1,5-7 1,0 1 1,2-1-1,-1 1 1,-4 18-1,11-29 3,-1-4-39,1 0 0,0 0 1,0 0-1,0 0 0,0 1 0,0-1 0,-1 0 0,1 0 1,0 0-1,0 0 0,0 1 0,0-1 0,0 0 0,0 0 1,0 0-1,0 1 0,0-1 0,0 0 0,0 0 0,0 1 1,0-1-1,0 0 0,0 0 0,0 0 0,0 1 1,0-1-1,0 0 0,0 0 0,0 0 0,0 1 0,0-1 1,0 0-1,0 0 0,1 0 0,-1 1 0,0-1 0,0 0 1,0 0-1,0 0 0,0 0 0,1 0 0,-1 1 0,0-1 1,0 0-1,0 0 0,0 0 0,1 0 0,-1 0 0,0 0 1,0 0-1,0 0 0,1 0 0,-1 0 0,0 1 0,0-1 1,1 0-1,-1 0 0,0 0 0,0-1 0,0 1 0,1 0 1,-1 0-1,0 0 0,0 0 0,0 0 0,1 0 0,-1 0 1,0 0-1,0 0 0,8-1-26,242 1 728,-249 0-1128</inkml:trace>
  <inkml:trace contextRef="#ctx0" brushRef="#br0" timeOffset="418.93">603 44 5651,'0'0'9076,"0"-6"-8564,0 4-483,0 0 0,0 1 0,0-1 0,0 0 1,-1 0-1,1 0 0,0 1 0,-1-1 0,1 0 0,-1 0 0,0 1 0,0-1 0,-1-2 0,1 3-18,0 1-1,0-1 1,0 1-1,0-1 0,0 1 1,0-1-1,-1 1 0,1 0 1,0-1-1,0 1 0,0 0 1,0 0-1,-1 0 0,1 0 1,0 0-1,0 0 0,0 0 1,-1 1-1,1-1 0,0 0 1,0 1-1,0-1 1,0 0-1,0 1 0,0-1 1,0 1-1,0 0 0,0-1 1,0 1-1,-2 1 0,-13 9 45,-1 0-1,2 1 0,0 0 0,0 1 1,1 1-1,0 0 0,2 1 0,-1 1 1,2 0-1,0 0 0,-16 36 0,25-49-52,1 0-1,0 1 0,0-1 0,1 1 1,-1-1-1,1 1 0,-1-1 0,1 1 1,0 0-1,0-1 0,1 1 0,-1-1 1,2 5-1,-1-6 2,0 0 1,0 0-1,0 0 1,1 0-1,-1-1 0,1 1 1,-1 0-1,1-1 1,-1 1-1,1-1 0,0 0 1,0 0-1,0 1 1,-1-1-1,1 0 0,0 0 1,0-1-1,1 1 1,-1 0-1,0-1 1,0 1-1,4-1 0,40 6 301,0-2-1,0-2 1,91-8-1,-135 6-306,6-1-364,1 1 1,-1-2-1,1 1 0,-1-1 0,0 0 0,0-1 1,10-4-1,-16 2-3083,-2-1-2056</inkml:trace>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6:02.406"/>
    </inkml:context>
    <inkml:brush xml:id="br0">
      <inkml:brushProperty name="width" value="0.035" units="cm"/>
      <inkml:brushProperty name="height" value="0.035" units="cm"/>
      <inkml:brushProperty name="color" value="#66CC00"/>
    </inkml:brush>
  </inkml:definitions>
  <inkml:trace contextRef="#ctx0" brushRef="#br0">119 0 6451,'0'0'4594,"-4"19"-4055,2-5-416,-29 144 852,24-130-595,0-1 1,-2 0 0,-1 0 0,-16 28-1,26-54-351,0 0 0,-1-1 0,1 1 0,0 0 0,0-1 0,-1 1 0,1-1 0,-1 1 0,1 0 0,0-1 0,-1 1 0,1-1 0,-1 1 0,1-1 0,-1 0 0,1 1 0,-1-1 0,1 1 0,-1-1 0,0 0 0,1 1 0,-1-1 1,0 0-1,1 0 0,-1 0 0,-1 1 0,-4-16 283,4-34-332,2 44 17,1-11-34,0-1 0,1 1 0,1 0 0,1 0 0,0 0 1,1 1-1,1 0 0,0 0 0,1 0 0,1 0 0,0 1 0,1 1 0,1-1 1,0 1-1,0 1 0,17-16 0,-24 26 42,-1 0 1,0 1-1,1-1 0,-1 0 1,1 1-1,-1 0 1,1-1-1,0 1 0,-1 0 1,1 0-1,0 0 1,0 1-1,0-1 0,0 1 1,0 0-1,0-1 1,0 1-1,0 1 0,0-1 1,0 0-1,-1 1 0,1-1 1,4 2-1,-5 0 0,0-1 0,0 0 1,0 1-1,0 0 0,0-1 0,0 1 0,0 0 0,-1 0 0,1 0 0,-1 0 0,1 0 0,-1 0 0,0 1 1,0-1-1,0 0 0,0 1 0,0-1 0,-1 1 0,1-1 0,-1 1 0,1-1 0,-1 1 0,0-1 0,0 1 0,0-1 1,-1 6-1,0-3-15,-1 0 0,1 0 0,-1 1 1,0-1-1,-1-1 0,1 1 0,-1 0 1,0-1-1,0 1 0,0-1 0,0 0 1,-1 0-1,0 0 0,0 0 0,0-1 1,0 0-1,-6 4 0,-12 8-397,0-2 0,-28 13 0,41-22 168,9-4 220,-1 0-1,1 0 0,0 0 0,0 0 1,0 0-1,0 1 0,0-1 1,0 0-1,-1 0 0,1 0 1,0 0-1,0 0 0,0 0 0,0 0 1,0 0-1,0 1 0,0-1 1,0 0-1,0 0 0,0 0 1,0 0-1,0 0 0,0 1 0,-1-1 1,1 0-1,0 0 0,0 0 1,0 0-1,0 0 0,0 1 1,1-1-1,-1 0 0,0 0 0,0 0 1,0 0-1,0 0 0,0 0 1,0 1-1,0-1 0,0 0 1,0 0-1,0 0 0,0 0 0,0 0 1,0 0-1,0 1 0,1-1 1,-1 0-1,0 0 0,0 0 1,0 0-1,0 0 0,0 0 0,0 0 1,1 0-1,14 9-300,37 11 1064,-12-4 189,59 38 2033,-98-53-3333,4 4 297,-2 0-5095</inkml:trace>
  <inkml:trace contextRef="#ctx0" brushRef="#br0" timeOffset="367.04">651 78 9332,'0'0'6851,"-13"-1"-6728,13 1-123,-5-1 8,1 0-1,-1 0 1,1 1-1,-1 0 1,0 0-1,1 0 1,-1 1-1,1-1 1,-1 1-1,1 0 0,-1 0 1,1 1-1,-1-1 1,1 1-1,0 0 1,0 0-1,0 0 1,0 1-1,0 0 1,0-1-1,1 1 1,0 0-1,-1 1 0,-2 3 1,-1 3 48,0 0 0,0 1 0,1 0 1,1 0-1,0 1 0,1-1 0,0 1 0,0 0 1,1 0-1,1 1 0,0-1 0,1 1 0,0-1 1,1 1-1,1 13 0,-1-24-66,1 0 1,-1 0-1,0 0 0,1 0 0,0 0 1,-1 0-1,1 0 0,0 0 1,0 0-1,0 0 0,0 0 0,1 0 1,-1-1-1,0 1 0,1 0 0,-1-1 1,1 1-1,0-1 0,-1 0 1,1 1-1,2 0 0,0 0 72,0-1 0,0 1 1,0-1-1,0 0 0,0 0 0,0 0 0,0 0 0,0-1 0,1 0 0,6 0 0,-5 0-188,1-1 0,-1 0 0,1-1 0,-1 1-1,0-1 1,11-5 0,-14 6-252,0-1 0,0 1 0,0-1 0,0 0 0,-1 0 0,1 0 0,-1 0 0,1 0 0,-1-1 0,0 1 0,0-1 0,3-4 0,-3 0-3586</inkml:trace>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6:08.814"/>
    </inkml:context>
    <inkml:brush xml:id="br0">
      <inkml:brushProperty name="width" value="0.035" units="cm"/>
      <inkml:brushProperty name="height" value="0.035" units="cm"/>
      <inkml:brushProperty name="color" value="#66CC00"/>
    </inkml:brush>
  </inkml:definitions>
  <inkml:trace contextRef="#ctx0" brushRef="#br0">46 17 6723,'0'0'7006,"-1"-13"-2121,-14 81-4693,3 0 0,3 1 0,0 115 0,9-184-136,1-7 131,55-243-147,-47 199-62,3-14 110,-8 47-65,-2 17-30,-2 5-16,-3 43 23,-3 1 0,-1-1 0,-2 0 0,-19 53 0,30-111 100,-1 0 1,0 0-1,-1 0 1,-2-19-1,0-23-122,3 40 108,3-50-376,-2 53 5,-2 40 46,0 4-90,0 28 83,0-20-8053</inkml:trace>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6:10.637"/>
    </inkml:context>
    <inkml:brush xml:id="br0">
      <inkml:brushProperty name="width" value="0.035" units="cm"/>
      <inkml:brushProperty name="height" value="0.035" units="cm"/>
      <inkml:brushProperty name="color" value="#66CC00"/>
    </inkml:brush>
  </inkml:definitions>
  <inkml:trace contextRef="#ctx0" brushRef="#br0">2174 52 6243,'0'0'7003,"-20"-3"-5978,13 5-864,-1 0 0,1 1 0,-1 0 0,1 0 0,0 1 0,0 0 0,1 0 0,-7 6 0,-50 43 972,52-43-1006,0 1 0,0 1 0,1 0 1,-16 25-1,22-30-126,1-1 0,0 0 0,1 1 0,-1 0 0,1-1 0,1 1 0,-1 0 0,1 0 1,0 0-1,1 0 0,-1 0 0,2 0 0,0 9 0,-1-14-7,1 0 0,0 0 0,-1-1 1,1 1-1,0 0 0,0-1 0,0 1 0,0 0 0,0-1 0,0 0 1,0 1-1,0-1 0,1 0 0,-1 1 0,0-1 0,1 0 0,-1 0 0,1 0 1,0 0-1,-1 0 0,1-1 0,0 1 0,-1 0 0,1-1 0,0 1 1,0-1-1,-1 0 0,3 1 0,61 1 73,-47-2-49,-8-1-2,-1-1 1,0 0 0,1 0 0,-1-1-1,0 0 1,-1 0 0,1-1 0,0 0 0,-1-1-1,0 0 1,0 0 0,-1-1 0,1 0-1,-1 0 1,0 0 0,-1-1 0,1 0-1,9-16 1,-9 14 93,-1 0 0,0-1 0,0 0 0,-1 0 0,0 0 0,-1-1 0,0 1 0,-1-1 0,0 0 0,-1 0 0,0 0 0,0-1 0,-2 1 0,1 0 0,-3-21 0,2 28-91,-1 1-1,0-1 1,0 1 0,-1 0-1,1-1 1,-1 1 0,0 0-1,1 0 1,-1 0 0,-1 0-1,1 0 1,0 1 0,-1-1-1,1 1 1,-1-1 0,0 1-1,0 0 1,0 0 0,0 0-1,0 1 1,0-1 0,0 1-1,-1-1 1,1 1 0,-1 0-1,1 0 1,-1 1 0,-3-1-1,-1 0-395,0 0 0,-1 1 0,1 0 1,-15 2-1,-28 11-5163,24-1 209</inkml:trace>
  <inkml:trace contextRef="#ctx0" brushRef="#br0" timeOffset="1733.92">316 256 9893,'0'0'5650,"42"11"-5650,-16-4 16,9-1 0,3 1 128,0-3-96,4 1-48,-4-3-48,-4 0-736,0-2-1169,-3 0-944,-9 0-1746</inkml:trace>
  <inkml:trace contextRef="#ctx0" brushRef="#br0" timeOffset="2136.34">818 72 8516,'0'0'7822,"-1"10"-7355,-13 81-596,-7 64 708,15-48-6808</inkml:trace>
  <inkml:trace contextRef="#ctx0" brushRef="#br0" timeOffset="3377.06">0 680 11541,'0'0'2863,"18"-1"-2297,84-3-120,135 14 0,-108-2-338,943 6-188,-791-15-515,-248 2 585,2 0 2,1-1 1,-1-1-1,0-2 0,0-2 0,-1-1 1,44-13-1,-61 9 311,-17 1 323,-3 7-586,0 1-1,0-1 1,0 1-1,0 0 0,0 0 1,0 0-1,0 0 0,0 0 1,-6 0-1,-470-24-1517,292 22 843,-954-38 2497,1113 41-1717,27 0-212,23 0-368,1243 37 1355,-779-24-978,-1234-28-838,-1-1 1335,728 16-425,7-1-18,1 1 1,-1 0 0,0 1-1,1 1 1,0 0 0,-1 1-1,-24 8 1,38-11-15,-1 0 1,1 0-1,0 0 0,-1 0 0,1 0 1,-1 0-1,1 0 0,0 0 0,-1 0 0,1 0 1,0 0-1,-1 0 0,1 1 0,0-1 1,0 0-1,-1 0 0,1 0 0,0 1 0,-1-1 1,1 0-1,0 0 0,0 0 0,-1 1 1,1-1-1,0 0 0,0 1 0,0-1 1,0 0-1,-1 1 0,1-1 0,0 0 0,0 1 1,0-1-1,0 0 0,0 1 0,0-1 1,0 0-1,0 1 0,0-1 0,0 0 1,0 1-1,0-1 0,0 0 0,0 1 0,0-1 1,0 0-1,0 1 0,0-1 0,1 0 1,-1 1-1,0-1 0,0 0 0,0 0 0,1 1 1,-1-1-1,0 0 0,0 1 0,1-1 1,23 7-656,403-13 903,-206-1-1399,-173 5-2451,-21 0-3269</inkml:trace>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6:23.507"/>
    </inkml:context>
    <inkml:brush xml:id="br0">
      <inkml:brushProperty name="width" value="0.035" units="cm"/>
      <inkml:brushProperty name="height" value="0.035" units="cm"/>
      <inkml:brushProperty name="color" value="#66CC00"/>
    </inkml:brush>
  </inkml:definitions>
  <inkml:trace contextRef="#ctx0" brushRef="#br0">55 13 1313,'0'0'14030,"0"-11"-9150,1 48-4802,-2 0 1,-2 0-1,-1 0 1,-2-1-1,-1 1 1,-22 63-1,28-98-74,0 0 0,0 0-1,0 0 1,1 0 0,-1 0 0,1 0-1,0 0 1,-1 0 0,1 0-1,0 0 1,0 1 0,1 2 0,-1-4-2,1 0 0,-1 0 1,0 0-1,1 0 0,-1 0 1,1-1-1,-1 1 0,1 0 1,0 0-1,-1-1 1,1 1-1,0 0 0,-1-1 1,1 1-1,0-1 0,0 1 1,-1-1-1,1 1 0,0-1 1,1 1-1,5 0 20,-1 0 0,1 0 0,-1 0 0,1-1 0,-1 0 0,12-2 0,7 1 86,41 1 383,83-10 0,-166 18-9885,5-8 2677</inkml:trace>
  <inkml:trace contextRef="#ctx0" brushRef="#br0" timeOffset="384.64">565 54 2449,'0'0'12542,"-7"-9"-12065,-23-25-303,29 33-172,0 0 1,0 0 0,0 0-1,-1 0 1,1 0-1,0 1 1,0-1-1,-1 0 1,1 1-1,-1-1 1,1 1 0,0 0-1,-1-1 1,1 1-1,-1 0 1,1 0-1,-1 0 1,1 0-1,-1 0 1,1 0 0,0 0-1,-1 1 1,1-1-1,-1 0 1,1 1-1,0-1 1,-1 1 0,1 0-1,-2 0 1,-31 26 8,29-22 2,-2 2 54,1 0 1,-1 1-1,1 0 0,1 0 0,-1 0 1,1 1-1,1 0 0,-1 0 0,2 0 1,-1 0-1,-3 16 0,6-21-52,0 0 0,1 0 0,-1 0 0,1 0 0,0 0 0,0 0 0,0 0 0,0 0 0,1 0 0,-1 0 0,1 0 0,0 0 0,0 0 0,1-1 0,-1 1 0,1 0 0,0-1 1,0 1-1,0-1 0,0 0 0,1 0 0,-1 1 0,1-1 0,0-1 0,0 1 0,0 0 0,0-1 0,0 0 0,1 1 0,6 2 0,0-1 117,1 0 0,0-1 1,0 0-1,0-1 0,0 0 1,0 0-1,0-1 0,0-1 1,1 0-1,-1-1 0,0 0 0,0 0 1,0-1-1,0-1 0,0 0 1,0 0-1,-1-1 0,1-1 1,-1 1-1,0-2 0,10-6 0,-19 12-157,-1 0-1,0 0 0,0-1 0,0 1 1,0 0-1,0 0 0,1 0 0,-1 0 1,0 0-1,0 0 0,0 0 0,0 0 0,0 0 1,0-1-1,0 1 0,1 0 0,-1 0 1,0 0-1,0 0 0,0 0 0,0 0 1,0-1-1,0 1 0,0 0 0,0 0 0,0 0 1,0 0-1,0 0 0,0-1 0,0 1 1,0 0-1,0 0 0,0 0 0,0 0 1,0-1-1,0 1 0,0 0 0,0 0 0,0 0 1,0 0-1,0 0 0,0-1 0,0 1 1,0 0-1,-1 0 0,1 0 0,0 0 1,0 0-1,0 0 0,0 0 0,0-1 0,0 1 1,0 0-1,-1 0 0,1 0 0,0 0 1,-14-2-1449,-18 3-1765,-5 10-2614</inkml:trace>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6:24.835"/>
    </inkml:context>
    <inkml:brush xml:id="br0">
      <inkml:brushProperty name="width" value="0.035" units="cm"/>
      <inkml:brushProperty name="height" value="0.035" units="cm"/>
      <inkml:brushProperty name="color" value="#66CC00"/>
    </inkml:brush>
  </inkml:definitions>
  <inkml:trace contextRef="#ctx0" brushRef="#br0">4 4 11093,'0'0'7019,"-1"-4"-6717,-2 311 2403,3-307-2498,16-144 482,-10 114-577,-1 0-1,-1-1 1,-1-32-1,-3 63-42,0 9-159,-3 257 74,3-265 104,0-8 24,0-214-75,0 221-13,0 12-211,-2 16 175,-1 0-1,-8 35 0,6-35-671,0 0-1,0 38 1,9-80-12120</inkml:trace>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6:26.526"/>
    </inkml:context>
    <inkml:brush xml:id="br0">
      <inkml:brushProperty name="width" value="0.035" units="cm"/>
      <inkml:brushProperty name="height" value="0.035" units="cm"/>
      <inkml:brushProperty name="color" value="#66CC00"/>
    </inkml:brush>
  </inkml:definitions>
  <inkml:trace contextRef="#ctx0" brushRef="#br0">113 31 3330,'0'0'11077,"-9"-24"-5494,8 23-5564,-1 0 0,1 0 0,-1 1 0,0-1 0,1 0-1,-1 1 1,0 0 0,0-1 0,1 1 0,-1 0 0,0 0-1,0 0 1,0 0 0,1 0 0,-1 0 0,0 0-1,0 1 1,1-1 0,-1 1 0,0-1 0,-2 2 0,0 0-18,1 0 1,0 1 0,0-1 0,0 0 0,0 1 0,1 0 0,-1 0 0,1 0 0,-5 6-1,3-2 0,0 0 0,0 0 0,1 0 0,0 1 0,1-1 0,-1 1 0,1 0 0,1 0 0,-2 10 0,2 5-124,0-32-1294,3-39-5596,2 30 2576</inkml:trace>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6:25.699"/>
    </inkml:context>
    <inkml:brush xml:id="br0">
      <inkml:brushProperty name="width" value="0.035" units="cm"/>
      <inkml:brushProperty name="height" value="0.035" units="cm"/>
      <inkml:brushProperty name="color" value="#66CC00"/>
    </inkml:brush>
  </inkml:definitions>
  <inkml:trace contextRef="#ctx0" brushRef="#br0">80 86 4194,'0'0'5429,"-13"3"-4775,-40 8 381,40-8 1873,16 4-651,11 0-1935,1-2-1,0 0 1,0 0 0,1-1 0,-1-1-1,1-1 1,20 1 0,-17-1-87,232 11 1178,-142-12-3861,-67-1 28,-43-16-2275,-5-3 1162</inkml:trace>
  <inkml:trace contextRef="#ctx0" brushRef="#br0" timeOffset="352.31">512 53 2545,'0'0'11752,"-5"-9"-10495,-12-25-736,18 25-449,10 16-166,11 3 174,-1 0 1,0 2 0,-1 1-1,0 0 1,-1 1 0,-1 2 0,27 27-1,-43-41-42,-1 1 1,1-1-1,-1 0 0,1 1 0,-1-1 0,0 0 0,0 1 1,0 0-1,-1-1 0,1 1 0,-1-1 0,1 1 1,-1 0-1,0 0 0,0-1 0,0 1 0,0 0 0,0-1 1,-1 1-1,1 0 0,-1-1 0,0 1 0,0-1 0,0 1 1,0-1-1,0 1 0,0-1 0,-1 0 0,1 1 0,-1-1 1,0 0-1,0 0 0,1 0 0,-1 0 0,0-1 0,-1 1 1,-1 1-1,-12 8 211,1 0 0,-1-2 0,-1 0 0,-23 10 0,11-6-282,28-13-28,-40 26 73,26-9-1963,10 4-4584</inkml:trace>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8:31.817"/>
    </inkml:context>
    <inkml:brush xml:id="br0">
      <inkml:brushProperty name="width" value="0.035" units="cm"/>
      <inkml:brushProperty name="height" value="0.035" units="cm"/>
      <inkml:brushProperty name="color" value="#66CC00"/>
    </inkml:brush>
  </inkml:definitions>
  <inkml:trace contextRef="#ctx0" brushRef="#br0">285 112 5491,'0'0'5306,"-11"-5"-2985,8 48-1573,-1 0-1,-14 57 1,9-52-549,-6 77 0,11 250 279,-4 84-235,2-314-110,4-41 421,-24 146-1,-4-113 164,-8 48-327,35-170-522,3-16-1089,1-28-2686,0 6 1241,-1-27-4137</inkml:trace>
  <inkml:trace contextRef="#ctx0" brushRef="#br0" timeOffset="1569.15">277 73 5651,'0'0'6419,"18"0"-5576,94 11 1095,53 2-1489,-141-13-437,365-2 114,-302-3-101,0-4 0,126-30 1,-208 37-7,6 0 61,-1-1 0,1 0 0,-1-1 0,11-5 0,-20 8 189,-1 54 321,42 498-231,0 1-118,-44-447-244,-26 186 1,4-134 86,-17 98 24,38-216-70,3-32 79,-1 1 0,1-1 1,-1 0-1,0 0 0,-1 0 0,-2 8 1,3-13-44,-1-1 0,1 1 0,-1-1 1,1 1-1,-1-1 0,0 1 0,1-1 0,-1 0 1,0 0-1,0 0 0,0 0 0,0 0 0,0 0 1,0-1-1,-3 2 0,-38 8 190,33-8-229,-38 4-118,0-2-1,0-2 1,0-3 0,-53-6 0,-127-13-129,-166-11 151,327 28 60,7 0 161,-1 2-1,-105 11 1,102-9-381,63-10-1842,2 5 1583,0 0 0,1 0-1,-1 1 1,1-1-1,0 1 1,0-1 0,0 1-1,0-1 1,0 1-1,1 0 1,4-5 0,1-1-906,29-37-5227</inkml:trace>
  <inkml:trace contextRef="#ctx0" brushRef="#br0" timeOffset="3363.72">1403 42 144,'0'0'4567,"-3"-2"-3617,-31-7 996,17 7 5328,1393 54-6865,-1252-49 423,-143 551-1024,16-456 242,-4 1 0,-5-1 0,-38 157 0,38-205 305,-48 217 1987,49-203-1977,2 2 1,2 76 0,9-36-285,0-36 48,-7 83 0,4-143-171,1-6 189,0 1 0,0-1 0,0 1-1,-1-1 1,0 1 0,0-1 0,0 0 0,0 1 0,-1-1-1,0 0 1,0 0 0,0 0 0,0 0 0,-1 0 0,-3 5-1,0-7-121,1-1 0,-1-1 0,1 1-1,-1-1 1,1 0 0,-1 0 0,1 0 0,-7-2-1,-5 1-12,4-1-51,0 1 0,1-2-1,-1 1 1,0-2 0,-16-6 0,-28-7-115,-426-72-1227,335 70 1418,-193 0-1,340 19-107,0 0 0,0 0 0,0 0 0,0 0-1,0 0 1,0-1 0,0 1 0,0-1 0,0 1-1,0 0 1,0-1 0,0 1 0,1-1 0,-1 0 0,0 1-1,0-1 1,0 0 0,1 0 0,-1 1 0,0-1-1,1 0 1,-1 0 0,1 0 0,-1 0 0,1 0 0,-1 0-1,1 0 1,0 0 0,-1 0 0,1 0 0,0 0-1,0-1 1,-1-1-466,1 0 0,0 0-1,0-1 1,0 1 0,0 0-1,0 0 1,1-1 0,0 1-1,-1 0 1,3-4 0,16-27-5125</inkml:trace>
  <inkml:trace contextRef="#ctx0" brushRef="#br0" timeOffset="5092.57">2770 1 5186,'0'0'3775,"4"23"-2465,3-19-1079,0 0 0,0 0 0,0-1 0,0-1 0,1 1 0,-1-1 0,1 0 0,-1-1 0,1 1 0,9-1 0,87-2 2790,-50-1-2745,176 0 495,330 8-542,-529-4-276,18-1 63,0 3-1,92 20 1,-139-24-16,1 1 0,0 0 0,0 0 0,0 0 0,0 0 0,-1 1 0,1-1 0,-1 1 0,1 0 0,-1 0 0,0 0 0,1 0 0,-1 0 0,0 0 0,0 1 0,0-1 0,-1 0 0,1 1 0,-1 0 0,1-1 0,1 6 0,-1 1 2,0 1 1,-1 0-1,0 0 0,0-1 1,-1 15-1,0-16 0,-4 64 65,-3-1 0,-22 92 1,4-18 50,2 10-53,-5 50 39,-70 253-1,52-310 115,-40 159 205,79-276-163,-3 0-1,0-1 1,-2 0 0,-22 39 0,14-19-97,15-36 45,-1 0 0,0 0 0,-9 13 0,14-24-169,-1 0-1,1 0 1,-1 0 0,0 0-1,0 0 1,0 0 0,0-1-1,0 1 1,-1-1-1,1 0 1,-1 0 0,1 0-1,-1 0 1,0 0 0,0 0-1,0-1 1,0 1 0,0-1-1,0 0 1,0 0 0,0 0-1,-1 0 1,1-1-1,0 1 1,-1-1 0,1 0-1,0 0 1,-5 0 0,-21-1-33,1-2 1,0 0 0,0-2 0,1-1-1,-32-11 1,-132-59-782,18 7 277,95 41 478,12 4 61,-74-16-1,115 32-1433,7 1-9323,11 5 2880</inkml:trace>
  <inkml:trace contextRef="#ctx0" brushRef="#br0" timeOffset="6986.78">772 177 9316,'0'0'4256,"-15"3"-3920,8-1-326,0-1 56,0 0 0,1 1 1,-1-1-1,0 2 1,0-1-1,1 1 0,-1 0 1,1 0-1,0 1 1,0 0-1,0 0 1,1 0-1,-1 1 0,1 0 1,-8 9-1,8-7-24,0 1-1,1 0 0,0 0 1,0 0-1,1 0 1,0 1-1,0-1 1,1 1-1,0 0 0,0-1 1,1 1-1,0 0 1,1 0-1,0 0 1,0 0-1,2 9 1,0-15-36,0-1 0,-1 1 0,1-1 1,0 1-1,0-1 0,1 0 1,-1 0-1,0 0 0,1 0 1,-1 0-1,1 0 0,-1-1 0,1 1 1,0-1-1,0 0 0,0 0 1,0 0-1,0 0 0,0 0 0,0-1 1,0 1-1,0-1 0,0 0 1,0 0-1,0 0 0,6-1 1,-1 1-5,0-1 1,-1 0-1,1 0 1,-1 0-1,1-1 1,-1 0-1,0 0 0,0-1 1,0 0-1,8-4 1,-8 1 32,0-1 0,-1 1 0,1-1 0,-1 0 1,0-1-1,-1 1 0,0-1 0,0-1 0,-1 1 0,0 0 0,0-1 0,-1 0 1,0 0-1,0 0 0,-1 0 0,-1 0 0,2-19 555,-3 76-510,-1-46-90,1 1 1,0-1-1,0 1 0,0 0 0,0-1 1,1 1-1,-1-1 0,0 1 1,1-1-1,0 1 0,0-1 0,0 1 1,0-1-1,0 0 0,0 0 0,0 1 1,1-1-1,-1 0 0,4 3 0,-1-3-12,0-1-1,0 1 0,0-1 0,0 1 0,0-1 0,0-1 0,0 1 0,0-1 0,1 1 0,-1-1 1,7-1-1,-9 1 2,1 0 0,-1 1 1,1-1-1,-1-1 0,0 1 0,1 0 1,-1-1-1,1 1 0,-1-1 1,0 0-1,0 1 0,1-1 1,-1 0-1,0-1 0,2 0 0,-2 0 30,-1 0 0,0 0 0,0-1 1,0 1-1,0 0 0,0 0 0,0 0 0,-1-1 0,1 1 0,-1 0 0,1-1 0,-1 1 0,0 0 0,0-1 0,0-4 0,-1 5 9,0 0 0,0 0 1,0 0-1,0 0 0,0 0 0,0 1 1,-1-1-1,1 0 0,-1 0 0,1 1 1,-1-1-1,1 1 0,-1-1 0,0 1 1,0 0-1,0 0 0,0 0 0,0 0 1,0 0-1,0 0 0,0 0 1,0 1-1,0-1 0,0 1 0,-1-1 1,-3 1-1,2-1-107,1 0 0,-1 1 0,1-1 0,-1 1 0,0 0 0,1 0 0,-1 0 0,1 0 0,-1 0 0,1 1 0,-1 0 0,1 0 1,-1 0-1,1 0 0,-1 0 0,-3 3 0,2 10-5797</inkml:trace>
  <inkml:trace contextRef="#ctx0" brushRef="#br0" timeOffset="7336.9">1152 155 7780,'0'0'6667,"0"6"-6299,-22 104-99,14-78-222,1 1-1,2 0 1,-2 39 0,7-71-143,0-12-3420,0-4-203</inkml:trace>
  <inkml:trace contextRef="#ctx0" brushRef="#br0" timeOffset="7696.91">1221 257 4914,'0'0'8586,"0"65"-4635,-1-60-3909,1 0 0,-1-1 0,0 1 0,-1-1 1,1 1-1,-1-1 0,-4 9 0,4-9-29,0 0 0,0 1 0,1-1 0,-1 1-1,1-1 1,0 1 0,-1 8 0,2-12-320,17-3-3828,0-6 680,2-6-1817</inkml:trace>
  <inkml:trace contextRef="#ctx0" brushRef="#br0" timeOffset="8108.72">1827 131 4578,'0'0'8655,"-5"3"-6025,-25 16-2083,22-11-413,0 0 0,0 0 0,1 1 0,0-1 0,1 2-1,-8 12 1,11-17-132,1 0 0,0 0-1,0 0 1,0 0-1,1 0 1,0 0 0,0 1-1,0-1 1,0 0 0,1 1-1,0-1 1,0 1-1,0-1 1,1 0 0,2 9-1,-2-12-12,0 0 0,0 0-1,0-1 1,0 1-1,0 0 1,1-1 0,-1 1-1,1-1 1,-1 0-1,1 1 1,-1-1 0,1 0-1,0 0 1,0 0 0,0 0-1,-1 0 1,1 0-1,0-1 1,0 1 0,0-1-1,0 1 1,0-1-1,4 0 1,56 2-270,-47-2 144,-14 0 80,37-4-363,-24-5-1744,-5-9-3993,-9 12 1875</inkml:trace>
  <inkml:trace contextRef="#ctx0" brushRef="#br0" timeOffset="8481.19">1995 281 7267,'0'0'6435,"-20"19"-6280,21-18-139,0 0-1,-1 0 1,1-1-1,0 1 1,-1-1-1,1 1 1,0-1 0,0 1-1,-1-1 1,1 1-1,0-1 1,0 0-1,0 1 1,0-1-1,0 0 1,0 0 0,-1 0-1,1 0 1,0 0-1,0 0 1,0 0-1,0 0 1,1 0 0,31 0 215,-27-1-150,-5 2-57,0-1 1,-1 0 0,1 0-1,0 0 1,0 0 0,0 0-1,0 0 1,-1 0 0,1 0 0,0-1-1,0 1 1,-1 0 0,1 0-1,0-1 1,0 1 0,-1 0-1,1-1 1,0 1 0,-1-1-1,1 1 1,0-1 0,-1 1-1,1-1 1,-1 1 0,1-1-1,-1 0 1,1 1 0,-1-1 0,1 0-1,-1 1 1,1-1 0,-1 0-1,0 0 1,1 0 0,-2 0 8,1 0 0,0 0 0,0 0 1,-1 0-1,1 0 0,0 0 0,-1 0 0,1 0 1,-1 0-1,1 0 0,-1 0 0,0 1 0,1-1 1,-1 0-1,0 0 0,1 1 0,-1-1 1,0 0-1,0 1 0,0-1 0,0 1 0,0-1 1,0 1-1,1-1 0,-1 1 0,-1-1 0,-7-1 5,1-1-1,-1 1 0,0 1 1,1-1-1,-15 1 0,-21 5-5884,36-2 1378</inkml:trace>
  <inkml:trace contextRef="#ctx0" brushRef="#br0" timeOffset="8858.76">2150 162 8564,'0'0'5760,"1"-8"-5936,1 12 282,0 0 1,-1 1 0,0-1-1,0 1 1,0 0-1,0-1 1,-1 1 0,0 0-1,0-1 1,0 1-1,0 0 1,-1-1 0,0 1-1,0-1 1,0 1-1,0-1 1,-3 6 0,-3 4 548,0 0 0,-2-1 0,-17 23 0,18-25-552,1 7 491,8-10-2241,5-6-3698,5-2 973</inkml:trace>
  <inkml:trace contextRef="#ctx0" brushRef="#br0" timeOffset="9224.44">2344 225 8580,'0'0'3076,"17"-3"-2241,0-2-667,-7 2-75,1 0 0,0 1 0,-1 0 0,1 1 0,0 0 0,0 1 0,19 1 0,-29-1-82,0 0 0,-1 0 0,1 1 0,0-1-1,0 0 1,-1 0 0,1 1 0,0-1 0,-1 0 0,1 1-1,-1-1 1,1 0 0,0 1 0,-1-1 0,1 1-1,-1-1 1,1 1 0,-1 0 0,0-1 0,1 1-1,-1-1 1,1 1 0,-1 0 0,0-1 0,0 1-1,1 0 1,-1 0 0,0-1 0,0 1 0,0 0-1,0-1 1,0 1 0,0 0 0,0 0 0,0-1-1,0 1 1,0 0 0,0-1 0,0 1 0,-1 0-1,1 0 1,0-1 0,0 1 0,-1 0 0,1-1 0,0 1-1,-1-1 1,1 1 0,-1 0 0,1-1 0,-1 1-1,1-1 1,-1 1 0,-27 31 715,-36 9 5,52-35-621,0 1-1,1 0 0,0 0 0,0 1 0,1 1 0,0 0 0,-17 19 0,27-28-112,0 0 1,0 1 0,0-1-1,0 0 1,0 0 0,0 1-1,1-1 1,-1 0-1,0 1 1,0-1 0,0 0-1,0 0 1,0 1 0,0-1-1,1 0 1,-1 0-1,0 1 1,0-1 0,0 0-1,1 0 1,-1 1 0,0-1-1,0 0 1,1 0-1,-1 0 1,0 0 0,1 0-1,-1 1 1,0-1 0,0 0-1,1 0 1,-1 0-1,0 0 1,1 0 0,-1 0-1,0 0 1,1 0 0,-1 0-1,0 0 1,0 0-1,1 0 1,-1 0 0,0 0-1,1 0 1,-1 0 0,1-1-1,23 2 88,-20-2-80,21 0-322,-1-2-1,1-1 0,24-6 0,1-1-3453,-16 6-359</inkml:trace>
  <inkml:trace contextRef="#ctx0" brushRef="#br0" timeOffset="9889.93">3337 290 5426,'0'0'9706,"-12"2"-9068,-41 9-59,50-10-489,0 0 0,1 0 0,-1 1 1,0 0-1,1-1 0,-1 1 0,1 0 0,0 0 1,0 0-1,0 1 0,0-1 0,0 0 0,0 1 1,0-1-1,1 1 0,-1 0 0,-1 3 0,3-5-107,-1 1-1,0-1 0,1 0 0,-1 0 0,1 0 0,-1 1 0,1-1 1,-1 0-1,1 1 0,0-1 0,0 0 0,0 1 0,0-1 0,0 0 1,0 1-1,0-1 0,0 0 0,0 1 0,1-1 0,-1 0 0,0 1 1,1-1-1,-1 0 0,1 0 0,0 1 0,-1-1 0,1 0 0,0 0 1,0 0-1,0 0 0,-1 0 0,1 0 0,2 1 0,12 2-980,0 0-1,0-1 0,0-1 1,1 0-1,0-1 0,-1-1 1,1 0-1,24-4 0,-39 4 974,0 0 0,0 0 0,0 0 0,0-1-1,0 1 1,0 0 0,0-1 0,0 1 0,0 0 0,0-1-1,0 1 1,0-1 0,0 0 0,0 1 0,-1-1 0,1 0-1,0 1 1,0-1 0,-1 0 0,1 0 0,0 0 0,0-1 0,2-15 8476,-15 24-7328,12-6-1152,0 0-1,0 0 0,0 0 1,0 0-1,0 0 1,0 0-1,0 0 0,0-1 1,0 1-1,1 0 0,-1 0 1,0 0-1,1 0 1,-1 0-1,0 0 0,1-1 1,-1 1-1,1 0 1,-1 0-1,1-1 0,0 1 1,-1 0-1,1-1 0,0 1 1,-1 0-1,1-1 1,1 1-1,26 0-412,-17-2 417,-8 1 35,0-1-1,0 0 1,0 0 0,-1 0 0,1 0 0,0-1 0,-1 1-1,1-1 1,-1 0 0,0 1 0,1-1 0,-1 0 0,0 0-1,0-1 1,0 1 0,-1 0 0,1-1 0,0 1 0,-1-1 0,1 1-1,-1-1 1,0 0 0,0 1 0,0-1 0,0-5 0,0 6-43,0 1 0,-1-1 0,1 0 1,-1 0-1,0 0 0,0 1 0,0-1 0,0 0 1,0 0-1,0 0 0,0 1 0,0-1 1,-1 0-1,1 0 0,-1 0 0,1 1 0,-1-1 1,0 0-1,0 1 0,0-1 0,0 1 1,0-1-1,0 1 0,0-1 0,0 1 1,-1 0-1,1-1 0,0 1 0,-1 0 0,1 0 1,-1 0-1,1 0 0,-1 0 0,0 1 1,1-1-1,-1 0 0,0 1 0,0-1 1,1 1-1,-1-1 0,-3 1 0,-14 0-6324</inkml:trace>
  <inkml:trace contextRef="#ctx0" brushRef="#br0" timeOffset="10287.94">3564 166 5635,'0'0'11861,"0"20"-11989,0 4 64,-8 8-272,4-1-1569,4-5-1313,0-7-1552</inkml:trace>
  <inkml:trace contextRef="#ctx0" brushRef="#br0" timeOffset="10695.68">3699 242 8388,'0'0'8969,"14"-10"-8809,48-29-53,-59 38-105,0-1 0,0 1 0,0-1 0,0 1 0,0 0 0,1 0 0,-1 0 1,0 1-1,1-1 0,-1 1 0,0-1 0,1 1 0,-1 1 0,6-1 0,4 2-9,-13-2 4,1 0 0,-1 0 0,1 0 0,-1 0 0,1 0 1,-1 0-1,1 1 0,-1-1 0,1 0 0,-1 0 0,0 1 0,1-1 0,-1 0 0,1 1 0,-1-1 0,0 1 0,1-1 0,-1 0 0,0 1 0,1-1 1,-1 1-1,0-1 0,0 1 0,0-1 0,1 0 0,-1 1 0,0-1 0,0 1 0,0-1 0,0 1 0,0-1 0,0 1 0,0-1 0,0 1 1,0-1-1,0 1 0,0 0 0,-3 15 23,1-11-9,0-1 0,-1 0 0,1 0 0,-1 0 0,-1 0-1,1 0 1,0-1 0,-1 0 0,0 1 0,-4 2 0,-26 27-110,33-32 41,0 1 0,0-1 1,0 1-1,0-1 1,0 1-1,0-1 0,0 1 1,1 0-1,-1-1 0,1 1 1,-1 0-1,1 0 1,0-1-1,0 1 0,0 0 1,0 0-1,0 0 0,0-1 1,0 1-1,1 2 1,0-2 12,0-1 0,0 1 1,0-1-1,0 0 1,0 1-1,0-1 1,1 0-1,-1 0 1,0 0-1,1 0 1,-1 0-1,1 0 1,1 1-1,-2-2 98,1 0-1,-1 1 1,0 0-1,0-1 1,0 1-1,0 0 1,0-1-1,0 1 0,0 0 1,0 0-1,0 0 1,-1 0-1,1 0 1,0 0-1,0 0 1,-1 0-1,1 0 1,0 2-1,-3-2 40,0 1 1,0-1-1,0-1 1,0 1-1,-1 0 1,1 0-1,0-1 1,-1 0-1,1 1 1,-4-1-1,2 1 1,-10 1-115,-72 10-606,29-5-5026,33-7 142</inkml:trace>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8:49.861"/>
    </inkml:context>
    <inkml:brush xml:id="br0">
      <inkml:brushProperty name="width" value="0.035" units="cm"/>
      <inkml:brushProperty name="height" value="0.035" units="cm"/>
      <inkml:brushProperty name="color" value="#66CC00"/>
    </inkml:brush>
  </inkml:definitions>
  <inkml:trace contextRef="#ctx0" brushRef="#br0">127 70 6419,'0'0'10527,"0"10"-10511,0 455 1993,-1-457-1979,1 0 1,1 0-1,0 1 0,0-1 0,1 0 0,0 0 0,0 0 1,1 0-1,4 9 0,-34-13-3202,-3-3-609,-4-1-2440</inkml:trace>
  <inkml:trace contextRef="#ctx0" brushRef="#br0" timeOffset="1752.35">168 1 6835,'0'0'7438,"15"0"-7062,443 11 2204,741 11-1686,-1064-19-833,27 1 22,651 39 235,-427-10-237,90 11 59,-474-44-141,155 14 50,-156-14 226,0 0-223,-1 0 1,0 0 0,1 0-1,-1 1 1,1-1 0,-1 0-1,0 0 1,1 1 0,-1-1-1,1 0 1,-1 0 0,0 1-1,0-1 1,1 1 0,-1-1-1,0 0 1,0 1 0,1-1-1,-1 1 1,0-1 0,0 0-1,0 1 1,1-1 0,-1 1-1,0-1 1,0 1 0,0-1-1,0 1 1,0-1 0,0 1 0,-1 77-143,-1-29 177,2 1 0,2-1-1,2-1 1,19 88 0,22 18 185,-45-153-246,0 0 1,1 0 0,-1 0-1,0 0 1,0 0-1,0 1 1,0-1-1,0 0 1,0 0 0,0 0-1,-1 0 1,1 0-1,0 0 1,-1 0 0,1 0-1,0 0 1,-1 0-1,1 0 1,-1 0 0,0 0-1,1 0 1,-1 0-1,0 0 1,1 0 0,-1-1-1,0 1 1,0 0-1,0 0 1,0-1-1,0 1 1,0-1 0,0 1-1,0-1 1,0 1-1,0-1 1,0 0 0,0 1-1,0-1 1,0 0-1,0 0 1,0 0 0,0 0-1,-2 0 1,-11 1-59,1 0 1,0-1-1,-16-2 1,3 0 105,-118-5-475,-200-36 0,192 21 192,-243-33 251,-593-77-557,572 66 439,-198-19 30,520 84-159,0 5 1,-120 19 0,200-21 200,-261 26 346,262-25 724,3 0-3542,8 1-1741,15 1 58,5-3 949</inkml:trace>
  <inkml:trace contextRef="#ctx0" brushRef="#br0" timeOffset="3347.53">195 635 5426,'0'0'6251,"-4"-6"-2067,0 16-4186,0 1 0,0 0 1,1 0-1,1 0 0,0 0 1,1 1-1,-1 15 0,0 50 135,-4 28 22,6-104-142,1 0 0,-1 1-1,0-1 1,0 0-1,1 1 1,-1-1-1,1 0 1,-1 0-1,1 1 1,-1-1 0,1 0-1,0 0 1,0 0-1,-1 0 1,1 0-1,0 0 1,0 0 0,0 0-1,0 0 1,0 0-1,0-1 1,1 1-1,-1 0 1,0-1-1,0 1 1,0-1 0,1 1-1,-1-1 1,0 0-1,1 1 1,-1-1-1,0 0 1,1 0-1,-1 0 1,0 0 0,1 0-1,0 0 1,73-1 737,-46 0-593,645 25 921,-492-6-979,589 53 47,1-38 25,-626-34-194,212 4 94,-144 23 273,-59-4 123,113-17 186,-160-6-452,-101 1-190,0 0 0,0 0 0,0 0 0,0-1 1,0 0-1,0 0 0,-1-1 0,1 0 0,0 0 0,7-4 1,-13 1 2,0 1 1,0 0-1,-1-1 1,1 1-1,-1-1 1,0 1-1,-1 0 1,0-6-1,0-2-115,-18-200-849,20 187 919,0 16 132,-1 0 0,1-1 0,-1 1 0,-1 0 0,0 0 1,0 0-1,-1 0 0,0 0 0,-1 0 0,-5-15 0,-11 7-6961,15 14 2539</inkml:trace>
  <inkml:trace contextRef="#ctx0" brushRef="#br0" timeOffset="5221.64">107 944 1617,'0'0'11517,"0"17"-10239,3 101-137,-2 70-427,-3-156-654,-1 0 1,-1 0-1,-16 55 1,-2-20 41,9-31-4,1 0 0,2 1-1,2 0 1,1 0 0,-2 50-1,9-86-97,0 0-1,1 0 1,-1 0-1,0 0 1,1 0-1,-1 0 1,1 0-1,-1 0 1,1 0-1,-1 0 1,1 0-1,0 0 1,-1 0-1,1 0 1,0 0-1,0-1 1,0 1-1,0 0 1,-1 0-1,1-1 1,0 1-1,0-1 1,0 1-1,1-1 1,-1 1-1,0-1 1,0 0-1,0 0 1,2 1-1,39 4 67,-34-5-31,254 3 670,-27-1-26,817 15 889,-564-15-1476,-260 2 23,511-8-185,58-61-221,-568 25 243,-138 22-173,-90 18 225,1 0 1,0-1 0,-1 1 0,1-1-1,-1 1 1,1-1 0,-1 1-1,0-1 1,1 0 0,-1 0 0,0 0-1,1 0 1,-1 0 0,0 0-1,0 0 1,0 0 0,0 0 0,0 0-1,0-1 1,0 1 0,0 0-1,-1-1 1,1 1 0,0-1 0,-1 1-1,1-1 1,-1 1 0,0-1-1,1-2 1,-1 1 3,0 0-1,0 0 1,0 0 0,-1 0-1,1 0 1,-1 0 0,0 0-1,0 0 1,0 0 0,0 0 0,-1 1-1,1-1 1,-1 0 0,1 1-1,-3-3 1,-2-2 2,1-1-1,1 0 1,-1 0 0,1 0 0,1 0 0,0-1-1,0 1 1,0-1 0,1 0 0,-2-17 0,2-6-25,2-56 1,2 31 362,9-202 469,-10 247-794,0-6 64,-1 7-18,0 0-1,1 0 1,1 0 0,0 0-1,3-11 1,-1 19 180,-1 2-1327</inkml:trace>
  <inkml:trace contextRef="#ctx0" brushRef="#br0" timeOffset="6464.29">465 114 4706,'0'0'9159,"0"-1"-9069,0 1 0,0 0 0,0 0 0,0-1 0,0 1 0,0 0 0,0-1 0,-1 1 1,1 0-1,0 0 0,0-1 0,0 1 0,0 0 0,0 0 0,-1-1 0,1 1 0,0 0 0,0 0 0,-1 0 0,1-1 0,0 1 0,0 0 0,-1 0 0,1 0 0,0 0 1,0 0-1,-1 0 0,1-1 0,0 1 0,0 0 0,-1 0 0,1 0 0,0 0 0,-1 0 0,1 0 0,-1 0 0,-5 0-30,0 0-1,-1 0 1,1 1-1,0 0 1,-1 0-1,1 0 0,0 1 1,0 0-1,0 0 1,0 0-1,-10 6 1,13-5-64,0-1 1,0 1-1,1 0 0,-1 0 1,1 0-1,0 0 1,0 0-1,0 0 1,0 1-1,0-1 0,1 1 1,-1-1-1,1 1 1,0 0-1,0 0 1,0-1-1,1 1 0,-1 0 1,1 0-1,0 0 1,1 3-1,-1-5 1,0-1 1,1 1-1,-1-1 0,1 0 1,-1 0-1,1 1 0,0-1 1,0 0-1,0 0 0,-1 0 1,1 1-1,0-1 0,0 0 1,0 0-1,1-1 0,-1 1 1,0 0-1,0 0 0,0 0 1,1-1-1,-1 1 0,0-1 1,1 1-1,-1-1 0,0 0 1,1 1-1,-1-1 0,1 0 1,-1 0-1,1 0 0,1 0 0,59 1-155,-46-2-25,-14 1 213,0 1-1,0-1 1,0 0 0,0 0-1,0 0 1,0 0-1,0-1 1,0 1 0,0 0-1,0-1 1,0 0-1,0 1 1,0-1 0,0 0-1,0 0 1,-1 0-1,1 0 1,0 0 0,-1 0-1,1-1 1,0 1-1,-1-1 1,0 1 0,1-1-1,-1 1 1,0-1-1,0 0 1,0 0 0,0 1-1,0-1 1,1-3-1,0 7-64,0 0-1,0 0 0,0 0 1,0 0-1,0 0 0,1 0 0,-1-1 1,1 1-1,-1-1 0,1 1 1,-1-1-1,1 0 0,0 0 0,0 0 1,0-1-1,0 1 0,-1-1 1,6 1-1,-6-1 42,-1 1 0,1-1 1,-1 0-1,1 0 0,0 0 1,-1 0-1,1 0 0,0 0 1,-1 0-1,1 0 0,-1-1 1,1 1-1,-1-1 0,1 1 0,0-1 1,-1 1-1,0-1 0,1 0 1,-1 0-1,1 0 0,-1 0 1,0 0-1,0 0 0,0 0 0,1 0 1,-1 0-1,0-1 0,-1 1 1,1 0-1,0-1 0,0 1 1,0-1-1,0-2 0,0 2 25,0-1 0,-1 1 0,0 0 0,1-1 1,-1 1-1,0-1 0,0 1 0,0 0 0,0-1 0,-1 1 0,1-1 0,-1 1 0,1 0 0,-1-1 0,0 1 0,0 0 0,0 0 1,0-1-1,0 1 0,0 0 0,-1 0 0,1 0 0,-1 1 0,1-1 0,-1 0 0,-2-1 0,-1 0-415,-1 1 1,1 0-1,-1 1 0,1-1 0,-1 1 0,0 0 1,0 1-1,1-1 0,-1 1 0,-6 1 0,4 0-3321,4 2-1092</inkml:trace>
  <inkml:trace contextRef="#ctx0" brushRef="#br0" timeOffset="6853.86">674 75 10165,'0'0'6899,"0"24"-6963,0-1 128,0 4 64,0 1 32,0-4-64,-7 2-16,3 0-80,4-4-400,0 2-1201,0-5-1760,0-6-1746</inkml:trace>
  <inkml:trace contextRef="#ctx0" brushRef="#br0" timeOffset="7207.62">800 157 6067,'0'0'9324,"4"82"-8006,-12 62-899,12-142-4328,3-2-90</inkml:trace>
  <inkml:trace contextRef="#ctx0" brushRef="#br0" timeOffset="7592.93">295 709 7171,'0'0'5995,"19"37"-3391,-12-33-2571,-1 0 0,1-1 1,0 0-1,-1 0 0,1-1 1,1 0-1,-1 0 0,0-1 0,0 1 1,11-1-1,-2 0-203,1-1 1,0 0-1,24-5 1,-39 5-220,1-1 0,-1 0 0,0 1-1,0-1 1,0 0 0,0 0 0,0-1 0,0 1 0,0 0 0,0 0 0,2-3 0,4-5-4669</inkml:trace>
  <inkml:trace contextRef="#ctx0" brushRef="#br0" timeOffset="7940.61">549 638 9652,'0'0'5043,"-9"6"-4902,5-3-191,0 0 145,0 0 0,0 0-1,0 0 1,0 1 0,0-1 0,1 1 0,0 0-1,0 0 1,0 0 0,0 0 0,0 1 0,1-1 0,0 1-1,0-1 1,0 1 0,1 0 0,-1 0 0,1 0-1,-1 8 1,2-12-100,0 0-1,1 0 1,-1 0-1,0 0 1,0 0-1,1 0 1,-1 0-1,1 0 0,-1 0 1,1 0-1,-1 0 1,1 0-1,-1-1 1,1 1-1,0 0 1,0 0-1,-1 0 1,1-1-1,0 1 1,0-1-1,0 1 0,0 0 1,0-1-1,1 1 1,34 7-102,-31-7 73,-1-1 1,1 0-1,-1 0 1,1 0-1,-1-1 1,1 0-1,-1 0 1,0 0-1,1 0 0,-1-1 1,0 1-1,0-1 1,7-4-1,-10 5 42,0 0-1,0 1 0,0-1 0,-1 0 1,1 0-1,0 0 0,0 0 0,-1 0 1,1 0-1,-1 0 0,1 0 1,-1 0-1,1-1 0,-1 1 0,0 0 1,0 0-1,1 0 0,-1 0 0,0-1 1,0 1-1,0 0 0,0 0 0,0 0 1,-1-1-1,1 1 0,0 0 1,0 0-1,-1 0 0,1 0 0,-1 0 1,1 0-1,-1-1 0,1 1 0,-1 0 1,0 0-1,0 1 0,1-1 0,-1 0 1,0 0-1,0 0 0,0 0 1,0 1-1,0-1 0,0 0 0,0 1 1,0-1-1,0 1 0,0-1 0,-2 0 1,-5-2-31,1 0 1,-1 0 0,0 0-1,1 1 1,-15-2 0,-15 3-4322,24 1-50</inkml:trace>
  <inkml:trace contextRef="#ctx0" brushRef="#br0" timeOffset="8332.59">549 638 8676</inkml:trace>
  <inkml:trace contextRef="#ctx0" brushRef="#br0" timeOffset="8686.69">562 651 8676,'31'-46'1465,"-21"27"1730,-10 19-3156,0 0 0,0-1 0,1 1 0,-1-1 0,0 1 1,0 0-1,0-1 0,0 1 0,1 0 0,-1-1 0,0 1 0,0 0 1,0-1-1,1 1 0,-1 0 0,0 0 0,1-1 0,-1 1 0,0 0 0,0 0 1,1 0-1,-1-1 0,1 1 0,-1 0 0,0 0 0,1 0 0,-1 0 0,0 0 1,1 0-1,-1 0 0,0 0 0,1 0 0,-1 0 0,1 0 0,-1 0 1,0 0-1,2 0 1366,2 50-965,-4-37-1108,0-18-1887,0-23-1532,0 17 755</inkml:trace>
  <inkml:trace contextRef="#ctx0" brushRef="#br0" timeOffset="8687.69">699 551 6419,'0'0'10349,"0"0"-10323,1 0 0,-1 0 0,1 0 0,-1 0 0,1 0 0,-1 0 0,1 0 1,-1 0-1,1 0 0,-1 1 0,1-1 0,-1 0 0,1 0 0,-1 1 0,1-1 0,-1 0 0,1 0 1,-1 1-1,1-1 0,-1 1 0,0-1 0,1 0 0,-1 1 0,0-1 0,0 1 0,1-1 1,-1 2-1,6 24 257,-2 1 0,-2 0 1,0 1-1,-4 53 0,0-16-8687</inkml:trace>
  <inkml:trace contextRef="#ctx0" brushRef="#br0" timeOffset="9041.82">790 653 10101,'0'0'6253,"15"-3"-5922,47-9-147,-62 12-178,1 0 0,0 0 0,-1 0 0,1 0 0,0 0 0,0 0-1,-1 0 1,1 0 0,0 0 0,-1 1 0,1-1 0,0 0 0,-1 0 0,1 1 0,0-1 0,-1 0 0,1 1 0,0-1-1,-1 0 1,1 1 0,-1-1 0,1 1 0,-1-1 0,1 1 0,-1-1 0,1 1 0,-1 0 0,0-1 0,1 1 0,-1-1 0,0 1-1,1 0 1,-1-1 0,0 1 0,0 0 0,0 0 0,0 0 0,-1 25 72,0-22-34,0 2-6,-1 1-1,0-1 1,0 0 0,0-1-1,-1 1 1,0 0 0,0-1-1,0 1 1,-1-1-1,0 0 1,0 0 0,0 0-1,-1-1 1,1 0 0,-7 4-1,-20 25 460,30-32-494,1-1-1,-1 0 1,1 1 0,-1-1-1,1 0 1,-1 1-1,1-1 1,-1 1 0,1-1-1,0 0 1,-1 1 0,1-1-1,0 1 1,-1-1 0,1 1-1,0 0 1,0-1-1,-1 1 1,1-1 0,0 1-1,0-1 1,0 1 0,0 0-1,0-1 1,0 1-1,0-1 1,0 1 0,0 0-1,0-1 1,0 1 0,0-1-1,0 1 1,1-1-1,-1 1 1,0 0 0,0-1-1,1 1 1,-1-1 0,0 1-1,1-1 1,-1 1 0,0-1-1,1 0 1,-1 1-1,1-1 1,-1 1 0,1-1-1,-1 0 1,1 1 0,-1-1-1,1 0 1,-1 0-1,1 1 1,-1-1 0,1 0-1,0 0 1,-1 0 0,1 0-1,0 0 1,44 1 49,-33-2 32,139-8 36,-149 9-769,-10 7-3847,-3-2 2698,1-1 97,-22 11-3790</inkml:trace>
  <inkml:trace contextRef="#ctx0" brushRef="#br0" timeOffset="9964.37">321 1322 9060,'0'0'4373,"-18"6"-3728,11-1-466,0 0 0,1 0 0,0 1-1,0 0 1,0 0 0,1 0 0,0 1-1,0 0 1,0 0 0,1 0 0,0 1-1,1-1 1,0 1 0,0 0 0,0 0-1,1 0 1,0 0 0,1 1 0,0-1-1,0 14 1,1-21-175,0 0-1,0 0 1,1 1-1,-1-1 1,1 0-1,-1 0 1,1 0-1,-1 0 1,1 0-1,-1 0 1,1 0-1,0 0 1,0 0-1,0 0 1,-1 0 0,1 0-1,0-1 1,0 1-1,0 0 1,0 0-1,0-1 1,0 1-1,1-1 1,-1 1-1,0-1 1,0 0-1,0 1 1,0-1-1,1 0 1,-1 0-1,0 0 1,2 0-1,49 1 142,-38-2-147,-5 1-56,0-1 0,-1 0 0,1 0 0,0-1 0,-1-1 0,1 1 0,-1-1 0,1-1 1,-1 1-1,-1-2 0,1 1 0,0-1 0,12-10 0,-13 5 812,-9 10 630,1 1-1350,0 0 0,0 0 0,0 1 0,0-1 0,1 0 0,-1 1 0,1-1 0,-1 1-1,1-1 1,-1 1 0,1-1 0,0 1 0,0-1 0,-1 1 0,1 1 0,0-2-36,0 0 1,0 0-1,0 0 0,0 0 0,0 0 1,0-1-1,0 1 0,1 0 0,-1 0 1,0 0-1,0 0 0,1 0 1,-1-1-1,0 1 0,1 0 0,-1 0 1,1-1-1,-1 1 0,1 0 0,-1-1 1,1 1-1,0 0 0,-1-1 0,1 1 1,0-1-1,-1 1 0,1-1 0,0 1 1,1 0-1,25-1 30,-10-1 58,-16 2-89,1-2 0,-1 1 0,0 0 0,1 0 1,-1 0-1,1 0 0,-1-1 0,0 1 0,1-1 1,-1 1-1,0-1 0,1 0 0,-1 1 1,0-1-1,0 0 0,0 0 0,0 0 0,0 0 1,0 0-1,0 0 0,0 0 0,0 0 0,0 0 1,0 0-1,-1-1 0,1 1 0,-1 0 1,1-2-1,0 0 1,0 0 0,0-1-1,0 1 1,-1 0 0,0-1 0,0 1 0,0-1 0,0 1 0,0 0 0,-2-6-1,1 8-15,0-1-1,0 1 0,0 0 1,0-1-1,0 1 0,0 0 1,0 0-1,0 0 0,-1 0 1,1 0-1,0 0 0,-1 0 1,1 1-1,-1-1 0,1 0 1,-1 1-1,1-1 0,-1 1 1,0-1-1,1 1 0,-1 0 1,1 0-1,-4 0 0,-45-1 186,42 1-190,-35 0-545</inkml:trace>
  <inkml:trace contextRef="#ctx0" brushRef="#br0" timeOffset="10321.79">594 1194 8740,'0'0'8516,"1"9"-8431,3 27 545,-1 0 0,-2 0 0,-1 1 1,-2-1-1,-12 64 0,13-96-977,-4 26 273,8-16-7400</inkml:trace>
  <inkml:trace contextRef="#ctx0" brushRef="#br0" timeOffset="10742.89">823 1314 10677,'0'0'7929,"-2"-4"-7540,1 3-393,1 1-1,-1-1 0,1 1 0,0-1 0,-1 1 1,1-1-1,0 0 0,0 1 0,0-1 0,-1 0 1,1 1-1,0-1 0,0 0 0,0 1 0,0-1 1,0 0-1,0 1 0,0-1 0,0 0 0,0 1 1,0-1-1,1 0 0,-1 1 0,0-1 0,0 0 1,1 1-1,-1-1 0,0 1 0,1-1 0,-1 0 1,0 1-1,1-1 0,-1 1 0,1-1 0,-1 1 1,1-1-1,0 1 0,32-11-102,-26 9 135,50-2 31,-57 5-57,1-1 0,-1 1 0,1-1 1,-1 1-1,0-1 0,1 1 0,-1 0 1,0-1-1,1 1 0,-1-1 0,0 1 0,0 0 1,0-1-1,0 1 0,1 0 0,-1 0 1,0-1-1,0 1 0,0 0 0,-1-1 1,1 1-1,0 0 0,0-1 0,0 1 1,0 0-1,-1-1 0,1 1 0,0 0 1,0-1-1,-1 1 0,-4 8 95,1-2 1,-1 1-1,-1 0 1,-8 8-1,10-11-91,0-1 0,0 1 0,0-1 1,0 1-1,1 0 0,0 1 0,0-1 0,0 0 0,1 1 0,0 0 0,0 0 1,0-1-1,1 1 0,-2 8 0,4-13-16,-1 0 1,0 0-1,0 0 1,0 0-1,1 0 1,-1 0-1,0 0 1,1 0-1,-1 0 1,1 0-1,-1 0 1,1 0-1,0 0 1,-1 0 0,1-1-1,0 1 1,-1 0-1,1 0 1,0-1-1,0 1 1,0 0-1,0-1 1,0 1-1,1 0 1,31 9-239,-7-1 157,-26-9 120,0 1 1,1-1 0,-1 1 0,0 0 0,0-1 0,0 1 0,0-1-1,-1 1 1,1-1 0,0 1 0,0 0 0,0-1 0,0 1-1,-1-1 1,1 1 0,0-1 0,0 1 0,-1-1 0,1 1-1,0-1 1,-1 0 0,1 1 0,0-1 0,-1 1 0,1-1 0,-1 0-1,1 1 1,-1-1 0,1 0 0,-1 1 0,1-1 0,-1 0-1,1 0 1,-1 0 0,1 1 0,-1-1 0,0 0 0,-23 13 420,21-11-452,-92 43 342,28-22-3954,36-18-1073</inkml:trace>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9:08.828"/>
    </inkml:context>
    <inkml:brush xml:id="br0">
      <inkml:brushProperty name="width" value="0.035" units="cm"/>
      <inkml:brushProperty name="height" value="0.035" units="cm"/>
      <inkml:brushProperty name="color" value="#66CC00"/>
    </inkml:brush>
  </inkml:definitions>
  <inkml:trace contextRef="#ctx0" brushRef="#br0">0 348 10373,'0'0'9695,"0"-9"-8873,0-22-166,0 22-165,0 27-401,1 12-66,0 0-1,10 50 0,-9-69-27,1-1 0,0 1 0,0 0 0,1-1 1,0 0-1,1 0 0,0 0 0,1 0 0,0-1 0,12 14 0,-17-22-4,0 0 0,0 0 0,0 0 0,0 0 0,1 0-1,-1-1 1,0 1 0,0 0 0,1-1 0,-1 1 0,0-1 0,1 1 0,-1-1 0,0 0-1,1 0 1,-1 1 0,1-1 0,-1 0 0,0 0 0,1 0 0,-1-1 0,1 1 0,-1 0-1,0 0 1,1-1 0,-1 1 0,0-1 0,1 1 0,-1-1 0,0 0 0,1 1 0,-1-1-1,0 0 1,0 0 0,0 0 0,0 0 0,0 0 0,0 0 0,0 0 0,0 0 0,-1 0-1,2-3 1,6-7 73,0 0 0,-2 0-1,10-20 1,-11 20-66,12-26 36,-1-1 0,-2-1-1,-2 0 1,-1-1 0,6-48 0,-18 84-2904,-3 15 644,-3 9-488,-11 10-2084</inkml:trace>
  <inkml:trace contextRef="#ctx0" brushRef="#br0" timeOffset="1081.57">273 427 8852,'0'0'6083,"14"-3"-5734,47-8-141,-58 10-189,1 1 1,-1-1-1,0 0 0,1 0 0,-1-1 0,0 1 0,0 0 0,0-1 0,4-3 0,-7 5-21,1 0-1,-1-1 1,1 1-1,-1-1 1,0 1-1,1-1 1,-1 1 0,0-1-1,1 1 1,-1-1-1,0 1 1,1-1-1,-1 0 1,0 1 0,0-1-1,0 0 1,0 1-1,1-1 1,-1 1-1,0-1 1,0 0 0,0 1-1,0-1 1,-1 0-1,1 1 1,0-1-1,0 1 1,0-2 0,-2 0-7,1 1 0,0-1 0,-1 1 0,1-1 1,0 1-1,-1-1 0,0 1 0,1 0 1,-1 0-1,0 0 0,0 0 0,0 0 1,1 0-1,-1 0 0,0 1 0,0-1 0,0 1 1,0-1-1,0 1 0,-4 0 0,1-1 10,0 1 0,1 0-1,-1 0 1,0 1 0,1-1-1,-1 1 1,1 0 0,-1 0-1,1 1 1,-1-1-1,1 1 1,0 0 0,0 0-1,-8 5 1,9-4 1,1 0 1,-1 0-1,1 0 0,0 0 1,-1 0-1,1 0 0,1 0 0,-1 1 1,0-1-1,1 1 0,0 0 1,0-1-1,0 1 0,0 0 1,1-1-1,-1 1 0,1 0 0,0 7 1,0-5 18,0 1 0,0 0 0,0 0 0,1 0 0,0 0 0,1-1 0,-1 1 1,5 9-1,-4-13-15,0 0 0,0 0 1,0 0-1,0 0 1,1-1-1,0 1 1,-1-1-1,1 0 1,0 0-1,0 0 0,0 0 1,0 0-1,1-1 1,-1 1-1,0-1 1,1 0-1,-1 0 0,6 1 1,9 2 60,0-1 1,0-1-1,0 0 0,0-2 1,1 0-1,-1-1 0,0 0 1,0-2-1,23-5 0,-33 5-43,0 1-1,-1-1 1,1 0 0,0-1-1,-1 0 1,0 0 0,0-1-1,0 0 1,-1 0 0,7-6-1,-9 6-8,0 1 1,-1-1-1,0 1 0,0-1 0,0 0 0,0 0 1,-1 0-1,0-1 0,0 1 0,0-1 0,-1 1 1,0-1-1,0 0 0,0 1 0,0-12 0,-1 15-8,0 0 0,-1 0 0,1 0-1,0 0 1,-1 0 0,1 1 0,-1-1-1,1 0 1,-1 0 0,0 0-1,0 1 1,0-1 0,0 1 0,0-1-1,0 0 1,0 1 0,-1 0 0,1-1-1,0 1 1,-1 0 0,1 0-1,-1-1 1,0 1 0,1 0 0,-1 1-1,0-1 1,1 0 0,-1 0 0,0 1-1,0-1 1,0 1 0,0 0-1,0-1 1,1 1 0,-1 0 0,0 0-1,0 0 1,0 0 0,0 1 0,0-1-1,0 0 1,0 1 0,1-1-1,-1 1 1,-2 1 0,4-2-45,-1 1 1,1-1-1,-1 1 0,1 0 0,-1-1 1,1 1-1,-1 0 0,1-1 1,0 1-1,-1 0 0,1-1 1,0 1-1,0 0 0,-1 0 1,1 0-1,0-1 0,0 1 1,0 0-1,0 0 0,0 0 1,0-1-1,0 1 0,0 0 0,1 0 1,-1-1-1,0 1 0,0 0 1,1 0-1,-1-1 0,0 1 1,1 0-1,-1-1 0,1 1 1,-1 0-1,1-1 0,-1 1 1,1-1-1,-1 1 0,1-1 1,0 1-1,-1-1 0,1 1 1,0-1-1,-1 1 0,1-1 0,0 0 1,1 1-1,49 4-647,-41-5 696,0 1 1,-1-1-1,1 2 0,-1-1 1,1 2-1,16 5 0,-24-7 29,0 0-1,-1 1 1,1-1-1,-1 0 0,0 1 1,0-1-1,1 1 0,-1-1 1,0 1-1,0-1 0,0 1 1,0 0-1,-1 0 0,1-1 1,0 1-1,-1 0 1,1 0-1,-1 0 0,0 0 1,1 2-1,0 52 687,0-12-387,0-42-336,-1 0-1,1 0 1,-1 0 0,1 0-1,0 0 1,-1 0 0,1 0-1,0 0 1,0 0 0,1-1-1,-1 1 1,0 0 0,1-1-1,-1 1 1,1-1 0,-1 1-1,1-1 1,0 0 0,-1 0-1,1 1 1,3 0 0,-1-1 5,-1 0 1,0 0-1,1-1 0,-1 1 1,1-1-1,-1 0 1,1 0-1,-1 0 1,1-1-1,-1 1 1,1-1-1,2-1 0,5-1 33,-1-1 0,1 0-1,-1-1 1,0 0 0,-1 0-1,0-1 1,12-9 0,-12 6-52,1 0 1,-1 0-1,0-1 1,-1-1-1,-1 1 1,1-1-1,-2-1 1,1 1-1,-2-1 1,9-22-1,-8 11-25,-1 1-1,-1-1 0,-1 0 0,0 0 0,-2-29 0,-8 18 278,7 33-242,0 1 0,0-1 0,0 1 0,-1-1 0,1 1 0,0-1 0,0 1 0,-1 0 0,1-1 0,0 1 0,-1-1 0,1 1 0,-1 0 0,1-1 0,0 1 0,-1 0 0,1-1 0,-1 1 0,1 0 0,-1 0 0,1-1 0,-1 1 0,1 0 0,-1 0 0,1 0 0,-1 0 0,1 0 0,-1 0 0,0 0 0,1 0 0,-1 0 0,1 0 0,-1 0 0,1 0 0,-1 0 0,1 0 0,-1 0 0,1 1 0,-1-1 0,1 0 0,-1 0 0,1 1 0,-1-1 0,1 0 0,0 1 0,-1-1 0,1 0 0,-1 1 0,1-1 0,0 0 0,-1 1 0,1-1 0,0 1 0,-1-1 0,1 1 0,0-1 0,0 1 0,-1 0 0,-2 5-6,-1-1 1,1 1 0,0 0-1,0 0 1,1 1 0,0-1-1,0 0 1,0 1 0,1-1-1,-1 10 1,-1 71 32,3-69-25,0-13-2,0 0 0,0-1-1,0 1 1,1 0 0,-1 0-1,1-1 1,1 1 0,-1 0-1,1-1 1,-1 1 0,1-1-1,0 0 1,1 0 0,-1 1 0,1-2-1,0 1 1,0 0 0,0 0-1,6 4 1,-4-4-42,1-1 0,-1 0 0,1-1 0,-1 1 1,1-1-1,0 0 0,0-1 0,0 1 0,0-1 0,0-1 0,0 1 0,0-1 0,0 0 0,12-1 1,-15 1 48,0 0 1,0-1 0,0 1 0,0-1 0,0 0-1,0 0 1,0 0 0,0 0 0,0 0 0,0-1 0,-1 1-1,1-1 1,-1 0 0,1 0 0,-1 0 0,0 0-1,1 0 1,-1 0 0,0-1 0,0 1 0,-1-1 0,1 1-1,0-1 1,-1 0 0,2-4 0,0-4 50,0 0 0,0 0 0,-2 0 0,1 0 0,-1-17 0,3-14 40,-14 74-64,6-21-10,0 0 1,1 0 0,0 0-1,0 1 1,2-1 0,-1 0 0,1 1-1,1-1 1,0 1 0,0 0 0,4 16-1,-3-26-45,0 0-1,0 0 1,0 0 0,1 0-1,-1 0 1,1 0-1,-1-1 1,1 1 0,-1 0-1,1-1 1,0 1-1,0-1 1,0 0-1,0 0 1,0 1 0,0-1-1,0-1 1,0 1-1,1 0 1,-1 0 0,0-1-1,4 1 1,-5-1-201,1 1 1,0-1 0,0 0-1,-1 0 1,1 0-1,0 0 1,0 0 0,-1 0-1,1 0 1,0-1-1,-1 1 1,1-1 0,0 1-1,-1-1 1,1 0-1,-1 1 1,1-1 0,-1 0-1,1 0 1,-1 0-1,0 0 1,1 0 0,-1-1-1,0 1 1,0 0 0,0 0-1,0-1 1,0 1-1,1-3 1,6-17-5410</inkml:trace>
  <inkml:trace contextRef="#ctx0" brushRef="#br0" timeOffset="1466.76">871 316 2593,'0'0'9749,"61"-15"-9813,-19 6-305,8-2-2160,-9-2-3153</inkml:trace>
  <inkml:trace contextRef="#ctx0" brushRef="#br0" timeOffset="1467.76">1237 179 10885,'0'0'2145</inkml:trace>
  <inkml:trace contextRef="#ctx0" brushRef="#br0" timeOffset="2312.23">1418 331 4274,'0'0'11773,"-7"14"-11631,0 3-56,1 0 0,1 0 0,0 0 0,1 1 0,1 0 1,-2 33-1,4-48-88,1-1 1,0 1-1,0 0 1,0-1 0,1 1-1,-1 0 1,1 0-1,-1-1 1,1 1 0,0-1-1,0 1 1,0-1-1,0 1 1,1-1 0,-1 1-1,1-1 1,1 3-1,0-3-12,0-1-1,0 1 0,-1-1 1,1 0-1,0 1 0,1-1 1,-1-1-1,0 1 0,0 0 1,0-1-1,0 1 0,1-1 1,-1 0-1,5-1 0,0 0 15,-1 0 0,1-1 0,-1 0 0,1 0 0,-1-1 0,0 0 0,0-1 0,0 1 0,0-1 0,-1-1 0,1 1 0,-1-1 0,0 0 0,-1 0 0,7-9 0,-6 8-29,-1 1 0,1-1 0,-1 1 0,1 0-1,1 1 1,-1-1 0,1 1 0,-1 1 0,1-1-1,0 1 1,1 0 0,-1 1 0,0-1 0,1 1 0,10-1-1,-17 4 14,0-1 0,0 0 0,0 1-1,0-1 1,0 1 0,0-1 0,0 1 0,0 0-1,0-1 1,0 1 0,0 0 0,-1 0-1,1-1 1,0 1 0,0 0 0,-1 0 0,1 0-1,-1 0 1,1 0 0,-1 0 0,1 0-1,-1 0 1,1 2 0,10 33-86,-6-20 89,-1-5-91,9 20 694,-13-31-583,0 0 0,0 0-1,0 0 1,0 0 0,0 0 0,0 0 0,0 0-1,0 1 1,0-1 0,0 0 0,0 0 0,0 0-1,0 0 1,0 0 0,0 0 0,1 0 0,-1 0-1,0 0 1,0 0 0,0 0 0,0 0 0,0 0 0,0 0-1,0 0 1,0 0 0,0 0 0,1 0 0,-1 0-1,0 0 1,0 0 0,0 0 0,0 0 0,0 0-1,0 0 1,0 0 0,0 0 0,1 0 0,-1 0-1,0 0 1,0 0 0,0 0 0,0 0 0,0 0-1,0 0 1,0 0 0,0 0 0,0 0 0,0-1 0,0 1-1,1 0 1,-1 0 0,0 0 0,0 0 0,0 0-1,0 0 1,0 0 0,0 0 0,0 0 0,0 0-1,0-1 1,0 1 0,0 0 0,0 0 0,0 0-1,0 0 1,0 0 0,0 0 0,1-22 295,-1 18-301,0 0 1,-1 0-1,1 0 0,-1 0 0,0 1 0,-1-1 0,1 0 0,-1 0 0,1 1 0,-1-1 0,0 1 0,-1-1 0,1 1 0,0 0 0,-1 0 0,0 0 1,0 0-1,0 1 0,0-1 0,0 1 0,0-1 0,-1 1 0,1 0 0,-1 0 0,1 1 0,-1-1 0,0 1 0,0 0 0,0 0 0,0 0 0,0 0 0,1 1 1,-1 0-1,-5 0 0,7 0-4,0 1 0,-1 0 0,1 0 1,0 0-1,0 0 0,-1 1 0,1-1 1,0 1-1,0-1 0,0 1 0,1 0 1,-1 0-1,0-1 0,1 1 0,-1 1 1,1-1-1,0 0 0,-1 0 0,1 0 1,0 1-1,-1 3 0,-18 52-40,19-53 42,0-1 1,0 0-1,0 1 1,0-1-1,1 1 1,0-1-1,0 1 1,1 6-1,0-10-18,-1 1 1,1-1-1,-1 0 0,1 0 1,0 0-1,0 0 0,0 0 1,0 0-1,0 0 0,0 0 0,0-1 1,0 1-1,0 0 0,0 0 1,0-1-1,0 1 0,1-1 1,-1 1-1,0-1 0,0 0 0,1 1 1,-1-1-1,0 0 0,0 0 1,1 0-1,-1 0 0,0 0 0,1 0 1,-1 0-1,2 0 0,3-2-1,0 1 0,0 0 0,-1-1-1,1 0 1,0-1 0,0 1 0,-1-1-1,0 0 1,1-1 0,-1 1 0,-1-1-1,1 0 1,0 0 0,-1 0 0,0-1-1,0 0 1,0 1 0,-1-2 0,1 1-1,-1 0 1,4-9 0,4 20 1519,-7-3-1541,0 0 0,0-1 1,0 0-1,0 1 1,0-1-1,1-1 0,6 3 1,2-3 37,1-1 0,-1-1 1,0 0-1,1-1 0,-1 0 1,0-1-1,0-1 0,-1 0 1,1 0-1,-1-1 0,0-1 1,0 0-1,0-1 0,-1 0 1,0-1-1,0 0 0,13-14 1,-12 11 4,-1-1 1,-1 0 0,0 0 0,0-1-1,-1-1 1,-1 1 0,-1-1 0,0-1-1,0 1 1,-1-1 0,-1 0 0,-1-1-1,0 1 1,2-22 0,-4 14 2,4-73 56,-6 87-53,0 0 0,-1 1 1,0-1-1,0 0 0,-1 1 1,0-1-1,-6-16 0,8 24-2,-1 0 0,1 0-1,-1 0 1,1 0-1,-1 0 1,1 0-1,-1 0 1,1 0 0,-1 1-1,0-1 1,1 0-1,-1 0 1,0 0 0,0 1-1,0-1 1,1 1-1,-1-1 1,0 0-1,0 1 1,0 0 0,0-1-1,0 1 1,0-1-1,0 1 1,0 0-1,0 0 1,0 0 0,-1 0-1,1-1 1,0 1-1,0 1 1,0-1 0,0 0-1,0 0 1,0 0-1,0 0 1,0 1-1,0-1 1,0 1 0,0-1-1,0 1 1,0-1-1,0 1 1,0-1-1,0 1 1,1 0 0,-1-1-1,0 1 1,0 0-1,1 0 1,-1 0-1,0 0 1,1-1 0,-2 3-1,-5 7-28,0-1-1,1 1 1,-9 18 0,14-26 38,-11 28 2,1 1 1,1 0 0,2 1-1,1 0 1,1 0 0,2 1 0,2-1-1,0 1 1,3 0 0,8 64 0,-7-84 6,1 0 0,1 0 0,0 0 0,1 0 0,1-1 0,-1 0 0,2 0 0,8 11 1,-11-17-209,0 0 0,0 0 0,1-1 0,0 1-1,0-1 1,0-1 0,1 1 0,-1-1 0,1 0 0,0 0 0,0 0 0,1-1 0,-1 0 0,1 0 0,0-1 0,10 3 0,-4-4-3819</inkml:trace>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9:12.095"/>
    </inkml:context>
    <inkml:brush xml:id="br0">
      <inkml:brushProperty name="width" value="0.035" units="cm"/>
      <inkml:brushProperty name="height" value="0.035" units="cm"/>
      <inkml:brushProperty name="color" value="#66CC00"/>
    </inkml:brush>
  </inkml:definitions>
  <inkml:trace contextRef="#ctx0" brushRef="#br0">0 133 9412,'0'0'5064,"4"17"-4731,12 75 932,10 183 0,-32-322-868,3 35-339,1 1 0,1-1 0,0-18 1,1 27-66,1-1 0,-1 1 0,1-1 1,-1 1-1,1-1 0,1 1 0,-1 0 0,0 0 1,1-1-1,-1 1 0,1 0 0,0 0 1,0 0-1,0 0 0,1 1 0,2-4 1,15-10-363,1 1 0,1 1 0,0 0 0,1 2 0,25-11 0,-15 8-315,53-33 1,-86 47 750,1 1 1,-1 0-1,0 0 0,0 0 0,0-1 1,1 1-1,-1 0 0,0 0 0,0 0 1,1 0-1,-1 0 0,0 0 0,0 0 1,1 0-1,-1-1 0,0 1 0,0 0 1,1 0-1,-1 0 0,0 0 0,0 0 1,1 0-1,-1 0 0,0 1 0,0-1 0,1 0 1,-1 0-1,0 0 0,0 0 0,1 0 1,-1 0-1,0 0 0,0 0 0,1 1 1,-1-1-1,0 0 0,0 0 0,0 0 1,1 1-1,-1-1 0,0 0 0,0 0 1,0 0-1,0 1 0,0-1 0,1 0 1,-1 0-1,0 1 0,0-1 0,0 0 1,0 0-1,0 1 0,0-1 0,0 0 1,0 0-1,0 1 0,-1 27 590,-12 34-787,4-29-21,2 1 0,-5 46 0,10-17-7779,2-49-1119</inkml:trace>
  <inkml:trace contextRef="#ctx0" brushRef="#br0" timeOffset="359.14">496 307 11077,'0'0'5832,"-2"15"-5672,0-4-136,-2 6 4,0 1 1,2 0 0,0 0-1,1 0 1,1 0 0,3 19-1,-3-36-27,1 0-1,0 0 1,-1-1 0,1 1-1,0-1 1,0 1-1,-1 0 1,1-1 0,0 1-1,0-1 1,0 0-1,0 1 1,0-1-1,0 0 1,0 0 0,0 1-1,0-1 1,0 0-1,0 0 1,0 0 0,0 0-1,0 0 1,0 0-1,0-1 1,-1 1-1,1 0 1,0 0 0,0-1-1,0 1 1,1-1-1,31-10 174,-26 6-121,0 1 1,0-2-1,-1 1 0,1-1 0,-1 0 0,-1 0 0,1-1 0,-1 0 1,0 0-1,0 0 0,-1 0 0,0-1 0,0 0 0,-1 1 1,0-1-1,0-1 0,-1 1 0,0 0 0,-1-1 0,0 1 0,0-1 1,0 1-1,-1-1 0,-2-15 0,1 21-8,1 0 0,-1 0 0,0 0 0,0 1 0,0-1-1,0 0 1,-1 0 0,1 1 0,-1-1 0,1 1 0,-1-1 0,0 1 0,0 0 0,0-1 0,0 1 0,0 0 0,-1 1-1,1-1 1,-1 0 0,1 1 0,-1-1 0,0 1 0,1 0 0,-1 0 0,0 0 0,0 0 0,0 0 0,0 0 0,0 1-1,0 0 1,0 0 0,-3 0 0,2 0-182,0 0 0,0 0-1,0 1 1,1-1 0,-1 1 0,0 0-1,0 0 1,1 1 0,-1-1 0,1 1-1,-5 2 1,6-3-270,0 1 0,-1 0-1,1 0 1,0 0 0,0 0 0,0 0 0,0 0-1,0 1 1,0-1 0,1 1 0,-1-1-1,1 1 1,0 0 0,0-1 0,-2 5 0,-1 15-6717</inkml:trace>
  <inkml:trace contextRef="#ctx0" brushRef="#br0" timeOffset="931.3">689 264 9092,'0'0'10458,"13"-8"-10007,0 1-444,0 1-1,1 0 1,0 0-1,0 2 1,0 0-1,1 0 1,-1 1-1,18-1 1,84 4 54,-115 0-71,-1 0-1,0 0 1,1 0-1,-1 0 1,1 0-1,-1 0 1,1 0-1,-1 0 1,0 0-1,1 0 1,-1 0-1,0 1 1,1-1-1,-1 0 1,1 0-1,-1 1 1,0-1-1,0 0 1,1 0-1,-1 1 1,0-1-1,1 0 1,-1 1-1,0-1 1,0 0-1,0 1 1,1-1-1,-1 0 0,0 1 1,0-1-1,0 1 1,0-1-1,0 0 1,0 1-1,0-1 1,1 1-1,-1 0 1,-5 22-243,-16 18 169,-1-15 224,-46 41 0,-7 6 410,75-73-552,-1 1 0,1-1 0,0 0 1,-1 0-1,1 1 0,0-1 0,-1 0 1,1 1-1,0-1 0,-1 0 0,1 1 1,0-1-1,0 0 0,0 1 1,-1-1-1,1 1 0,0-1 0,0 0 1,0 1-1,0-1 0,0 1 0,0-1 1,-1 1-1,1-1 0,0 1 0,0-1 1,1 0-1,-1 1 0,0-1 1,0 1-1,0-1 0,0 1 0,0-1 1,0 0-1,0 1 0,1-1 0,-1 1 1,0-1-1,0 0 0,1 1 0,-1-1 1,0 0-1,1 1 0,-1-1 0,0 0 1,1 1-1,-1-1 0,1 0 1,30 5 26,40-12-3,-48 2-247,0 0-1,-1-1 1,24-11 0,-40 15 190,-1 0 0,1-1 0,-1 0 1,1 0-1,-1 0 0,0-1 1,0 0-1,0 0 0,-1 0 1,0-1-1,1 1 0,-2-1 1,1 0-1,0 0 0,-1 0 1,5-11-1,-21 29-2036,-1-5-2226,0-2-1874</inkml:trace>
  <inkml:trace contextRef="#ctx0" brushRef="#br0" timeOffset="1441.44">839 218 2625,'0'0'14217,"-1"-4"-13358,1 4-830,0-1-1,-1 0 0,1 1 0,0-1 0,0 0 0,0 1 0,0-1 0,0 1 0,0-1 1,0 0-1,0 1 0,0-1 0,0 1 0,1-1 0,-1 0 0,0 1 0,0-1 0,0 1 0,1-1 1,-1 0-1,0 1 0,1-1 0,-1 1 0,1-1 0,-1 1 0,0 0 0,1-1 0,-1 1 1,1-1-1,-1 1 0,1 0 0,-1-1 0,1 1 0,0 0 0,-1 0 0,1-1 0,0 1 1,33 0 319,-31 0-367,2 0 45,1 1 0,-1 0 0,0 0 0,0 0 0,1 1 0,-1 0 0,0 0 0,0 0 0,-1 1 0,1-1 0,0 1 0,-1 0 0,0 0 0,1 1 0,-1 0 0,-1-1 0,1 1-1,0 0 1,-1 1 0,0-1 0,0 1 0,0-1 0,-1 1 0,1 0 0,-1 0 0,0 0 0,-1 0 0,3 9 0,-3-7-6,0 0 1,0 0-1,-1 0 0,0 0 1,0 0-1,0 0 0,-1 0 1,0 0-1,0 0 1,-1-1-1,0 1 0,0 0 1,-1-1-1,0 1 0,0-1 1,0 0-1,-1 0 0,1 0 1,-2-1-1,1 1 1,-10 9-1,10-12 10,0 1 0,0-1 0,-1 0 0,1 0 0,-1-1 0,0 1 0,0-1 0,0 0 0,0 0 1,0 0-1,0-1 0,0 0 0,0 0 0,-8 0 0,12-3 13,0-1-1,0 1 1,1-1 0,-1 1 0,1-1 0,-1 1 0,1-1-1,0 0 1,0 1 0,0-1 0,0 1 0,1-6 0,-1 2 19,0-3-30,1 1 1,0 0-1,0 0 0,1 0 1,0-1-1,0 1 0,1 1 1,0-1-1,0 0 1,1 1-1,0 0 0,0-1 1,1 2-1,0-1 1,0 0-1,1 1 0,-1 0 1,12-9-1,-9 9-214,1 0 0,-1 1 0,1 0 0,0 0 0,0 1 1,15-5-1,-14 6-556,0 0 1,0 1 0,0 1 0,0 0 0,0 0-1,16 1 1,-11 3-3350,-6 2-1438</inkml:trace>
  <inkml:trace contextRef="#ctx0" brushRef="#br0" timeOffset="1793.76">1192 275 6771,'0'0'10069,"16"76"-9397,-16-48-208,0 0-320,0-2-144,0-2-176,-8-2-1505,-7-9-3489</inkml:trace>
  <inkml:trace contextRef="#ctx0" brushRef="#br0" timeOffset="1794.76">1348 112 13638,'0'0'2321</inkml:trace>
  <inkml:trace contextRef="#ctx0" brushRef="#br0" timeOffset="2168.31">1405 275 7475,'0'0'8559,"7"-1"-8452,22-3 21,1 2 1,0 1 0,0 1-1,48 8 1,-76-8-116,-1 0-1,0 1 1,0-1 0,1 1 0,-1-1 0,0 1 0,0 0-1,0-1 1,0 1 0,0 0 0,0 0 0,0 0 0,0 0 0,0 0-1,0 0 1,-1 0 0,1 0 0,0 0 0,-1 0 0,1 0 0,-1 0-1,1 0 1,-1 1 0,1-1 0,-1 0 0,0 0 0,0 1 0,1-1-1,-1 0 1,0 1 0,0-1 0,0 0 0,-1 1 0,1-1-1,0 0 1,0 0 0,-1 1 0,1-1 0,-1 0 0,1 0 0,-1 0-1,1 0 1,-1 1 0,-1 1 0,-2 5 69,-1 0 0,1 0 0,-1-1 0,-1 1 0,-6 7 0,-95 83 487,24-24 171,82-74-747,1 1-1,0-1 0,-1 0 0,1 0 0,0 0 0,-1 1 0,1-1 1,0 0-1,-1 0 0,1 1 0,0-1 0,0 0 0,-1 0 0,1 1 0,0-1 1,0 0-1,0 1 0,-1-1 0,1 1 0,0-1 0,0 0 0,0 1 1,0-1-1,0 0 0,0 1 0,0-1 0,0 1 0,0-1 0,0 0 1,0 1-1,0-1 0,0 1 0,0-1 0,0 0 0,0 1 0,0-1 1,1 0-1,-1 1 0,0-1 0,0 0 0,1 1 0,18 3-397,30-9-215,-22-2-1109,0-1-1,-1-1 1,50-24-1,-28 7-2965</inkml:trace>
  <inkml:trace contextRef="#ctx0" brushRef="#br0" timeOffset="2537.65">1777 357 6611,'0'0'12398,"-1"0"-12348,0-1 0,0 1 0,0 0 0,1-1 0,-1 1 0,0 0 0,0 0 0,0 0 0,0 0 0,0 0 0,1 0 0,-1 0 0,0 0 0,0 0 0,0 0 0,0 0 0,0 0 0,1 1 0,-3-1 0,0 2-32,1-1 0,-1 1 0,1 0 1,-1 0-1,1 0 0,0 0 0,0 0 0,0 0 0,0 1 0,0-1 0,0 0 0,0 1 0,1 0 0,0-1 1,-1 1-1,1 0 0,-1 5 0,-1 0-23,1 1 0,0-1 0,1 1 0,0 0 0,0 9 0,1-17-3,1 1 1,-1-1-1,1 0 0,-1 0 0,1 0 0,0 0 1,-1 0-1,1-1 0,0 1 0,0 0 0,0 0 1,-1 0-1,1-1 0,0 1 0,0 0 0,0-1 1,0 1-1,0-1 0,0 1 0,1-1 0,-1 1 1,0-1-1,0 0 0,0 0 0,0 1 0,0-1 1,1 0-1,-1 0 0,0 0 0,0 0 0,0-1 1,0 1-1,2-1 0,3 1 48,0 0 0,-1-1-1,1 1 1,-1-2 0,1 1 0,6-3 0,-7 1 19,-1 0 0,1 0 1,-1 0-1,1-1 1,-1 0-1,-1 0 0,1 0 1,0 0-1,-1-1 1,0 1-1,0-1 0,0 0 1,-1 0-1,0 0 1,0 0-1,0 0 0,0 0 1,-1-1-1,0 1 1,1-6-1,-2 8-123,1 0 0,-1 1 0,0-1 0,0 0 0,0 0 0,-1 1 0,1-1 0,-1 0 1,1 1-1,-1-1 0,0 0 0,0 1 0,0-1 0,0 1 0,0 0 0,-1-1 0,1 1 0,-1 0 0,0 0 0,1 0 0,-1 0 0,0 0 0,0 0 0,0 0 1,-1 1-1,1-1 0,0 1 0,-1-1 0,1 1 0,0 0 0,-1 0 0,0 0 0,1 0 0,-1 1 0,1-1 0,-1 1 0,0-1 0,0 1 0,1 0 1,-1 0-1,-3 1 0,-5-1-3327,6 0-1918</inkml:trace>
  <inkml:trace contextRef="#ctx0" brushRef="#br0" timeOffset="2924.09">1898 294 10085,'0'0'8313,"1"14"-7604,6 120 767,-7-134-1489,0 0 1,0 1 0,0-1-1,0 0 1,0 1-1,0-1 1,0 1 0,0-1-1,0 0 1,0 1 0,0-1-1,0 0 1,0 1-1,0-1 1,1 0 0,-1 1-1,0-1 1,0 0-1,0 1 1,1-1 0,-1 0-1,0 0 1,0 1 0,1-1-1,-1 0 1,0 0-1,1 1 1,-1-1 0,0 0-1,1 0 1,-1 0 0,0 0-1,1 0 1,-1 1-1,0-1 1,1 0 0,-1 0-1,0 0 1,1 0-1,-1 0 1,1 0 0,19-8-315,15-15 160,-23 10 181,-10 10 30,1 0 0,-1 0-1,1 0 1,0 0 0,0 0 0,0 1-1,0-1 1,1 1 0,-1 0-1,1 0 1,5-2 0,-6 5-64,-1 0 1,0 0-1,0 1 1,0-1-1,0 1 0,0 0 1,0-1-1,0 1 1,-1 0-1,3 3 1,18 16 87,-18-19-70,1 1 1,-1-1-1,1 0 1,-1 0-1,1-1 0,0 0 1,0 0-1,0 0 0,-1 0 1,1 0-1,0-1 0,0 0 1,0 0-1,0-1 0,0 1 1,0-1-1,0 0 0,7-3 1,-7 2-16,0-1 0,0 0 0,0-1 0,-1 1 0,1-1 0,-1 0 0,0 0 1,0 0-1,-1 0 0,1-1 0,-1 0 0,0 1 0,5-10 0,0-5-25,-1 1 0,-1-1 1,-1 0-1,0-1 0,-1 1 0,-1-1 0,0-39 0,-2 43-133,-2-5 1054,-3 21-454,-4 13-404,-4 14-57,1 1 1,1 0-1,2 1 0,-6 32 1,-9 32-6321,18-72-767</inkml:trace>
  <inkml:trace contextRef="#ctx0" brushRef="#br0" timeOffset="3452.51">2185 279 7828,'0'0'8326,"16"-6"-8278,-1 0-236,1 0 0,0 2 0,0 0 0,0 1 0,0 0 0,1 1 1,-1 1-1,30 2 0,-33 0-136,-7-1 228,0 0-1,0 1 1,1-1-1,-1 1 1,0 0-1,0 1 1,-1 0-1,1 0 1,0 0-1,8 5 1,-14-7 138,0 1 0,1-1 0,-1 1 0,0-1 0,0 1 0,0 0 0,0-1 0,0 1 1,0-1-1,0 1 0,0-1 0,0 1 0,-1 0 0,1-1 0,0 1 0,0-1 0,0 1 0,-1-1 0,1 1 0,0-1 0,0 1 0,-1-1 0,1 1 0,-1-1 0,1 0 1,0 1-1,-1-1 0,1 1 0,-1-1 0,1 0 0,-1 1 0,1-1 0,-1 0 0,0 1 0,-25 15 1484,16-10-661,6-3-774,0 0 1,1 1-1,-1-1 1,1 1-1,0 0 0,0 0 1,1 0-1,-1 0 0,1 0 1,0 1-1,0-1 1,0 1-1,0-1 0,1 1 1,0 0-1,-1 4 1,2-7-114,0 0 0,0 0 1,0 0-1,1 0 0,-1 0 1,1 0-1,-1 0 0,1 0 1,-1 0-1,1 0 1,0 0-1,0 0 0,0 0 1,0-1-1,0 1 0,1 0 1,-1-1-1,0 1 0,1-1 1,-1 0-1,1 1 1,-1-1-1,1 0 0,0 0 1,-1 0-1,1 0 0,0 0 1,0 0-1,0-1 0,0 1 1,0 0-1,0-1 1,0 0-1,0 1 0,0-1 1,0 0-1,0 0 0,4-1 1,4 2 54,1-1 1,-1-1-1,1 0 0,-1 0 1,0-1-1,1 0 1,-1-1-1,0 0 1,0-1-1,-1 0 0,1 0 1,-1-1-1,0-1 1,0 1-1,0-1 0,-1-1 1,0 0-1,12-13 1,14-11-97,-1-3 0,-2 0 0,-1-2 0,-2-1 0,-1-1 0,30-61 1,-55 95 127,0 1 1,-1 0 0,0 0 0,0-1 0,0 1-1,0-1 1,0 1 0,0-7 0,-12 14 764,0 8-801,0 0 1,0 0 0,1 1-1,0 0 1,2 1 0,-1 0 0,2 1-1,0-1 1,-7 21 0,3-3-231,1 1 0,2 0 0,-6 51 0,13-73-2526,1-9 868</inkml:trace>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9:17.080"/>
    </inkml:context>
    <inkml:brush xml:id="br0">
      <inkml:brushProperty name="width" value="0.035" units="cm"/>
      <inkml:brushProperty name="height" value="0.035" units="cm"/>
      <inkml:brushProperty name="color" value="#66CC00"/>
    </inkml:brush>
  </inkml:definitions>
  <inkml:trace contextRef="#ctx0" brushRef="#br0">177 150 7171,'0'0'10170,"3"-8"-7954,-2 8-2189,-1 0-1,0 0 1,0 0 0,0 0-1,0 0 1,0 0 0,0 0-1,0-1 1,0 1 0,1 0-1,-1 0 1,0 0 0,0 0-1,0 0 1,0 0-1,0 0 1,0-1 0,0 1-1,0 0 1,0 0 0,0 0-1,0 0 1,0 0 0,0-1-1,0 1 1,0 0 0,0 0-1,0 0 1,0 0 0,0 0-1,0 0 1,0-1 0,0 1-1,0 0 1,0 0 0,0 0-1,0 0 1,-1 0 0,1 0-1,0-1 1,0 1 0,0 0-1,0 0 1,0 0 0,0 0-1,0 0 1,0 0 0,-1 0-1,1 0 1,0 0 0,0 0-1,0 0 1,0 0 0,0-1-1,0 1 1,-1 0 0,1 0-1,0 0 1,0 0-1,0 0 1,0 0 0,0 0-1,-1 0 1,-15 8-19,1 1-1,0 0 0,0 1 1,1 1-1,0 0 1,1 1-1,0 0 1,1 1-1,-21 28 1,31-38-23,0 0 0,0 0 0,1 0 0,-1 0 1,0 0-1,1 1 0,0-1 0,0 0 0,0 1 0,0-1 1,0 1-1,1 0 0,0-1 0,-1 1 0,1-1 0,1 7 1,0-8-16,0 1 0,0-1 0,0 0-1,0 0 1,1 0 0,-1 0 0,0 0 0,1 0 0,0 0 0,-1 0 0,1-1 0,0 1 0,0-1 0,0 1 0,0-1 0,0 0 0,0 1 0,0-1 0,1 0 0,-1-1 0,0 1 0,1 0 0,-1-1 0,5 1 0,20 5-167,0-2 1,0-2 0,1 0-1,30-2 1,-43-1 80,0 0 0,-1-1 0,1-1 0,-1 0 0,0-1 0,0-1 0,0 0-1,-1 0 1,20-12 0,-28 14 167,-1 0-1,1 0 1,-1-1-1,0 0 1,0 1-1,0-1 1,-1-1-1,1 1 1,-1-1-1,0 1 1,0-1-1,-1 0 1,1 0-1,-1 0 0,0 0 1,-1 0-1,1-1 1,-1 1-1,0-1 1,0 1-1,-1-1 1,0 1-1,1-1 1,-2-6-1,0 11-28,0 0 0,1 0 0,-1 0 0,0 0 1,0 0-1,1 0 0,-1 0 0,0 1 0,0-1 0,0 0 0,0 0 0,-1 1 0,1-1 0,0 1 0,0-1 0,0 1 0,0-1 0,-1 1 0,1 0 0,0-1 0,0 1 0,0 0 1,-1 0-1,1 0 0,-2 0 0,-42 1-198,33 0 210,-6-3-226,23-4-205,8-6 472,-9 12-435,-5 11 303,-5 20 280,5-26-208,-2 22 89,1 46 0,2-49-72,1-23-36,0 0 0,0 0-1,0 0 1,0 0 0,0 0 0,0 0 0,0 0 0,0 0-1,0 0 1,0-1 0,1 1 0,-1-1 0,0 1 0,0 0 0,1-1-1,-1 0 1,0 1 0,1-1 0,-1 0 0,0 0 0,1 0-1,-1 0 1,1 0 0,-1 0 0,0 0 0,3-1 0,41-3-23,-39 3 23,1-1 0,-1 0 0,0-1 0,0 0 0,0 0 0,-1 0 0,1 0-1,-1-1 1,0 0 0,0 0 0,0-1 0,0 1 0,-1-1 0,0 0 0,0 0 0,0 0 0,0-1 0,-1 0 0,0 1-1,0-1 1,-1 0 0,1 0 0,-2-1 0,1 1 0,0 0 0,-1-1 0,0 1 0,-1-1 0,1 1 0,-1-1 0,-1-7-1,0 14 2,1-1 0,-1 0 0,1 0 0,-1 0 0,1 0 0,-1 1 0,1-1 0,-1 0-1,0 0 1,1 1 0,-1-1 0,0 1 0,0-1 0,1 1 0,-1-1 0,0 1 0,0-1-1,0 1 1,0-1 0,0 1 0,0 0 0,0 0 0,0-1 0,1 1 0,-1 0 0,0 0-1,-2 0 1,-32 0-157,24 0 111,3 0-347,-42 3 776,27 5-2357,10 9-4191</inkml:trace>
  <inkml:trace contextRef="#ctx0" brushRef="#br0" timeOffset="354.63">751 0 9284,'0'0'8724,"0"7"-8486,-10 348 1640,9-294-2331,1-39-2106,2-16-1782,11-5-2507</inkml:trace>
  <inkml:trace contextRef="#ctx0" brushRef="#br0" timeOffset="708.38">1071 246 7187,'0'0'9413,"-12"93"-8869,1-69-160,3-4-224,1-1-160,3-3 128,4-8-128,0-3-912</inkml:trace>
  <inkml:trace contextRef="#ctx0" brushRef="#br0" timeOffset="1069.36">1103 48 6851,'0'0'11605,"0"26"-15702,0 2 751,0 3-5106</inkml:trace>
  <inkml:trace contextRef="#ctx0" brushRef="#br0" timeOffset="1419.41">1263 294 2689,'0'0'16133,"0"14"-15295,0 97-115,36-133-1129,68-65-770,-103 87 1218,-1 0 1,1 1 0,-1-1-1,1 0 1,-1 0 0,0 1-1,1-1 1,-1 0 0,1 1-1,-1-1 1,0 0 0,1 1 0,-1-1-1,0 0 1,1 1 0,-1-1-1,0 1 1,0-1 0,0 1-1,1-1 1,-1 1 0,0-1-1,0 1 1,0-1 0,0 1-1,0-1 1,0 1 0,0-1-1,0 1 1,0-1 0,0 1 0,0-1-1,0 1 1,0-1 0,0 1-1,-1-1 1,1 1 0,2 37 78,-2-26 190,0-8-328,0 1 0,1 0-1,-1-1 1,1 1 0,0-1 0,0 0 0,0 1 0,1-1 0,0 0 0,0 0-1,0 1 1,0-1 0,0-1 0,6 7 0,-6-8-279,0 0 1,0-1-1,0 1 0,1-1 1,-1 1-1,1-1 1,-1 0-1,1 0 0,4 1 1,36 2-6078,-6-4-1935</inkml:trace>
  <inkml:trace contextRef="#ctx0" brushRef="#br0" timeOffset="1824.24">1756 311 3666,'0'0'13755,"-18"-4"-12973,-54-6-416,69 10-349,0 0 0,0 1 0,0-1 0,0 1 0,0 0 0,0 0 0,1 0 0,-1 0 0,0 1 0,0-1 0,1 1 0,-1 0 0,1 0 0,0 0 0,-1 0 0,1 0 0,0 0 0,0 0 0,0 1 0,1-1 0,-1 1 0,0-1 0,-1 6 0,0-2-8,0 0 0,1 0 1,-1 1-1,1 0 0,1-1 0,-1 1 0,1 0 0,0 7 0,1-13-19,0 1-1,0-1 0,0 1 1,0-1-1,0 1 0,0-1 0,0 1 1,1-1-1,-1 1 0,0-1 1,1 1-1,-1-1 0,1 1 0,0-1 1,-1 0-1,1 1 0,0-1 1,0 0-1,0 0 0,0 0 1,0 1-1,0-1 0,0 0 0,1 0 1,-1-1-1,2 3 0,1-2 16,-1-1 1,0 1-1,1-1 0,-1 0 0,1 1 0,-1-1 1,0-1-1,1 1 0,-1 0 0,1-1 0,5-2 1,-2 1-6,-1-1 0,1 1 0,-1-2 0,0 1 0,1-1 0,-2 0 0,1 0 0,0-1 1,-1 0-1,0 0 0,0 0 0,0 0 0,-1-1 0,1 0 0,-2 0 0,1 0 0,0 0 1,-1-1-1,0 1 0,-1-1 0,3-10 0,5-17-23,-3 0 0,0 0 0,1-38 0,-5 45 27,1-9 515,-11 81-54,-1 9-483,2-9 200,2 0 1,3 49-1,0-92-185,1 1-1,1 0 1,-1 0 0,0 0-1,1-1 1,0 1-1,-1 0 1,1 0 0,0-1-1,0 1 1,1-1 0,-1 1-1,0-1 1,1 1 0,0-1-1,-1 0 1,1 0-1,0 0 1,0 0 0,0 0-1,3 2 1,0-1 7,0-1 1,-1 0-1,1 0 1,0 0-1,0 0 1,0-1-1,0 0 1,0 0-1,1 0 0,-1 0 1,6-1-1,-3 0-23,1 0-1,0-1 0,-1 0 1,1 0-1,-1-1 1,1 0-1,-1 0 0,0-1 1,0 0-1,0-1 1,0 0-1,-1 0 0,1 0 1,7-7-1,-11 7 42,-1-1 1,1 1-1,-1-1 0,0 0 1,0 0-1,-1 0 0,1 0 0,-1-1 1,0 1-1,0-1 0,-1 1 1,0-1-1,0 0 0,0 1 0,-1-1 1,0-11-1,0 17-10,0-1 1,0 1-1,0 0 1,0 0-1,0-1 1,0 1-1,0 0 1,0-1 0,0 1-1,0 0 1,-1 0-1,1-1 1,0 1-1,0 0 1,0 0-1,0 0 1,-1-1-1,1 1 1,0 0-1,0 0 1,0 0-1,-1-1 1,1 1-1,0 0 1,0 0-1,-1 0 1,1 0-1,0 0 1,0 0-1,-1 0 1,1 0-1,0-1 1,0 1-1,-1 0 1,1 0-1,0 0 1,-1 0-1,1 0 1,0 0-1,0 1 1,-1-1-1,1 0 1,0 0-1,0 0 1,-1 0-1,1 0 1,0 0-1,0 0 1,-1 0-1,1 1 1,0-1-1,0 0 1,-1 0-1,1 0 1,0 1-1,0-1 1,0 0-1,0 0 1,-1 0-1,1 1 1,0-1-1,-15 14-104,11-8 43,-1-1 0,1 1 0,1 0 1,-1 1-1,1-1 0,1 0 0,-1 1 0,1 0 0,0-1 0,0 1 1,1 0-1,0 0 0,0 0 0,1 0 0,0 14 0,0-20-55,1 1-1,-1-1 1,0 0-1,1 0 1,-1 1-1,1-1 0,-1 0 1,1 0-1,0 0 1,-1 0-1,1 0 1,0 0-1,0 0 1,0 0-1,-1 0 1,1 0-1,0 0 0,0-1 1,1 1-1,-1 0 1,0-1-1,2 2 1,36 6-2845,-26-8 1553,-1 0 0,1-1 0,-1 0 0,17-5 0,16-11-3519</inkml:trace>
  <inkml:trace contextRef="#ctx0" brushRef="#br0" timeOffset="2186.11">2317 218 9204,'0'0'9383,"-8"15"-8993,-105 220 952,98-208-4847,13-46-4353,10-26 709,-3 22 8327,21-81-147,-11 60 5505,-11 66-1592,15 23-4497,-15-36 186,7 11-385,1 0 1,19 25-1,-17-26-1525,22 40 0,-31-43-2512,-4-5-3123</inkml:trace>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9:22.582"/>
    </inkml:context>
    <inkml:brush xml:id="br0">
      <inkml:brushProperty name="width" value="0.035" units="cm"/>
      <inkml:brushProperty name="height" value="0.035" units="cm"/>
      <inkml:brushProperty name="color" value="#66CC00"/>
    </inkml:brush>
  </inkml:definitions>
  <inkml:trace contextRef="#ctx0" brushRef="#br0">0 137 5442,'0'0'12769,"14"1"-12411,-10 4-332,0-1 0,-1 1 0,1 0 1,-1 1-1,-1-1 0,1 0 1,-1 1-1,3 6 0,4 11 167,51 107 521,-54-113-699,0 0 0,-2 0 0,0 1 0,-1-1 0,0 1 0,-1 17 0,-2-32-7,0 0-1,0 0 1,0-1 0,-1 1-1,1 0 1,-1 0 0,0-1 0,1 1-1,-1-1 1,0 1 0,-1-1-1,1 1 1,0-1 0,-1 1-1,1-1 1,-1 0 0,0 0-1,0 0 1,0 0 0,0 0-1,0 0 1,0-1 0,0 1-1,-4 1 1,2-28 566,3 10-536,1 0 0,0 0 0,1 0 0,0 0 0,1 1 1,1-1-1,1 0 0,8-24 0,-9 32-106,1 0 1,-1 0 0,1 0-1,1 1 1,-1-1-1,1 1 1,0 1-1,0-1 1,1 0-1,0 1 1,0 0 0,0 1-1,0-1 1,1 1-1,0 1 1,0-1-1,0 1 1,0 0-1,9-2 1,25 2-6453,-29 3 2619,7 0-4647</inkml:trace>
  <inkml:trace contextRef="#ctx0" brushRef="#br0" timeOffset="476.22">470 235 10597,'0'0'6686,"-11"13"-6582,3-4-88,-37 48 113,41-51-107,1 0 0,-1 0 0,1 0 1,1 1-1,-1-1 0,1 1 0,0-1 0,1 1 1,-1 0-1,0 11 0,5-17-19,-1 0-1,1-1 1,-1 1 0,1 0-1,0-1 1,-1 0 0,1 1-1,-1-1 1,1 0 0,0 0-1,-1-1 1,1 1 0,0-1-1,3 0 1,2-2 17,1-1 1,-1 1-1,0-2 0,0 1 1,0-1-1,-1 0 0,0-1 0,0 1 1,0-1-1,-1-1 0,1 1 1,-2-1-1,8-10 0,-11 14 11,0-1-1,0 1 1,0-1 0,0 1-1,-1-1 1,0 1-1,1-1 1,-1 0 0,0 0-1,-1 0 1,1 1 0,-1-1-1,0 0 1,0-5-1,0 6 33,-1 1-1,0-1 0,0 1 1,0-1-1,0 0 0,-1 1 1,1 0-1,0-1 0,-1 1 1,0 0-1,0 0 0,1 0 1,-1 0-1,0 0 0,-1 0 1,1 0-1,0 1 0,0-1 1,-1 1-1,1 0 0,-1 0 1,-3-2-1,-1 0-61,0 1 0,0-1 0,0 1 0,0 1 0,-1-1 0,1 1 0,-12 0 0,-15 8-1955,32-6 1495,0 1 0,0-1 0,0 0-1,0 1 1,0-1 0,0 1 0,0-1 0,1 1-1,-1 0 1,1 0 0,-1 0 0,-1 2 0,-5 13-5360</inkml:trace>
  <inkml:trace contextRef="#ctx0" brushRef="#br0" timeOffset="835.35">637 243 13654,'0'0'3164,"0"16"-3030,0 110-65,0-124-72,0-1 0,0 0 0,0 1 0,0-1 0,0 1 0,1-1 0,-1 0 0,0 1 0,1-1 0,-1 0 0,1 1 1,0-1-1,-1 0 0,1 0 0,0 0 0,0 1 0,-1-1 0,1 0 0,0 0 0,0 0 0,0 0 0,1 0 0,-1-1 0,0 1 0,0 0 0,0 0 0,1-1 0,-1 1 0,0-1 0,1 1 0,-1-1 0,0 0 0,1 1 0,-1-1 0,0 0 0,1 0 0,-1 0 0,1 0 0,-1 0 0,1 0 0,-1 0 0,0-1 0,1 1 1,-1 0-1,2-2 0,3 1 12,1-1 0,-1 1 0,0-2 1,0 1-1,0-1 0,0 0 0,0 0 1,6-5-1,-8 5 120,1-1 1,-1 1 0,0-1-1,0 0 1,0 0-1,-1 0 1,1-1-1,-1 1 1,0-1 0,0 0-1,-1 0 1,0 0-1,3-7 1089,3 36-1668,-6-18 436,1-1 0,0 1 0,0-1 0,1 0 0,-1 0 0,1 0 0,0 0 0,1-1 0,-1 0 0,1 0 0,0 0 0,10 6 0,-12-8 19,1-1-1,-1 1 1,0-1 0,1 0 0,-1-1 0,1 1-1,0 0 1,-1-1 0,1 0 0,0 0 0,-1 0-1,1 0 1,-1-1 0,1 1 0,-1-1 0,1 0-1,-1 0 1,1 0 0,-1-1 0,1 1-1,-1-1 1,0 0 0,4-3 0,-3 3 39,0-1 0,0 1 1,0-1-1,-1 0 0,1 0 0,-1-1 1,0 1-1,0-1 0,0 0 1,-1 1-1,1-1 0,-1 0 0,0-1 1,0 1-1,0 0 0,-1-1 0,1 1 1,-1-1-1,0 1 0,0-1 0,-1 1 1,1-1-1,-1 0 0,0 1 1,-1-1-1,0-7 0,0 11-68,1 0 0,0 0 0,-1 1 0,1-1 1,-1 0-1,0 0 0,1 1 0,-1-1 0,0 1 0,1-1 0,-1 0 0,0 1 0,1-1 0,-1 1 0,0-1 1,0 1-1,0 0 0,0-1 0,0 1 0,1 0 0,-1 0 0,0 0 0,0-1 0,0 1 0,0 0 0,0 0 1,0 0-1,0 0 0,0 1 0,0-1 0,1 0 0,-1 0 0,0 0 0,-1 1 0,0 0-299,0-1 0,0 1 0,-1 0 0,1 0 0,1 0 0,-1 0 0,0 0 0,0 0 0,0 0 0,0 1 0,1-1-1,-1 1 1,-1 1 0,-8 18-4188</inkml:trace>
  <inkml:trace contextRef="#ctx0" brushRef="#br0" timeOffset="1426.23">1375 263 5683,'0'0'10436,"0"63"-9859,-4-32-113,-4-3-192,5-2 144,-1-4-256,0-5-48,0-4-48,4-6 32,0-3-96,0-2-1328,0-11-8885</inkml:trace>
  <inkml:trace contextRef="#ctx0" brushRef="#br0" timeOffset="1797.37">1461 0 10325,'0'0'5810,"-27"24"-14950</inkml:trace>
  <inkml:trace contextRef="#ctx0" brushRef="#br0" timeOffset="2172.21">1529 220 8452,'0'0'8985,"0"15"-8747,0 178 2093,16-197-2323,-8-2-60,0 0 0,0-1-1,0 0 1,9-10 0,-12 10 54,1 1 0,0 0 1,0 0-1,0 1 1,1 0-1,0 0 0,14-7 1,-19 16 30,0 0 0,0 1 0,-1-1 1,0 0-1,0 1 0,0-1 1,1 9-1,-2-11 0,2 16-87,-1-9-3,1 0-1,-1 0 0,1 0 1,4 10-1,-5-17-263,0 0-1,0 0 0,0 0 0,0 0 1,0 0-1,0-1 0,1 1 1,-1 0-1,0-1 0,1 1 0,0-1 1,-1 0-1,1 1 0,0-1 1,-1 0-1,1 0 0,0 0 0,0 0 1,0 0-1,0-1 0,0 1 1,0-1-1,4 1 0,23 0-7492</inkml:trace>
  <inkml:trace contextRef="#ctx0" brushRef="#br0" timeOffset="2570.46">1997 350 13158,'0'0'3314,"-14"-2"-1938,-45-3-754,57 5-611,0 0 0,0 1 0,0-1 0,-1 0 0,1 1 0,0-1 0,0 1-1,0 0 1,0 0 0,0 0 0,0 0 0,0 0 0,0 0 0,1 0 0,-1 1 0,0-1 0,1 0 0,-1 1 0,1 0 0,-1-1 0,1 1 0,0 0 0,0 0 0,-2 3 0,1-1-59,0 1-1,1 0 1,-1 0 0,1-1 0,0 1-1,1 0 1,-1 0 0,1 5 0,0-9 21,1 1-1,-1-1 1,0 0 0,1 0 0,0 0 0,-1-1-1,1 1 1,0 0 0,-1 0 0,1 0 0,0 0-1,0-1 1,0 1 0,0 0 0,-1-1 0,1 1-1,0 0 1,0-1 0,0 1 0,0-1 0,1 0-1,-1 1 1,0-1 0,0 0 0,0 0 0,0 1-1,0-1 1,0 0 0,0 0 0,1 0 0,-1-1-1,0 1 1,0 0 0,0 0 0,1-1 0,3 1 28,0-1 0,0 1 0,0-1 0,0-1 0,0 1 0,0-1 0,7-3 0,-4-1 5,0-1 0,0 0 0,-1 0 0,0 0 0,0-1 0,-1-1 0,0 1 1,0-1-1,-1 0 0,0 0 0,-1-1 0,0 1 0,0-1 0,-1 0 0,2-12 0,2-8-163,-1-1-1,-2 1 0,0-56 0,-3 66 69,0 15 147,0 1 0,-1-1 0,0 0 0,0 1 0,0-1 0,0 1 0,0-1 0,-1 1 0,0-1 0,0 1 0,0-1 0,-1 1 0,-3-7 0,5 10-42,0 1 0,-1 0 0,1 0 0,0 0 1,0 0-1,-1 0 0,1-1 0,0 1 0,0 0 0,-1 0 0,1 0 0,0 0 0,-1 0 0,1 0 0,0 0 1,0 0-1,-1 0 0,1 0 0,0 0 0,-1 0 0,1 0 0,0 0 0,-1 0 0,1 0 0,0 0 1,0 1-1,-1-1 0,1 0 0,0 0 0,0 0 0,-1 0 0,1 1 0,0-1 0,0 0 0,0 0 0,-1 0 1,1 1-1,0-1 0,0 0 0,0 0 0,-1 1 0,1-1 0,0 0 0,0 0 0,0 1 0,0-1 1,0 0-1,0 1 0,0-1 0,0 0 0,0 1 0,0-1 0,-7 22-141,6-18 197,-8 24 37,3 1 0,0-1 0,2 1 0,1 1 0,1-1 0,2 37 0,1-63-108,-1 1-1,1-1 1,0 0-1,0 1 1,1-1-1,-1 0 1,0 1-1,1-1 1,0 0-1,0 0 1,0 0-1,0 0 1,0-1-1,1 1 1,-1-1-1,1 1 1,0-1-1,-1 0 1,1 0-1,0 0 1,0 0-1,1 0 1,-1-1-1,0 0 1,0 1-1,1-1 0,-1 0 1,7 0-1,-5 1 20,1-1 0,0-1 0,0 1-1,0-1 1,0 0 0,0 0 0,-1 0-1,1-1 1,0 0 0,0 0-1,0-1 1,-1 1 0,1-1 0,-1-1-1,1 1 1,7-6 0,-8 5 1,0 0 0,-1 0 0,0-1 0,1 0 0,-1 0 0,-1 0 1,1 0-1,-1-1 0,1 1 0,-1-1 0,-1 0 0,1 0 0,-1 0 0,1 0 0,-1 0 0,-1-1 0,1 1 0,-1 0 1,0-1-1,0-9 0,-24 20 392,19-3-418,0 1-1,0 1 1,1-1 0,-1 1-1,1-1 1,0 1-1,0 0 1,0 0-1,0 0 1,1 1 0,0-1-1,0 1 1,-3 7-1,2-2-66,0 1-1,1-1 0,1 1 0,-1 0 1,2 14-1,-1-23-29,1-1 1,0 0-1,0 1 1,1-1-1,-1 1 0,0-1 1,0 0-1,1 1 1,-1-1-1,1 0 0,-1 0 1,1 1-1,0-1 1,-1 0-1,1 0 0,0 0 1,0 0-1,0 0 1,0 0-1,0 0 0,0 0 1,0 0-1,0 0 1,0 0-1,0-1 0,0 1 1,0 0-1,1-1 1,-1 1-1,0-1 0,1 0 1,0 1-1,6 0-837,-1 0 1,0-1-1,0 1 1,0-2-1,8 0 0,-10 1 362,39-6-5836</inkml:trace>
  <inkml:trace contextRef="#ctx0" brushRef="#br0" timeOffset="2932.45">2625 215 7507,'0'0'11982,"-14"9"-11753,-5 2-225,2 1-1,-1 2 0,2-1 0,-26 28 0,0-5-1089,40-34 729,-1-1 0,1 0 0,0 1 0,-1-1 0,1 0 1,-1 0-1,1 0 0,-1-1 0,0 1 0,1 0 0,-1-1 0,0 0 1,1 0-1,-1 0 0,0 0 0,0 0 0,-4-1 0,6 0 170,1 0 0,-1 0 0,0 1 0,1-1 0,-1 0 0,0 0 0,1 0 0,0 0 0,-1 0 0,1 0 0,-1-1 0,1 1 0,0 0 0,0 0 0,0 0 0,0 0 0,0 0 0,0 0 0,0 0 0,0-2 0,2-27-698,-2 26 756,0 3 165,7-45 300,4 25 1826,-10 21-1895,0-1-1,-1 0 1,1 1 0,0-1-1,0 1 1,-1-1 0,1 1 0,0-1-1,0 1 1,0 0 0,0-1-1,-1 1 1,1 0 0,0 0-1,0 0 1,0 0 0,0 0 0,0 0-1,0 0 1,1 0 0,1 2-196,-1 1 0,1 0 1,-1-1-1,0 1 0,0 0 1,0 0-1,0 0 0,-1 0 0,1 1 1,-1-1-1,0 0 0,2 8 1,2 3 276,12 22 301,75 181-628,-90-212-635,0 0-296,-1-1-3153</inkml:trace>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9:32.965"/>
    </inkml:context>
    <inkml:brush xml:id="br0">
      <inkml:brushProperty name="width" value="0.035" units="cm"/>
      <inkml:brushProperty name="height" value="0.035" units="cm"/>
      <inkml:brushProperty name="color" value="#66CC00"/>
    </inkml:brush>
  </inkml:definitions>
  <inkml:trace contextRef="#ctx0" brushRef="#br0">355 75 6451,'0'0'10122,"0"-8"-8994,-1-7-723,-1-16 3790,2 30-3864,-1 3-330,0-1 1,0 0-1,1 1 1,-1-1 0,1 1-1,-1-1 1,1 1-1,0-1 1,0 1-1,-1-1 1,1 1 0,0-1-1,0 1 1,0-1-1,1 3 1,-2 6-35,-21 223 201,15-183-286,31-49 33,31 0 148,71-3 12,-113 1-55,0-1 1,-1 0-1,1-1 1,-1 0-1,0-1 1,0 0-1,19-11 0,-30 15 18,-32 0-8002,16 0 2364</inkml:trace>
  <inkml:trace contextRef="#ctx0" brushRef="#br0" timeOffset="1080.3">886 81 2209,'0'0'13838,"0"-5"-12554,0-13-287,0 13-223,0 14-328,-14 138-414,8-97 225,-1 51 1,7-71 362,0-50 733,0-21-1133,0 7-138,3-95-381,-1 113 185,0 0 0,1 0 1,1 1-1,0-1 0,12-28 0,-14 41 95,-1 0-1,1 0 1,0 1-1,0-1 1,0 0-1,0 1 1,1 0-1,-1 0 0,0-1 1,1 1-1,0 1 1,-1-1-1,1 0 1,0 1-1,0-1 0,0 1 1,0 0-1,0 0 1,0 0-1,1 0 1,-1 1-1,0-1 0,6 1 1,-8 3-41,0-1-1,0 1 1,0 0-1,-1 0 1,1 0-1,-1 0 1,0 0 0,0 1-1,0-1 1,0 0-1,0 0 1,-1 0 0,0 4-1,-3 2 32,0-1 0,-1 1 0,1-1 0,-2 0 0,1 0 0,-1-1 0,0 1 0,-1-1 0,1-1 0,-1 1 0,-1-1 0,-14 10 0,-7 6-349,30-20 340,-1-1 0,1 0-1,-1 0 1,1 0 0,0 0 0,-1-1-1,1 1 1,0 0 0,0 0-1,0 0 1,0 0 0,0-1 0,0 1-1,0-1 1,0 1 0,0 0 0,0-1-1,2 1 1,-2 0-11,16 8 38,80 51 414,-88-53-325,0-1 0,-1 1 0,0 1 0,0 0 0,-1 0 0,0 0 0,0 1 0,6 11 0,-3 13-999,-10-8-3550,-3-12 120</inkml:trace>
  <inkml:trace contextRef="#ctx0" brushRef="#br0" timeOffset="2314.77">418 1318 10069,'0'0'6888,"0"0"-6858,0-1-1,0 1 1,0 0 0,0-1-1,-1 1 1,1 0 0,0 0-1,0-1 1,0 1 0,0 0-1,0 0 1,-1-1-1,1 1 1,0 0 0,0 0-1,0-1 1,-1 1 0,1 0-1,0 0 1,0 0 0,-1 0-1,1-1 1,0 1 0,0 0-1,-1 0 1,1 0-1,0 0 1,0 0 0,-1 0-1,1 0 1,0 0 0,-1 0-1,1 0 1,0 0 0,-1 0-1,-3 11 20,1 0-1,0 0 1,1 0-1,-3 22 0,-1 11 198,-16 114 662,21-188-732,1-2-117,0-1 1,10-59-1,-9 84-90,1-1-1,0 1 1,1 0 0,0 0-1,0 0 1,1 0 0,0 0-1,0 1 1,0 0 0,1 0-1,1 0 1,-1 0 0,1 1-1,0 0 1,13-11 0,-18 17 20,-1 0 1,0-1 0,1 1 0,-1 0-1,0-1 1,1 1 0,-1 0-1,0 0 1,1 0 0,-1-1-1,1 1 1,-1 0 0,0 0-1,1 0 1,-1 0 0,1 0-1,-1 0 1,1 0 0,-1 0-1,0 0 1,1 0 0,-1 0-1,1 0 1,-1 0 0,1 0-1,-1 0 1,0 0 0,1 1-1,-1-1 1,0 0 0,1 0-1,-1 0 1,1 1 0,-1-1-1,0 0 1,1 0 0,-1 1-1,0-1 1,0 0 0,1 1-1,-1 0 1,5 23-269,-5-17 262,0 0-1,0-1 1,-1 1-1,0 0 1,-1-1-1,-1 7 1,-3-4-6,0 0 0,-1-1 0,1 0 0,-1 0 0,-1 0 0,0-1 0,0-1 0,0 1 0,-16 8 0,23-14-46,1 0 60,0 1 0,0-1 0,0 1 0,0-1 0,0 1 1,0-1-1,0 1 0,1-1 0,-1 0 0,1 1 0,-1-1 0,1 1 0,-1-1 0,1 0 0,0 1 0,0-1 1,0 0-1,0 0 0,-1 0 0,2 1 0,0 0 0,28 28 178,-26-26-155,60 48 553,-10-9-1142,-21-11-3518,-28-24-296</inkml:trace>
  <inkml:trace contextRef="#ctx0" brushRef="#br0" timeOffset="2917.51">673 1359 9732,'0'0'5189,"0"11"-4423,3 158 2089,-3-168-2476,-3-42 325,0 19-670,0 4-21,0 0 0,2-1-1,0 1 1,1 0-1,1-1 1,5-29 0,-6 47-22,1-1-1,-1 1 1,1 0 0,-1 0 0,1 0-1,-1 0 1,1 0 0,0 1 0,-1-1 0,1 0-1,0 0 1,0 0 0,0 1 0,-1-1 0,1 0-1,0 1 1,0-1 0,0 0 0,0 1-1,0 0 1,0-1 0,1 1 0,-1-1 0,1 1-1,-1 0-7,0 0 0,-1 0-1,1 0 1,0 0-1,-1 0 1,1 0 0,0 0-1,-1 1 1,1-1-1,-1 0 1,1 0-1,0 1 1,-1-1 0,1 0-1,-1 1 1,1-1-1,0 0 1,-1 1-1,1-1 1,-1 1 0,0-1-1,1 1 1,-1-1-1,1 1 1,-1-1 0,0 1-1,1 0 1,-1-1-1,0 1 1,0-1-1,1 1 1,-1 0 0,0-1-1,0 1 1,0 0-1,0-1 1,0 1 0,0 0-1,0-1 1,0 2-1,0 7-54,0-1-1,0 0 1,0 1-1,-1-1 1,-1 0-1,1 0 1,-1 0-1,-1 0 1,0 0 0,0 0-1,-4 8 1,5-14 79,1 1 0,-1 0 0,1-1 1,0 1-1,0 0 0,0 0 0,0 0 1,1 0-1,-1 0 0,1 0 1,-1 5-1,2-6-12,-1-1-1,0 0 1,1 0 0,-1 0-1,1 1 1,0-1 0,-1 0-1,1 0 1,0 0 0,0 0-1,-1 0 1,1 0 0,0 0-1,0 0 1,0 0 0,0-1 0,0 1-1,0 0 1,1 0 0,-1-1-1,0 1 1,0-1 0,0 1-1,1-1 1,-1 0 0,0 1-1,0-1 1,2 0 0,80 8 143,-64-8-24,1 1 0,27 6 0,-39 1-723,-8-8 399,0 1 1,0 0-1,0-1 0,0 1 0,0-1 0,0 1 0,0-1 0,0 1 1,0-1-1,0 1 0,0-1 0,-1 1 0,1-1 0,0 0 0,0 1 1,-1-1-1,1 1 0,0-1 0,0 1 0,-1-1 0,1 0 0,-1 1 1,1-1-1,0 0 0,-1 1 0,1-1 0,-1 0 0,1 0 0,-1 1 1,1-1-1,0 0 0,-2 0 0,-12 3-6041</inkml:trace>
  <inkml:trace contextRef="#ctx0" brushRef="#br0" timeOffset="3923.19">114 672 8228,'0'0'7046,"0"-11"-5035,-2 47-1947,-7 42 0,-3 28 288,21 154-111,-8-245-215,0 36 81,-1-51 74,-2-5-7,-97-202-1092,107 224 880,2-1 0,0-1 0,1 0 0,0 0 0,2-1 0,-1-1 0,29 23 0,-40-35 41,1 0 1,0 0 0,0 0-1,0 0 1,0 0-1,0 0 1,0-1 0,0 1-1,0-1 1,1 1-1,-1-1 1,0 0-1,0 0 1,0 0 0,0 0-1,0 0 1,1-1-1,-1 1 1,0 0-1,0-1 1,0 0 0,0 0-1,0 1 1,0-1-1,0 0 1,0 0-1,-1-1 1,1 1 0,0 0-1,0-1 1,1-1-1,0 0-382,1-1 0,-1 0-1,0 0 1,0 0 0,0-1 0,-1 1-1,0-1 1,1 1 0,-1-1 0,-1 0-1,3-9 1,-3-6-3300</inkml:trace>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19:39.590"/>
    </inkml:context>
    <inkml:brush xml:id="br0">
      <inkml:brushProperty name="width" value="0.035" units="cm"/>
      <inkml:brushProperty name="height" value="0.035" units="cm"/>
      <inkml:brushProperty name="color" value="#66CC00"/>
    </inkml:brush>
  </inkml:definitions>
  <inkml:trace contextRef="#ctx0" brushRef="#br0">206 440 7331,'0'0'5245,"9"-20"5208,-7 11-10930,0-86 626,1 49-178,-3-1 1,-2 0-1,-1 0 0,-13-57 0,16 103 12,0 1 0,0-1-1,0 0 1,0 1 0,0-1 0,-1 1 0,1-1 0,0 0-1,-1 1 1,1-1 0,0 1 0,-1-1 0,1 1 0,-1-1-1,1 1 1,0-1 0,-1 1 0,0-1 0,1 1 0,-1-1-1,1 1 1,-1 0 0,1 0 0,-1-1 0,0 1 0,1 0-1,-1 0 1,1-1 0,-1 1 0,0 0 0,1 0 0,-2 0-1,-24 11-204,-26 34 205,44-37-9,-9 10-30,0 0 1,1 1-1,1 1 1,-19 34-1,34-52-557,3-6 279,14-15 226,19-28 195,-18 21-99,60-82 13,-77 107-15,-1 1-1,0 0 1,1 0-1,-1 0 1,0 0-1,1 0 1,-1 0-1,1 0 1,-1 0-1,0 0 1,1 0 0,-1 0-1,0 0 1,1 0-1,-1 0 1,1 0-1,-1 0 1,0 0-1,1 1 1,-1-1-1,0 0 1,1 0-1,-1 0 1,0 1 0,1-1-1,-1 0 1,0 0-1,0 1 1,1-1-1,-1 0 1,0 0-1,0 1 1,1-1-1,-1 0 1,0 1-1,0-1 1,0 1 0,1 0-1,8 14-86,-9-15 99,16 46 55,4 8-88,-19-51-283,1 0 0,0 0 1,0 0-1,0 0 0,0-1 1,1 1-1,-1-1 0,5 3 1,14 0-7655,-9-5 169</inkml:trace>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7:52.748"/>
    </inkml:context>
    <inkml:brush xml:id="br0">
      <inkml:brushProperty name="width" value="0.035" units="cm"/>
      <inkml:brushProperty name="height" value="0.035" units="cm"/>
      <inkml:brushProperty name="color" value="#66CC00"/>
    </inkml:brush>
  </inkml:definitions>
  <inkml:trace contextRef="#ctx0" brushRef="#br0">0 111 1297,'0'0'5653,"5"-9"-4613,-3 7-985,20-48 2112,-15 0 2230,-9 79-4294,-1-1 0,-8 37 0,6-36-17,0-1 1,0 39 0,5-67-123,0 1 1,0-1-1,0 1 0,0 0 1,0-1-1,0 1 1,0-1-1,0 1 1,1 0-1,-1-1 0,0 1 1,0-1-1,1 1 1,-1-1-1,0 1 1,1-1-1,-1 1 1,0-1-1,1 1 0,-1-1 1,1 0-1,-1 1 1,1-1-1,-1 0 1,1 1-1,-1-1 1,1 0-1,0 1 0,-1-1 1,1 0-1,-1 0 1,1 0-1,-1 0 1,1 0-1,0 0 1,-1 1-1,1-1 0,0-1 1,-1 1-1,1 0 1,-1 0-1,1 0 1,0 0-1,0-1 1,34-10-4048,-28 9 2634,12-8-3444</inkml:trace>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7:53.891"/>
    </inkml:context>
    <inkml:brush xml:id="br0">
      <inkml:brushProperty name="width" value="0.035" units="cm"/>
      <inkml:brushProperty name="height" value="0.035" units="cm"/>
      <inkml:brushProperty name="color" value="#66CC00"/>
    </inkml:brush>
  </inkml:definitions>
  <inkml:trace contextRef="#ctx0" brushRef="#br0">50 84 512,'0'0'10560,"0"-6"-9605,-1-4-865,1 8-14,0 0 0,-1 0 0,1 0 0,0 0 0,0 0 0,0 0 0,0 0 0,0 0 0,0 0 0,1 0 0,-1 0 0,1 0 0,0 0 1,-1 0-1,1 0 0,0 0 0,0 0 0,0 1 0,0-1 0,0 0 0,1 1 0,-1-1 0,0 1 0,1-1 0,-1 1 0,1 0 0,-1-1 0,1 1 0,0 0 1,0 0-1,-1 0 0,1 1 0,4-2 0,6-1-17,1 0 1,0 1-1,0 0 1,0 1 0,15 1-1,-27 1-62,0 0 1,0 0-1,-1 0 0,1 0 1,-1 0-1,1 0 0,-1-1 0,1 1 1,-1 0-1,0 0 0,1 0 0,-1 0 1,0 1-1,0-1 0,0 0 0,0 0 1,0 0-1,0 0 0,0 0 0,0 0 1,0 0-1,0 0 0,-1 0 1,1 0-1,0 0 0,-1 2 0,-9 33-43,-2-20-277,1-1 1,-2 0-1,0-1 0,-1 0 0,0-1 1,-32 22-1,1 2 21,125-34 630,-70-4-229,1 0-1,-1-1 1,0 0-1,16-5 0,-17 4 192,1 0-1,-1 1 1,1 0-1,13 0 1,-22 2-224,13 0-7682,-10 0 2904</inkml:trace>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7:54.929"/>
    </inkml:context>
    <inkml:brush xml:id="br0">
      <inkml:brushProperty name="width" value="0.035" units="cm"/>
      <inkml:brushProperty name="height" value="0.035" units="cm"/>
      <inkml:brushProperty name="color" value="#66CC00"/>
    </inkml:brush>
  </inkml:definitions>
  <inkml:trace contextRef="#ctx0" brushRef="#br0">80 87 2625,'0'0'6918,"3"-7"-5966,8-34 836,-9 38-1660,0 0-1,1 1 1,-1-1 0,0 1-1,1 0 1,-1 0 0,1 0-1,0 0 1,0 0 0,-1 0-1,1 1 1,0-1 0,0 1-1,1 0 1,-1 0 0,0 0-1,0 1 1,1-1 0,3 0-1,67-4-218,-73 6 85,0-1 0,-1 1 0,1-1 0,0 1 0,0-1 0,-1 1 0,1 0 0,0-1-1,-1 1 1,1 0 0,-1-1 0,1 1 0,-1 0 0,0 0 0,1 0 0,-1-1 0,1 1-1,-1 0 1,0 0 0,0 0 0,0 0 0,0 0 0,1-1 0,-1 1 0,0 0 0,0 0-1,-1 0 1,1 0 0,0 0 0,0 0 0,0 0 0,0-1 0,-1 1 0,1 0 0,-1 0-1,0 1 1,0 2-1,0 0-1,0 0 0,0-1 0,0 1 1,-1 0-1,0-1 0,-4 7 0,-107 77-226,113-87 227,-1 0 0,1 0 1,0 0-1,-1 1 0,1-1 1,0 0-1,-1 0 0,1 0 1,0 1-1,0-1 0,-1 0 1,1 1-1,0-1 0,0 0 1,0 0-1,0 1 0,-1-1 1,1 0-1,0 1 0,0-1 1,0 0-1,0 1 0,0-1 1,0 1-1,0-1 0,0 0 1,0 1-1,0-1 0,0 0 1,0 1-1,0-1 0,0 0 1,0 1-1,0-1 0,0 0 1,1 1-1,-1-1 0,0 0 1,0 1-1,0-1 0,0 0 1,1 0-1,-1 1 0,1-1 1,21 7-615,40-6-542,-53-1 1078,-8-1 92,0 1 0,-1 0 1,1 1-1,0-1 1,0 0-1,-1 0 0,1 0 1,0 0-1,0 0 1,-1 1-1,1-1 1,0 0-1,-1 1 0,1-1 1,0 1-1,-1-1 1,1 0-1,-1 1 1,1-1-1,-1 1 0,1 0 1,-1-1-1,1 1 1,-1-1-1,1 1 1,-1 0-1,0-1 0,1 1 1,-1 0-1,0-1 1,0 1-1,1 0 1,-1 0-1,0-1 0,0 1 1,0 0-1,0 0 1,0-1-1,0 1 1,0 0-1,0 0 0,0-1 1,-1 1-1,1 0 1,0-1-1,0 1 0,-1 0 1,1 0-1,0-1 1,-1 1-1,1-1 1,-1 2-1,-1 1 47,1 1-1,-1-1 1,0 1-1,0-1 1,0 0-1,0 1 1,-1-1-1,-2 3 1,-6-1 82,1 0-1,-1 0 1,1-1 0,-1-1 0,0 0 0,0 0 0,-14 1 0,13-2-466,1 0 0,-1 1-1,1 0 1,-1 1 0,-17 8 0,24-8-2093</inkml:trace>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7:55.989"/>
    </inkml:context>
    <inkml:brush xml:id="br0">
      <inkml:brushProperty name="width" value="0.035" units="cm"/>
      <inkml:brushProperty name="height" value="0.035" units="cm"/>
      <inkml:brushProperty name="color" value="#66CC00"/>
    </inkml:brush>
  </inkml:definitions>
  <inkml:trace contextRef="#ctx0" brushRef="#br0">27 21 2001,'0'0'7387,"0"-4"-6416,-1-13 723,-2 31 243,-5 22-1843,4-24-71,1 0 0,0 1 0,1-1 0,1 1 0,-1 15 1,5-26-47,0-1 0,0 0 0,0 0 0,0 0 1,1-1-1,-1 1 0,0-1 0,0 1 0,0-1 1,0 0-1,1 0 0,-1 0 0,4-2 0,-1 2 38,-1-1-7,-1 0 0,1 0-1,-1 0 1,1-1-1,-1 1 1,0-1-1,1 0 1,-1-1 0,0 1-1,0-1 1,0 1-1,-1-1 1,1-1 0,-1 1-1,0 0 1,0-1-1,0 1 1,0-1-1,0 0 1,2-6 0,0 3 1,-1 1 0,1 1 0,-1-1 0,2 1 0,-1-1 0,1 1 0,7-5 0,-12 13-62,-1 1-1,1-1 1,-1 0-1,0 0 0,0 1 1,0-1-1,-1 0 1,1 0-1,-1 1 0,-1 5 1,-8 15 155,-1 0-1,-21 36 1,18-37 26,1 2 0,-12 30-1,25-49-4184,9-7 1725,-8 1 1489,15-6-4701</inkml:trace>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7:56.745"/>
    </inkml:context>
    <inkml:brush xml:id="br0">
      <inkml:brushProperty name="width" value="0.035" units="cm"/>
      <inkml:brushProperty name="height" value="0.035" units="cm"/>
      <inkml:brushProperty name="color" value="#66CC00"/>
    </inkml:brush>
  </inkml:definitions>
  <inkml:trace contextRef="#ctx0" brushRef="#br0">197 85 3009,'0'0'7497,"-2"-9"-6526,-5-28-149,6 36-772,0-1 1,1 1-1,-1-1 1,0 1-1,0 0 1,-1-1-1,1 1 1,0 0-1,0 0 1,-1 0-1,1 0 1,0 0-1,-1 0 1,1 0-1,-1 0 0,1 0 1,-1 1-1,0-1 1,1 1-1,-1-1 1,0 1-1,1 0 1,-1 0-1,0-1 1,-3 1-1,-35 5 103,36-4-148,1 2 0,-1-1 0,1 0 0,-1 1 1,1-1-1,0 1 0,0 0 0,0 0 0,0 1 1,0-1-1,1 1 0,-1-1 0,1 1 0,0 0 0,0-1 1,1 1-1,-3 6 0,3-7-24,0-1 0,0 1 0,1 0-1,-1-1 1,0 1 0,1 0 0,0-1 0,0 1 0,-1 0 0,2-1-1,-1 1 1,0 0 0,0-1 0,1 1 0,0 0 0,-1-1-1,1 1 1,0-1 0,0 1 0,1-1 0,-1 1 0,0-1 0,1 0-1,-1 0 1,1 1 0,0-1 0,3 2 0,15 9-232,21 16-259,-40-27 492,-3-1 57,0 0 0,0 0 0,-1 0 0,1-1 0,0 1 0,0 0 0,0-1 0,0 0 0,-1 1 0,1-1 0,0 0 0,0 0 0,0 0 0,-1 0 0,-2-1 0,-2 1 33,-32 4 382,9 0-1884,10-3-4656</inkml:trace>
  <inkml:trace contextRef="#ctx0" brushRef="#br0" timeOffset="349.93">130 51 2593,'0'0'6921,"4"-7"-6412,-3 4-448,0 1-1,0-1 0,0 1 0,0-1 1,1 1-1,0 0 0,-1 0 0,1 0 1,0-1-1,0 2 0,0-1 0,0 0 1,0 0-1,0 1 0,1-1 0,-1 1 1,0-1-1,1 1 0,-1 0 0,1 0 1,0 0-1,-1 1 0,1-1 0,0 1 1,-1-1-1,1 1 0,0 0 0,3 0 1,38-1 426,54 6 1,8 1-762,-114-6-5747</inkml:trace>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7:58.460"/>
    </inkml:context>
    <inkml:brush xml:id="br0">
      <inkml:brushProperty name="width" value="0.035" units="cm"/>
      <inkml:brushProperty name="height" value="0.035" units="cm"/>
      <inkml:brushProperty name="color" value="#66CC00"/>
    </inkml:brush>
  </inkml:definitions>
  <inkml:trace contextRef="#ctx0" brushRef="#br0">0 0 4322,'0'0'5997,"19"18"-5039,-16-12-760,0 0-1,0 0 1,-1 0 0,1 1-1,-1-1 1,-1 1-1,1 0 1,-1-1 0,0 1-1,-1 0 1,1 0-1,-1-1 1,-2 14 0,-2 6 169,-2 0 0,-10 32 0,4-14-121,12-44-314,0 0-1,0 0 1,0 0 0,1 0 0,-1 0-1,0 0 1,0 0 0,0 0-1,1 0 1,-1 0 0,0 0-1,0 0 1,0 0 0,1 0-1,-1 0 1,0 0 0,0 0 0,0 0-1,1 1 1,-1-1 0,0 0-1,0 0 1,0 0 0,0 0-1,0 0 1,1 0 0,-1 0 0,0 1-1,0-1 1,0 0 0,0 0-1,0 0 1,0 0 0,1 1-1,-1-1 1,0 0 0,0 0 0,0 0-1,0 0 1,0 1 0,0-1-1,0 0 1,0 0 0,0 0-1,0 1 1,0-1 0,0 0-1,0 0 1,0 0 0,0 1 0,0-1-1,0 0 1,0 0 0,0 0-1,0 0 1,-1 1 0,12-11-3333,-1-3-1575</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7:59.113"/>
    </inkml:context>
    <inkml:brush xml:id="br0">
      <inkml:brushProperty name="width" value="0.035" units="cm"/>
      <inkml:brushProperty name="height" value="0.035" units="cm"/>
      <inkml:brushProperty name="color" value="#66CC00"/>
    </inkml:brush>
  </inkml:definitions>
  <inkml:trace contextRef="#ctx0" brushRef="#br0">209 58 5314,'0'0'7695,"3"-9"-7108,10-27-203,-13 35-369,1 0-1,-1 1 1,1-1 0,-1 0 0,0 0 0,1 1 0,-1-1 0,1 0-1,0 1 1,-1-1 0,1 1 0,0-1 0,-1 1 0,1-1 0,0 1-1,-1-1 1,1 1 0,0 0 0,0-1 0,0 1 0,-1 0 0,1 0 0,0 0-1,0-1 1,0 1 0,0 0 0,0 0 0,-1 0 0,1 0 0,0 0-1,0 1 1,0-1 0,0 0 0,-1 0 0,1 0 0,0 1 0,0-1-1,1 1 1,-1 0-21,1 0-1,0 0 0,0 0 1,0 0-1,-1 0 1,1 0-1,-1 0 0,1 1 1,-1-1-1,1 0 1,-1 1-1,2 1 0,-2 2-11,1 1 0,0-1-1,-1 0 1,0 1-1,-1-1 1,1 1 0,-1-1-1,0 1 1,0-1-1,-1 1 1,1-1 0,-1 0-1,0 1 1,-1-1 0,1 0-1,-1 1 1,0-1-1,-1 0 1,1 0 0,-1-1-1,0 1 1,-5 6-1,-6 5-16,-1 0 0,-1-1-1,0 0 1,-26 16 0,-2 3 85,43-30-42,2-3-4,0 0 0,0 0 1,0-1-1,0 1 1,0 0-1,0-1 0,1 1 1,-1-1-1,0 1 1,0-1-1,1 0 0,-1 1 1,0-1-1,0 0 0,1 0 1,-1 0-1,0 0 1,0 0-1,1 0 0,-1 0 1,0 0-1,1-1 1,0 0-1,6 1 51,238 0-551,-245 0 410,-1 0 0,0 0 0,1 0 0,-1 0 0,0 0 0,1 0 0,-1 0 0,1 0 1,-1 0-1,0 0 0,1 0 0,-1 0 0,0 0 0,1 0 0,-1 0 0,0 1 1,0-1-1,1 0 0,-1 0 0,0 0 0,1 0 0,-1 1 0,0-1 0,0 0 0,1 0 1,-1 1-1,0-1 0,0 0 0,1 0 0,-1 1 0,0-1 0,0 0 0,0 1 0,0-1 1,0 0-1,1 1 0,-1-1 0,0 0 0,0 1 0,0-1 0,0 0 0,0 1 0,0-1 1,0 0-1,0 1 0,0-1 0,0 0 0,0 1 0,-1-1 0,1 0 0,0 1 1,0 14-2914</inkml:trace>
  <inkml:trace contextRef="#ctx0" brushRef="#br0" timeOffset="708.82">183 595 4162,'0'0'4992,"14"-12"-4136,45-38 110,-56 47-774,1 0 0,-1 0 0,1 0 1,0 1-1,0-1 0,0 1 1,0 0-1,0 1 0,0-1 0,0 1 1,0-1-1,1 1 0,-1 0 0,5 0 1,-8 1 60,-5 12-477,-8 3 231,-2-2 0,1 1 0,-31 21 0,-11 11-334,55-46 312,-1 0 0,1 0 0,0 1 0,0-1 0,-1 0 0,1 0-1,0 1 1,0-1 0,0 0 0,-1 0 0,1 1 0,0-1 0,0 0 0,0 1-1,0-1 1,0 0 0,-1 0 0,1 1 0,0-1 0,0 0 0,0 1 0,0-1-1,0 0 1,0 1 0,0-1 0,0 0 0,0 1 0,0-1 0,0 0 0,0 1 0,1-1-1,-1 0 1,0 1 0,0-1 0,0 0 0,0 1 0,0-1 0,1 0 0,14 8-174,28 0 296,-37-7-105,-2-1 23,46 13-43,-49-13 15,0 0 0,-1 0 0,1 1 0,0-1 0,0 0 1,-1 1-1,1-1 0,0 1 0,-1-1 0,1 1 0,0-1 0,-1 1 1,1 0-1,-1-1 0,1 1 0,-1 0 0,1-1 0,-1 1 1,0 0-1,1 0 0,-1-1 0,0 1 0,1 0 0,-1 0 1,0 0-1,0-1 0,0 1 0,0 0 0,0 0 0,0 0 1,0 0-1,0-1 0,0 1 0,0 0 0,0 0 0,-1 0 1,1 0-1,0-1 0,0 1 0,-1 0 0,1 0 0,-1-1 1,1 1-1,-1 0 0,1-1 0,-1 1 0,1 0 0,-1-1 1,0 1-1,1-1 0,-1 1 0,0-1 0,1 1 0,-1-1 1,0 0-1,-1 1 0,-12 9 57,0-1 1,-1-1-1,0 0 0,0-1 1,-1-1-1,1 0 1,-19 3-1,-34 15-4,-7 10-3240,64-28-20</inkml:trace>
  <inkml:trace contextRef="#ctx0" brushRef="#br0" timeOffset="1296.88">192 1073 10389,'0'0'5352,"0"-8"-5051,0-21-248,0 61-125,0-29 45,0-1-1,0 0 0,0 1 0,0-1 0,0 0 0,1 0 1,-1 1-1,1-1 0,-1 0 0,1 0 0,0 0 1,0 0-1,0 0 0,0 0 0,0 0 0,1 0 1,-1 0-1,1 0 0,-1 0 0,1-1 0,-1 1 1,4 1-1,-2-1-14,0-1 1,0 0 0,0 0 0,0 0 0,1-1-1,-1 1 1,0-1 0,1 1 0,-1-1-1,0 0 1,1-1 0,-1 1 0,0 0 0,0-1-1,6-1 1,-6 0 43,0 1 0,-1 0-1,1 0 1,-1-1 0,0 1 0,1-1 0,-1 0-1,0 0 1,0 0 0,0 0 0,0 0-1,-1 0 1,1 0 0,0-1 0,-1 1 0,2-4-1,20-49 151,-14 32-3,-16 74 355,-14 0-510,13-35-176,1 1 1,1 0 0,0-1 0,1 2-1,1-1 1,1 1 0,-2 25-1,3-31-2339,-5-1-1392</inkml:trace>
  <inkml:trace contextRef="#ctx0" brushRef="#br0" timeOffset="1796.5">352 1613 5330,'0'0'3781,"-18"2"-3258,-55 5-123,71-7-337,-1 0-1,1 1 1,0-1-1,0 1 1,0-1-1,0 1 1,0 0 0,0 0-1,1 0 1,-1 0-1,0 1 1,0-1-1,1 0 1,-1 1 0,0-1-1,1 1 1,0-1-1,-1 1 1,1 0-1,0 0 1,0-1 0,0 1-1,0 0 1,0 0-1,0 0 1,1 0 0,-2 4-1,2-2 44,-1 0 0,1-1 0,0 1 1,-1 0-1,2-1 0,-1 1 0,0 0 0,1 0 0,0-1 0,0 1 0,2 6 0,32 34 569,-28-37-592,0 1 0,-1-1-1,1 1 1,-2 0 0,1 0 0,4 11-1,-10-17-59,1 0-1,0 0 0,-1 0 0,0 0 1,1 0-1,-1 0 0,0 1 1,0-1-1,0 0 0,0 0 1,0 0-1,-1 1 0,1-1 1,-1 0-1,1 0 0,-1 0 1,0 0-1,0 0 0,0 0 0,0 0 1,0 0-1,0 0 0,-1-1 1,1 1-1,0 0 0,-1-1 1,0 1-1,1-1 0,-1 1 1,0-1-1,0 0 0,-2 1 1,-26 15-662,9-13-2802,15-4-470</inkml:trace>
  <inkml:trace contextRef="#ctx0" brushRef="#br0" timeOffset="2169.26">455 1547 8196,'0'0'6019,"98"-63"-5587,-76 58-256,-9-1-128,5 6-48,4 0-304,-8 0-1025,3 0-720,-3 0-320</inkml:trace>
  <inkml:trace contextRef="#ctx0" brushRef="#br0" timeOffset="2539.81">339 2018 7379,'0'0'6737,"-11"-7"-6228,-34-22-74,42 28-403,0 0 0,0 0 0,0 0-1,1 0 1,-1 1 0,-1-1 0,1 1-1,0-1 1,0 1 0,0 0 0,0 1 0,0-1-1,0 0 1,0 1 0,0 0 0,0-1-1,0 1 1,0 1 0,1-1 0,-1 0-1,-4 3 1,-1 1 17,-1 1-1,1 1 0,0-1 1,-9 10-1,15-14-26,-11 11 23,2 1 0,-1 0 0,2 0 0,0 1-1,0 0 1,2 1 0,-10 22 0,13-27-46,1 1 1,1 0 0,0 0 0,0 0-1,1 1 1,0-1 0,1 0-1,1 1 1,0-1 0,1 1-1,2 15 1,-2-25-14,-1-1-1,1 1 0,0-1 1,0 0-1,0 1 0,0-1 1,0 0-1,1 0 1,-1 0-1,0 0 0,1 0 1,0 0-1,-1 0 1,1 0-1,0 0 0,0-1 1,0 1-1,0-1 1,0 0-1,1 0 0,-1 1 1,0-1-1,1 0 0,2 0 1,4 1 11,1 0 1,-1-1-1,1 0 1,18-1-1,-21 0 32,-6 0-16,0 0 1,0-1 0,-1 1 0,1-1-1,0 0 1,0 1 0,-1-1 0,1 0-1,0 1 1,-1-1 0,1 0 0,-1 0-1,1 1 1,-1-1 0,1 0-1,-1 0 1,1 0 0,-1 0 0,0 0-1,1 0 1,-1 0 0,0 1 0,0-1-1,0 0 1,0 0 0,0 0 0,0 0-1,0-2 1,0 1 17,0 1 1,0-1-1,0 0 0,0 1 1,0-1-1,0 1 0,0-1 1,-1 0-1,1 1 0,-1-1 1,1 1-1,-1-1 0,1 1 1,-1-1-1,0 1 0,-2-3 1,-1 2-136,-1 0 1,0 1 0,0 0 0,0 0-1,0 0 1,-1 1 0,1-1-1,0 1 1,0 0 0,0 1 0,0-1-1,0 1 1,0 0 0,0 0-1,0 1 1,0 0 0,0-1 0,0 1-1,1 1 1,-1-1 0,1 1-1,0 0 1,0 0 0,0 0 0,0 1-1,0-1 1,-4 7 0,-10 12-2461,0 1-1144</inkml:trace>
  <inkml:trace contextRef="#ctx0" brushRef="#br0" timeOffset="3112.39">134 2695 8196,'0'0'7134,"0"-6"-7012,1 4-120,-1 0 0,0 0 0,1 0 0,-1 1 0,1-1-1,-1 0 1,1 0 0,0 1 0,0-1 0,-1 1 0,1-1-1,0 1 1,1-1 0,-1 1 0,0-1 0,0 1 0,1 0-1,-1 0 1,1 0 0,-1 0 0,1 0 0,-1 0 0,1 0-1,2-1 1,6-1 4,0 0 0,0 1 0,21-2 0,65-2-196,-94 6 78,-3 13 185,-1 0 0,-1-1 0,1 1-1,-2-1 1,0 0 0,0 0 0,-1 0 0,-1 0-1,-12 18 1,11-19-447,1 0 1,0 1-1,0 0 0,1 0 1,1 0-1,0 0 0,1 1 0,0-1 1,-2 24-1,5-24-3420,0-2-1325</inkml:trace>
  <inkml:trace contextRef="#ctx0" brushRef="#br0" timeOffset="3826.16">361 3179 8004,'0'0'6998,"-5"-5"-6769,2 3-210,1-1 0,-1 1 1,1 0-1,-1 0 0,0 0 0,0 0 0,0 1 1,0-1-1,0 1 0,-5-2 0,6 3-11,1-1 1,-1 1-1,0 0 0,0 0 0,0 1 0,0-1 1,0 0-1,0 0 0,1 1 0,-1-1 0,0 1 0,0 0 1,0 0-1,1-1 0,-1 1 0,1 0 0,-1 0 1,0 1-1,1-1 0,0 0 0,-1 0 0,1 1 1,0-1-1,0 1 0,-2 1 0,-1 2 31,0 1 0,0 0 1,1 0-1,-1 0 0,1 0 0,1 0 0,-1 0 0,-1 8 0,3-12-30,1 0 0,0-1-1,-1 1 1,1 0 0,0 0-1,0 0 1,0 0 0,0-1 0,0 1-1,0 0 1,1 0 0,-1 0-1,1-1 1,-1 1 0,1 0-1,0 0 1,-1-1 0,1 1-1,0-1 1,0 1 0,0-1-1,0 1 1,1-1 0,-1 1 0,0-1-1,1 0 1,-1 0 0,1 0-1,-1 0 1,1 0 0,-1 0-1,1 0 1,0 0 0,2 0-1,3 2 20,0-1 0,0 0-1,1 0 1,-1 0-1,1-1 1,14 0-1,-21-1-19,1 0-1,0 0 1,-1 0-1,1 0 1,-1 0-1,1-1 1,-1 1-1,1 0 1,-1-1-1,1 0 1,-1 1-1,1-1 1,-1 0-1,1 1 1,-1-1-1,0 0 1,0 0-1,1 0 1,-1 0-1,0 0 1,0-1-1,0 1 1,0 0-1,0 0 1,0-1-1,0 1 1,-1-1-1,1 1 1,-1 0-1,1-1 1,-1 1-1,1-1 1,-1 0-1,0 1 1,1-1-1,-1 1 0,0-4 1,0-4-13,0-1 0,0 1 1,0-1-1,-2 1 0,1 0 0,-1-1 1,0 1-1,-1 0 0,0 0 0,-1 0 1,0 1-1,0-1 0,-6-8 0,5 9-27,0 3 19,1-1-1,0 0 0,0 0 1,1-1-1,-1 1 0,1-1 0,1 0 1,-1 0-1,1 1 0,1-2 1,-1 1-1,1 0 0,0 0 1,0-10-1,2 14-18,1 1 1,-1 0-1,0 0 1,1-1-1,-1 1 1,1 0-1,0 1 1,-1-1-1,1 0 0,0 0 1,0 1-1,0-1 1,0 1-1,1 0 1,-1-1-1,0 1 1,1 0-1,-1 0 1,0 1-1,6-2 0,56-13-412,-58 14 428,69-2-200,-75 24 173,-3-15 79,1 0 0,-1 0 0,-1 0 0,1-1 1,-1 0-1,0 1 0,0-1 0,-7 7 0,-47 39-352,31-28-515,-32 36-4633,33-31 265</inkml:trace>
  <inkml:trace contextRef="#ctx0" brushRef="#br0" timeOffset="4473.16">419 3533 7603,'0'0'7094,"-10"-6"-6528,2 4-480,1 0-1,-1 1 1,0 0 0,0 1-1,0 0 1,0 0-1,1 0 1,-1 1 0,0 1-1,0-1 1,1 1 0,-1 0-1,1 1 1,-1 0 0,1 0-1,-12 7 1,14-7-71,0 1 0,0-1 0,0 1 0,0 0 0,1 0 0,-1 1 0,1 0 0,1-1 0,-1 1 1,1 0-1,-1 1 0,1-1 0,1 0 0,-1 1 0,1 0 0,0-1 0,0 1 0,1 0 0,0 0 0,0 0 0,-1 10 0,2-14-59,0 0 0,0 0 0,0 0-1,0 0 1,0 0 0,1 0 0,-1 0-1,0 0 1,1-1 0,-1 1-1,1 0 1,0 0 0,0 0 0,0-1-1,0 1 1,0 0 0,0-1-1,0 1 1,0-1 0,1 1 0,1 1-1,0-2 16,-1 0 0,1 0 0,-1-1 0,1 1 0,-1-1 0,1 1 0,-1-1 0,1 0 0,-1 0 0,1 0 0,0 0 0,-1 0 0,1-1 0,-1 1 0,1-1 0,2-1 0,0 0 16,0 0 1,0-1-1,0 0 0,0 0 1,0 0-1,-1 0 0,0-1 0,0 0 1,0 0-1,0 0 0,0 0 1,-1-1-1,0 1 0,3-7 1,-2 5 188,0 0 1,0 0 0,-1-1 0,0 0 0,-1 1-1,1-1 1,-1 0 0,1-12 0,-1 67-294,-2 56 91,0-96 67,-1 0-1,0 0 0,-1 0 1,0 0-1,0 0 1,-1 0-1,0 0 0,0-1 1,-8 14-1,6-17 37,0 1 1,0-1-1,0 0 0,-1 0 0,1-1 0,-1 0 0,0 0 0,0 0 1,0 0-1,0-1 0,0 0 0,-1 0 0,1-1 0,-1 0 0,-12 1 1,7-1-775,1 1 0,0 1 1,0 0-1,-17 7 0,11 0-3147,3 2-2010</inkml:trace>
  <inkml:trace contextRef="#ctx0" brushRef="#br0" timeOffset="4935.41">276 4045 9524,'0'0'6657,"0"8"-5916,-9 238 1444,9-245-2400,0 0 0,1 1 0,-1-1 0,0 0 0,0 0 0,1 1 0,-1-1 0,1 0 0,-1 0-1,1 0 1,-1 0 0,1 0 0,0 0 0,-1 0 0,1 0 0,0 0 0,0 0 0,0 0 0,0 0-1,0 0 1,0 0 0,0-1 0,0 1 0,0 0 0,0-1 0,0 1 0,1-1 0,-1 0 0,0 1-1,0-1 1,0 0 0,1 0 0,-1 1 0,0-1 0,0 0 0,1 0 0,-1 0 0,0-1 0,2 1-1,19 0-5693</inkml:trace>
  <inkml:trace contextRef="#ctx0" brushRef="#br0" timeOffset="5326.7">579 4050 7411,'0'0'8351,"-6"4"-7879,0 1-382,0 0 0,0 0-1,1 0 1,0 1 0,0-1 0,1 2-1,-7 9 1,9-13 3,0 1 0,0-1 0,0 1-1,1-1 1,-1 1 0,1 0 0,0 0 0,0 0 0,0-1-1,0 1 1,1 0 0,0 0 0,0 0 0,0 0 0,0 0-1,0 0 1,1 0 0,0 0 0,1 5 0,3-8-91,-1 0-1,1 0 1,0 0 0,-1-1 0,1 1 0,0-1 0,-1 0 0,1-1 0,0 1 0,5-2 0,-7 1-21,-1 0 0,1 0 0,0 0 0,0-1 0,-1 1 0,1-1 0,0 1 0,-1-1 1,0 0-1,1 0 0,-1 0 0,0 0 0,0 0 0,0-1 0,0 1 0,-1 0 0,1-1 0,0 0 0,-1 1 0,2-7 0,0 2 93,-1-1-1,0-1 1,-1 1 0,0 0-1,0 0 1,-1-11-1,0 17-32,-1 1-1,1-1 0,-1 0 0,0 1 0,1-1 0,-1 0 1,0 1-1,0-1 0,0 1 0,0-1 0,-1 1 0,1 0 1,0-1-1,-1 1 0,1 0 0,-1 0 0,1 0 0,-1 0 1,1 0-1,-1 0 0,0 0 0,1 1 0,-1-1 0,0 1 1,1-1-1,-1 1 0,0-1 0,-3 1 0,-25 2-2015,29-2 1631,0 1-1,0-1 1,-1 1 0,1 0 0,0-1 0,0 1 0,0 0-1,0-1 1,0 1 0,0 0 0,0 0 0,1 0-1,-1 0 1,0 0 0,0 0 0,1 0 0,-1 0 0,0 0-1,0 3 1,-3 10-6507</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8:14.066"/>
    </inkml:context>
    <inkml:brush xml:id="br0">
      <inkml:brushProperty name="width" value="0.035" units="cm"/>
      <inkml:brushProperty name="height" value="0.035" units="cm"/>
      <inkml:brushProperty name="color" value="#66CC00"/>
    </inkml:brush>
  </inkml:definitions>
  <inkml:trace contextRef="#ctx0" brushRef="#br0">1 1 1697,'0'0'5207,"25"0"4436,-12 0-10313,297 10 2086,-9-10-2342,-737 25 436,395-24 422,32-2-174,30 1 162,435 0 510,-435-1-1517,-37 0-5310,-5 1 749</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8:19.190"/>
    </inkml:context>
    <inkml:brush xml:id="br0">
      <inkml:brushProperty name="width" value="0.035" units="cm"/>
      <inkml:brushProperty name="height" value="0.035" units="cm"/>
      <inkml:brushProperty name="color" value="#66CC00"/>
    </inkml:brush>
  </inkml:definitions>
  <inkml:trace contextRef="#ctx0" brushRef="#br0">619 8 2065,'0'0'3983,"-1"16"-3890,-2 3-61,-2 48 67,11-45 256,2-18 5856,14-20-3308,-6 6-2753,0 0 0,1 1 1,1 1-1,-1 1 0,1 1 1,0 0-1,21-4 1,-4 4-286,1 1 1,67-2 0,-102 7-618,-11 2-4350,-3 4 3657,4-1 231,-21 8-1996</inkml:trace>
  <inkml:trace contextRef="#ctx0" brushRef="#br0" timeOffset="429.38">606 54 4530,'0'0'5290,"-10"6"-4921,-1 1-168,0 1-1,0 0 1,0 1 0,1 0 0,-12 13 0,18-17-144,1-1 1,-1 1-1,1 0 1,0 0 0,0 0-1,1 0 1,-1 1-1,1-1 1,0 1-1,1-1 1,-1 1-1,1 0 1,0 0-1,1 0 1,-1-1 0,1 1-1,1 10 1,0-14-44,0 0 0,0 0-1,1 0 1,-1 1 0,0-1 0,1-1 0,-1 1 0,1 0 0,0 0 0,0 0 0,-1-1 0,1 1 0,0-1 0,1 0 0,-1 1-1,0-1 1,0 0 0,0 0 0,1-1 0,-1 1 0,0 0 0,6 0 0,61 11 401,-60-11-403,-1 0 32,8 1-2,-1 0-1,1 1 1,-1 0-1,21 8 1,-33-10-48,1 1-1,-1-1 1,0 1 0,1 0-1,-1 0 1,0 0-1,0 0 1,0 1 0,-1-1-1,1 1 1,0 0 0,-1 0-1,0 0 1,0 0 0,0 0-1,0 0 1,0 1 0,0-1-1,-1 0 1,0 1-1,0 0 1,0-1 0,0 1-1,0 4 1,0-3 34,-1-1-1,0 1 0,0-1 1,-1 1-1,1-1 1,-1 1-1,0-1 1,-1 1-1,1-1 1,0 0-1,-1 0 1,0 0-1,0 0 1,-1 0-1,1 0 1,-1 0-1,0-1 1,0 1-1,0-1 0,0 0 1,0 0-1,-5 4 1,-8 4 244,-1-1 1,0-1-1,0 0 1,-20 7-1,-10 5-33,33-14-322,5-2-95,1 0-1,-1-1 1,0 0 0,0-1-1,0 1 1,0-2-1,-12 3 1,19-13-6772</inkml:trace>
  <inkml:trace contextRef="#ctx0" brushRef="#br0" timeOffset="800.31">1141 375 2801,'0'0'10496,"-3"12"-9781,1 0-620,0 0-1,-1 0 1,0 0 0,-1-1 0,-1 0-1,1 0 1,-2 0 0,0 0 0,0-1 0,-1 0-1,0 0 1,-1 0 0,0-1 0,0 0 0,-1-1-1,-14 11 1,-2-5-110,0-1 1,-1-2-1,-44 15 0,67-25-2567</inkml:trace>
  <inkml:trace contextRef="#ctx0" brushRef="#br0" timeOffset="1187.19">1550 146 9604,'0'0'6934,"9"-10"-6611,30-31-152,-38 40-176,0-1 0,1 1 0,-1 0 1,0 0-1,1 0 0,-1 0 0,1 0 0,-1 0 0,1 0 1,-1 0-1,1 0 0,0 1 0,-1-1 0,1 1 0,0-1 1,-1 1-1,1 0 0,0-1 0,0 1 0,0 0 1,-1 0-1,1 0 0,0 1 0,0-1 0,-1 0 0,1 1 1,0-1-1,0 1 0,-1-1 0,1 1 0,-1 0 0,1 0 1,-1 0-1,1 0 0,-1 0 0,1 0 0,-1 0 1,0 0-1,1 1 0,-1-1 0,0 0 0,0 1 0,0-1 1,0 1-1,0 0 0,-1-1 0,1 1 0,0-1 1,-1 1-1,1 0 0,0 3 0,-1 5-17,0 1-1,0-1 0,-1 0 1,0 1-1,-1-1 1,0 0-1,-1 1 1,0-1-1,0 0 1,-1-1-1,0 1 1,-1-1-1,0 0 1,-1 0-1,-7 10 1,4-9-24,6-6 17,-1-1-1,1 1 0,0-1 0,1 1 1,-1 0-1,1 0 0,0 0 1,0 0-1,0 1 0,0-1 0,1 1 1,-1-1-1,0 6 0,5-8-35,1 0-1,-1 0 1,1-1-1,-1 1 1,1-1-1,-1 0 0,1 0 1,0 0-1,5 0 1,11 3-101,-18-3 122,-1 0 1,1-1-1,0 1 1,-1 0-1,1 0 1,-1 0 0,1 0-1,-1 0 1,1 0-1,-1 0 1,0 1-1,0-1 1,1 0 0,-1 1-1,0-1 1,0 1-1,0-1 1,-1 1 0,1-1-1,0 1 1,-1 0-1,1 0 1,-1-1-1,1 1 1,-1 0 0,0 0-1,0-1 1,1 1-1,-1 0 1,-1 0-1,1 0 1,0-1 0,-1 3-1,0 0 24,0-1 1,0 0-1,-1 0 0,1 0 0,-1 0 1,0 0-1,1 0 0,-2 0 0,1 0 0,0-1 1,0 1-1,-1-1 0,1 0 0,-1 0 1,-4 3-1,-38 19 813,-88 32 1,95-50-5727,31-6-648</inkml:trace>
  <inkml:trace contextRef="#ctx0" brushRef="#br0" timeOffset="1561.66">1924 1 5747,'0'0'8259,"89"81"-7538,-44-27-177,-9 4-176,-5-2-288,-18-2 64,-13-6-144,0 0-176,-35 1 80,-28-1-896,-21 3-1489,-14-5-1329</inkml:trace>
  <inkml:trace contextRef="#ctx0" brushRef="#br0" timeOffset="2054.92">133 13 7459,'0'0'6249,"0"-13"-5758,-2 27-503,0-1 1,-2 0 0,0 0-1,0 0 1,-1 0 0,-13 22 0,-9 25 428,13-20-322,1 1-1,2 0 0,1 0 0,3 1 1,1 1-1,2-1 0,2 1 0,4 48 1,-1-83-161,0 0 1,1 0 0,0 0 0,0 0-1,0 0 1,1 0 0,1 0 0,-1-1-1,1 0 1,0 1 0,1-1 0,0-1 0,0 1-1,0-1 1,1 0 0,0 0 0,0-1-1,1 1 1,-1-1 0,1-1 0,12 7-1,-1-3-481,0-1-1,0 0 1,0-2-1,1 0 1,0-1-1,0-1 1,0 0-1,24-1 1,33-2-5323</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8:25.176"/>
    </inkml:context>
    <inkml:brush xml:id="br0">
      <inkml:brushProperty name="width" value="0.035" units="cm"/>
      <inkml:brushProperty name="height" value="0.035" units="cm"/>
      <inkml:brushProperty name="color" value="#66CC00"/>
    </inkml:brush>
  </inkml:definitions>
  <inkml:trace contextRef="#ctx0" brushRef="#br0">73 1 3586,'0'0'5407,"-32"13"-3115,16-6-2048,-9 8-617,27-8 210,17 0 290,83 9 734,2-4 1,195-3 0,-273-12-827,-24 0-406,-16 2 115,-11 2 86,0 2 0,0 1-1,-45 13 1,59-5-853,11-12 891,0 0-1,0 0 1,0 1 0,0-1-1,-1 0 1,1 0 0,0 1 0,0-1-1,0 0 1,0 1 0,0-1 0,0 0-1,0 0 1,0 1 0,0-1-1,0 0 1,0 1 0,0-1 0,0 0-1,0 1 1,0-1 0,0 0 0,0 0-1,0 1 1,0-1 0,0 0-1,0 1 1,1-1 0,-1 0 0,0 0-1,0 1 1,0-1 0,1 0 0,-1 0-1,0 1 1,0-1 0,0 0-1,1 0 1,-1 0 0,0 0 0,1 1-1,10-1-3543</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8:26.569"/>
    </inkml:context>
    <inkml:brush xml:id="br0">
      <inkml:brushProperty name="width" value="0.035" units="cm"/>
      <inkml:brushProperty name="height" value="0.035" units="cm"/>
      <inkml:brushProperty name="color" value="#66CC00"/>
    </inkml:brush>
  </inkml:definitions>
  <inkml:trace contextRef="#ctx0" brushRef="#br0">281 244 7379,'0'0'4250,"-18"0"-3911,5-1-311,8 0-24,-1 1 0,1-1 0,0 1 0,-1 0 1,1 1-1,-1-1 0,1 1 0,0 0 1,0 0-1,-1 1 0,1 0 0,0 0 1,0 0-1,0 0 0,1 1 0,-1 0 0,0 0 1,1 0-1,-6 5 0,-5 10 96,0 0 0,1 1 0,1 0 0,1 1 0,0 1 0,2 0 1,0 0-1,2 1 0,0 0 0,1 0 0,2 1 0,0 0 0,1 0 0,2 0 0,0 25 0,1-44-123,1 0 0,1 1 1,-1-1-1,1 1 0,0-1 0,0 0 1,0 1-1,0-1 0,1 0 0,-1 0 1,1 0-1,0 0 0,1 0 0,-1 0 1,1-1-1,-1 1 0,5 3 0,-3-3-89,1-1-1,0 0 0,-1 0 0,1 0 1,0 0-1,1-1 0,-1 0 1,0 0-1,1 0 0,-1-1 0,1 0 1,-1 0-1,8 0 0,7 1-888,1-1 0,0-1 0,38-5 0,-3-14-3567</inkml:trace>
  <inkml:trace contextRef="#ctx0" brushRef="#br0" timeOffset="1008.98">646 277 8244,'0'0'4346,"0"-2"-5576,-3-8 5449,2 8-5995</inkml:trace>
  <inkml:trace contextRef="#ctx0" brushRef="#br0" timeOffset="1634.41">900 300 3490,'0'0'10466,"-3"0"-9629,-4 0-778,0 1 1,0 0-1,1 0 0,-1 1 0,0 0 0,1 0 0,0 1 0,-1 0 0,1 0 0,0 0 0,1 0 0,-1 1 0,0 0 0,1 1 0,0-1 0,0 1 0,0 0 1,1 0-1,-5 6 0,3-2 8,1-1 1,-1 1 0,1 0 0,1 0 0,0 1-1,0-1 1,0 1 0,2 0 0,-1 0-1,1 0 1,1 0 0,-1 16 0,2-25-66,0 0 1,0 0-1,0 0 1,0 1-1,1-1 1,-1 0-1,1 0 1,-1 0-1,1 0 1,-1 0-1,1 0 1,-1 0-1,1 0 1,0 0-1,0 0 1,0 0-1,-1 0 1,1 0-1,0-1 1,0 1-1,0 0 1,0-1-1,2 2 1,35 8 134,-32-9-112,1 0-1,-1-1 1,0 0-1,1-1 1,-1 1-1,1-1 1,-1 0-1,0-1 1,10-3 0,-13 3-12,0 0 0,-1-1 0,1 0 0,-1 1 0,0-1 0,0 0 0,0 0 0,0-1 0,0 1 0,-1 0 1,1 0-1,-1-1 0,0 1 0,0-1 0,0 1 0,-1-1 0,1 1 0,-1-1 0,0 0 0,0-5 0,0 0 16,0 1-1,-1-1 0,0 0 1,0 0-1,-1 1 0,0-1 1,-5-11-1,-37-57 137,33 61-100,1-1 0,0 0 1,2 0-1,-12-32 0,20 48-78,-1 0-1,1-1 1,0 1 0,0-1-1,0 1 1,0-1 0,0 1-1,0-1 1,0 1 0,0-1-1,1 1 1,-1 0 0,0-1-1,1 1 1,0-1 0,-1 1-1,1 0 1,0-1 0,-1 1-1,1 0 1,0 0 0,0 0-1,0 0 1,0 0 0,0 0-1,0 0 1,0 0 0,1 0-1,-1 0 1,0 0 0,0 1-1,1-1 1,-1 0 0,1 1 0,-1-1-1,0 1 1,1 0 0,1-1-1,10-1-115,-1-1-1,0 2 1,23-1 0,-16 2 51,-10-1 38,24-2-36,1 1-1,60 6 0,-92-3 57,0-1 0,0 1 0,0 0 0,0 0 0,0 0 0,-1 0 0,1 0 0,-1 0 0,1 0-1,0 1 1,-1-1 0,0 1 0,1-1 0,-1 1 0,0-1 0,0 1 0,0 0 0,0 0 0,0-1 0,0 1-1,-1 0 1,1 0 0,0 0 0,-1 0 0,0 0 0,1 0 0,-1 0 0,0 0 0,0 0 0,0 0-1,0 0 1,0 0 0,-1 0 0,0 2 0,0 4-10,0-1 0,0 1 0,-1-1 0,0 0 0,0 0 0,0 0 0,-1 0 0,-4 7 0,-12 11 110,-38 41-1,21-26-1554,3 1-3418,23-22-1517</inkml:trace>
  <inkml:trace contextRef="#ctx0" brushRef="#br0" timeOffset="2001.45">1288 453 5426,'0'0'11926,"9"30"-12150,-9-2 224,0 3 0,0-3-32,-9-3-416,-18 1 159,-4-1 241,-9-4-112,0-6-528,4-7-1329,9-8-1344,10 0-3410</inkml:trace>
  <inkml:trace contextRef="#ctx0" brushRef="#br0" timeOffset="2903.62">1707 180 3073,'4'1'15820,"-4"-1"-15638,-1 13-207,0 0-1,-1 0 1,-1-1-1,0 1 0,-1-1 1,-7 18-1,-41 76 109,36-73-8,16-33-73,0 1-1,-1-1 1,1 0-1,0 0 0,0 1 1,0-1-1,0 0 1,0 0-1,0 1 1,0-1-1,0 0 1,0 1-1,0-1 1,1 0-1,-1 0 1,0 1-1,0-1 1,0 0-1,0 0 1,0 1-1,0-1 1,1 0-1,-1 0 1,0 0-1,0 1 1,0-1-1,0 0 1,1 0-1,-1 0 1,0 1-1,0-1 1,1 0-1,-1 0 1,0 0-1,0 0 0,1 0 1,-1 0-1,0 0 1,0 0-1,1 0 1,-1 1-1,0-1 1,1 0-1,-1 0 1,0 0-1,0 0 1,1-1-1,-1 1 1,28 0-94,30-12-22,-44 7 36,0 0 0,-1-1 1,21-12-1,-29 14 69,0 0 1,-1 1-1,0-2 1,1 1-1,-1 0 1,-1-1-1,1 0 1,-1 1-1,0-2 1,0 1-1,0 0 1,2-6-1,-2 2 8,0 0 0,0 0 0,-1 0 0,0-1 0,0 1 0,-1 0 0,0-16 0,0 42 48,-4 26-278,-11 12-305,-2-1 1,-3 0-1,-50 99 1,63-143-744,-4 7-1504,8-6-1861</inkml:trace>
  <inkml:trace contextRef="#ctx0" brushRef="#br0" timeOffset="3466.69">2135 15 7619,'0'0'9269,"0"-3"-8680,0-9-370,18 27-496,3 9 321,-1 1 0,-1 1 0,-2 1 0,-1 0 0,-1 1 0,19 51 1,-29-67-39,-1 0-1,0 1 1,-1 0 0,-1 0 0,0 0 0,0 0 0,-2 0 0,1 0 0,-2 0 0,0 0-1,0 0 1,-1 0 0,-1 0 0,0 0 0,-1-1 0,0 1 0,-1-1 0,-1 0 0,-6 11 0,-7 5-154,-2-1 1,0-1 0,-2-2 0,-1 0-1,-52 41 1,12-20-3410,-100 54-1,110-70-2607</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8:31.992"/>
    </inkml:context>
    <inkml:brush xml:id="br0">
      <inkml:brushProperty name="width" value="0.035" units="cm"/>
      <inkml:brushProperty name="height" value="0.035" units="cm"/>
      <inkml:brushProperty name="color" value="#66CC00"/>
    </inkml:brush>
  </inkml:definitions>
  <inkml:trace contextRef="#ctx0" brushRef="#br0">454 23 2481,'0'0'3815,"-14"-10"-3273,-129 8 3764,-154 4-1470,653-4-1812,-255 3-929,-41 0 21,63-7 1,-116 4-301,-24-1 193,-31 1 105,-373 2-82,420 0-149,1 0-1,0 0 1,-1 0 0,1 1-1,0-1 1,-1 0 0,1 0 0,0 0-1,0 0 1,-1 0 0,1 1-1,0-1 1,0 0 0,-1 0-1,1 0 1,0 1 0,0-1-1,0 0 1,-1 0 0,1 1-1,0-1 1,0 0 0,0 1 0,0-1-1,0 0 1,-1 0 0,1 1-1,0-1 1,0 0 0,0 1-1,0-1 1,0 0 0,0 1-1,0-1 1,0 0 0,0 1 0,0-1-1,0 0 1,0 1 0,1-1-1,-1 0 1,0 0 0,0 1-1,0 3-2302,0 2-1379</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8:33.176"/>
    </inkml:context>
    <inkml:brush xml:id="br0">
      <inkml:brushProperty name="width" value="0.035" units="cm"/>
      <inkml:brushProperty name="height" value="0.035" units="cm"/>
      <inkml:brushProperty name="color" value="#66CC00"/>
    </inkml:brush>
  </inkml:definitions>
  <inkml:trace contextRef="#ctx0" brushRef="#br0">327 0 9300,'0'0'1828,"-17"3"-1121,3-2-551,7 0-86,0-1 0,0 1 0,0 1-1,0-1 1,0 1 0,0 0 0,1 1 0,-1 0 0,1 0-1,-1 0 1,1 1 0,0-1 0,-5 6 0,-3 3 279,-17 14 924,-56 61 1,80-79-1204,0 1-1,1 0 0,0 0 1,0 0-1,1 1 1,0 0-1,1 0 1,0 0-1,0 1 0,1-1 1,0 1-1,-1 16 1,3-14-78,0 1 0,1 0 1,4 25-1,-3-34-28,0 0 1,1 0-1,-1 0 1,1 0-1,0 0 1,1 0-1,-1-1 1,1 1-1,0-1 1,0 0-1,0 0 1,1 0-1,5 5 0,1 0-467,-1-1 0,2-1 0,-1 1 0,1-2 0,0 1 0,1-1 0,-1-1 0,1 0 0,0-1 0,0 0 0,1-1 0,25 3 0,-2-5-2138</inkml:trace>
  <inkml:trace contextRef="#ctx0" brushRef="#br0" timeOffset="1814.12">839 158 5138,'0'0'7174,"4"-21"-1857,-45 110-5094,32-75-210,1 1-1,1 0 0,1 0 1,0 0-1,1 1 1,0 0-1,2 0 0,0 0 1,-2 22-1,6-37-18,-1 0 0,1 0-1,-1-1 1,1 1-1,-1 0 1,1-1 0,0 1-1,-1 0 1,1-1 0,0 1-1,-1-1 1,1 1 0,0-1-1,0 0 1,0 1 0,-1-1-1,1 0 1,0 1-1,0-1 1,0 0 0,0 0-1,0 0 1,0 0 0,-1 0-1,1 0 1,0 0 0,1 0-1,35 0-137,-28 0 85,0-1 27,1 0 0,0 0 0,-1-1 0,0 0 0,1-1 0,-1 0 0,0 0 0,0-1 0,-1 0 0,1-1 0,-1 0 0,0 0 0,0 0 0,0-1 0,-1-1-1,0 1 1,0-1 0,-1 0 0,0-1 0,0 1 0,0-1 0,-1-1 0,7-15 0,-3 2 61,-6 15 37,0-1 0,0 1 0,0-1 0,-1 1 0,-1-1 0,2-8 0,-3 15 94,0 23-608,-3 8 496,-1-1 0,-1 0 0,-2 0 0,-16 44 0,11-32 24,-6 12-300,-7 29-6339,19-57 647</inkml:trace>
  <inkml:trace contextRef="#ctx0" brushRef="#br0" timeOffset="2153.33">1244 530 9172,'0'0'6579,"5"79"-6467,-10-44 224,-17-2-127,-9 0-1,-5-2-192,1-8-16,3-3-577,10-7-1263,9-10-1826</inkml:trace>
  <inkml:trace contextRef="#ctx0" brushRef="#br0" timeOffset="2528.5">1498 265 11013,'0'0'3410,"23"-5"-3250,77-16-126,-94 20-28,0 0 0,0 1 0,1 0 0,-1-1 1,0 2-1,1-1 0,-1 1 0,0 0 0,10 3 0,-13-3-7,0 0 0,0 1 0,-1-1 0,1 0 0,0 1 1,-1 0-1,1 0 0,-1 0 0,0 0 0,0 0 0,1 0 0,-1 0 1,-1 1-1,1-1 0,2 3 0,-3-1 27,0 0 0,0-1 0,0 1 1,0 0-1,0-1 0,-1 1 0,1 0 0,-1 0 0,0 0 0,-1 0 1,1-1-1,0 1 0,-1 0 0,0 0 0,0-1 0,0 1 0,0 0 0,-1-1 1,0 1-1,1-1 0,-1 0 0,0 0 0,-1 1 0,1-1 0,0 0 1,-5 3-1,-14 14 343,-1-1 0,0 0 0,-2-2-1,-37 21 1,28-18 367,-49 39 0,81-58-732,0 0 0,-1 0 0,1 0-1,0 0 1,0 0 0,0 0 0,0 0 0,0 0 0,0 1 0,0-1 0,0 0 0,0 1-1,0-1 1,1 1 0,-1-1 0,1 1 0,-1-1 0,0 4 0,2-5-11,-1 1 0,0 0 0,1 0 0,-1-1 0,1 1 0,-1 0 0,1-1 0,-1 1-1,1 0 1,0-1 0,-1 1 0,1-1 0,0 1 0,-1-1 0,1 0 0,0 1 0,0-1 0,0 0 0,-1 1 0,1-1 0,0 0 0,0 0 0,0 0 0,1 1 0,12 0-146,0 0 1,0-1-1,17-2 1,-15 2 13,7-1-385,0-2 0,-1 0 0,0-1 1,22-7-1,42-19-4255,-17-2-2681</inkml:trace>
  <inkml:trace contextRef="#ctx0" brushRef="#br0" timeOffset="2881.96">1939 127 3826,'0'0'11442,"22"14"-11228,-4-4-146,2 1-6,-1 1 1,-1 0-1,0 2 1,-1 0-1,29 30 1,-31-27 44,0 1 0,-2 0 0,0 1 0,-1 1 0,16 34 0,-26-48-87,1-1 0,-1 1 0,0 0 0,-1 0 0,1 0 0,-1 1 0,0-1 0,-1 0 0,0 0 0,0 1 0,0-1 0,0 0 0,-1 0 0,0 0 0,-1 1 0,1-1 0,-1 0 0,0-1 0,0 1 1,-1 0-1,0-1 0,0 1 0,0-1 0,-1 0 0,-6 8 0,-9 3 34,0-1-1,-1-1 1,0 0 0,-1-2 0,0 0 0,-1-2 0,-41 15-1,32-13-91,-222 74-3609,108-47-1766</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9:32.034"/>
    </inkml:context>
    <inkml:brush xml:id="br0">
      <inkml:brushProperty name="width" value="0.035" units="cm"/>
      <inkml:brushProperty name="height" value="0.035" units="cm"/>
      <inkml:brushProperty name="color" value="#66CC00"/>
    </inkml:brush>
  </inkml:definitions>
  <inkml:trace contextRef="#ctx0" brushRef="#br0">0 185 5923,'0'0'6387,"23"-2"-5395,93 4 777,-50 0-1465,0-2 0,108-14 0,-129 7-210,-16 3 134,0-2-1,51-16 1,-76 20-84,-3 2-499,-1 10-11696</inkml:trace>
  <inkml:trace contextRef="#ctx0" brushRef="#br0" timeOffset="495.9">584 9 8996,'0'0'7793,"-6"-5"-7007,6 5-764,0 0-1,0 0 0,0 0 1,1 0-1,-1 0 0,0 0 1,0 0-1,0-1 0,0 1 0,0 0 1,0 0-1,0 0 0,0 0 1,0 0-1,0 0 0,0 0 1,0 0-1,0 0 0,0-1 0,0 1 1,0 0-1,0 0 0,0 0 1,0 0-1,0 0 0,0 0 0,0 0 1,0 0-1,0 0 0,0 0 1,0-1-1,0 1 0,0 0 1,0 0-1,-1 0 0,1 0 0,0 0 1,0 0-1,0 0 0,0 0 1,0 0-1,0 0 0,0 0 1,0 0-1,0 0 0,16 5-22,0 2 0,-1 0 0,1 1 0,-1 0 0,-1 1 0,23 18 0,-32-22-7,1 0 0,-1 0 0,0 1 0,0-1 0,0 1 1,-1 0-1,0 0 0,0 1 0,-1-1 0,1 1 0,-2 0 0,1 0 0,-1 0 0,0 0 0,0 0 1,-1 0-1,2 15 0,-3-18 11,0 0 0,0 0 1,-1 0-1,1 0 0,-1 0 0,0 0 1,0-1-1,0 1 0,0 0 0,-1 0 1,0-1-1,1 1 0,-1-1 0,-4 6 1,1-4 67,-1 0 0,1 0 0,-1-1 0,0 1 0,-1-1 1,-12 6-1,-58 26 660,-13 6-3661,111-62-9662</inkml:trace>
  <inkml:trace contextRef="#ctx0" brushRef="#br0" timeOffset="958.78">1359 51 7299,'0'0'8121,"-6"0"-7512,-2 0-544,0 2 1,-1 0 0,1 0 0,0 0 0,0 1-1,0 0 1,0 0 0,1 1 0,-1 0 0,1 1-1,0-1 1,0 1 0,1 1 0,0-1 0,-1 1 0,2 0-1,-1 1 1,1-1 0,0 1 0,-5 9 0,2-3-20,0 0 1,1 0 0,0 1 0,1 0 0,1 1-1,0-1 1,1 1 0,0 0 0,1 0 0,-1 28 0,4-37-53,0 0 1,0 0-1,1 0 1,-1 1-1,1-1 1,1-1-1,-1 1 1,1 0-1,4 8 0,-5-12-28,1 1-1,0-1 0,0 0 0,0 1 0,0-1 0,0 0 1,0 0-1,1 0 0,-1-1 0,1 1 0,-1-1 0,1 1 0,0-1 1,-1 0-1,1 0 0,0 0 0,0 0 0,0 0 0,0-1 1,0 1-1,5-1 0,-3 1-27,58 0-773,-37-10 751,-26 9 103,1-1 1,-1 0-1,1 1 1,-1-1 0,1 1-1,-1-1 1,0 0-1,1 1 1,-1-1-1,0 0 1,0 1 0,1-1-1,-1 0 1,0 0-1,0 1 1,0-1-1,0 0 1,0 1 0,0-1-1,0 0 1,0 0-1,0 1 1,0-1-1,-1 0 1,1 0 0,0 1-1,0-1 1,-1 0-1,1 1 1,0-1-1,-1 0 1,0-1 29,-1 1 1,1 0-1,0-1 0,0 1 1,-1 0-1,1 0 1,-1 0-1,1 0 0,-1 0 1,0 0-1,1 0 0,-1 0 1,0 1-1,0-1 1,1 0-1,-5 1 0,-32-6 271,32 6-236,-30-3 4,-43 1-1,69 2-185,0 1 0,0 0 0,-1 1 0,1 0 0,0 0 0,0 1 0,1 1 0,-17 7 0,17-5-385,7-2-1154,29-2-10951</inkml:trace>
  <inkml:trace contextRef="#ctx0" brushRef="#br0" timeOffset="1330.76">1631 56 12870,'0'0'5066,"1"8"-5239,5 52 675,-2 0 0,-4 0 1,-2 0-1,-2 1 0,-3-2 1,-21 84-1,27-138-1164,-11 34 2163,3-25-3772,9-14 2077,0 0 1,0 0-1,-1 0 1,1 0 0,0 1-1,0-1 1,0 0-1,-1 0 1,1 0 0,0 0-1,0 0 1,-1 0 0,1 0-1,0 0 1,0 0-1,-1 0 1,1 0 0,0 0-1,0 0 1,-1 0-1,1 0 1,0 0 0,0 0-1,-1 0 1,1 0-1,0 0 1,0 0 0,-1 0-1,1 0 1,0-1-1,0 1 1,0 0 0,-1 0-1,1 0 1,0 0-1,0 0 1,0-1 0,0 1-1,-1 0 1,1 0-1,0 0 1,0-1 0,-5-14-8585</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9:30.533"/>
    </inkml:context>
    <inkml:brush xml:id="br0">
      <inkml:brushProperty name="width" value="0.035" units="cm"/>
      <inkml:brushProperty name="height" value="0.035" units="cm"/>
      <inkml:brushProperty name="color" value="#66CC00"/>
    </inkml:brush>
  </inkml:definitions>
  <inkml:trace contextRef="#ctx0" brushRef="#br0">49 119 5042,'0'0'7454,"0"0"-7294,0 0 0,0 0-1,0-1 1,0 1-1,0 0 1,0 0 0,0-1-1,-1 1 1,1 0 0,0 0-1,0 0 1,0-1-1,0 1 1,0 0 0,0 0-1,1-1 1,-1 1 0,0 0-1,0 0 1,0 0-1,0-1 1,0 1 0,0 0-1,0 0 1,0 0-1,0-1 1,1 1 0,-1 0-1,0 0 1,0 0 0,0 0-1,0-1 1,0 1-1,1 0 1,-1 0 0,0 0-1,0 0 1,0 0-1,1 0 1,-1-1 0,74-12-851,-57 11 690,0-1 0,0 0 1,-1-1-1,1-1 0,-1 0 0,25-13 0,-40 18-15,-2 6-229,-3 6 218,-1 0 0,0-1-1,-1 1 1,0-1 0,0 0 0,-14 17-1,-8 13 51,-136 279 137,160-309-310,-3 6 370,-4-12-2969</inkml:trace>
  <inkml:trace contextRef="#ctx0" brushRef="#br0" timeOffset="524.12">820 7 7507,'0'0'9199,"-6"-2"-8638,3 1-533,0 0 0,1 0 0,-1 1 0,0-1 0,0 1 0,1 0 0,-1 0 1,0 0-1,0 0 0,1 0 0,-1 1 0,0-1 0,0 1 0,1 0 0,-1-1 0,0 1 1,-3 2-1,-2 2 17,-1 0 0,1 0 1,1 1-1,-1 0 0,-7 7 0,-9 12 75,1 0-1,-21 32 1,32-39-79,0 1 0,0 1 1,2-1-1,-15 42 0,21-49-77,0-1 1,1 1-1,1-1 0,0 1 0,1 0 1,0 0-1,1 0 0,0 0 1,0 0-1,5 22 0,-3-31 0,-1 1-1,1-1 0,0 0 1,0 0-1,0 0 0,1 0 1,-1 0-1,1 0 1,-1-1-1,1 1 0,0-1 1,0 1-1,0-1 0,0 0 1,0-1-1,1 1 0,-1 0 1,1-1-1,-1 0 0,1 0 1,-1 0-1,1 0 1,0 0-1,-1-1 0,1 0 1,0 1-1,0-1 0,-1-1 1,1 1-1,0-1 0,6-1 1,-6 2 47,0-1 0,1 0 1,-1-1-1,0 1 0,0-1 1,0 1-1,0-1 0,0-1 1,0 1-1,-1 0 0,1-1 1,4-4-1,-6 5 41,-1 1 0,1-2 0,0 1 0,-1 0 0,0 0 0,1 0 0,-1-1 1,0 1-1,0-1 0,0 1 0,-1-1 0,1 1 0,-1-1 0,1 1 0,-1-1 0,0 1 0,0-1 0,0 0 0,0 1 0,0-1 0,-1-4 0,0 6-20,0 1-1,1-1 0,-1 0 1,1 0-1,-1 0 0,0 1 1,0-1-1,1 0 0,-1 1 1,0-1-1,0 1 0,0-1 1,0 1-1,0 0 0,0-1 1,0 1-1,0 0 0,0-1 1,0 1-1,0 0 0,0 0 1,0 0-1,-1 0 0,-31-2 150,24 2-94,-22 0-27,0 1 1,0 1 0,-53 11-1,66-9-392,0 0-1,1 2 1,0 0-1,0 1 1,1 1-1,-1 0 1,-25 19-1,13 0-7030,16-21-339</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9:29.026"/>
    </inkml:context>
    <inkml:brush xml:id="br0">
      <inkml:brushProperty name="width" value="0.035" units="cm"/>
      <inkml:brushProperty name="height" value="0.035" units="cm"/>
      <inkml:brushProperty name="color" value="#66CC00"/>
    </inkml:brush>
  </inkml:definitions>
  <inkml:trace contextRef="#ctx0" brushRef="#br0">1 109 8788,'0'0'6398,"13"1"-6222,228 5 2615,-73-5-7930,-167-1 4830,0 0 1,1 0-1,-1 0 0,0 0 1,1 0-1,-1-1 1,0 1-1,1 0 0,-1-1 1,0 1-1,0-1 0,1 1 1,-1-1-1,0 0 1,0 0-1,0 1 0,0-1 1,0 0-1,0 0 0,0 0 1,1-2-1,8-9-4570</inkml:trace>
  <inkml:trace contextRef="#ctx0" brushRef="#br0" timeOffset="386.99">366 23 2289,'0'0'11371,"-8"-4"-10419,-25-11-461,25 11-446,37 8-336,-14 0 378,1 0-1,-1 1 0,1 1 0,-1 0 0,-1 1 1,1 1-1,-1 0 0,-1 1 0,14 12 0,-26-20-61,0 1 1,0 0-1,0 0 0,0-1 0,0 1 0,0 0 0,0 0 1,-1 0-1,1 0 0,-1 0 0,1 0 0,-1 0 0,0 0 1,0 1-1,0-1 0,0 0 0,0 0 0,-1 0 0,1 0 1,0 0-1,-1 0 0,0 0 0,1 0 0,-1 0 0,0 0 1,0-1-1,0 1 0,0 0 0,-1 0 0,1-1 0,0 1 1,-3 2-1,-3 3 128,1 0-1,-1 0 1,-1-1 0,0 0 0,-11 7 0,-19 8 20,23-14-255,0 1 0,-25 20 1,30-14-1609,9-3-4288</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29:27.300"/>
    </inkml:context>
    <inkml:brush xml:id="br0">
      <inkml:brushProperty name="width" value="0.035" units="cm"/>
      <inkml:brushProperty name="height" value="0.035" units="cm"/>
      <inkml:brushProperty name="color" value="#66CC00"/>
    </inkml:brush>
  </inkml:definitions>
  <inkml:trace contextRef="#ctx0" brushRef="#br0">1 320 4690,'4'1'14600,"25"3"-14743,20 0 173,0-1 0,0-2 0,0-3 0,59-9 0,-84 6-679,-1 0 0,0-1 1,0-2-1,0 0 0,-1-1 1,35-21-1,-55 29 425,-1 1 0,0-1 0,0 0 0,0 0 0,0 0 0,0 1 0,0-1 0,0 0 0,-1 0 0,1 0 0,0 0 0,0 0 0,-1 0 0,1-1 0,-1 1 0,1 0 0,-1 0 0,1 0 0,-1-1 0,0 1 0,1 0 0,-1 0 0,0-1 0,0 1 0,0 0 0,0 0 0,0-1-1,0 1 1,-1 0 0,1 0 0,0-1 0,-1-1 0,-7-5-3809</inkml:trace>
  <inkml:trace contextRef="#ctx0" brushRef="#br0" timeOffset="386.75">362 139 2977,'0'0'9880,"-3"-3"-9088,-6-9-457,14 6-95,31 7 13,-24 0-225,-1 0 32,-1 0 0,1 1 0,0 1 0,-1 0 0,0 0 0,0 1 0,0 0 0,0 1 0,13 9 0,-18-11-40,-1 0 0,1 0-1,-1 0 1,0 1 0,0 0 0,0 0 0,-1 0 0,0 0 0,1 0-1,-1 1 1,-1-1 0,1 1 0,-1 0 0,1 0 0,-2 0 0,1 0-1,0 0 1,-1 0 0,0 1 0,1 9 0,-2-11 21,0 1 0,0 0 1,0 0-1,0 0 0,-1-1 1,0 1-1,0 0 0,0 0 0,0-1 1,-1 1-1,0-1 0,0 1 1,0-1-1,-1 0 0,1 0 1,-1 0-1,0 0 0,0 0 1,0-1-1,-1 1 0,1-1 0,-1 0 1,0 0-1,0 0 0,0-1 1,-7 4-1,-75 45-41,50-31-3807</inkml:trace>
  <inkml:trace contextRef="#ctx0" brushRef="#br0" timeOffset="764.22">928 15 4002,'0'0'9439,"3"-2"-9263,3-1-190,1 1-1,0 0 1,0 0-1,0 1 1,0 0 0,0 0-1,0 1 1,11 0 0,61 5 244,-72-5-159,0 1 0,-1 0 0,1 0 0,0 1 0,-1 0 0,1 0 0,-1 0 0,1 1 0,-1 0 0,10 6 0,-13-6-50,0 0 0,0 0 1,-1 0-1,1 0 0,0 1 0,-1-1 0,0 1 0,0 0 0,0-1 0,0 1 0,-1 0 0,0 0 1,1 0-1,-1 0 0,-1 0 0,1 0 0,0 1 0,-1 4 0,1 9 163,0-1 0,-1 1 0,0-1 0,-2 1 1,0-1-1,-1 0 0,-1 0 0,0 0 0,-13 30 0,0-12-293,-16 41 536,31-68-1338,0 0-1,0-1 1,1 1-1,-1 15 1,5-11-3377,12-3-2277</inkml:trace>
  <inkml:trace contextRef="#ctx0" brushRef="#br0" timeOffset="1201.53">1650 318 7924,'0'0'9377,"-17"-4"-9198,-53-8-102,65 12-55,0 1 0,0 0-1,-1 1 1,1 0 0,0-1-1,0 1 1,1 1-1,-1-1 1,0 1 0,1 0-1,-1 0 1,1 0 0,0 1-1,0-1 1,0 1 0,1 0-1,-1 0 1,1 1 0,0-1-1,0 0 1,0 1-1,1 0 1,0 0 0,0 0-1,0 0 1,-2 7 0,0 7-24,-2 27 74,6-45-79,0 0-1,0 0 0,0 0 0,0 0 0,1 0 1,-1 0-1,0 0 0,1 0 0,-1 0 0,0 0 0,1 0 1,-1-1-1,1 1 0,-1 0 0,1 0 0,0 0 0,-1-1 1,1 1-1,0 0 0,-1 0 0,1-1 0,0 1 0,0-1 1,0 1-1,0-1 0,0 1 0,0-1 0,-1 1 0,1-1 1,0 0-1,0 0 0,0 1 0,0-1 0,0 0 0,0 0 1,0 0-1,2 0 0,2 0-1,0 0 0,1 0 1,-1 0-1,0 0 0,0-1 0,0 0 1,0 0-1,0 0 0,0-1 1,0 0-1,0 0 0,0 0 0,-1 0 1,1-1-1,-1 0 0,1 0 0,-1 0 1,0 0-1,-1-1 0,1 0 1,0 0-1,-1 0 0,0 0 0,0 0 1,0 0-1,0-1 0,-1 1 0,0-1 1,0 0-1,0 0 0,-1 0 0,3-9 1,-4 8 14,0 0 0,0 0 0,0 0 1,0 0-1,-1 0 0,0 0 0,-1 0 1,1 0-1,-1 0 0,0 1 0,-1-1 1,1 0-1,-1 1 0,0 0 0,0 0 1,-1 0-1,-6-7 0,-8-9-64,-2 1-1,-35-28 1,17 16 193,36 29-117,-55-54 123,54 53-141,0 0 0,0 0 0,0-1 0,0 1 0,1-1 0,-1 1 0,1-1 0,0 0 0,1 0 0,-1 0 1,1 0-1,0 0 0,0-5 0,1 9-12,0 0-1,0 0 1,1 0 0,-1 0-1,0 0 1,1 0 0,-1 0-1,1 0 1,-1 0 0,1 0 0,0 0-1,-1 0 1,1 1 0,0-1-1,0 0 1,-1 1 0,1-1 0,0 0-1,0 1 1,0-1 0,0 1-1,0-1 1,0 1 0,0 0 0,0-1-1,0 1 1,0 0 0,0 0-1,0-1 1,2 1 0,40-3-190,-32 3 163,-8 0 32,51-1-61,70 6 0,-109-3 61,-1 0 0,1 1 0,-1 0 0,1 1 0,-1 0 0,0 2 0,-1-1 0,1 2 0,23 15 0,-35-20-20,1 0 1,-1 0-1,1 1 1,-1-1-1,0 1 0,0 0 1,0 0-1,0-1 1,-1 1-1,1 0 1,-1 1-1,0-1 1,0 0-1,0 0 0,0 1 1,0-1-1,-1 0 1,0 1-1,1-1 1,-1 0-1,0 1 0,-1-1 1,1 0-1,-1 1 1,1-1-1,-1 0 1,0 1-1,0-1 1,0 0-1,-1 0 0,-2 5 1,-4 7-194,-1 0 0,0-1 0,-1 0 0,-18 21 0,3-8-2021,-36 31 0,9-16-2156</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3:28.712"/>
    </inkml:context>
    <inkml:brush xml:id="br0">
      <inkml:brushProperty name="width" value="0.035" units="cm"/>
      <inkml:brushProperty name="height" value="0.035" units="cm"/>
      <inkml:brushProperty name="color" value="#66CC00"/>
    </inkml:brush>
  </inkml:definitions>
  <inkml:trace contextRef="#ctx0" brushRef="#br0">0 1 5891,'0'0'10831,"1"14"-9443,3 280 2168,-7-281-4022,2-7-1262,0 0-4714</inkml:trace>
  <inkml:trace contextRef="#ctx0" brushRef="#br0" timeOffset="1400.6">187 212 12982,'0'0'6077,"-1"6"-5842,-4 11-25,1-3-12,0-1-1,1 1 1,-2 24 0,28-54-937,48-39-232,-71 55 1020,1 0 0,-1 1 0,1-1 0,-1 0 0,1 1 1,-1-1-1,1 1 0,-1-1 0,1 1 0,-1-1 0,1 1 1,-1-1-1,0 1 0,1-1 0,-1 1 0,0-1 1,0 1-1,1-1 0,-1 1 0,0 0 0,0-1 0,0 1 1,0 0-1,1-1 0,-1 1 0,0 0 0,0-1 0,-1 1 1,1-1-1,0 1 0,0 0 0,0-1 0,0 2 1,1 40 539,-1-23-377,1-15-262,0-1 1,0 0 0,0 1-1,0-1 1,0 0 0,1 0-1,-1 0 1,1 0 0,0 0 0,0 0-1,0 0 1,0-1 0,1 1-1,-1-1 1,1 1 0,-1-1-1,1 0 1,0 0 0,0 0-1,0-1 1,0 1 0,0-1-1,0 1 1,0-1 0,1 0-1,-1 0 1,0-1 0,1 1 0,-1-1-1,1 1 1,-1-1 0,5-1-1,3 2-131,-1-1 0,0-1 0,0 0 0,0 0-1,0-1 1,0 0 0,0-1 0,-1 0 0,1-1-1,9-4 1,-17 6 161,1 0-1,-1 1 1,0-1-1,0 0 1,1 0-1,-1 0 0,-1 0 1,1-1-1,0 1 1,0 0-1,-1-1 1,1 1-1,-1-1 1,0 0-1,0 1 0,0-1 1,1-4-1,-2 6 33,0-1 1,0 1-1,0 0 0,0 0 0,0 0 0,0-1 0,0 1 0,0 0 0,-1 0 0,1 0 0,0-1 0,-1 1 0,1 0 1,-1 0-1,1 0 0,-1 0 0,0 0 0,1 0 0,-1 0 0,0 0 0,0 0 0,1 0 0,-1 0 0,0 0 0,0 1 1,0-1-1,0 0 0,0 1 0,0-1 0,-1 1 0,1-1 0,0 1 0,0-1 0,0 1 0,0 0 0,-1 0 0,1 0 0,0-1 1,0 1-1,-3 1 0,1-2 89,-1 0 1,0 1 0,1 0-1,-1 0 1,0 0 0,1 1-1,-1-1 1,1 1-1,-1 0 1,0 0 0,1 0-1,0 0 1,-1 0 0,-4 3-1,6-2-56,1 0 0,-1 0 0,0 1 0,1-1 0,-1 0 0,1 1 0,0-1-1,-1 0 1,1 1 0,0-1 0,1 1 0,-1 0 0,0-1 0,1 1 0,0 0 0,-1 0-1,1-1 1,0 1 0,1 4 0,0-6-119,1 0-1,0 0 1,0-1-1,0 1 1,0 0-1,0-1 1,0 1-1,0-1 1,0 0-1,0 0 1,0 0-1,0 0 1,0 0 0,0 0-1,0 0 1,3-1-1,0 0-100,4 1 90,0-2 0,-1 1 0,0-1-1,1-1 1,-1 1 0,0-1-1,0-1 1,0 0 0,0 0-1,-1 0 1,0-1 0,0 0-1,0 0 1,0-1 0,-1 0 0,0 0-1,0-1 1,-1 1 0,1-1-1,-2-1 1,1 1 0,6-14-1,-2 2 223,-1 0 0,-1 0 0,-1-1 0,0 1-1,-2-2 1,0 1 0,-1 0 0,0-35-1,-12 107 1465,9-30-1419,-1-8 2,1-1 0,1 1-1,0-1 1,1 1 0,4 18 0,-4-27-158,0 0 0,0 0 0,1-1 0,-1 0 1,1 1-1,0-1 0,0 0 0,0 0 0,1 0 1,-1-1-1,1 1 0,0-1 0,0 0 0,0 0 1,1-1-1,-1 1 0,0-1 0,8 3 0,0 0-99,0-2 0,1 0 0,-1 0 0,0-1 0,1-1 0,0 0 0,-1 0 0,14-2 0,-18 1 18,0-1 1,-1 0-1,1 0 1,-1 0-1,1-1 1,-1 0-1,1-1 1,-1 0-1,0 0 1,0 0-1,-1-1 1,1 0-1,-1 0 1,8-7-1,-10 5-28,0 0 0,-1 0-1,0 0 1,0 0 0,-1-1 0,1 1-1,-2-1 1,1 1 0,-1-1 0,0 0-1,0 0 1,0 0 0,-1 1 0,-1-12-1,1 17 99,-1 1-1,1-1 0,0 1 0,-1 0 0,1-1 0,-1 1 0,1 0 0,0-1 1,-1 1-1,1 0 0,-1 0 0,1-1 0,-1 1 0,1 0 0,-1 0 0,1 0 0,-1 0 1,1 0-1,-1-1 0,1 1 0,-1 0 0,1 0 0,-1 0 0,1 0 0,-1 1 0,1-1 1,-1 0-1,0 0 0,1 0 0,0 0 0,-1 0 0,1 1 0,-1-1 0,1 0 1,-1 0-1,1 1 0,-1-1 0,1 1 0,-22 9 673,15-4-524,0 0 0,0 1 0,1 0-1,0 0 1,1 0 0,0 1 0,0 0-1,0 0 1,1 0 0,0 0 0,1 1-1,-1-1 1,2 1 0,-4 18-1,6-27-189,1 1 0,-1-1-1,0 1 1,1 0-1,-1-1 1,0 1-1,1-1 1,-1 1-1,1-1 1,-1 1-1,1-1 1,0 1 0,-1-1-1,1 0 1,-1 1-1,1-1 1,0 0-1,-1 0 1,1 1-1,0-1 1,-1 0-1,1 0 1,0 0 0,-1 0-1,1 0 1,0 0-1,-1 0 1,1 0-1,0 0 1,1 0-1,25-1-885,-24 0 741,12-1-920,0-1 1,0-1 0,-1-1 0,0 0-1,24-12 1,63-40-4508,-48 20 4332,-14 8 2649,-9 11 6034,-36 31-3755,-14 5-3065,11-10-123,-21 27 119,23-27-810,0 1 1,0-1-1,-1 0 1,0 0-1,0-1 1,-1 0-1,1-1 1,-20 11-1,27-18-14,1 1 1,-1 0-1,0-1 0,0 1 0,1 0 0,-1-1 0,1 1 0,-1-1 0,0 0 0,1 1 1,-1-1-1,1 1 0,-1-1 0,1 0 0,0 1 0,-1-1 0,1 0 0,0 1 0,-1-1 0,1 0 1,0 0-1,0 1 0,0-1 0,-1 0 0,1 0 0,0 0 0,0 1 0,0-1 0,0 0 1,1 0-1,-1 1 0,0-1 0,0 0 0,1-1 0,1-35-1886,-1 30 1936,1 1 0,0 0 0,1 0 0,0 0 0,0 0 0,3-6 0,10-18 721,-9 0 3702,-3 24 507,4 13-3173,7 13-655,53 124 1463,-67-143-2691,-1 0 1,1 0 0,0 0 0,0 0 0,0 0-1,0 0 1,0 0 0,0 0 0,0 0 0,0 0-1,0 0 1,0-1 0,1 1 0,-1 0 0,0-1-1,0 1 1,1-1 0,-1 0 0,0 1 0,1-1-1,-1 0 1,1 0 0,-1 0 0,0 0 0,1 0-1,1 0 1</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3:26.574"/>
    </inkml:context>
    <inkml:brush xml:id="br0">
      <inkml:brushProperty name="width" value="0.035" units="cm"/>
      <inkml:brushProperty name="height" value="0.035" units="cm"/>
      <inkml:brushProperty name="color" value="#66CC00"/>
    </inkml:brush>
  </inkml:definitions>
  <inkml:trace contextRef="#ctx0" brushRef="#br0">68 299 5795,'0'0'10623,"-49"-7"-7720,31-6-2724,18 8 324,31 4 411,-9 2-1069,20-3 401,62-12 0,15 0-1180,-41 16-4931</inkml:trace>
  <inkml:trace contextRef="#ctx0" brushRef="#br0" timeOffset="359.89">272 121 8260,'0'0'9345,"-1"-3"-9126,1 3-221,0-1-1,-1 1 1,1 0-1,0 0 1,0-1-1,-1 1 0,1 0 1,0-1-1,0 1 1,0 0-1,0-1 1,0 1-1,-1 0 1,1-1-1,0 1 1,0 0-1,0-1 1,0 1-1,0 0 1,0-1-1,0 1 1,0 0-1,0-1 1,0 1-1,0 0 1,1-1-1,-1 1 1,0 0-1,0-1 0,0 1 1,0 0-1,0 0 1,1-1-1,-1 1 1,0 0-1,0 0 1,0-1-1,1 1 1,-1 0-1,0 0 1,0-1-1,1 1 1,-1 0-1,0 0 1,1 0-1,-1 0 1,0-1-1,1 1 1,-1 0-1,0 0 0,1 0 1,-1 0-1,0 0 1,1 0-1,-1 0 1,0 0-1,1 0 1,-1 0-1,0 0 1,1 0-1,-1 0 1,36 12 3,38 29 173,-71-39-167,0 0 0,0 0 0,0 0 0,0 0 0,0 1 0,0 0 0,-1-1 0,1 1-1,-1 0 1,0 0 0,0 0 0,3 7 0,-4-8 30,-1 0-1,1 0 1,-1 0-1,0 0 1,0 0 0,0 0-1,0 0 1,0-1-1,0 1 1,0 0-1,-1 0 1,1 0-1,-1 0 1,0 0-1,1 0 1,-1 0-1,0-1 1,0 1 0,0 0-1,0-1 1,0 1-1,-1 0 1,1-1-1,0 0 1,-4 3-1,-9 8 397,-1 0 0,-31 18 0,34-24-417,0 2 0,0-1 0,1 2 0,0 0 0,1 0 0,-14 15 1,24-24-178,0 0 1,1 0 0,-1 0-1,0 0 1,0 0 0,1 0-1,-1 0 1,0 0 0,0 0 0,0 0-1,1 0 1,-1 0 0,0 0-1,0 0 1,0 0 0,1 0-1,-1 0 1,0 1 0,0-1 0,0 0-1,0 0 1,1 0 0,-1 0-1,0 0 1,0 1 0,0-1-1,0 0 1,0 0 0,1 0-1,-1 0 1,0 1 0,0-1 0,0 0-1,0 0 1,0 0 0,0 1-1,0-1 1,0 0 0,0 0-1,0 1 1,0-1 0,0 0-1,0 0 1,0 0 0,0 1 0,0-1-1,0 0 1,0 0 0,0 0-1,0 1 1,0-1 0,0 0-1,-1 0 1,1 0 0,0 1 0,22-10-4186,-21 9 4118,33-18-5668</inkml:trace>
  <inkml:trace contextRef="#ctx0" brushRef="#br0" timeOffset="976.57">722 60 1809,'0'0'14260,"2"4"-13580,3 5-435,-1 1 0,0 0 0,-1 0 0,0 0 0,-1 0 0,0 0 0,0 1 0,0 11 0,-1 10 53,-5 48 0,4-75-256,-1 0 0,0 0-1,0 0 1,0 0 0,-1 0 0,0 0-1,-4 8 1,5-11-5,0 0 0,0-1 0,0 1 0,0-1-1,-1 1 1,1-1 0,0 0 0,-1 1 0,1-1 0,-1 0 0,1 0 0,-1 0-1,1 0 1,-1 0 0,0 0 0,0-1 0,1 1 0,-1-1 0,0 1 0,0-1-1,0 1 1,-3-1 0,3-2-37,1-1 1,-1 1-1,1-1 0,0 1 1,-1-1-1,1 0 0,0 1 0,1-1 1,-1 0-1,0 0 0,1 0 0,0 1 1,-1-6-1,1 6-4,-4-22-53,2 0 0,0 0 0,2 0-1,1 0 1,3-28 0,-3 45 43,0 1-1,0-1 1,1 1 0,-1 0 0,1-1-1,1 1 1,-1 0 0,1 0 0,0 0-1,0 1 1,1-1 0,0 1-1,0 0 1,0 0 0,1 0 0,-1 0-1,1 1 1,0 0 0,1 0 0,-1 0-1,0 1 1,1-1 0,11-3 0,-16 6 10,0 1 1,0-1 0,0 1-1,0-1 1,0 1 0,0 0 0,0-1-1,0 1 1,0 0 0,0 0 0,0 0-1,0 0 1,0 0 0,0 0 0,0 0-1,0 0 1,0 0 0,0 1 0,0-1-1,0 0 1,0 1 0,0-1 0,0 1-1,0-1 1,0 1 0,-1-1 0,1 1-1,0-1 1,0 1 0,1 1 0,-2 0-9,1 0 1,0 0 0,-1 0-1,0 0 1,1 0 0,-1 0-1,0 0 1,0 0 0,0 0-1,0 0 1,0 0 0,-1 0-1,1 0 1,-2 3 0,0 4-22,-1 0 0,-1 0 0,1-1 0,-1 1 0,-1-1 0,-5 8 0,-2-2-51,-1-1 0,0 0 0,-22 15 0,29-23 48,0-1 0,0 0 0,0 0 0,-1-1 0,1 0 0,-1 0 0,0 0 0,0-1 0,0 0 0,0-1 0,-11 2 0,17-3-108,33 12 400,-22-8-102,0 2 1,0 0-1,-1 0 0,0 0 1,-1 1-1,1 1 1,-1-1-1,-1 1 1,0 1-1,0-1 1,0 1-1,6 12 0,-8-11-1018,-1 0 0,1 1 0,-2-1 0,4 15 0,-3-16-3130,0-7-1353</inkml:trace>
  <inkml:trace contextRef="#ctx0" brushRef="#br0" timeOffset="1770.67">977 210 10037,'0'0'5517,"-9"17"-4599,-24 53-294,30-65-498,1 0 1,0 0-1,0 1 0,0-1 1,1 0-1,0 1 1,0-1-1,0 1 0,1-1 1,0 1-1,0-1 1,0 1-1,0-1 0,1 1 1,2 6-1,0-11-70,1 0 0,0 0 0,-1 0-1,1-1 1,0 1 0,-1-1 0,1 0 0,0 0-1,0-1 1,-1 1 0,1-1 0,4-1 0,-5 1-76,1 0 1,-1-1-1,0 1 0,1-1 1,-1 0-1,0 0 1,0 0-1,0-1 1,-1 1-1,1-1 1,0 1-1,-1-1 0,0 0 1,0 0-1,0 0 1,0 0-1,0-1 1,0 1-1,-1 0 0,1-1 1,-1 1-1,0-1 1,0 0-1,-1 1 1,1-1-1,-1 1 1,0-1-1,0 0 0,0-6 1,-1 8-4,0 0 1,-1 0 0,1 1-1,0-1 1,0 0 0,-1 1-1,1-1 1,-1 1-1,0-1 1,1 1 0,-1-1-1,0 1 1,0 0-1,0 0 1,0 0 0,0 0-1,0 1 1,0-1 0,0 0-1,0 1 1,0-1-1,-1 1 1,-1 0 0,-53-6 63,35 6 87,21 0-150,24-3-802,29-7 50,-31 5 265,-1 1 1,42-2-1,-61 10 658,0-1-1,0 1 1,0 0-1,0-1 1,-1 1-1,1 0 1,-1-1 0,0 1-1,0 0 1,-1 5-1,1 11 280,0-19-439,0 1-1,1-1 1,-1 1-1,0-1 1,1 1-1,-1-1 1,1 1-1,-1-1 0,1 1 1,0-1-1,0 1 1,0-1-1,-1 0 1,1 0-1,1 1 1,-1-1-1,0 0 0,0 0 1,0 0-1,0 0 1,1 0-1,-1-1 1,0 1-1,1 0 0,-1 0 1,1-1-1,-1 1 1,1-1-1,-1 1 1,1-1-1,-1 0 1,1 0-1,0 0 0,-1 0 1,1 0-1,-1 0 1,1 0-1,0 0 1,-1 0-1,1-1 1,-1 1-1,1-1 0,-1 1 1,1-1-1,-1 0 1,0 1-1,3-3 1,0 1-4,0 0 0,0-1 1,0 1-1,-1-1 0,1 0 1,-1 0-1,5-5 1,6-7 155,9 75 1505,-22-57-1679,0 0 0,1 0-1,-1-1 1,1 1 0,0 0 0,0-1 0,0 1 0,0-1 0,0 0 0,0 0 0,1 0 0,-1 0 0,1 0 0,0-1 0,-1 1 0,1-1-1,0 1 1,0-1 0,0 0 0,0 0 0,0 0 0,0-1 0,6 1 0,-4-1-23,1 0 0,-1-1 0,0 0-1,0 0 1,0 0 0,0-1 0,0 0 0,-1 0 0,1 0 0,0-1 0,-1 1 0,1-1-1,7-6 1,-8 5 66,1-1 0,-1 1 0,0-1-1,0 0 1,0 1 0,0-2 0,-1 1-1,0 0 1,0-1 0,-1 1 0,1-1-1,-1 0 1,-1 0 0,1 0 0,-1 0 0,0 0-1,1-11 1,-2 14-32,-1 0-1,1 0 1,0 0 0,-1 0-1,1 0 1,-1 0-1,0 0 1,0 0 0,0 1-1,-1-1 1,1 0-1,0 1 1,-1-1 0,0 1-1,0-1 1,0 1-1,0 0 1,0 0 0,0 0-1,0 0 1,-1 0 0,1 0-1,-1 1 1,1-1-1,-1 1 1,0 0 0,1 0-1,-1 0 1,0 0-1,0 0 1,0 0 0,0 1-1,0-1 1,0 1-1,0 0 1,0 0 0,-5 1-1,-10-1-1956,0 0-2143</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5:34.468"/>
    </inkml:context>
    <inkml:brush xml:id="br0">
      <inkml:brushProperty name="width" value="0.035" units="cm"/>
      <inkml:brushProperty name="height" value="0.035" units="cm"/>
      <inkml:brushProperty name="color" value="#66CC00"/>
    </inkml:brush>
  </inkml:definitions>
  <inkml:trace contextRef="#ctx0" brushRef="#br0">317 3 7924,'0'0'10725,"-25"5"-9138,21-3-1513,-11 2 58,-1-1 0,1 0 1,-20 1-1,35-4-132,0 0 1,0-1 0,-1 1-1,1 0 1,0 0 0,0 0-1,0 0 1,0 0-1,-1 0 1,1-1 0,0 1-1,0 0 1,0 0 0,0 0-1,0 0 1,0-1-1,0 1 1,-1 0 0,1 0-1,0 0 1,0 0-1,0-1 1,0 1 0,0 0-1,0 0 1,0 0 0,0-1-1,0 1 1,0 0-1,0 0 1,0 0 0,0-1-1,0 1 1,0 0 0,1 0-1,-1 0 1,0-1-1,0 1 1,0 0 0,0 0-1,0 0 1,0 0 0,0-1-1,1 1 1,-1 0-1,0 0 1,0 0 0,0 0-1,0 0 1,0 0-1,1 0 1,-1-1 0,7-8-90,-5 8 71,0 1 1,-1-1-1,1 0 1,0 1-1,-1-1 1,1 1-1,0 0 1,0-1-1,-1 1 1,1 0-1,0 0 1,0 0-1,-1 0 1,1 0-1,0 1 1,0-1-1,-1 0 1,1 1-1,0-1 1,-1 1-1,1 0 1,0 0-1,-1 0 1,1-1-1,1 3 0,-1-1 16,0 1-1,1-1 0,-1 1 0,0 0 0,-1 0 0,1 0 0,0 0 0,-1 1 0,0-1 0,0 0 0,0 0 0,1 5 0,0 4 53,0 0 0,-1 0 0,-1 0 0,0 0 0,0 0 0,-4 22 0,1-25-65,-1-1-1,1 1 1,-1-1 0,-1 0 0,0 0-1,0-1 1,0 0 0,-1 1 0,0-2 0,0 1-1,-1-1 1,0 0 0,-14 10 0,-3 0-1200,-1 0 0,-1-2 1,-28 12-1,-12 0-5084</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5:35.383"/>
    </inkml:context>
    <inkml:brush xml:id="br0">
      <inkml:brushProperty name="width" value="0.035" units="cm"/>
      <inkml:brushProperty name="height" value="0.035" units="cm"/>
      <inkml:brushProperty name="color" value="#66CC00"/>
    </inkml:brush>
  </inkml:definitions>
  <inkml:trace contextRef="#ctx0" brushRef="#br0">126 79 11333,'0'0'6822,"0"20"-6625,2 24 236,-2 0-1,-2 1 0,-13 72 0,7-86-176,-2 0 0,-1-1 1,-2 0-1,-23 40 0,29-65 198,4-15-238,3-27-134,0 27-55,0-23-18,2 0 1,1 1-1,1-1 1,13-42-1,-12 55-12,2 1-1,0 1 1,1-1-1,1 1 1,1 1-1,1 0 1,0 0-1,21-23 1,-25 31-5,1 1 0,1-1 1,-1 2-1,2-1 0,-1 1 1,1 0-1,0 1 0,0 0 1,0 1-1,1 0 0,0 1 1,0 0-1,0 1 0,1 0 0,-1 0 1,24-1-1,-34 4-12,0 1-1,0-1 1,0 0-1,0 1 1,1-1-1,-1 1 1,0-1 0,0 1-1,0 0 1,0-1-1,0 1 1,-1 0-1,1 0 1,0 0 0,0 0-1,0 0 1,-1 0-1,1 0 1,0 0-1,-1 0 1,1 0-1,-1 0 1,1 0 0,-1 0-1,0 0 1,1 0-1,-1 1 1,0-1-1,0 0 1,0 0 0,0 0-1,0 1 1,0-1-1,0 2 1,-5 47-57,1-39 102,1-1 0,-2 1 0,1-1 1,-1 0-1,-1 0 0,0 0 1,0-1-1,-1 0 0,0 0 0,-1-1 1,0 0-1,-12 10 0,-9 6-57,-1-1 0,-45 25 0,65-41-24,-1-1 1,1 0-1,-1 0 1,0-1-1,-1-1 1,1 0-1,-1 0 1,0-1-1,-22 3 1,33-6 31,12 0-248,-4 1 279,0 0 1,0 0-1,0 1 0,0 0 1,0 1-1,-1 0 1,1 0-1,-1 0 1,1 1-1,9 7 0,56 49 581,-64-51-606,0 0 0,0 1 1,-1 0-1,0 1 0,-1 0 0,0 0 0,5 14 0,10 20-2336,-6-25-1127,6-6-1980</inkml:trace>
  <inkml:trace contextRef="#ctx0" brushRef="#br0" timeOffset="709.42">482 451 10165,'0'0'6979,"-5"17"-6747,2-6-199,-2 2-11,0 1 1,2-1-1,0 0 1,0 1-1,1 0 0,1-1 1,0 1-1,2 22 1,-1-36-27,1 1-1,0 0 1,-1 0 0,1 0 0,0 0 0,-1-1 0,1 1-1,0 0 1,0-1 0,-1 1 0,1-1 0,0 1 0,0-1 0,0 1-1,0-1 1,0 1 0,0-1 0,0 0 0,0 0 0,0 1-1,0-1 1,0 0 0,0 0 0,0 0 0,0 0 0,1 0-1,31-2 64,-32 2-59,5-1 5,1-1 0,-1 1 0,0-1 0,0 0-1,0 0 1,0-1 0,0 0 0,0 0 0,-1-1-1,1 1 1,-1-1 0,0 0 0,0 0 0,0-1-1,-1 0 1,0 0 0,0 0 0,0 0 0,0 0-1,-1-1 1,0 0 0,0 1 0,0-1 0,-1-1-1,0 1 1,0 0 0,-1 0 0,1-1 0,-1 1-1,-1-1 1,1 1 0,-1-1 0,0 1 0,-2-11-1,1 15 23,0-1-1,0 0 0,0 1 0,0-1 0,-1 0 0,1 1 0,-1 0 0,0-1 0,1 1 1,-1 0-1,0 0 0,0 0 0,-1 0 0,1 0 0,0 0 0,-1 1 0,1-1 1,-1 1-1,1 0 0,-1-1 0,0 1 0,1 1 0,-1-1 0,-4-1 0,-5 0 129,0-1-1,-1 2 0,0 0 1,-13 0-1,24 1-221,2 1 18,0-1 0,0 1-1,0 0 1,0-1 0,0 1 0,0 0-1,0-1 1,0 1 0,0 0-1,1-1 1,-1 1 0,0 0-1,0-1 1,1 1 0,-1-1 0,1 1-1,-1-1 1,0 1 0,1-1-1,-1 1 1,1-1 0,-1 1-1,1-1 1,0 1 0,9 3-111,1-1 1,-1 0-1,0-1 0,1 0 1,0-1-1,-1 0 1,1-1-1,0 0 0,13-2 1,15 1-315,-1 1 37,-21-1 352,0 1-1,0 1 0,0 1 1,22 4-1,-38-5 88,0 0 1,0 0-1,0 0 0,0 0 0,0 0 0,0 0 1,0 0-1,-1 1 0,1-1 0,0 0 0,-1 0 1,1 1-1,-1-1 0,0 0 0,1 1 0,-1-1 1,0 1-1,0-1 0,0 0 0,1 1 0,-2-1 1,1 2-1,-1 44 705,1-33-523,-1-10-143,1 0 0,0 0-1,0 1 1,0-1 0,1 0 0,0 0 0,0 0-1,0 0 1,0 0 0,0 0 0,3 4 0,-3-6-51,1-1 0,0 0 0,-1 1 0,1-1 0,0 0 0,0 0 0,-1 0 0,1 0 0,0 0 0,0-1 0,0 1 0,0-1 0,0 1 0,0-1 0,0 0 0,0 1 0,1-1 0,-1 0 1,0-1-1,0 1 0,0 0 0,0 0 0,3-2 0,4 0-29,-1-1-1,1 1 1,-1-2 0,0 1 0,0-1 0,0 0 0,-1-1 0,1 0-1,-1 0 1,8-8 0,-4 3 158,0 0 0,0-1 0,-1-1 0,-1 1 0,11-17 0,-20 42 3204,0-11-3371,0-1 0,0 0 1,1 1-1,0-1 0,-1 0 1,1 0-1,0 0 0,0 1 1,0-1-1,0 0 1,1 0-1,-1-1 0,0 1 1,1 0-1,-1 0 0,1-1 1,0 1-1,0-1 0,0 1 1,-1-1-1,1 0 0,0 1 1,1-1-1,-1 0 1,0-1-1,0 1 0,0 0 1,0 0-1,1-1 0,3 1 1,7-1-51,1 0 1,0 0-1,0-1 1,0-1 0,-1-1-1,1 0 1,22-8 0,-27 8 76,0 0 0,0-1 1,0-1-1,-1 0 0,0 0 1,0 0-1,0-1 0,0 0 1,-1-1-1,0 1 0,11-16 1,-16 19 46,0 0 1,0 0-1,0-1 1,-1 1 0,1-1-1,-1 1 1,0-1 0,0 0-1,0 0 1,-1 1-1,1-1 1,-1 0 0,0 0-1,0 0 1,0 1 0,-1-1-1,1 0 1,-1 0-1,0 0 1,0 1 0,0-1-1,-1 1 1,1-1 0,-1 1-1,0-1 1,0 1-1,0 0 1,0 0 0,-1 0-1,1 0 1,-1 0 0,0 1-1,1-1 1,-1 1-1,0-1 1,-1 1 0,1 0-1,-4-1 1,2-1-169,1 2 1,-1-1-1,0 0 0,0 1 1,0 0-1,0 0 1,0 1-1,0-1 0,-1 1 1,1 0-1,-1 1 1,1-1-1,0 1 0,-1 0 1,1 0-1,-1 1 0,1-1 1,0 1-1,-1 1 1,1-1-1,0 1 0,0 0 1,0 0-1,0 0 0,0 1 1,-6 4-1,-16 20-4278</inkml:trace>
  <inkml:trace contextRef="#ctx0" brushRef="#br0" timeOffset="1095.61">1382 489 7764,'0'0'11061,"143"-20"-10949,-89 10-96,-1 2-16,-4 0-208,-4 1-161,-14-1-479,-13 3-1025,-18 2-768</inkml:trace>
  <inkml:trace contextRef="#ctx0" brushRef="#br0" timeOffset="1458.08">1913 181 3826,'0'0'12043,"5"10"-11707,1 7-2,-1 1 1,0 0-1,-1 0 1,-1 0-1,-1 1 1,-1-1-1,-1 31 1,0-47-327,1 5 5,-1 0-1,0 1 1,0-1 0,-1 0 0,0 1 0,0-1 0,-1 0 0,0 0 0,0 0 0,0 0 0,-1 0 0,-5 9 0,8-16-46,0 0-1,0 1 1,0-1 0,0 0 0,0 0 0,0 1 0,-1-1-1,1 0 1,0 0 0,0 1 0,0-1 0,0 0-1,-1 0 1,1 0 0,0 1 0,0-1 0,0 0 0,-1 0-1,1 0 1,0 0 0,0 0 0,-1 1 0,1-1 0,0 0-1,0 0 1,-1 0 0,1 0 0,0 0 0,-1 0 0,1 0-1,0 0 1,0 0 0,-1 0 0,1 0 0,0 0 0,-1 0-1,1 0 1,0 0 0,-1-1 0,-3-11-747,2-22-305,2 33 886,-2-54-651,2-49 736,1 95 685,0 0-1,1 0 0,0 0 0,0 0 0,5-9 0,-7 17-545,1 1 0,-1-1 0,0 1 0,1-1 0,-1 1 0,1 0-1,-1-1 1,1 1 0,-1 0 0,1-1 0,-1 1 0,1 0 0,0 0 0,-1-1 0,1 1 0,-1 0 0,1 0 0,-1 0 0,1 0 0,0 0-1,-1 0 1,1 0 0,-1 0 0,1 0 0,0 0 0,-1 0 0,1 0 0,-1 1 0,1-1 0,-1 0 0,1 0 0,0 0 0,-1 1 0,1-1-1,-1 0 1,1 1 0,-1-1 0,0 1 0,2 0 0,18 14 384,21 24-659,-12-14-768,-1 2-1,-2 0 1,-1 2 0,34 49 0,-50-66-3998</inkml:trace>
  <inkml:trace contextRef="#ctx0" brushRef="#br0" timeOffset="1825.72">2283 99 8244,'0'0'4949,"2"-15"-2292,9-50 323,-11 105-2757,-1-1 0,-2 0 0,-1 0 0,-14 54 0,4-43-137,-8 60-1,17-42-6035,5-56 188</inkml:trace>
  <inkml:trace contextRef="#ctx0" brushRef="#br0" timeOffset="2183.9">2537 209 10613,'0'0'6309,"-10"20"-6154,2-5-123,-3 5 55,1 0 0,0 1-1,2 0 1,1 1 0,-8 34-1,15-53-85,-2 4-30,1 0 0,1 0 1,-1 0-1,1 0 0,1 0 0,1 9 0,-2-15 23,1 1 0,-1-1-1,1 1 1,-1-1-1,1 1 1,0-1 0,0 0-1,0 1 1,0-1-1,0 0 1,0 0 0,0 0-1,0 1 1,1-1 0,-1-1-1,0 1 1,1 0-1,-1 0 1,0 0 0,1-1-1,-1 1 1,1-1-1,-1 1 1,1-1 0,0 1-1,-1-1 1,1 0-1,-1 0 1,1 0 0,-1 0-1,4 0 1,2 0 20,-1-1 1,1 1-1,0-1 1,-1 0-1,1-1 1,-1 1-1,1-1 1,-1-1-1,0 1 1,1-1-1,-1 0 1,-1 0-1,1-1 1,0 0 0,-1 0-1,0 0 1,0-1-1,0 0 1,-1 0-1,1 0 1,-1 0-1,0-1 1,4-7-1,-2 1 30,-1 1 1,-1-1-1,0 0 0,0 0 1,-1 0-1,-1-1 1,0 1-1,0-1 0,-1 1 1,-1-1-1,-2-23 0,1 32-19,1 0-1,-1 0 0,1 0 0,-1 0 1,-1 0-1,1 0 0,-1 0 1,1 0-1,-1 0 0,0 0 0,0 1 1,-1-1-1,1 1 0,-1 0 1,1 0-1,-1 0 0,0 0 1,0 0-1,-1 0 0,1 1 0,-1 0 1,1 0-1,-1 0 0,0 0 1,1 0-1,-1 1 0,0-1 0,0 1 1,0 0-1,0 0 0,0 1 1,-7-1-1,1 0-259,1 2 1,-1-1-1,1 1 0,-1 0 1,1 1-1,0 0 0,0 1 0,0 0 1,0 0-1,0 1 0,1 0 1,0 0-1,-14 10 0,-18 21-4924,3 3-3381</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5:29.199"/>
    </inkml:context>
    <inkml:brush xml:id="br0">
      <inkml:brushProperty name="width" value="0.035" units="cm"/>
      <inkml:brushProperty name="height" value="0.035" units="cm"/>
      <inkml:brushProperty name="color" value="#66CC00"/>
    </inkml:brush>
  </inkml:definitions>
  <inkml:trace contextRef="#ctx0" brushRef="#br0">1 503 2385,'0'0'11899,"0"-5"-11310,1 61 2647,15 193-3126,19-48 71,-34-197-533,0 8 1067,3-23-11234</inkml:trace>
  <inkml:trace contextRef="#ctx0" brushRef="#br0" timeOffset="399.45">76 60 8308,'0'0'6688,"-4"3"-6354,1 1-332,0 1 1,0-1-1,1 0 0,-1 1 1,1 0-1,0 0 1,0-1-1,1 1 1,-1 0-1,1 0 1,0 0-1,1 1 0,-1-1 1,1 0-1,0 0 1,0 6-1,1-8-1,-1 0 1,0-1-1,0 1 0,1 0 1,0-1-1,-1 1 0,1 0 0,0-1 1,0 1-1,1-1 0,-1 1 1,0-1-1,1 0 0,-1 1 1,1-1-1,0 0 0,0 0 0,0 0 1,0 0-1,0-1 0,0 1 1,1-1-1,-1 1 0,0-1 0,1 0 1,-1 1-1,1-1 0,0-1 1,-1 1-1,1 0 0,0-1 0,-1 1 1,5-1-1,-4 1 5,1-1-1,-1 0 1,1 0-1,-1 0 1,1-1 0,-1 1-1,1-1 1,-1 0 0,0 0-1,1 0 1,-1 0-1,0 0 1,0-1 0,0 0-1,0 1 1,0-1-1,0 0 1,0-1 0,-1 1-1,1 0 1,-1-1-1,1 0 1,-1 1 0,0-1-1,0 0 1,2-5-1,0 0 58,-2 0-1,1-1 1,-1 1-1,0-1 0,-1 1 1,0-1-1,0 1 1,-1-1-1,0 0 0,-2-8 1,2 13 7,-1 0 1,0 0-1,0 0 1,-1 1-1,1-1 0,-1 0 1,0 1-1,0-1 1,0 1-1,-1 0 1,1 0-1,-1 0 0,1 0 1,-5-4-1,5 6-78,1 0 0,0 0 0,0 0 0,0 0 0,-1 0 0,1 0 0,-1 1 0,1-1 0,0 0 0,-1 1 0,1-1 0,-1 1 0,1-1 0,-1 1 0,1 0 0,-1 0 0,0 0 0,1 0 0,-1 0 0,1 0 0,-1 0 0,1 0 0,-1 1 0,1-1 0,-1 1 0,1-1 0,-1 1 0,1-1 0,-1 1 0,1 0 0,0 0 0,-1 0 0,1-1 0,0 1 0,0 0 0,-1 1 0,1-1 0,0 0 0,-1 2 0,-4 7-659,0 1 0,1-1-1,0 1 1,0 0 0,1 0 0,1 1-1,0-1 1,0 1 0,-1 23 0,-1 21-4143</inkml:trace>
  <inkml:trace contextRef="#ctx0" brushRef="#br0" timeOffset="875.42">343 477 8356,'0'0'9076,"0"12"-8785,-2 48-70,0-23 53,1 1-1,1-1 0,3 1 0,9 52 0,-12-89-268,0-1-1,0 0 1,1 1-1,-1-1 0,0 1 1,0-1-1,0 0 1,1 1-1,-1-1 1,0 1-1,0-1 1,1 0-1,-1 0 1,0 1-1,1-1 1,-1 0-1,0 1 1,1-1-1,-1 0 0,1 0 1,-1 0-1,0 1 1,1-1-1,-1 0 1,1 0-1,-1 0 1,1 0-1,-1 0 1,1 0-1,-1 0 1,0 0-1,1 0 0,-1 0 1,1 0-1,-1 0 1,1 0-1,-1 0 1,0 0-1,1-1 1,-1 1-1,1 0 1,-1 0-1,0 0 1,1-1-1,-1 1 0,1 0 1,-1-1-1,0 1 1,1 0-1,-1-1 1,0 1-1,1-1 1,16-17 185,2-7-53,32-38-80,-47 58-88,0 0-1,1 1 1,0 0-1,0 0 1,1 0 0,-1 1-1,1-1 1,-1 1-1,13-4 1,-17 7 14,1 0 0,0 0 1,0 0-1,0 0 0,-1 0 0,1 1 1,0-1-1,0 1 0,-1-1 0,1 1 0,0 0 1,0-1-1,-1 1 0,1 0 0,-1 0 1,1 0-1,-1 0 0,1 0 0,-1 1 0,0-1 1,0 0-1,1 1 0,0 1 0,31 45 575,-22-30-249,13 22-8,6 9-334,-28-46-159,1-1 0,-1 0-1,0 0 1,1 0 0,0 0-1,-1 0 1,1-1 0,0 1-1,0-1 1,0 1 0,0-1-1,0 0 1,0 0 0,0-1-1,6 2 1,4-1-1659,1-1 0,-1 0 0,22-3 1,10-10-3217</inkml:trace>
  <inkml:trace contextRef="#ctx0" brushRef="#br0" timeOffset="1820.34">936 663 7059,'0'0'9599,"-17"-6"-8646,-55-13-366,70 19-576,0 0 1,0 0-1,0 0 1,-1 0-1,1 0 1,0 1-1,0-1 1,0 1-1,0-1 1,0 1-1,0 0 0,0 0 1,0 0-1,0 0 1,0 0-1,1 0 1,-1 0-1,0 1 1,1-1-1,-1 0 1,-2 4-1,-18 34 55,19-34-54,0 3-29,0-1 0,1 1 0,0 0-1,0-1 1,0 1 0,0 13 0,1-19-11,1 0 0,0-1 0,0 1 0,0 0 1,0-1-1,0 1 0,0 0 0,1-1 0,-1 1 0,0 0 1,1-1-1,0 1 0,-1-1 0,1 1 0,0 0 1,-1-1-1,1 0 0,0 1 0,0-1 0,0 0 1,1 1-1,-1-1 0,0 0 0,0 0 0,1 0 1,-1 0-1,1 0 0,-1 0 0,0 0 0,1-1 0,0 1 1,-1 0-1,1-1 0,-1 1 0,1-1 0,1 1 1,2-1-17,1 1 0,-1-1 0,0 0 1,0-1-1,0 1 0,0-1 0,0 0 0,0 0 1,-1 0-1,1-1 0,0 0 0,0 0 1,-1 0-1,1 0 0,-1-1 0,0 0 0,8-6 1,-6 3 26,-1 0 1,1-1-1,-1 0 0,0 0 1,0 0-1,-1 0 1,0-1-1,-1 0 1,5-15-1,-1-3 88,-1 0 0,-1 0 0,-2-1 0,-1 0 0,-2-48-1,-7 10 448,6 61-407,0 1-1,0-1 0,0 1 0,0-1 0,0 1 0,-1 0 1,1 0-1,-1-1 0,0 1 0,0 0 0,0 0 1,0 1-1,-1-1 0,1 0 0,-6-4 0,7 8-102,0 0-1,0 0 0,1 0 1,-1 1-1,0-1 0,0 0 0,1 0 1,-1 0-1,1 1 0,-1-1 1,1 0-1,0 0 0,-1 1 0,1-1 1,0 0-1,0 1 0,0-1 1,0 3-1,0-2-2,-8 53 45,3 0-1,2 1 1,8 107-1,-4-157-38,0 0 1,0 0 0,1 0-1,0 0 1,0 0-1,1-1 1,-1 1-1,1-1 1,1 1 0,-1-1-1,1 0 1,-1 0-1,1-1 1,1 1-1,-1-1 1,1 0-1,0 0 1,0 0 0,0-1-1,0 1 1,0-1-1,1 0 1,0-1-1,-1 0 1,1 0-1,0 0 1,0 0 0,0-1-1,0 0 1,1 0-1,-1-1 1,0 0-1,0 0 1,0 0 0,8-2-1,-9 0 23,0 0-1,0 0 1,0 0-1,0-1 1,0 0-1,-1 0 1,0 0 0,1-1-1,-1 1 1,0-1-1,-1 0 1,1 0-1,-1 0 1,0-1 0,4-6-1,-1 3-18,-1-1-1,0-1 1,-1 1-1,0-1 1,-1 0 0,1 0-1,0-11 1,-2 16-9,-2 0 0,1 0-1,0-1 1,-1 1 0,0 0 0,-1-1 0,-1-9 0,2 13 22,-1 1 0,0-1 0,0 1 0,1 0 0,-1 0 0,0-1 0,0 1 0,0 0 0,-1 0 0,1 0 0,0 0 0,0 0 0,-1 0 0,1 0 1,0 1-1,-1-1 0,1 0 0,-1 1 0,1-1 0,-1 1 0,1-1 0,-1 1 0,1 0 0,-1 0 0,1-1 0,-1 1 0,0 0 0,1 1 0,-3-1 0,2 1-13,-1-1 0,1 1 0,0 0 0,-1 0 0,1 0 0,0 1 0,0-1 0,0 0 0,0 1 0,0-1 0,0 1 0,0 0 0,1 0 0,-1 0 0,1 0 0,-1 0 0,1 0 1,0 0-1,-1 0 0,1 0 0,0 0 0,-1 5 0,-16 55-137,17-58 86,0-1 0,1 1 0,-1-1-1,1 1 1,0-1 0,0 1 0,0-1-1,0 1 1,1-1 0,-1 1 0,1-1-1,0 0 1,0 1 0,0-1 0,0 0-1,1 1 1,-1-1 0,1 0 0,0 0 0,3 4-1,-1-5-108,0 1 0,0 0 0,0-1 0,0 0-1,0 0 1,0 0 0,1-1 0,-1 1 0,0-1-1,1 0 1,0 0 0,-1-1 0,1 1 0,-1-1-1,6 0 1,3 0-487,0 0-1,0-1 0,0 0 1,0-1-1,0 0 1,-1-1-1,1-1 1,-1 0-1,0 0 0,16-9 1,-21 9 292,0-1 1,0 0-1,-1 0 1,1 0-1,-1-1 1,0 0-1,-1 0 1,0 0-1,0-1 0,0 0 1,-1 0-1,0 0 1,0 0-1,0-1 1,-1 1-1,0-1 1,2-12-1,4-53 1216,-9 23 4687,0 31-754,0 19-4739,-1 0 0,1 0 1,-1 0-1,1 0 0,0 0 0,-1 0 1,1 0-1,0 1 0,-1-1 0,1 0 1,-1 0-1,1 0 0,0 0 0,-1 1 0,1-1 1,0 0-1,-1 0 0,1 1 0,0-1 1,0 0-1,-1 0 0,1 1 0,0-1 0,0 0 1,-1 1-1,1-1 0,0 0 0,0 1 1,0-1-1,0 0 0,0 1 0,0-1 1,-1 1-1,-23 61-16,7-15-14,-2-2 0,-35 61-1,40-90-1433,14-16 1352,0 1-1,0-1 1,-1 0-1,1 0 1,0 0-1,0 0 1,0 0-1,-1 0 1,1 0-1,0 0 1,0 0-1,-1 0 1,1 0-1,0 0 1,0 0-1,0 0 1,-1 0-1,1 0 1,0 0-1,0 0 1,0 0-1,-1-1 1,1 1-1,0 0 1,0 0-1,0 0 1,-1 0-1,1 0 1,0 0-1,0-1 1,0 1-1,0 0 1,-1 0-1,1 0 1,0 0-1,0-1 1,0 1-1,0 0 1,0 0-1,0-1 1,-5-34-2784,4 17 2580,-4-15 128,-2-27 770,5 19 3477,3 42-4110,0 1-1,-1 0 1,1-1-1,0 1 0,0 0 1,1-1-1,-1 1 0,0-1 1,0 0-1,1 1 1,-1-1-1,1 0 0,-1 0 1,1 0-1,2 2 0,2 1 59,50 43 1035,-30-23-1319,1-2 0,1 0-1,43 24 1,-48-38-2730,3-4-2380</inkml:trace>
  <inkml:trace contextRef="#ctx0" brushRef="#br0" timeOffset="2190.76">2313 184 6915,'0'0'2057,"3"-15"-72,2-3-1197,3-13-36,-6-4 4138,-9 38-3247,-7 7-1570,0 1 0,1 1 0,1 0 0,0 1 0,1 1 0,0 0-1,-14 24 1,24-36-66,-37 60 87,4 2 0,2 1 0,3 2 0,3 1 0,2 1 0,4 1 0,-16 103 0,31-136-151,0 0 1,3 0-1,1 0 1,6 61-1,-4-91-46,1 0 0,-1 0 0,1 0 1,1 0-1,-1 0 0,1-1 0,0 1 0,1-1 0,-1 0 0,1 0 0,1 0 0,-1-1 0,1 1 0,0-1 1,0 0-1,0-1 0,1 1 0,0-1 0,0 0 0,0 0 0,0-1 0,0 0 0,1 0 0,0 0 0,-1-1 1,14 3-1,6 0-1208,1-1-1,0-1 1,1-1 0,-1-1 0,45-5 0,22-9-6756</inkml:trace>
  <inkml:trace contextRef="#ctx0" brushRef="#br0" timeOffset="2976.61">2665 279 8324,'0'0'7931,"-1"17"-5065,-53 150-743,16-57-1600,31-85-446,-1 3-4,0 0 1,-2 0-1,-2-2 1,0 1-1,-16 24 1,24-47-61,3-17-370,4-20 265,1 1 1,1 0 0,2 1 0,15-45-1,0-1-4,-14 41 54,1-1 13,14-42 1,-20 71 58,1-1 0,-1 1 0,1 0 0,1 0-1,-1 1 1,1-1 0,1 1 0,-1 0 0,1 0 0,11-9 0,-17 16-24,1 0 1,0-1-1,-1 1 0,1-1 1,0 1-1,0 0 1,-1 0-1,1 0 0,0-1 1,0 1-1,-1 0 1,1 0-1,0 0 0,0 0 1,0 0-1,-1 0 1,1 0-1,0 1 0,0-1 1,-1 0-1,1 0 1,0 1-1,0-1 0,-1 0 1,1 1-1,0-1 1,-1 1-1,1-1 0,0 1 1,-1-1-1,1 1 1,-1-1-1,1 1 0,18 24-31,-16-21 44,15 27 171,-1 0 0,-1 1 1,-2 1-1,-1 0 1,-2 1-1,13 62 0,-2 62-948,-15-1-4675,-7-157 5213,0 1 0,0 0-1,0-1 1,0 1-1,0-1 1,0 1 0,0 0-1,0-1 1,0 1-1,0 0 1,-1-1-1,1 1 1,0-1 0,0 1-1,0-1 1,-1 1-1,1 0 1,0-1-1,-1 1 1,1-1 0,0 1-1,-1-1 1,1 0-1,-1 1 1,1-1 0,-1 1-1,1-1 1,-1 0-1,1 1 1,-1-1-1,1 0 1,-1 1 0,0-1-1,1 0 1,-1 0-1,1 0 1,-1 0 0,0 0-1,1 1 1,-1-1-1,0 0 1,-20 0-6773</inkml:trace>
  <inkml:trace contextRef="#ctx0" brushRef="#br0" timeOffset="3348.7">2594 760 6499,'0'0'11573,"8"-51"-11509,33 30-64,16 1 0,15 2-256,-5 0-896,-1 8-673,-21 3-3089,-14 4-2114</inkml:trace>
  <inkml:trace contextRef="#ctx0" brushRef="#br0" timeOffset="3712.12">2986 571 11109,'0'0'4744,"23"0"-4560,75 6-24,-94-5-152,0-1-1,-1 0 1,1 1 0,0 0 0,-1 0 0,1 0 0,-1 0 0,0 1 0,1-1-1,-1 1 1,0 0 0,0 0 0,0 0 0,0 0 0,0 1 0,0-1 0,-1 1-1,1 0 1,-1-1 0,0 1 0,0 0 0,0 0 0,0 1 0,0-1 0,-1 0-1,1 1 1,-1-1 0,0 1 0,0-1 0,0 1 0,-1-1 0,1 1 0,-1 0-1,0-1 1,0 7 0,-2 1 58,1 0-1,-1-1 1,-1 1-1,0-1 1,0 0 0,-1 0-1,0 0 1,-1 0-1,-10 15 1,-8 5 75,16-23-88,1 1 0,0 0 0,1 0 0,-6 12-1,13-68 3275,3 33-3238,1-1 0,0 1 1,1 0-1,1 0 0,0 1 0,1 0 0,0 0 0,22-23 0,-18 23-473,1 1-1,0 0 1,16-10-1,-21 16-654,1 1 0,0 0 0,0 1-1,0 1 1,17-7 0,-3 5-4134</inkml:trace>
  <inkml:trace contextRef="#ctx0" brushRef="#br0" timeOffset="4083.53">3387 579 9893,'0'0'5026,"17"2"-4226,56 9-125,-68-9-614,0-1-1,-1 1 0,1 0 1,-1 0-1,0 0 0,1 0 1,-1 1-1,0 0 1,-1 0-1,1 0 0,0 0 1,-1 0-1,0 1 1,1 0-1,-1 0 0,-1 0 1,1 0-1,-1 0 0,1 0 1,-1 1-1,-1-1 1,1 1-1,0-1 0,-1 1 1,0 0-1,0 0 0,-1-1 1,1 1-1,-1 0 1,0 0-1,0 0 0,-1 0 1,1-1-1,-1 1 1,0 0-1,0 0 0,-1-1 1,0 1-1,1-1 0,-1 1 1,-1-1-1,1 0 1,-1 0-1,0 0 0,0 0 1,0 0-1,0-1 0,-7 7 1,8-8 43,0 0 0,-1 0 0,1-1 0,0 1 0,-1 0 0,0-1 0,1 1 0,-1-1 0,0 0 0,0 0 0,1 0 0,-1 0 0,-5 0 0,7-2-65,0 1 0,0-1 0,0 0 1,0 0-1,0 0 0,0 0 0,0 0 0,0 0 0,0 0 0,1 0 0,-1-1 0,0 1 1,1 0-1,-1 0 0,1-1 0,-1 1 0,1 0 0,0 0 0,0-1 0,-1 1 0,1 0 1,0-1-1,0 1 0,0-1 0,1 1 0,-1 0 0,0-1 0,1-1 0,-1-3-177,1 0-1,0 0 0,0 0 1,1 0-1,0 0 1,0 0-1,0 0 0,1 0 1,0 1-1,0-1 0,0 1 1,0 0-1,1 0 0,0 0 1,0 0-1,1 1 1,-1 0-1,1-1 0,0 2 1,0-1-1,0 1 0,1-1 1,7-2-1,6-3-1895,0 0 0,1 1 0,0 2-1,1 0 1,34-5 0,-14 3-2376</inkml:trace>
  <inkml:trace contextRef="#ctx0" brushRef="#br0" timeOffset="4599.49">3895 571 4306,'0'0'10583,"-20"3"-9457,-66 11-363,79-11-688,0 0-1,0 0 1,1 0-1,-1 1 0,1 0 1,0 0-1,0 0 1,0 1-1,0 0 1,1 0-1,0 1 0,0-1 1,0 1-1,1 0 1,0 1-1,0-1 0,0 1 1,-3 9-1,6-15-83,0 1-1,0 0 1,0-1-1,0 1 1,1 0-1,-1 0 1,1-1-1,-1 1 1,1 0-1,-1 0 1,1 0-1,0 0 1,0 0-1,0 0 1,0 0-1,0-1 1,0 1-1,1 0 1,-1 0-1,1 0 0,-1 0 1,1 0-1,0-1 1,-1 1-1,1 0 1,0-1-1,0 1 1,0 0-1,1-1 1,-1 1-1,0-1 1,1 0-1,-1 1 1,0-1-1,1 0 1,0 0-1,-1 0 1,1 0-1,-1 0 1,1 0-1,0 0 1,0-1-1,0 1 1,-1-1-1,1 1 1,0-1-1,0 0 1,0 0-1,3 0 1,2 1-58,1-1 1,-1 0-1,1 0 1,-1-1 0,0 0-1,0-1 1,0 1-1,1-1 1,-1-1 0,-1 1-1,13-7 1,-12 5 41,-1-1 1,0 0 0,0 0 0,-1 0-1,1-1 1,-1 0 0,0 0-1,-1 0 1,0-1 0,0 1-1,0-1 1,0 0 0,3-13 0,1-32 4374,-8 59-4006,-1 13-466,1-13 111,0 0 1,0-1-1,0 1 1,0 0-1,4 12 1,-4-17-9,1 0 0,0 0 0,0 0 0,0 0 0,0 0 0,0-1 1,1 1-1,-1 0 0,0-1 0,1 1 0,-1-1 0,1 1 0,0-1 1,0 0-1,-1 0 0,1 1 0,0-1 0,0 0 0,0-1 1,0 1-1,0 0 0,0-1 0,3 1 0,7 2-65,0-1-1,1-1 0,-1 0 1,1 0-1,-1-2 1,1 1-1,-1-2 0,1 1 1,18-7-1,-24 7 60,0-1 1,-1-1-1,1 1 0,-1-1 1,0 0-1,0-1 0,0 1 1,0-1-1,-1 0 0,1-1 0,-1 1 1,0-1-1,0 0 0,-1-1 1,0 1-1,0-1 0,0 0 1,5-11-1,-8 16 75,0 0 0,-1-1 0,1 1 0,-1 0 0,1-1 0,-1 1 0,0 0 0,0-1 0,0 1 0,0-1 0,0 1 0,0 0 0,0-1 0,0 1 0,0-1 0,-1-1 0,1 3 3,-1-1-1,1 1 1,0-1 0,-1 1-1,1-1 1,0 1 0,-1 0 0,1-1-1,-1 1 1,1 0 0,0-1 0,-1 1-1,1 0 1,-1 0 0,1-1-1,-1 1 1,1 0 0,-1 0 0,0 0-1,1 0 1,-1 0 0,1 0 0,-1 0-1,1 0 1,-1 0 0,1 0 0,-2 0-1,1 0-19,-1 1 0,0-1 0,1 0-1,-1 1 1,1 0 0,-1-1 0,1 1 0,-1 0-1,1 0 1,-1 0 0,1 0 0,0 0 0,-1 0-1,1 1 1,0-1 0,0 0 0,0 0-1,0 1 1,0-1 0,0 1 0,0-1 0,1 1-1,-2 2 1,1-1-76,0-1 1,0 1-1,1-1 0,-1 1 0,1-1 0,-1 1 0,1-1 0,0 1 0,0-1 1,0 1-1,0-1 0,1 1 0,-1-1 0,1 1 0,-1-1 0,1 1 0,0-1 1,0 0-1,0 1 0,0-1 0,3 4 0,-2-4-9,0-1 0,0 0-1,0 0 1,0 0 0,0 0-1,0-1 1,0 1 0,1 0 0,-1-1-1,0 1 1,0-1 0,0 0 0,1 0-1,-1 0 1,0 0 0,1 0 0,-1-1-1,0 1 1,3-1 0,7-3-56,0 1-1,0-2 1,-1 1 0,1-2-1,-1 1 1,0-2 0,14-10 0,-15 8 239,-1 1 0,0-2 0,-1 1 0,0-1 1,0-1-1,-1 1 0,-1-1 0,1-1 0,-2 1 1,0-1-1,0 0 0,-1 0 0,0 0 0,-1-1 1,-1 1-1,2-16 0,-4 37-187,1 0 0,1 0 0,0 0 0,0-1 0,6 14 0,3 16 32,4 33 30,-2 0 1,-5 1-1,-2 0 0,-5 103 1,-1-165-25,-1 1 1,-1-1-1,1 0 1,-2 0-1,1 0 1,-2 0-1,1 0 1,-1-1-1,-1 0 1,1 0 0,-2 0-1,1 0 1,-11 12-1,10-15 78,0 0-1,-1-1 1,0 1-1,0-2 1,0 1 0,0-1-1,-1 0 1,1 0-1,-1-1 1,0 0 0,0 0-1,0-1 1,-1 0-1,1-1 1,0 0 0,-16 1-1,13-2 128,0 0 0,0 0 0,0-1-1,0-1 1,0 0 0,1 0 0,-1-1 0,1 0-1,-1-1 1,-14-7 0,20 8-148,1 0 1,-1 0-1,1-1 0,0 1 0,0-1 0,0 0 1,1 0-1,-1 0 0,1 0 0,0-1 0,0 1 1,1-1-1,-1 0 0,1 0 0,0 0 0,0 0 1,1 0-1,-1 0 0,1-1 0,0 1 1,1 0-1,-1-1 0,1-6 0,1 7-125,-1-1 0,1 1 0,0 0 0,0 0-1,1-1 1,-1 1 0,1 0 0,0 0 0,1 1 0,-1-1 0,1 0-1,0 1 1,0 0 0,0-1 0,1 1 0,-1 0 0,1 1 0,7-6-1,7-5-1108,1 1-1,1 1 0,22-10 0,2-2-3688,-10-1-4272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5:38.638"/>
    </inkml:context>
    <inkml:brush xml:id="br0">
      <inkml:brushProperty name="width" value="0.035" units="cm"/>
      <inkml:brushProperty name="height" value="0.035" units="cm"/>
      <inkml:brushProperty name="color" value="#66CC00"/>
    </inkml:brush>
  </inkml:definitions>
  <inkml:trace contextRef="#ctx0" brushRef="#br0">223 67 6499,'0'0'14380,"2"-26"-14484,-1 23 83,1 0 0,0 1 0,0-1 0,0 1 0,0-1 0,0 1 0,1 0 0,-1 0 0,1 0 0,-1 0 0,1 0 0,4-1 1,-6 1-7,1 1 0,0 0 1,0 0-1,0 1 0,0-1 1,0 0-1,0 1 0,0-1 0,0 1 1,0-1-1,0 1 0,0 0 1,1 0-1,-1 0 0,0 0 1,0 0-1,0 1 0,0-1 1,4 2-1,-6 0 18,1-1 0,-1 1 0,1 0 1,-1-1-1,1 1 0,-1 0 0,0-1 0,0 1 0,0 0 0,0 0 0,0-1 0,-1 4 0,0 1 24,1 2 34,-1 0-1,-1 0 1,1 0 0,-1 0 0,-1 0 0,1 0 0,-1-1-1,-1 1 1,1-1 0,-1 0 0,0 0 0,-1-1 0,0 1-1,0-1 1,-10 10 0,-10 7-345,-1-1 1,-41 28-1,32-25-748,-14 10-2286,7-8-2790</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5:39.409"/>
    </inkml:context>
    <inkml:brush xml:id="br0">
      <inkml:brushProperty name="width" value="0.035" units="cm"/>
      <inkml:brushProperty name="height" value="0.035" units="cm"/>
      <inkml:brushProperty name="color" value="#66CC00"/>
    </inkml:brush>
  </inkml:definitions>
  <inkml:trace contextRef="#ctx0" brushRef="#br0">303 2 4210,'0'0'12651,"-10"2"-12325,-1 3-260,-1 0 1,1 0-1,1 1 1,-1 0 0,1 1-1,0 0 1,1 1-1,-1 0 1,2 1 0,-1 0-1,1 0 1,0 1-1,1-1 1,-6 12 0,-13 21 426,2 0 0,-25 62 0,38-78-221,1 1-1,-7 33 1,14-51-276,1 0 1,1 1-1,0-1 1,0 1-1,1 0 1,0-1-1,1 1 1,0-1-1,0 1 1,4 11-1,-3-17-93,0 0-1,0 0 1,0 0-1,1-1 1,-1 1-1,1-1 1,0 1-1,0-1 1,0 0-1,1 0 1,-1-1-1,1 1 1,0-1-1,0 1 1,-1-1-1,1 0 1,1-1-1,-1 1 1,0-1-1,0 1 1,1-1-1,4 0 1,12 2-675,0-1 1,0 0 0,26-3 0,-43 1 621,8-1-96,0 0-1,-1-1 1,1-1-1,-1 0 1,0-1-1,0 0 1,0 0-1,0-1 1,-1-1-1,15-9 1,-16 9 391,-1 0-1,0-1 1,0 0 0,-1-1 0,9-10 0,-12 13 290,-1 0 1,1-1-1,-1 1 1,0-1 0,0 0-1,-1 0 1,1 0-1,-2 0 1,3-7-1,-12 26 4477,-32 75-4952,37-79-17,0 1 0,0 0 0,1 1 1,0-1-1,1 0 0,0 1 0,1-1 0,0 0 0,2 15 1,-1-24-8,0 1 0,0 0 0,0-1-1,1 1 1,-1-1 0,0 0 0,0 1 0,1-1 0,-1 0 0,1 0 0,-1 0 0,1 0 0,0 0 0,-1 0 0,1 0 0,0-1 0,0 1 0,-1 0 0,1-1 0,0 0 0,0 1 0,0-1 0,0 0 0,0 0 0,2 0-1,50-4-556,-49 2 614,0 0-1,1 0 1,-1 0-1,0 0 1,-1-1-1,1 0 1,0 0 0,-1 0-1,1 0 1,-1-1-1,0 0 1,0 0-1,-1 0 1,1 0-1,-1-1 1,0 1-1,4-8 1,-3 5 100,-1-1 1,0 0-1,0 1 1,-1-1-1,0 0 1,-1-1-1,1 1 1,-1 0-1,-1 0 1,0-17-1,-1 21-67,0 1 0,0 0-1,0-1 1,0 1 0,-1 0 0,1 0-1,-1 0 1,0 0 0,0 0 0,0 0-1,0 0 1,-1 0 0,1 1 0,-1-1-1,1 1 1,-1 0 0,0 0 0,0 0-1,0 0 1,0 1 0,0-1 0,0 1-1,-1-1 1,1 1 0,0 0 0,-1 0-1,1 1 1,-4-1 0,1 0-245,0 0 0,0 1 0,0-1 0,0 1 0,0 1 0,0-1 0,-8 2 0,10-1-269,1 0 0,-1 0-1,1 0 1,0 1 0,-1-1 0,1 1 0,0 0 0,0 0 0,0 0 0,0 0 0,0 0 0,-2 4 0,-9 9-5571</inkml:trace>
  <inkml:trace contextRef="#ctx0" brushRef="#br0" timeOffset="362.95">950 116 8644,'0'0'10191,"0"-4"-9505,-1-7-707,-3 31-57,-6 36 124,-66 155 1667,45-133-2199,3 2 0,-18 85 1,45-157-483,-1 1 1,1-1 0,1 1-1,0 13 1,4-3-3931</inkml:trace>
  <inkml:trace contextRef="#ctx0" brushRef="#br0" timeOffset="747.48">1146 753 14487,'0'0'6517,"15"-2"-5842,66-8-567,-7 3-445,105-25 1,-152 21 73,-23 6-1602,-15 3-2018,-2 2-2384</inkml:trace>
  <inkml:trace contextRef="#ctx0" brushRef="#br0" timeOffset="1169.07">1756 498 4178,'0'0'12302,"3"-4"-11710,4-7-88,-3 11 228,-4 25 375,0-6-1268,-14 198 2274,6-189-1782,8-27 195,0-9 455,1-4-911,0 0 0,2 0-1,-1 0 1,2 0 0,-1 1-1,2-1 1,-1 1 0,2 0 0,-1 0-1,9-11 1,-1 3-101,0 1 1,1 0-1,0 1 1,29-26-1,-43 43 29,1-1 1,-1 1-1,1-1 1,-1 1-1,1 0 1,-1-1-1,0 1 1,1 0 0,-1-1-1,1 1 1,-1 0-1,1 0 1,0-1-1,-1 1 1,1 0-1,-1 0 1,1 0-1,-1 0 1,1 0-1,0 0 1,-1 0-1,1 0 1,-1 0-1,1 0 1,-1 0-1,1 0 1,0 0-1,-1 0 1,1 1-1,-1-1 1,1 0-1,-1 0 1,1 1-1,-1-1 1,1 0-1,-1 1 1,1-1-1,-1 1 1,12 27-38,-3 45 150,-9-67-72,1 106 351,-1-64-2967,12-45-3873,-9-3 4805,22 0-6919</inkml:trace>
  <inkml:trace contextRef="#ctx0" brushRef="#br0" timeOffset="1551.63">2189 565 9780,'0'0'10210,"-1"7"-10156,-14 59 334,10-49-357,0 1 0,1 0 0,-2 35 0,6-52-52,1 1 1,-1-1-1,1 0 0,-1 0 0,1 0 1,0 1-1,0-1 0,-1 0 0,1 0 1,0 0-1,0 0 0,0 0 0,0 0 1,0-1-1,0 1 0,0 0 0,0 0 1,1-1-1,-1 1 0,0-1 0,0 1 1,1-1-1,-1 1 0,0-1 0,0 0 1,1 0-1,-1 0 0,0 1 0,1-1 1,-1 0-1,0-1 0,1 1 0,-1 0 1,3-1-1,4 1 26,0-1 0,0 0 0,0 0 0,15-5-1,-18 3 111,1 0 0,-1 0 0,0 0 0,0-1 0,0 1 0,0-1 0,-1 0 0,1-1-1,-1 1 1,0-1 0,0 0 0,-1 0 0,0 0 0,0-1 0,0 1 0,0-1-1,-1 1 1,0-1 0,0 0 0,0 0 0,-1 0 0,0 0 0,0 0 0,-1 0 0,1-1-1,-1 1 1,-1 0 0,1 0 0,-1 0 0,0 0 0,-2-7 0,1 10-135,1 1 0,-1 0 0,1 0 1,-1 0-1,0 0 0,0 0 0,0 0 1,0 0-1,0 0 0,0 1 0,-1-1 1,1 1-1,0 0 0,-1-1 0,1 1 1,-1 0-1,0 1 0,1-1 0,-1 0 1,1 1-1,-1-1 0,0 1 0,0 0 0,1 0 1,-1 0-1,0 0 0,-4 1 0,-2 0-421,-1 0-1,1 0 1,-1 1-1,1 0 1,0 1-1,-16 6 0,-50 36-6814,39-25 1413</inkml:trace>
  <inkml:trace contextRef="#ctx0" brushRef="#br0" timeOffset="1993.07">2924 4 10741,'0'0'7299,"23"0"-7224,-10-1-62,-4 0-5,0 0-1,0 0 1,0 1 0,0 0-1,0 1 1,0 0 0,0 1 0,0 0-1,0 0 1,-1 1 0,1 0-1,-1 0 1,0 1 0,0 0 0,0 0-1,11 9 1,-7-1 45,-1 0-1,-1 0 1,0 1-1,-1 1 1,0 0-1,-1 0 0,0 0 1,-1 1-1,-1 0 1,-1 1-1,0-1 1,-1 1-1,0 0 1,-1 0-1,1 25 1,-3-15 112,0-1 0,-2 1 1,-1 0-1,-1-1 0,-1 0 0,-1 1 0,-2-2 0,0 1 1,-13 29-1,6-25-90,-1 0-1,-2-2 1,0 0 0,-2 0 0,-1-2 0,-1-1-1,-1 0 1,-30 24 0,-36 17-2395,-10-14-3314,49-32-505</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5:43.792"/>
    </inkml:context>
    <inkml:brush xml:id="br0">
      <inkml:brushProperty name="width" value="0.035" units="cm"/>
      <inkml:brushProperty name="height" value="0.035" units="cm"/>
      <inkml:brushProperty name="color" value="#66CC00"/>
    </inkml:brush>
  </inkml:definitions>
  <inkml:trace contextRef="#ctx0" brushRef="#br0">1360 14 8884,'0'0'8513,"0"-13"-2491,4 458-6054,-4-445 34,0 0 1,0 1-1,0-1 0,1 0 1,-1 0-1,0 0 1,0 1-1,0-1 1,0 0-1,0 0 1,0 0-1,0 1 0,0-1 1,0 0-1,-1 0 1,1 0-1,0 0 1,0 1-1,0-1 0,0 0 1,0 0-1,0 0 1,0 0-1,0 1 1,0-1-1,-1 0 1,1 0-1,0 0 0,0 0 1,0 0-1,0 0 1,0 1-1,-1-1 1,1 0-1,0 0 0,0 0 1,0 0-1,0 0 1,-1 0-1,1 0 1,0 0-1,0 0 1,0 0-1,-1 0 0,1 0 1,0 0-1,0 0 1,0 0-1,-1 0 1,1 0-1,0 0 0,0 0 1,0 0-1,0 0 1,-1 0-1,1 0 1,0 0-1,0 0 1,0-1-1,0 1 0,-1 0 1,1 0-1,0 0 1,0 0-1,0 0 1,0-1-1,0 1 0,0 0 1,-1 0-1,-8-10 157,8 9-165,-24-54 54,1-2 0,-24-92 0,50 154-245,5 20 76,1-1 0,16 33-1,-10-32 111,0-1 0,19 23 0,-29-41-72,1 1 0,0-1 1,0-1-1,1 1 1,0-1-1,0 0 1,0-1-1,0 1 0,1-1 1,-1 0-1,1-1 1,12 5-1,-17-7 69,0-1 1,-1 0-1,1 0 0,0 0 1,0 0-1,0 0 0,-1 0 1,1 0-1,0 0 0,0-1 1,-1 1-1,1-1 0,0 1 0,-1-1 1,1 0-1,-1 0 0,1 0 1,-1 1-1,1-2 0,-1 1 1,2-1-1,24-32 36,-14 14-60,68-97-551,-36 34-4321,-43 79 1012</inkml:trace>
  <inkml:trace contextRef="#ctx0" brushRef="#br0" timeOffset="1484.64">535 907 7652,'0'0'6920,"0"6"-6851,1 53 492,0-4 898,-11 104 0,9-202-908,-1 11-150,1 1 0,2-1 0,1 0 0,7-38 0,-8 69-411,-1-1 1,1 0-1,-1 0 0,1 0 0,0 0 1,0 0-1,0 1 0,0-1 1,0 0-1,0 1 0,1-1 0,1-1 1,-3 3-2,1-1 1,-1 1-1,1 0 1,-1-1-1,1 1 1,-1 0-1,1 0 1,-1 0-1,1 0 1,0-1-1,-1 1 1,1 0-1,-1 0 1,1 0-1,0 0 0,-1 0 1,1 0-1,-1 0 1,1 1-1,0-1 1,-1 0-1,1 0 1,-1 0-1,1 1 1,-1-1-1,1 0 1,2 2-21,-1 0 0,0 0 0,0 0 1,0 0-1,-1 0 0,1 1 0,0-1 0,-1 0 1,1 1-1,-1-1 0,0 1 0,0 0 0,0-1 1,1 4-1,6 26 95,0 1 0,-2 0 0,-2 0 0,1 36 0,-5-69-62,0 0 1,0 0-1,0 1 1,-1-1-1,1 0 0,0 0 1,0 0-1,0 1 1,0-1-1,1 0 0,-1 0 1,0 1-1,0-1 1,0 0-1,0 0 0,0 1 1,0-1-1,0 0 1,0 0-1,0 0 0,0 1 1,1-1-1,-1 0 1,0 0-1,0 0 1,0 0-1,0 1 0,1-1 1,-1 0-1,0 0 1,0 0-1,0 0 0,1 0 1,-1 0-1,0 0 1,0 1-1,1-1 0,-1 0 1,0 0-1,0 0 1,0 0-1,1 0 1,-1 0-1,0 0 0,0 0 1,1 0-1,-1 0 1,0 0-1,0 0 0,1 0 1,-1-1-1,0 1 1,0 0-1,0 0 0,1 0 1,-1 0-1,0 0 1,0 0-1,0-1 0,1 1 1,-1 0-1,0 0 1,0 0-1,0 0 1,0-1-1,0 1 0,1 0 1,-1 0-1,0-1 1,14-14 145,113-211-1020,-127 225 1163,0 24 69,0 244 416,0-264-934,0 0 0,0 1 0,0-1 0,0 1-1,1-1 1,-1 1 0,1-1 0,0 0 0,0 1 0,0-1-1,0 0 1,1 0 0,-1 0 0,1 0 0,0 0-1,0 0 1,0 0 0,0 0 0,0-1 0,1 1 0,4 3-1,-2-3-575,1-1-1,-1 0 1,1 0-1,-1 0 0,1-1 1,0 0-1,0 0 0,-1 0 1,1-1-1,0 0 1,0 0-1,8-1 0,29-3-3645</inkml:trace>
  <inkml:trace contextRef="#ctx0" brushRef="#br0" timeOffset="2042.7">1079 1147 5475,'0'0'11381,"-7"-12"-10301,-22-36-375,28 47-694,0 0 0,0 0 1,0 0-1,0 1 1,0-1-1,0 0 1,0 0-1,0 1 1,0-1-1,0 0 0,0 1 1,0-1-1,0 1 1,-1-1-1,1 1 1,0 0-1,0 0 1,-1-1-1,1 1 0,0 0 1,0 0-1,-1 0 1,1 0-1,0 0 1,-1 1-1,1-1 1,0 0-1,0 1 0,0-1 1,-1 1-1,1-1 1,0 1-1,0-1 1,0 1-1,0 0 1,0-1-1,0 1 0,0 0 1,0 0-1,0 0 1,0 0-1,-1 1 1,-28 41-111,29-42 106,-4 9-6,0 1 0,1 0 0,0 1 1,0-1-1,2 0 0,-1 1 0,1 0 0,1 0 1,0-1-1,1 14 0,0-24-3,1 0 1,-1 0-1,1 0 0,-1 0 1,1 0-1,0 0 0,-1 0 1,1 0-1,0 0 0,0 0 0,-1 0 1,1 0-1,0-1 0,0 1 1,0 0-1,0-1 0,0 1 1,0-1-1,0 1 0,0-1 1,0 0-1,1 1 0,-1-1 1,0 0-1,0 0 0,0 1 0,0-1 1,0 0-1,1 0 0,-1-1 1,0 1-1,1 0 0,44-3-57,-37 0 60,0 0-1,0 0 1,-1-1 0,1 0-1,-1-1 1,0 0-1,0 0 1,0 0-1,-1-1 1,0-1 0,0 1-1,0-1 1,-1 0-1,0-1 1,0 1-1,-1-1 1,0 0-1,7-15 1,-9 9 1290,1 32-1248,-2-13-44,0 0 0,0-1 0,0 1 1,1-1-1,0 0 0,0 0 0,0 0 0,0 0 0,1 0 0,-1-1 0,1 1 1,0-1-1,0 0 0,0 0 0,0-1 0,1 1 0,-1-1 0,1 0 1,-1 0-1,1-1 0,10 3 0,-6-3-40,0 1 1,0-2-1,0 0 0,1 0 1,-1 0-1,0-1 0,0-1 1,0 1-1,0-2 0,0 1 1,12-6-1,-9 3-34,-1-1-1,-1 0 1,1-1-1,-1 0 1,0-1-1,-1 0 1,0 0-1,0-1 0,-1 0 1,0-1-1,0 0 1,-1 0-1,-1 0 1,0-1-1,0 0 1,7-19-1,-8 14 112,0 0 0,0 0 0,-2 0-1,0 0 1,-1 0 0,0-1 0,-1 1-1,-1-1 1,-1 1 0,0 0 0,-1-1-1,-5-18 1,6 32 79,0 1 0,0-1 0,0 0 1,0 1-1,0-1 0,0 0 0,-1 1 0,1 0 0,-1-1 0,1 1 1,-1 0-1,0 0 0,0 0 0,0 0 0,0 0 0,-1 0 0,1 1 1,-4-3-1,5 4-101,1 0 0,-1 0 1,0 1-1,1-1 0,-1 0 1,1 0-1,-1 0 0,0 1 1,1-1-1,-1 0 0,1 1 1,-1-1-1,1 1 0,-1-1 1,1 1-1,-1-1 1,1 1-1,-1-1 0,1 1 1,0-1-1,-1 1 0,1-1 1,0 1-1,-1 0 0,1-1 1,0 1-1,0-1 0,0 1 1,-1 0-1,1-1 0,0 1 1,0 0-1,0 0 0,0 0-8,-10 33-70,2 1 0,1 0-1,-3 58 1,5 112-508,5-203 558,0 38-1666,0-15-3256</inkml:trace>
  <inkml:trace contextRef="#ctx0" brushRef="#br0" timeOffset="2803.74">1355 1096 7924,'0'0'8686,"11"-4"-7875,40-9-753,90-12 0,-1 1-240,-86 12 180,64-24 1,-116 35 1359,-9 2-1225,0 0 0,0 1 0,0 0 0,0 0 0,0 0 1,0 1-1,1 0 0,-1 0 0,1 1 0,0 0 0,0 0 0,-8 7 0,-2 2-40,1 1 0,0 0 0,-13 18 0,23-25-70,0 0-1,1 0 0,0 1 1,0-1-1,0 1 0,1 0 1,0 0-1,1 0 0,-1 1 1,2-1-1,-1 1 0,1-1 1,0 1-1,1-1 0,1 10 1,-1-17-36,0 0 0,0 0 0,0 0 0,0 0 0,1-1 1,-1 1-1,0 0 0,0 0 0,1 0 0,-1-1 0,1 1 0,-1 0 1,1 0-1,-1-1 0,1 1 0,-1 0 0,1-1 0,-1 1 0,1-1 0,0 1 1,-1-1-1,1 1 0,0-1 0,0 1 0,0-1 0,29 7-230,37-11-148,-42-2 143,0 0 0,0-2-1,-1-1 1,0-1-1,0 0 1,-1-2 0,-1-1-1,0-1 1,-1-1 0,29-25-1,-41 31 150,-1 0-1,0 0 1,-1-1-1,0 0 0,-1-1 1,0 0-1,0 0 1,-1 0-1,-1 0 1,0-1-1,0 0 0,3-19 1,-2-10 685,-1 1 1,-2-59-1,-3 74 161,1 23 144,0 11-248,-25 134-525,14-86 39,1 0 0,-1 84 0,11-141-169,0 1 0,0-1 0,1 1 0,-1-1 0,1 1 0,-1-1 0,0 0 0,1 1 0,-1-1 0,1 1 0,-1-1 0,1 0 0,-1 1 0,1-1 0,0 0 0,-1 0 0,1 1 0,-1-1 0,1 0 0,-1 0 0,1 0 0,0 0 0,-1 0 0,1 0 0,-1 0 0,1 0 0,0 0 0,-1 0 0,1 0 0,-1 0 0,1 0 0,0-1 0,0 1 0,27-9-49,-9-6 66,0 0 1,-2-1-1,0-1 0,24-31 1,-15 16 105,-24 31 668,-2 6-421,1-1-358,3 12-23,-1 0 0,2-1 0,0 0 1,8 17-1,-11-28-17,0-1 1,0 1-1,0 0 0,1-1 1,-1 0-1,1 0 1,0 1-1,0-2 0,0 1 1,0 0-1,0-1 1,1 1-1,-1-1 1,1 0-1,0 0 0,-1 0 1,1-1-1,0 1 1,0-1-1,0 0 1,0 0-1,5 0 0,64-1-6621,-37-7-588</inkml:trace>
  <inkml:trace contextRef="#ctx0" brushRef="#br0" timeOffset="3157.75">2634 709 13078,'0'0'7246,"18"-2"-7118,-12 1-135,-1 0 1,1 0-1,0 0 1,-1 0-1,1 1 0,0 0 1,-1 0-1,1 1 1,0-1-1,-1 1 1,1 0-1,-1 1 1,1-1-1,-1 1 1,1 1-1,-1-1 0,0 0 1,0 1-1,0 0 1,-1 1-1,1-1 1,-1 1-1,6 5 1,2 4 45,-1 1 1,0 1 0,-2-1 0,1 1 0,-2 1 0,0 0 0,-1 0 0,-1 0-1,0 1 1,-1 0 0,-1 0 0,0 1 0,-2-1 0,0 1 0,0-1-1,-3 21 1,0-28-125,-1 1 0,0-1 0,0 0 0,-1-1 0,-1 1 0,0 0 0,0-1 0,-1 0-1,0 0 1,0 0 0,-1-1 0,0 0 0,-1 0 0,0 0 0,0-1 0,-1 0 0,1 0 0,-15 8-1,-12 8-1207,-2-1 0,0-2 0,-45 18-1,-26 6-3924,-3-8-3746</inkml:trace>
  <inkml:trace contextRef="#ctx0" brushRef="#br0" timeOffset="3548.92">223 839 8260,'0'0'8425,"-20"22"-8177,4-5-163,-2 1 33,1 1-1,1 1 0,0 1 1,2 0-1,0 1 1,-14 31-1,15-22 78,2 1 0,1 0-1,1 1 1,2 0 0,-4 48 0,9-64-182,1 1 0,1-1 0,1 0 0,0 0 0,1 1 0,1-1 1,1 0-1,0-1 0,1 1 0,1-1 0,1 0 0,12 22 0,-11-23-221,2-1 0,0-1 0,1 1 0,0-2-1,0 0 1,2 0 0,-1-1 0,2 0-1,-1-1 1,1-1 0,1 0 0,0-1-1,0-1 1,1 0 0,-1-1 0,1 0-1,1-2 1,23 5 0,66-3-3468,8-6-1628</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5:48.997"/>
    </inkml:context>
    <inkml:brush xml:id="br0">
      <inkml:brushProperty name="width" value="0.035" units="cm"/>
      <inkml:brushProperty name="height" value="0.035" units="cm"/>
      <inkml:brushProperty name="color" value="#66CC00"/>
    </inkml:brush>
  </inkml:definitions>
  <inkml:trace contextRef="#ctx0" brushRef="#br0">233 168 6867,'0'0'11515,"0"-5"-10667,0-16-29,0 16-77,-7 6-147,1 3-569,-1 0 1,0 0 0,1 1 0,0 0-1,0 0 1,0 0 0,1 1-1,-1 0 1,1 0 0,-5 8-1,-8 9 6,1-3 23,0 0 0,2 2 0,0 0-1,2 1 1,-17 38 0,23-45-22,2 0 1,0 0-1,1 1 0,0-1 0,2 1 1,0 0-1,1 0 0,0 0 1,4 33-1,-2-47-51,0 1 0,0 0 1,0 0-1,1-1 0,-1 1 0,1-1 0,0 1 1,0-1-1,0 0 0,1 0 0,-1 0 0,1 0 1,-1 0-1,1-1 0,0 1 0,0-1 0,1 0 1,-1 1-1,0-1 0,1-1 0,-1 1 0,1-1 1,-1 1-1,1-1 0,0 0 0,0 0 1,-1 0-1,1-1 0,5 1 0,6 0-590,0 0 0,0-1 1,0 0-1,-1-1 0,1-1 0,23-5 0,18-14-2988,-6-6-1124</inkml:trace>
  <inkml:trace contextRef="#ctx0" brushRef="#br0" timeOffset="1085.2">519 260 1873,'0'0'15956,"0"-5"-15478,1 95 79,-1-63-263,-1-1-1,-1 1 1,-10 45 0,2-49 56,8-34-66,12-42-518,3 15-138,29-58 1,-33 79 336,0 1-1,1 0 1,0 0-1,2 1 1,23-24 0,-35 39 30,1-1 0,-1 1 0,0 0 0,1-1 0,-1 1 0,1 0 0,-1 0 0,1 0 0,-1 0 0,1 0-1,-1-1 1,0 1 0,1 0 0,-1 0 0,1 0 0,-1 0 0,1 0 0,-1 0 0,1 0 0,-1 1 0,1-1 0,-1 0 0,1 0 0,-1 0 0,1 0 0,-1 1 0,0-1 0,1 0 0,-1 0 0,1 1 0,-1-1 0,0 0 0,1 1 0,-1-1 0,0 0 0,1 1 0,-1-1 0,0 1 0,1-1 0,-1 0 0,0 1 0,0-1 0,0 1 0,0-1 0,1 1 0,-1-1 0,0 1 0,0-1 0,0 1 0,0-1 0,0 1 0,0-1 0,0 1 0,7 37-242,-6-31 295,5 40 338,-2 90 1,-4-109-285,1-27-116,-1-1-1,0 0 0,1 1 1,-1-1-1,1 0 1,0 1-1,-1-1 0,1 0 1,-1 0-1,1 0 1,-1 1-1,1-1 0,0 0 1,-1 0-1,1 0 1,-1 0-1,1 0 0,0 0 1,-1 0-1,1 0 1,-1 0-1,1-1 0,-1 1 1,1 0-1,0 0 1,-1 0-1,1-1 0,-1 1 1,1 0-1,-1 0 1,1-1-1,-1 1 0,1-1 1,14-11-71,-2 0-1,0-1 1,0 0-1,20-29 1,12-12 117,-39 47 2,10-10 87,0 1 0,0 0-1,2 1 1,30-20 0,-47 34-89,-1 1 1,0 0-1,1 0 1,-1 0-1,0 0 0,1-1 1,-1 1-1,1 0 1,-1 0-1,1 0 1,-1 0-1,0 0 1,1 0-1,-1 0 1,1 0-1,-1 0 1,0 0-1,1 0 0,-1 0 1,1 1-1,-1-1 1,0 0-1,1 0 1,-1 0-1,1 0 1,-1 1-1,0-1 1,1 0-1,-1 0 1,0 1-1,1-1 0,-1 0 1,0 1-1,0-1 1,1 0-1,-1 1 1,0-1-1,0 0 1,0 1-1,1-1 1,-1 1-1,0-1 1,0 0-1,0 1 0,0-1 1,0 1-1,0-1 1,0 1-1,0-1 1,0 0-1,0 1 1,0-1-1,0 1 1,0 32-265,-1-23 413,-1 44 202,1 45-3,1-91-566,1 0 1,0 1-1,0-1 0,1 0 0,0 0 0,0 0 0,1-1 0,7 15 0,-7-18-252,1 0 0,-1 0 0,1-1 0,0 1 0,0-1 0,1 0 0,-1 0 0,0-1 0,1 1 0,0-1 0,0 0 0,0 0 0,0-1 0,0 1 0,0-1 0,0 0 0,0 0 0,0-1 0,0 0 0,1 0 0,-1 0 0,0 0 0,8-2 0,3 0-697,0-1-1,0 0 0,-1-1 0,1-1 1,-1 0-1,18-10 0,-25 12 1306,-1-2-1,0 1 0,-1-1 1,1 0-1,-1 0 1,0-1-1,0 0 1,-1 0-1,7-10 0,-9 12 592,0 0-1,0-1 0,-1 0 0,0 0 0,0 0 0,0 0 1,-1 0-1,0 0 0,1 0 0,-2 0 0,1-1 1,-1 1-1,0 0 0,0-1 0,-1-6 0,0 11-598,1-1 0,-1 1 1,0 0-1,1 0 0,-1 0 0,0 0 0,0 0 0,0 0 0,0 0 0,0 0 0,0 0 0,0 0 0,-1 0 1,1 1-1,0-1 0,0 0 0,-1 1 0,1-1 0,0 1 0,-1 0 0,1-1 0,0 1 0,-1 0 0,1 0 1,-1 0-1,1 0 0,0 0 0,-1 0 0,1 0 0,-2 1 0,-3-1-97,1 0 1,0 1-1,-1 0 1,1 0-1,0 0 0,-10 4 1,8 0-90,-1 1 0,2-1 1,-1 1-1,0 1 0,1-1 0,0 1 1,1 0-1,0 0 0,0 1 0,0-1 1,1 1-1,0 0 0,0 0 0,1 1 1,0-1-1,1 1 0,0 0 0,0-1 1,0 13-1,2-20-7,0-1 1,0 0 0,0 1-1,1-1 1,-1 1-1,0-1 1,0 0 0,1 1-1,-1-1 1,0 1-1,1-1 1,-1 0 0,1 0-1,-1 1 1,0-1-1,1 0 1,-1 0 0,1 1-1,-1-1 1,1 0-1,-1 0 1,1 0 0,-1 0-1,0 0 1,1 0-1,-1 1 1,1-1 0,-1 0-1,1 0 1,-1-1-1,1 1 1,0 0 0,20-2-426,-19 2 375,7-2 21,0-1-1,0 0 1,0 0-1,-1-1 1,1 0-1,-1-1 0,0 0 1,0 0-1,0-1 1,-1 0-1,0 0 0,0 0 1,10-14-1,-16 33 2461,0-9-2419,0 0 0,0 0 0,0 0-1,1-1 1,0 1 0,-1 0 0,1-1 0,0 1-1,1-1 1,-1 0 0,0 0 0,5 5-1,-2-6-24,0 0-1,1 0 0,-1-1 1,0 1-1,0-1 1,1-1-1,-1 1 0,1-1 1,-1 1-1,1-2 0,-1 1 1,0 0-1,1-1 0,-1 0 1,1-1-1,-1 1 0,0-1 1,0 0-1,7-4 0,0 1 41,-1-1-1,0-1 0,0 0 0,0-1 1,-1 0-1,0 0 0,9-11 0,-3-1-13,0 0 0,-2-1 0,-1-1-1,0 0 1,-2 0 0,0-2 0,10-33-1,-12 26 580,0-1 0,-3 0-1,0 0 1,-2-1-1,0-36 1,-7 99-576,-1-1 0,-1 0 0,-15 45 0,3-4 67,-3 27-85,-14 60-650,27-132-1782,-22 47 1,17-52-3000,2-12-3001</inkml:trace>
  <inkml:trace contextRef="#ctx0" brushRef="#br0" timeOffset="1834.71">1454 287 10725,'0'0'7793,"17"-2"-8348,1-1 231,0 1 0,1 0 1,-1 2-1,1 0 0,28 4 1,134 16-1583,-139-21 8937,-48 4-7012,1-1 1,-1 1 0,0-1-1,1 1 1,0 1 0,0-1-1,0 1 1,0 0 0,0 0-1,1 1 1,0-1 0,0 1-1,0 0 1,0 0-1,1 0 1,0 1 0,-3 7-1,2-4-31,0 0-1,1 0 1,0 0-1,1 0 1,0 0-1,0 1 1,1-1-1,0 1 1,1-1-1,1 16 1,-1-23 3,1-1 0,0 1-1,-1 0 1,1-1 0,0 1 0,0 0 0,0-1 0,0 1 0,0-1 0,1 0 0,-1 1 0,0-1-1,1 0 1,-1 0 0,1 0 0,-1 0 0,1 0 0,-1 0 0,1 0 0,0 0 0,-1 0 0,1-1-1,0 1 1,0-1 0,-1 0 0,1 1 0,0-1 0,3 0 0,63 1-370,-53-2 269,2-1 14,-1 0-1,0-1 0,0-1 1,0 0-1,0-1 0,-1-1 1,0-1-1,0 0 0,0-1 0,-1 0 1,0-1-1,-1 0 0,0-2 1,-1 1-1,21-23 0,-16 14-94,-1 0 1,0-2-1,-2 1 0,0-2 0,-2 0 1,0-1-1,-1 0 0,-1 0 0,10-39 1,-18 49 401,0 0 1,0 0 0,-1 0-1,-1-13 1,-1 16 656,-9 16-337,0 5-492,1 1 0,1 1 1,0-1-1,0 1 0,-9 25 1,-23 74 129,34-94-149,0 0 0,1 1 0,2-1 0,0 1 0,0 0 0,2-1 0,1 31 0,0-48-23,0 0 0,1 0-1,-1 0 1,0-1-1,0 1 1,1 0 0,-1 0-1,1-1 1,-1 1 0,0 0-1,1 0 1,-1-1 0,1 1-1,0 0 1,-1-1 0,1 1-1,0-1 1,-1 1 0,1-1-1,0 1 1,-1-1 0,1 0-1,0 1 1,0-1-1,0 0 1,0 1 0,30 0 80,-24-3-35,1 1 1,0-1-1,-1-1 0,0 1 0,11-6 0,102-77 719,-119 85-444,-1 44 129,-2-6-64,1-26-318,0 1-1,1-1 1,0 1 0,1-1 0,4 22 0,-4-32-165,0 0-1,1-1 0,-1 1 0,1 0 0,0-1 0,0 1 0,0-1 0,-1 1 0,1-1 1,0 0-1,1 1 0,-1-1 0,0-1 0,0 1 0,0 0 0,1 0 0,-1-1 1,0 1-1,1-1 0,-1 0 0,0 0 0,1 0 0,-1 0 0,0 0 0,1 0 0,1-1 1,66-9-5624,-21-8-1143</inkml:trace>
  <inkml:trace contextRef="#ctx0" brushRef="#br0" timeOffset="2234.83">2702 59 13606,'0'0'3487,"18"19"-3329,0 1-99,-7-10-19,-1 0 0,-1 0 0,0 1 1,0 1-1,-1-1 0,-1 1 0,0 1 1,0-1-1,8 27 0,-6-9 503,-2 1 0,-1 0 0,-1 1 0,-2 0 0,-1 50 0,-2-73-492,-1 1-1,0-1 1,0 0 0,-1 0 0,0 1 0,-1-1 0,0-1 0,0 1 0,-1 0 0,0-1 0,-8 12-1,3-7 24,-1-1 0,0-1 0,0 0-1,-1 0 1,-1-1 0,-18 14 0,7-9-567,-2 0 1,-45 20-1,33-20-2192,-45 11 1,19-9-5539</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5:55.977"/>
    </inkml:context>
    <inkml:brush xml:id="br0">
      <inkml:brushProperty name="width" value="0.035" units="cm"/>
      <inkml:brushProperty name="height" value="0.035" units="cm"/>
      <inkml:brushProperty name="color" value="#66CC00"/>
    </inkml:brush>
  </inkml:definitions>
  <inkml:trace contextRef="#ctx0" brushRef="#br0">237 2966 10229,'0'0'6904,"-4"-2"-6063,3 1-843,0 1 0,1 0 1,-1-1-1,0 1 1,0 0-1,1 0 1,-1-1-1,0 1 0,0 0 1,0 0-1,0 0 1,1 0-1,-1 0 0,0 0 1,0 0-1,0 0 1,0 0-1,1 1 1,-1-1-1,0 0 0,0 0 1,0 1-1,1-1 1,-1 0-1,-1 2 1,-22 21 93,-22 49 427,29-43-126,-9 11 278,-34 71 0,53-95-537,1 1 1,0 0-1,1 0 0,1 0 1,0 1-1,2 0 0,-2 30 1,4-47-132,1 0-1,-1 0 1,0 0 0,0 0 0,0 0 0,1 0 0,-1 0-1,0 0 1,1 0 0,-1 0 0,1 0 0,-1-1-1,1 1 1,-1 0 0,1 0 0,0 0 0,0-1 0,-1 1-1,1 0 1,0-1 0,0 1 0,0 0 0,0-1 0,-1 1-1,1-1 1,0 1 0,0-1 0,0 0 0,0 0-1,0 1 1,0-1 0,2 0 0,39 2 123,-29-3-73,8 1-186,-1-2 0,1 0 0,-1-1 0,0-1 0,0-1 1,20-8-1,-9 1-3521,41-23-1,-36 15-1536</inkml:trace>
  <inkml:trace contextRef="#ctx0" brushRef="#br0" timeOffset="608.28">522 3180 10597,'0'0'9436,"-7"14"-8990,0-3-373,1 1 0,1 0 0,0 0 0,1 0 0,0 1 0,1-1 0,0 1 1,1 0-1,-1 21 0,3-33-72,0 0 0,0 0 0,0 0 0,0 0 1,0-1-1,0 1 0,1 0 0,-1 0 0,0 0 0,0 0 0,1 0 1,-1 0-1,1 0 0,-1 0 0,1-1 0,-1 1 0,1 0 1,-1 0-1,1-1 0,0 1 0,-1 0 0,1-1 0,0 1 1,-1-1-1,1 1 0,0-1 0,0 1 0,0-1 0,0 1 1,0-1-1,-1 0 0,1 1 0,0-1 0,0 0 0,0 0 1,0 0-1,0 0 0,0 0 0,0 0 0,0 0 0,0 0 1,0 0-1,0 0 0,0-1 0,0 1 0,0 0 0,-1 0 0,1-1 1,0 1-1,0-1 0,1 0 0,3-1-41,0 0 0,0-1 0,0 1 1,0-1-1,-1 0 0,0 0 0,8-7 0,-8 5-20,0 1-1,-1-1 1,0 0 0,0 0-1,-1-1 1,1 1 0,-1 0-1,0-1 1,0 1 0,-1-1 0,0 0-1,1-10 1,-1 13 45,-1 1 0,0-1 1,0 0-1,-1 0 0,1 0 1,-1 1-1,1-1 0,-1 0 0,0 0 1,0 1-1,0-1 0,0 1 0,0-1 1,-1 1-1,1-1 0,-1 1 0,0 0 1,1 0-1,-1 0 0,0 0 1,0 0-1,-1 0 0,1 0 0,0 1 1,-1-1-1,1 1 0,0 0 0,-4-2 1,-7-1 83,1 1 0,-1 1 0,0-1 0,0 2 0,0 0 0,-22 1 1,32 0-34,15 8-1205,30-3 558,-1-2 0,1-1 0,43-5-1,4 1 731,-90 46 1527,-10-6-656,-5 12 28,15-47-992,1 0 0,-1 0-1,1 0 1,0-1 0,0 1-1,0 0 1,0 0 0,0 0-1,1-1 1,-1 1 0,1 0-1,0 0 1,0-1 0,1 4-1,-1-5-26,0 0 0,0 0 0,1 0 0,-1 0 0,0 0 0,1 0 0,-1 0 0,1-1 0,-1 1 0,1 0 0,-1-1 0,1 1-1,-1-1 1,1 0 0,0 1 0,-1-1 0,1 0 0,2 0 0,35-1-117,-30 1 56,1-1-22,0-1 0,1 0-1,-1-1 1,-1 0 0,1-1 0,0 0 0,-1 0-1,0-1 1,16-10 0,-21 12 53,0 0 0,0-1 1,0 1-1,0-1 0,0 0 1,-1 0-1,0 0 0,1-1 1,3-6-1,-6 9 47,0-1-1,-1 1 1,1-1 0,0 1 0,0-1 0,-1 0 0,0 1 0,1-1-1,-1 1 1,0-1 0,-1 0 0,1 1 0,0-1 0,-1 1-1,1-1 1,-1 0 0,0 1 0,0-1 0,-2-4 0,1 4 33,-1-1 0,0 1 1,1 0-1,-2-1 0,1 1 1,0 0-1,0 1 0,-1-1 1,0 1-1,1-1 0,-1 1 1,0 0-1,0 1 0,0-1 1,0 1-1,-5-2 0,0 1-157,0 0-1,0 0 0,0 1 0,0 0 1,0 1-1,-16 1 0,24-1-82,0 0 0,1 0 0,-1 0-1,1 0 1,-1 1 0,1-1 0,-1 0 0,1 1-1,-1-1 1,1 0 0,-1 1 0,1-1 0,0 0 0,-1 1-1,1-1 1,-1 1 0,1-1 0,0 1 0,0-1-1,-1 1 1,1-1 0,0 1 0,0-1 0,-1 1 0,1-1-1,0 1 1,0-1 0,0 1 0,0 0 0,0-1 0,0 1-1,0-1 1,0 1 0,0-1 0,0 1 0,0 0-1,0-1 1,0 1 0,1-1 0,-1 1 0,0-1 0,0 1-1,1-1 1,-1 1 0,0-1 0,1 1 0,10 5-6191</inkml:trace>
  <inkml:trace contextRef="#ctx0" brushRef="#br0" timeOffset="1073.99">1084 3013 10293,'0'0'9719,"0"3"-9556,-2 26 106,-1 1 1,-10 41-1,6-38-37,-3 54 0,9 103 542,3-210-856,0 1 0,2-1 0,0 1 0,2-1 0,0 2 0,1-1 0,0 1 0,2 0 0,0 0-1,1 1 1,1 0 0,0 1 0,1 0 0,1 1 0,16-14 0,-28 28 79,1-2-15,1 1-1,0 0 1,0-1 0,-1 1 0,1 0 0,1 1 0,-1-1-1,0 1 1,0-1 0,1 1 0,6-2 0,-9 3-81,-1 4 25,-1 1 0,0-1 0,0 0 0,0 0 0,0 0 0,0 0 0,-1-1 0,0 1 0,0 0 0,0 0 0,0-1 0,0 0 0,-1 1 1,0-1-1,-4 5 0,-55 42-4,35-31 83,1 1-2,-23 21-28,49-41 23,0 0-1,-1 0 1,1 0-1,0 1 1,-1-1-1,1 0 1,0 1-1,-1-1 1,1 0 0,0 1-1,0-1 1,-1 0-1,1 1 1,0-1-1,0 1 1,-1-1-1,1 0 1,0 1-1,0-1 1,0 1-1,0-1 1,0 1 0,0-1-1,0 0 1,0 1-1,0-1 1,0 1-1,0-1 1,0 1-1,0-1 1,0 1-1,0-1 1,0 0-1,1 1 1,-1-1 0,0 1-1,0-1 1,1 0-1,-1 1 1,0-1-1,0 0 1,1 1-1,-1-1 1,0 0-1,1 1 1,-1-1-1,1 1 1,18 3 31,-16-4-17,29 9-329,9 2 703,43 7-1,-67-16-2228,-1-1 1,1-1 0,20-1 0,-23-3-2454,-1-9-2221</inkml:trace>
  <inkml:trace contextRef="#ctx0" brushRef="#br0" timeOffset="1464.74">1395 3209 9204,'0'0'8380,"-2"11"-8022,1-4-302,-3 10 56,2-1 0,-1 1 0,2-1 0,0 1 0,3 22 0,-2-37-106,1-1 0,0 0-1,-1 0 1,1 0 0,0 0 0,0 0 0,-1-1 0,1 1 0,0 0-1,0 0 1,0-1 0,0 1 0,0 0 0,0-1 0,1 1 0,-1-1-1,0 1 1,0-1 0,0 1 0,0-1 0,0 0 0,1 0-1,-1 0 1,0 0 0,0 0 0,1 0 0,-1 0 0,2 0 0,37-7 355,-29 1-219,-1-1 0,1 0 0,-1-1 0,-1 0 0,0 0 0,0-1 0,0-1 0,-1 1 0,-1-1 0,0 0 1,0-1-1,-1 0 0,0 0 0,-1 0 0,7-22 0,-11 31-91,-1 0 1,1 1 0,-1-1-1,0 0 1,0 0-1,1 0 1,-1 0 0,0 0-1,-1 0 1,1 0-1,0 1 1,0-1 0,-1 0-1,-1-3 1,2 4-98,0 1 0,-1-1-1,1 1 1,-1 0 0,1-1 0,-1 1 0,1 0 0,-1-1-1,1 1 1,-1 0 0,1 0 0,-1-1 0,1 1-1,-1 0 1,1 0 0,-1 0 0,1 0 0,-1 0 0,0 0-1,1 0 1,-1 0 0,1 0 0,-1 0 0,1 0 0,-1 0-1,1 0 1,-1 0 0,1 1 0,-1-1 0,0 0 0,-2 2-584,0 0 0,0-1 0,0 1 1,1 0-1,-1 0 0,0 0 0,1 1 1,0-1-1,0 1 0,0-1 1,0 1-1,0 0 0,0-1 0,-2 6 1,-2 15-6772</inkml:trace>
  <inkml:trace contextRef="#ctx0" brushRef="#br0" timeOffset="1880.02">1756 2992 7203,'0'0'10626,"1"-4"-9322,-3 12-964,-21 98 669,-20 139 263,35-183-1229,-24 100-1,23-142-555,5-36 408,4-59 311,0 54-253,1-7 96,1 0 0,1 0 0,2 0 0,13-44 0,-12 53-49,1 0 0,0 0 0,1 1 1,1 0-1,1 1 0,1 0 0,17-21 0,-25 35-14,-1 0-1,1 0 1,0 1 0,0-1 0,0 1-1,0 0 1,0 0 0,1 0 0,-1 0 0,0 1-1,1-1 1,0 1 0,-1 0 0,1 0-1,0 0 1,-1 0 0,1 1 0,0 0-1,0-1 1,0 2 0,-1-1 0,5 1-1,-5-1 1,0 1 0,-1 0 0,1 0 0,0 0-1,-1 0 1,1 0 0,-1 1 0,0-1 0,1 1 0,-1 0-1,0 0 1,0 0 0,0 0 0,0 0 0,0 0-1,0 0 1,-1 0 0,1 1 0,-1-1 0,0 1-1,1-1 1,-1 1 0,0-1 0,-1 1 0,1 0-1,0 0 1,-1-1 0,1 7 0,-1-3 18,0 0 1,-1 1-1,0-1 1,0 1-1,0-1 1,-1 0-1,0 0 1,0 0-1,0 0 1,-1 0-1,0 0 1,0-1-1,-1 1 1,1-1-1,-1 0 1,0 0-1,-1 0 1,-8 7-1,-8 6-640,-2 0-1,-46 27 1,55-36-221,-9 3-3006,5-8-2460</inkml:trace>
  <inkml:trace contextRef="#ctx0" brushRef="#br0" timeOffset="2250.03">2033 3073 11269,'0'0'8986,"3"5"-8552,2 4-359,0 1 1,-1-1-1,1 1 0,-2 1 0,0-1 0,0 0 0,3 21 0,-2 2 179,-1 47 1,1-75 9,3-12-95,6-11 79,19-40 204,14-29-683,-35 72-1328,-10 15 1145,-1 0-1,1 0 1,0-1 0,0 1-1,0 0 1,-1 0 0,1 0-1,0 0 1,0 1-1,0-1 1,-1 0 0,1 0-1,0 0 1,0 0-1,-1 1 1,1-1 0,0 0-1,0 1 1,-1-1 0,1 1-1,0-1 1,-1 1-1,1-1 1,-1 1 0,1-1-1,0 1 1,-1 0-1,1-1 1,0 2 0,11 12-7225</inkml:trace>
  <inkml:trace contextRef="#ctx0" brushRef="#br0" timeOffset="3256">2500 3157 4594,'0'0'17005,"-17"-8"-16503,-56-21-404,71 29-98,0-1-1,-1 1 0,1 0 0,0 0 0,-1 0 0,1 0 0,0 0 0,0 0 0,-1 1 0,1-1 0,0 1 0,0 0 0,-1-1 0,1 1 0,0 0 0,0 0 0,0 1 0,0-1 0,0 0 0,0 1 0,1-1 0,-1 1 0,-3 3 0,1 1-17,-1 0 0,1 1 0,0-1 0,-6 14 0,8-16 6,-3 6-102,1 1 0,0 0 1,0 0-1,1 0 0,1 1 0,0-1 0,0 0 0,1 17 1,1-27 65,0-1 0,0 0 1,0 1-1,1-1 0,-1 1 1,0-1-1,0 0 0,1 1 1,-1-1-1,0 0 0,1 1 1,-1-1-1,0 0 0,1 1 0,-1-1 1,0 0-1,1 0 0,-1 0 1,1 1-1,-1-1 0,0 0 1,1 0-1,-1 0 0,1 0 1,-1 0-1,1 0 0,-1 0 1,1 0-1,-1 0 0,0 0 1,1 0-1,-1 0 0,1 0 1,0 0-1,18-3-692,-10-1 683,0-1 1,0 0 0,0 0 0,-1-1 0,0 0-1,0 0 1,0-1 0,-1 0 0,0-1 0,0 1-1,0-1 1,-1-1 0,-1 1 0,0-1 0,5-10-1,-10 53 2508,0-32-2462,0-1-1,0 1 1,0-1 0,0 1-1,0-1 1,1 0 0,-1 1-1,1-1 1,-1 0 0,1 1-1,-1-1 1,1 0 0,0 0-1,0 1 1,-1-1 0,1 0-1,0 0 1,0 0 0,0 0-1,0 0 1,1 0 0,-1-1-1,0 1 1,0 0 0,0 0-1,1-1 1,-1 1-1,0-1 1,3 1 0,0-1 21,0 0 0,0 0-1,1 0 1,-1-1 0,0 0 0,0 1 0,0-2 0,0 1 0,0 0 0,0-1 0,0 0-1,0 0 1,6-4 0,-2 0-4,-1-1 0,1 1 0,-1-1 0,-1 0-1,11-15 1,-2-1-36,-1-1 0,0 0 0,13-38 0,-21 46 103,-1 0 1,0 0-1,-2 0 1,0-1-1,0 1 0,-2-1 1,0-31-1,-19 74-156,5-4 130,0 0-1,2 1 1,0 0-1,2 1 1,1 0-1,0 0 1,2 1-1,1 0 1,1 0-1,1 0 0,0 29 1,3-53-47,1-1-1,-1 1 1,0 0 0,0-1 0,0 1 0,1 0-1,-1-1 1,0 1 0,1-1 0,-1 1-1,0-1 1,1 1 0,-1-1 0,1 1-1,-1-1 1,1 1 0,-1-1 0,1 1-1,-1-1 1,1 0 0,0 1 0,-1-1-1,1 0 1,0 1 0,-1-1 0,1 0 0,0 0-1,-1 0 1,1 0 0,0 0 0,-1 1-1,1-1 1,0 0 0,-1-1 0,1 1-1,0 0 1,-1 0 0,1 0 0,0 0-1,-1 0 1,2-1 0,30-9 117,-19 0-101,0 0 0,-1-1 0,0 0 1,-1-1-1,16-21 0,-6 8 177,-20 24-147,-1 5-84,0 1-21,-1 0 0,1 0 0,1 0-1,-1 0 1,1-1 0,-1 1 0,1 0 0,1 0 0,2 6 0,-3-9-13,1-1 0,0 1 0,-1 0 0,1-1 0,0 0 0,0 1 0,0-1-1,0 0 1,0 0 0,1 0 0,-1 0 0,0-1 0,0 1 0,1 0 0,-1-1 0,0 0 0,1 0 0,-1 1 0,1-1 0,-1-1 0,5 1-1,-2-1 33,-1 1-1,1-1 0,-1 0 0,1 0 1,-1 0-1,1-1 0,-1 0 0,0 0 1,1 0-1,-1 0 0,0 0 0,-1-1 1,1 0-1,0 0 0,-1 0 0,1 0 1,4-6-1,-7 9 57,0 0 1,1 1 0,-1-1-1,0 0 1,0 1 0,0-1-1,1 1 1,-1-1 0,0 1-1,0 0 1,0 0-1,0-1 1,0 1 0,0 0-1,0 0 1,0 0 0,0 0-1,0 0 1,-1 0 0,2 2-1,21 16 144,-16-17-157,0-1 0,0 1 0,1-1 0,-1-1 0,0 1 0,1-1 0,-1-1 0,1 1 0,-1-1 0,0 0 0,1-1 0,-1 0 0,0 0 0,0 0 0,0-1 0,-1 0 0,1-1 0,10-6 0,-12 7-77,1-1 1,-1-1-1,0 1 1,0-1-1,-1 1 1,1-1 0,-1-1-1,0 1 1,0 0-1,-1-1 1,1 0-1,-1 0 1,-1 0-1,1 0 1,-1-1 0,0 1-1,-1 0 1,1-1-1,-1 0 1,0-9-1,-1 15 72,1 0-1,-1 0 0,0-1 1,0 1-1,0 0 0,0 0 1,0 0-1,-1-1 0,1 1 1,0 0-1,0 0 0,-1 0 1,1 0-1,-1 0 0,1-1 1,-1 1-1,1 0 0,-1 0 1,0 0-1,0 0 0,1 1 1,-3-3-1,2 3 7,0 0-1,0 0 1,0 0 0,0 0 0,0 0-1,0 0 1,0 0 0,0 0-1,0 0 1,0 1 0,0-1 0,0 0-1,1 0 1,-1 1 0,0-1 0,0 1-1,0-1 1,0 1 0,0-1-1,-1 2 1,-5 4 77,1 0 0,-1 1 0,1-1 0,-9 13 0,8-8-42,1-1 0,0 1 0,1 0 0,0 0 0,1 0 0,0 1 0,1-1 0,0 1 0,1 0 0,0 0 0,1 0 0,0 15 0,1-26-68,0 1 0,0-1 0,1 1 1,-1-1-1,1 0 0,-1 1 0,1-1 0,-1 0 0,1 1 1,0-1-1,-1 0 0,1 0 0,0 0 0,0 0 1,0 1-1,0-1 0,0-1 0,0 1 0,0 0 0,0 0 1,1 0-1,-1 0 0,0-1 0,0 1 0,1-1 1,-1 1-1,0-1 0,1 1 0,-1-1 0,1 0 0,-1 0 1,0 1-1,3-1 0,2 0-426,0 0 0,1 1 0,-1-2 0,0 1 0,0-1 0,12-3 0,18-13-3917</inkml:trace>
  <inkml:trace contextRef="#ctx0" brushRef="#br0" timeOffset="3824.38">3529 3145 12726,'0'0'8756,"-13"28"-8628,0 7 48,-10 11 272,-3 0-208,-10-3-176,-4-2-64,0-5-464,4-3-784,5-8-1474,4-7-2256,14-13-7492</inkml:trace>
  <inkml:trace contextRef="#ctx0" brushRef="#br0" timeOffset="4381.24">3935 2781 8516,'0'0'10295,"0"-1"-10277,0 1-1,0 0 1,-1-1 0,1 1-1,0 0 1,0 0-1,-1 0 1,1-1 0,0 1-1,0 0 1,-1 0-1,1 0 1,0-1-1,-1 1 1,1 0 0,0 0-1,-1 0 1,1 0-1,0 0 1,-1 0 0,1 0-1,0 0 1,-1 0-1,1 0 1,0 0 0,-1 0-1,1 0 1,0 0-1,-1 0 1,1 0-1,0 0 1,-1 1 0,1-1-1,0 0 1,-1 0-1,1 0 1,0 0 0,-1 1-1,1-1 1,0 0-1,0 0 1,-1 1-1,1-1 1,0 0 0,0 1-1,0-1 1,0 0-1,-1 1 1,-6 9 20,0 0 0,0 0 0,1 1-1,0 0 1,1 0 0,0 1 0,-4 14 0,0 0 121,-6 8-99,3 0 0,1 1 0,1 1 0,2 0 1,1 0-1,-2 54 0,10-89-62,0 0-1,-1-1 1,1 1-1,0-1 1,-1 1-1,1-1 1,0 1-1,0-1 1,0 1-1,-1-1 1,1 0-1,0 1 1,0-1-1,0 0 1,0 0-1,0 0 1,0 0-1,0 0 1,-1 0-1,1 0 1,0 0-1,0 0 1,2 0-1,26-3 60,5-3-76,-1-1 0,0-2 0,43-17 0,-3-6-9333,-61 27 3990</inkml:trace>
  <inkml:trace contextRef="#ctx0" brushRef="#br0" timeOffset="4773.53">4238 3068 8788,'0'0'10882,"-7"4"-10233,3-1-641,-1 0 0,1 1 0,0-1 1,0 1-1,1 0 0,-1 0 0,1 1 1,0-1-1,0 1 0,0-1 0,1 1 1,-1 0-1,1 0 0,0 0 0,1 0 1,-1 0-1,1 0 0,0 1 0,0-1 1,1 0-1,0 11 0,1-15-51,1 0 0,0 0 0,0 0 0,0 0-1,0-1 1,0 1 0,0 0 0,0-1 0,0 0 0,0 1 0,0-1 0,0 0 0,0 0-1,0 0 1,0 0 0,0-1 0,3 0 0,1 1-43,-1 0 101,-1 0 0,1 0-1,-1-1 1,1 0-1,-1 0 1,1 0 0,-1 0-1,0 0 1,1-1-1,-1 0 1,0 0 0,0 0-1,0-1 1,-1 1-1,1-1 1,0 0 0,-1 0-1,0 0 1,1 0-1,-2-1 1,1 1 0,0-1-1,0 0 1,-1 0-1,0 0 1,0 0 0,0 0-1,0 0 1,-1 0 0,0-1-1,0 1 1,0-1-1,0 1 1,-1-1 0,1 1-1,-1-1 1,0 1-1,-1-1 1,-1-8 0,2 11-12,-1 0 0,0 0 0,0 0 1,0 0-1,0 0 0,0 0 1,0 0-1,0 0 0,-1 1 1,1-1-1,-1 0 0,1 1 0,-1-1 1,0 1-1,0 0 0,0-1 1,1 1-1,-1 0 0,0 0 1,0 0-1,-1 0 0,1 1 0,0-1 1,0 0-1,0 1 0,0 0 1,-1-1-1,1 1 0,-4 0 1,3 0-301,0-1 1,0 1-1,-1 0 1,1 0 0,0 1-1,0-1 1,0 0-1,0 1 1,0 0 0,0 0-1,0 0 1,0 0-1,0 0 1,0 1 0,0-1-1,1 1 1,-1 0-1,1 0 1,-1 0 0,-4 4-1,-2 14-5076</inkml:trace>
  <inkml:trace contextRef="#ctx0" brushRef="#br0" timeOffset="5127.54">4496 3071 11141,'0'0'8777,"-6"9"-8606,4-6-160,-29 48 79,30-48-107,-1 0 0,1 0 0,0 0 0,0 0 0,0 0 0,0 1 0,0-1 0,1 0-1,0 1 1,0-1 0,-1 1 0,2-1 0,-1 0 0,0 1 0,1-1 0,0 0 0,-1 1 0,1-1 0,2 4 0,-2-6-1,0 1-1,0-1 0,1 0 1,-1 1-1,0-1 1,1 0-1,-1 0 1,0 0-1,1 0 1,0 0-1,-1 0 1,1-1-1,-1 1 0,1 0 1,0-1-1,0 1 1,-1-1-1,1 0 1,0 1-1,0-1 1,0 0-1,-1 0 1,1 0-1,0 0 0,0-1 1,-1 1-1,1 0 1,0-1-1,0 1 1,-1-1-1,4-1 1,0 0 38,0 0 1,0-1 0,-1 1-1,1-1 1,0 0 0,-1 0-1,0 0 1,0-1 0,5-5-1,-7 7 40,0-1-1,0 1 1,0-1-1,0 0 1,-1 0-1,1 0 1,-1 0 0,0 0-1,0 0 1,0 0-1,0 0 1,0-1-1,-1 1 1,1 0-1,-1-1 1,0 1-1,0 0 1,0-1-1,-1 1 1,1 0 0,-1 0-1,-1-5 1,1 5-174,-1 1 1,1-1-1,0 1 1,-1-1-1,0 1 1,1 0-1,-1 0 1,0 0-1,0 0 1,-1 0 0,1 1-1,0-1 1,0 1-1,-1-1 1,1 1-1,-1 0 1,1 0-1,-1 0 1,0 0-1,1 0 1,-1 0-1,0 1 1,0 0 0,1-1-1,-1 1 1,-4 0-1,-1 1-3522</inkml:trace>
  <inkml:trace contextRef="#ctx0" brushRef="#br0" timeOffset="5487.86">4746 2857 13846,'0'0'8324,"5"13"-8628,-5 33 304,-14 10 32,-3 5 208,-1-5-112,0-5-128,9-5 0,0-11-1024,5-12-1233,4-15-609</inkml:trace>
  <inkml:trace contextRef="#ctx0" brushRef="#br0" timeOffset="5488.86">4947 2941 10789,'0'0'6424,"-17"14"-5631,-14 10-694,0-1 1,-2-2-1,0 0 1,-2-3 0,-59 24-1,88-40-107,5-1-24,20-1-133,-5 1 117,-1 0 1,0 2 0,1 0 0,-1 0-1,-1 1 1,1 0 0,21 11 0,43 14-5658,-58-24 177</inkml:trace>
  <inkml:trace contextRef="#ctx0" brushRef="#br0" timeOffset="5889.66">5058 3022 5090,'0'0'13543,"0"8"-13402,-4 124 518,4-132-653,0 1-1,0 0 1,0 0-1,1 0 1,-1-1 0,0 1-1,1 0 1,-1 0 0,1-1-1,-1 1 1,1 0-1,-1-1 1,1 1 0,-1 0-1,1-1 1,0 1 0,-1-1-1,1 1 1,0-1-1,-1 1 1,1-1 0,0 0-1,0 1 1,-1-1 0,1 0-1,0 0 1,0 1-1,0-1 1,-1 0 0,1 0-1,0 0 1,0 0 0,0 0-1,-1 0 1,1 0-1,0 0 1,0-1 0,1 1-1,0 0 19,0-1 1,0 1-1,0 0 0,0-1 0,0 1 0,0-1 0,0 0 0,0 0 1,0 1-1,0-1 0,0 0 0,-1-1 0,1 1 0,0 0 0,2-3 1,-2-1 73,0 0 1,0 0-1,0-1 1,0 1 0,-1-1-1,0 1 1,0-1 0,-1 1-1,1-1 1,-1 1-1,0-1 1,-1 0 0,-1-9-1,0-18-8138,2 25-1065</inkml:trace>
  <inkml:trace contextRef="#ctx0" brushRef="#br0" timeOffset="6277.64">5428 2778 13894,'0'0'6811,"-5"19"-6730,-43 145 405,-103 231 1,147-385-470,2-4-25,-1 1 1,1 0-1,-1-1 1,-1 1-1,1-1 0,-1 0 1,0 0-1,-1 0 0,1-1 1,-1 1-1,-10 7 1,14-12 84,1-5 126,-1-13-178,1 0 0,1 0 0,1-1 1,1 1-1,0 0 0,1 1 0,0-1 1,2 1-1,0 0 0,1 0 0,0 0 1,15-22-1,-10 19-143,1 1 0,1 1 1,0 0-1,2 1 0,19-17 1,-27 26 7,0 1 1,0 0-1,1 1 1,0 0-1,0 0 1,0 1 0,1 0-1,-1 0 1,1 1-1,0 0 1,0 1-1,0 0 1,18 0 0,-27 2 101,1 0 1,-1 0-1,1 0 1,-1 1-1,1-1 1,-1 0 0,1 1-1,-1-1 1,0 1-1,1 0 1,-1-1-1,0 1 1,1 0 0,-1 0-1,0 0 1,0 0-1,0 0 1,0 0 0,0 0-1,0 0 1,0 0-1,0 1 1,0-1-1,0 0 1,-1 0 0,1 1-1,0-1 1,-1 1-1,0-1 1,1 1 0,-1-1-1,0 1 1,1-1-1,-1 3 1,0 1 41,0 0-1,0-1 1,0 1 0,-1 0 0,1-1 0,-1 1-1,0 0 1,-1-1 0,1 0 0,-5 9 0,-3 1 70,-1-1 1,-1 0 0,0 0-1,-1-2 1,0 1 0,-1-1-1,-22 14 1,-32 30-2500,57-43-1210</inkml:trace>
  <inkml:trace contextRef="#ctx0" brushRef="#br0" timeOffset="6652.37">5793 3028 13142,'0'0'6256,"-20"8"-5005,-64 30-653,81-36-565,-1 0 1,0 1-1,0-1 1,1 1-1,0 0 0,-1 0 1,1 0-1,0 1 0,1-1 1,-1 1-1,1-1 1,-1 1-1,1 0 0,0 0 1,-2 8-1,1-3-40,2 1 1,-1-1-1,1 0 0,1 1 1,0 10-1,0-10-57,0-9 20,0 0 0,1 0 0,-1 0 0,0 1 0,1-1 0,-1 0 0,0-1 0,1 1 0,0 0 0,-1 0 0,1 0 0,-1 0 1,1 0-1,0 0 0,0-1 0,-1 1 0,1 0 0,0-1 0,0 1 0,0 0 0,0-1 0,0 1 0,0-1 0,0 0 0,0 1 1,0-1-1,0 0 0,0 1 0,0-1 0,0 0 0,0 0 0,0 0 0,2 0 0,44-1-1787,-39 1 1399,1-2 115,0 0-1,-1 0 1,1 0 0,0-1-1,-1-1 1,1 1-1,-1-1 1,0-1-1,0 1 1,-1-1 0,0-1-1,10-8 1,-3 2 408,-1-1 1,-1-1-1,0 0 1,-1 0-1,12-22 1,-20 30 6449,-9 14-5386,-10 18-1475,12-17 358,1 1 0,0 1 0,1-1 0,0 0 0,1 1 0,0-1-1,0 1 1,2-1 0,1 21 0,-1-30-36,-1 0-1,1 1 1,-1-1 0,1 0-1,0 0 1,-1 0-1,1 0 1,0 0 0,0 0-1,0 0 1,-1-1 0,1 1-1,0 0 1,0 0-1,0-1 1,1 1 0,-1 0-1,0-1 1,0 1 0,0-1-1,0 0 1,0 1-1,1-1 1,-1 0 0,0 0-1,0 1 1,1-1 0,-1 0-1,0 0 1,0 0-1,1-1 1,-1 1 0,0 0-1,0 0 1,1-1 0,-1 1-1,2-2 1,45-17 136,-31 9-100,-1-2 0,0 0 0,-1-1 0,0-1 0,-1 0 0,0-1 0,-2 0 0,18-28 0,-29 42-31,0 0-1,1-1 1,-1 0 0,0 1 0,0-1 0,0 1-1,-1-1 1,1 0 0,0 0 0,-1 0 0,1 1 0,-1-1-1,1 0 1,-1 0 0,0 0 0,0 0 0,0 0 0,0 0-1,0 0 1,0 0 0,0 1 0,-1-1 0,1 0 0,-1 0-1,0 0 1,1 0 0,-1 1 0,0-1 0,0 0-1,0 1 1,0-1 0,0 1 0,0-1 0,-1 1 0,1-1-1,0 1 1,-1 0 0,1 0 0,-1 0 0,0-1 0,1 2-1,-1-1 1,0 0 0,1 0 0,-1 0 0,-3 0 0,-8-2-1073,1 0 1,-1 0-1,0 2 1,0 0-1,-18 0 1,3 1-4474</inkml:trace>
  <inkml:trace contextRef="#ctx0" brushRef="#br0" timeOffset="-890.39">1957 1602 12614,'0'0'7745,"0"0"-7709,0 0 0,0-1 1,0 1-1,1 0 0,-1 0 0,0 0 1,0 0-1,0 0 0,0 0 1,0 0-1,0-1 0,0 1 1,0 0-1,0 0 0,1 0 0,-1 0 1,0-1-1,0 1 0,0 0 1,0 0-1,0 0 0,0 0 1,0 0-1,0-1 0,0 1 0,0 0 1,0 0-1,0 0 0,0 0 1,0-1-1,0 1 0,0 0 1,-1 0-1,1 0 0,0 0 0,0 0 1,0-1-1,0 1 0,0 0 1,0 0-1,0 0 0,0 0 1,-1 0-1,1 0 0,0-1 0,0 1 1,0 0-1,0 0 0,0 0 1,0 0-1,-1 0 0,1 0 1,0 0-1,0 0 0,0 0 0,0 0 1,-1 0-1,1 0 0,0 0 1,0 0-1,0 0 0,0 0 1,-1 0-1,1 0 0,0 0 0,-63 77 109,4 2 0,3 3 0,-62 122-1,-90 172 96,204-369-209,0 0 0,1 1 0,0-1 0,0 1 0,-1 9 0,2-4-3469,2-1-3682</inkml:trace>
  <inkml:trace contextRef="#ctx0" brushRef="#br0" timeOffset="-465.11">1244 2172 9732,'0'0'7337,"3"6"-7115,27 61 645,29 58 46,-52-114-868,0 0-1,0 0 1,1-1 0,0 0-1,1 0 1,0-1 0,0 0-1,14 9 1,-15-13-22,-1-1 0,1-1 0,0 1 0,0-1 1,0-1-1,1 1 0,-1-1 0,1-1 0,-1 0 0,1 0 0,-1-1 1,1 0-1,0 0 0,-1-1 0,1 0 0,-1 0 0,1-1 0,-1 0 0,10-4 1,5-3 87,0-1 1,-1-1 0,0 0 0,-1-2 0,28-21 0,-40 27-129,-4 4-31,0-1 0,0 1 0,0-1 0,0-1 0,-1 1 0,0-1 0,1 0 0,-2 0 0,5-6 1,-8 4-1328,-13 6-1300,-22 1-2869</inkml:trace>
  <inkml:trace contextRef="#ctx0" brushRef="#br0" timeOffset="8503.98">5174 2241 5314,'0'0'13721,"-13"-16"-11677,3-3-1840,2-1-1,1 0 1,0-1 0,1 1-1,-4-30 1,-7-113 127,15 132-323,-1-68 14,5 0 0,18-126 1,-18 201 0,3-22-7,-3 1-1,-2-1 0,-2 0 0,-1 0 0,-15-65 0,-9-81-105,-2-6-18,24 173 69,-2 1-1,-1 0 0,-1 1 1,0 0-1,-2 0 1,-15-23-1,-15-10-286,-2 2 0,-64-62 0,9 10 40,83 92 206,0-1 0,-1 2 1,0 0-1,-33-19 0,-22-16-111,68 45 218,0 0 0,-1 0 0,1 0 0,0-1 1,1 0-1,-1 1 0,1-1 0,-4-6 0,0-1-15,7 26-31,-1 1-1,-1 0 1,0-1-1,-1 1 1,-1-1 0,-5 18-1,-6 13 788,15-74-543,1 12-245,-2 9 19,1 0 1,0-1-1,1 1 1,-1 0-1,1 1 1,1-1-1,-1 0 1,5-7 0,-22 39-271,-7 10 284,1 1 0,3 1 0,0 1 0,2 0 0,-15 60 0,119-232 761,-7-18-995,-81 151 203,1 0 1,-1 1-1,1-1 1,-1 1-1,1-1 1,-1 1-1,1-1 0,-1 1 1,1-1-1,-1 1 1,1 0-1,-1-1 1,1 1-1,0 0 1,-1-1-1,1 1 1,0 0-1,-1 0 1,1 0-1,0-1 1,-1 1-1,1 0 0,0 0 1,0 0-1,-1 0 1,1 0-1,0 0 1,-1 1-1,1-1 1,0 0-1,-1 0 1,1 0-1,0 1 1,-1-1-1,1 0 1,0 1-1,-1-1 0,1 0 1,-1 1-1,1 0 1,24 21-63,-21-18 46,11 11 58,-1-2 0,2 1 0,0-2 0,1 0 0,0-1 0,0-1 0,1 0 0,0-1 0,1-1 0,0-1 0,32 7 0,-49-10-10,-15-3-10571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6:20.107"/>
    </inkml:context>
    <inkml:brush xml:id="br0">
      <inkml:brushProperty name="width" value="0.035" units="cm"/>
      <inkml:brushProperty name="height" value="0.035" units="cm"/>
      <inkml:brushProperty name="color" value="#66CC00"/>
    </inkml:brush>
  </inkml:definitions>
  <inkml:trace contextRef="#ctx0" brushRef="#br0">1 1 1697,'0'0'5207,"25"0"4436,-12 0-10313,297 10 2086,-9-10-2342,-737 25 436,395-24 422,32-2-174,30 1 162,435 0 510,-435-1-1517,-37 0-5310,-5 1 749</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6:20.109"/>
    </inkml:context>
    <inkml:brush xml:id="br0">
      <inkml:brushProperty name="width" value="0.035" units="cm"/>
      <inkml:brushProperty name="height" value="0.035" units="cm"/>
      <inkml:brushProperty name="color" value="#66CC00"/>
    </inkml:brush>
  </inkml:definitions>
  <inkml:trace contextRef="#ctx0" brushRef="#br0">73 1 3586,'0'0'5407,"-32"13"-3115,16-6-2048,-9 8-617,27-8 210,17 0 290,83 9 734,2-4 1,195-3 0,-273-12-827,-24 0-406,-16 2 115,-11 2 86,0 2 0,0 1-1,-45 13 1,59-5-853,11-12 891,0 0-1,0 0 1,0 1 0,0-1-1,-1 0 1,1 0 0,0 1 0,0-1-1,0 0 1,0 1 0,0-1 0,0 0-1,0 0 1,0 1 0,0-1-1,0 0 1,0 1 0,0-1 0,0 0-1,0 1 1,0-1 0,0 0 0,0 0-1,0 1 1,0-1 0,0 0-1,0 1 1,1-1 0,-1 0 0,0 0-1,0 1 1,0-1 0,1 0 0,-1 0-1,0 1 1,0-1 0,0 0-1,1 0 1,-1 0 0,0 0 0,1 1-1,10-1-3543</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5:36:20.110"/>
    </inkml:context>
    <inkml:brush xml:id="br0">
      <inkml:brushProperty name="width" value="0.035" units="cm"/>
      <inkml:brushProperty name="height" value="0.035" units="cm"/>
      <inkml:brushProperty name="color" value="#66CC00"/>
    </inkml:brush>
  </inkml:definitions>
  <inkml:trace contextRef="#ctx0" brushRef="#br0">454 23 2481,'0'0'3815,"-14"-10"-3273,-129 8 3764,-154 4-1470,653-4-1812,-255 3-929,-41 0 21,63-7 1,-116 4-301,-24-1 193,-31 1 105,-373 2-82,420 0-149,1 0-1,0 0 1,-1 0 0,1 1-1,0-1 1,-1 0 0,1 0 0,0 0-1,0 0 1,-1 0 0,1 1-1,0-1 1,0 0 0,-1 0-1,1 0 1,0 1 0,0-1-1,0 0 1,-1 0 0,1 1-1,0-1 1,0 0 0,0 1 0,0-1-1,0 0 1,-1 0 0,1 1-1,0-1 1,0 0 0,0 1-1,0-1 1,0 0 0,0 1-1,0-1 1,0 0 0,0 1 0,0-1-1,0 0 1,0 1 0,1-1-1,-1 0 1,0 0 0,0 1-1,0 3-2302,0 2-1379</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10:09.611"/>
    </inkml:context>
    <inkml:brush xml:id="br0">
      <inkml:brushProperty name="width" value="0.035" units="cm"/>
      <inkml:brushProperty name="height" value="0.035" units="cm"/>
      <inkml:brushProperty name="color" value="#66CC00"/>
    </inkml:brush>
  </inkml:definitions>
  <inkml:trace contextRef="#ctx0" brushRef="#br0">31 108 7796,'0'0'9676,"0"14"-5508,0 52-4238,1-20 97,0-27-14,0 1-1,-2 0 0,0-1 0,-8 39 0,9-56 893,-1 1-913,-1-27-18321</inkml:trace>
  <inkml:trace contextRef="#ctx0" brushRef="#br0" timeOffset="441.18">24 105 8356,'0'0'8518,"-1"-7"-8168,-1-20-230,3 26-116,-1 0 1,0 0-1,1 0 1,-1 1-1,0-1 0,1 0 1,-1 0-1,1 1 1,0-1-1,-1 1 0,1-1 1,-1 0-1,1 1 1,0-1-1,-1 1 0,1-1 1,0 1-1,0 0 1,-1-1-1,1 1 0,0 0 1,0-1-1,0 1 1,-1 0-1,1 0 0,0 0 1,0 0-1,0-1 1,0 1-1,1 1 0,29-2 183,-27 1-145,14 0 96,-4-1-74,-1 1 0,1 1 0,-1 0 0,1 0 0,-1 2 0,14 3 0,-24-5-88,0 1 0,1-1 0,-1 1 0,0 0 0,0-1 0,0 1-1,-1 1 1,1-1 0,0 0 0,-1 1 0,1-1 0,-1 1 0,0 0 0,0 0 0,0 0 0,0 0 0,-1 0 0,1 0 0,-1 1 0,0-1 0,0 0 0,0 1 0,0-1 0,-1 1 0,1-1 0,-1 1-1,0-1 1,0 7 0,-1-1 58,-1-1-1,1 1 0,-1-1 0,-1 0 1,0 1-1,0-1 0,0 0 0,-1-1 0,-1 1 1,1 0-1,-1-1 0,0 0 0,-1-1 1,1 1-1,-1-1 0,-1 0 0,1 0 0,-11 6 1,-2 3 67,-1-2 0,-1 0 0,0-1 0,-1-1 0,-35 12 0,48-23-3609,13-10-2127,11-4-3033</inkml:trace>
  <inkml:trace contextRef="#ctx0" brushRef="#br0" timeOffset="800.41">344 182 6771,'0'0'5749,"5"5"-5436,-2-2-224,0 1 0,0-1 0,-1 1 0,0 0 0,1-1 0,-2 1 0,1 0 0,0 0 1,-1 0-1,1 1 0,-1-1 0,0 0 0,-1 0 0,1 1 0,-1-1 0,0 1 0,0-1 0,0 0 1,-1 1-1,1-1 0,-1 0 0,0 1 0,0-1 0,-3 6 0,-4 11-163,-12 28 392,3-25-4734,13-23 235</inkml:trace>
  <inkml:trace contextRef="#ctx0" brushRef="#br0" timeOffset="1170.27">442 22 9812,'0'0'6275,"21"-17"-9940,-17 30 1296,-1 1-2866</inkml:trace>
  <inkml:trace contextRef="#ctx0" brushRef="#br0" timeOffset="1539.86">534 185 10117,'0'0'6656,"9"11"-6213,-1 0-363,0 0-1,0 1 1,-1 0-1,-1 0 1,0 0 0,-1 1-1,0 0 1,-1 0 0,0 0-1,-1 1 1,-1-1-1,1 17 1,-3-28-52,0 1 92,1 1-1,-1 0 0,-1 0 1,1 0-1,-1 0 1,1 0-1,-1 0 0,0-1 1,-3 7-1,5-12-12,0-1 0,0 0 0,-1 0 0,1 0 0,-1 0 0,0 0 0,0 0 0,0 0 0,0-3 0,-1 2-133,1 1 0,0-1 0,0 1 0,0 0-1,1-1 1,-1 1 0,1 0 0,2-7 0,0 5-26,0 0 0,0 0 0,0 1-1,1-1 1,0 1 0,0 0 0,0 0 0,1 0 0,-1 0 0,1 1 0,0-1-1,0 1 1,0 1 0,7-4 0,3 0-1792,0 1 0,1 0 0,30-5 0,-24 7-3775</inkml:trace>
  <inkml:trace contextRef="#ctx0" brushRef="#br0" timeOffset="2031.3">808 285 5843,'0'0'9439,"12"-2"-9250,-1 1-153,-3 0-45,1 1 1,-1-1 0,0-1 0,0 1 0,0-1 0,0-1 0,0 1 0,0-2 0,12-5 0,-19 8 11,-1 1 1,1 0-1,-1 0 1,1-1-1,-1 1 1,0 0-1,1-1 0,-1 1 1,1 0-1,-1-1 1,0 1-1,1-1 1,-1 1-1,0-1 1,1 1-1,-1-1 1,0 1-1,0-1 1,0 1-1,1-1 0,-1 1 1,0-1-1,0 1 1,0-1-1,0 1 1,0-1-1,0 0 1,0 1-1,0-1 1,0 1-1,0-1 1,0 1-1,0-1 0,-1 0 1,-17-7 239,-26 7 121,37 2-264,1 1 0,0-1 0,0 1 0,0 0 0,0 1 0,1 0 0,-1 0 1,-8 6-1,11-7-55,0 0 1,0-1 0,1 1 0,-1 1 0,1-1 0,0 0-1,-1 1 1,1-1 0,0 1 0,1-1 0,-1 1-1,0 0 1,1 0 0,0 0 0,-1 0 0,1 0-1,0 0 1,1 0 0,-2 4 0,3-6-85,-1 0 0,1 0 0,-1 0 0,1 0 0,0 0 0,-1 0 0,1 0 0,0-1 0,0 1 1,-1 0-1,1 0 0,0-1 0,0 1 0,0 0 0,0-1 0,0 1 0,0-1 0,0 1 0,0-1 0,0 0 0,0 1 0,0-1 0,0 0 0,1 0 0,-1 0 1,0 0-1,0 0 0,0 0 0,2 0 0,45 0-174,-37-1 228,18-1-17,-28 2 15,0-1 0,0 1 0,0 0 0,0 0 0,0 0 0,0 0 0,0-1 0,0 1 0,0-1 0,-1 1 0,1 0 0,0-1 0,0 0 0,0 1 0,-1-1 0,1 1 0,0-1 1,-1 0-1,1 1 0,0-1 0,-1 0 0,1 0 0,-1 0 0,1 1 0,-1-1 0,1 0 0,-1 0 0,1-1 0,-3 2 46,1 0 0,-1 1 0,1-1 0,-1 1 0,1 0 0,0-1 0,-1 1 0,1 0 1,0 0-1,-1 0 0,1 0 0,0 0 0,0 0 0,-2 2 0,2-1-67,-1 0 1,1 0-1,0 0 0,0 0 1,0 0-1,0 1 1,0-1-1,0 0 0,0 0 1,1 1-1,-1-1 0,1 0 1,-1 1-1,1-1 1,0 5-1,1-6-21,-1 0 0,1 0 0,-1 0 0,1 1 0,0-1 0,-1 0 0,1 0 0,0 0 0,0-1 0,0 1 1,0 0-1,0 0 0,0 0 0,0-1 0,0 1 0,0 0 0,0-1 0,0 1 0,0-1 0,0 1 0,1-1 0,-1 0 0,0 1 0,0-1 0,0 0 0,1 0 0,-1 0 1,0 0-1,0 0 0,2 0 0,14 0 66,1 0 1,-1-1-1,0-1 1,0-1 0,0 0-1,-1-1 1,1-1-1,17-7 1,-26 8-22,1 0 1,-1 0-1,0-1 1,0 0-1,-1-1 1,1 1-1,-1-1 1,-1-1-1,1 1 1,-1-1 0,0 0-1,0-1 1,-1 1-1,0-1 1,0 0-1,5-15 1,-3 1-12,0-1 0,-2 1 1,0-1-1,2-46 0,-5-2 2386,-4 83-2346,0-1 1,0 1-1,-1-1 1,0 1-1,-6 13 1,-5 18 73,7-12-508,2 0 0,2 1 0,-1 53 1,5-84 178,-1 0 0,0 0 1,0 0-1,1 0 0,-1 0 1,0 0-1,1 0 1,-1 0-1,1 0 0,0 0 1,-1 0-1,1 0 1,0 0-1,-1-1 0,1 1 1,0 0-1,0 0 0,0-1 1,-1 1-1,1-1 1,0 1-1,0 0 0,0-1 1,0 0-1,0 1 0,0-1 1,0 0-1,1 1 1,-1-1-1,0 0 0,0 0 1,0 0-1,0 0 0,2 0 1,11 0-5364</inkml:trace>
  <inkml:trace contextRef="#ctx0" brushRef="#br0" timeOffset="2417.74">1163 163 10389,'0'0'9012,"53"-46"-8900,-11 42 192,1 0-64,0 0-240,-1 2-96,-10 0 80,-7 2-192,-11 0-560,-7 0-529,-3 8-1056,-4 2-1169,0 4-223</inkml:trace>
  <inkml:trace contextRef="#ctx0" brushRef="#br0" timeOffset="3455.31">1782 190 5699,'0'0'12680,"0"-3"-11459,0 6-1097,-2 72 589,0-29-388,6 72 0,-4-117-329,0 0 0,0-1 0,0 1 0,0 0 0,0-1-1,0 1 1,0 0 0,1-1 0,-1 1 0,0 0 0,0-1 0,0 1 0,1 0 0,-1-1 0,0 1-1,1-1 1,-1 1 0,0 0 0,1-1 0,-1 1 0,1-1 0,-1 1 0,1-1 0,-1 0 0,1 1 0,-1-1-1,1 0 1,0 1 0,-1-1 0,1 0 0,-1 1 0,1-1 0,0 0 0,-1 0 0,1 0 0,0 0 0,-1 1-1,1-1 1,0 0 0,-1 0 0,1 0 0,0-1 0,-1 1 0,1 0 0,0 0 0,-1 0 0,1 0-1,0-1 1,-1 1 0,1 0 0,-1-1 0,1 1 0,0 0 0,-1-1 0,1 1 0,-1-1 0,1 1 0,-1 0-1,1-2 1,35-31 919,-32 29-768,19-21-73,0-1-1,-2-1 0,-1-1 1,-2 0-1,21-41 1,-39 68-118</inkml:trace>
  <inkml:trace contextRef="#ctx0" brushRef="#br0" timeOffset="4677.85">2179 249 8100,'0'0'9484,"-5"-6"-9041,3 4-435,1 0 0,0 0-1,-1 0 1,1 0 0,-1 0 0,0 1 0,1-1 0,-1 1-1,0-1 1,0 1 0,0-1 0,0 1 0,0 0 0,0 0-1,-1 0 1,1 0 0,0 1 0,0-1 0,-1 1 0,1-1-1,0 1 1,-1 0 0,1 0 0,-1 0 0,1 0-1,0 0 1,-1 0 0,1 1 0,0-1 0,-1 1 0,1-1-1,0 1 1,0 0 0,-1 0 0,1 0 0,0 1 0,0-1-1,0 0 1,0 1 0,1-1 0,-1 1 0,0-1 0,1 1-1,-1 0 1,-1 3 0,-1-1-15,0 0-1,1 0 1,-1 0-1,1 0 1,0 1 0,0 0-1,1-1 1,-1 1-1,1 0 1,0 0 0,1 0-1,-1 1 1,1-1-1,0 0 1,0 1 0,1-1-1,0 9 1,0-13-26,0 0 0,1 0 0,-1 0 0,1-1 0,-1 1 0,1 0 0,0-1 0,-1 1 0,1 0 1,0-1-1,-1 1 0,1-1 0,0 1 0,0-1 0,0 1 0,-1-1 0,1 0 0,0 1 0,0-1 0,0 0 0,0 0 1,0 0-1,0 1 0,-1-1 0,1 0 0,0 0 0,0 0 0,0 0 0,0-1 0,0 1 0,0 0 0,0 0 0,0-1 1,-1 1-1,1 0 0,0-1 0,1 0 0,34-12 350,-32 10-253,0 0 1,0 0-1,-1-1 1,1 1-1,-1-1 1,0 0-1,0 0 1,0 0-1,-1-1 1,0 1-1,3-6 1,-5 11-78,1 1 1,-1 0 0,0-1-1,1 1 1,0-1 0,-1 1 0,1-1-1,0 1 1,0-1 0,0 0-1,0 1 1,0-1 0,0 0 0,0 0-1,0 0 1,0 0 0,1 0-1,-1 0 1,1 0 0,-1 0 0,0 0-1,1 0 1,-1-1 0,1 1-1,0-1 1,-1 1 0,1-1 0,1 1-1,46 5 1,-43-5 51,1-1-1,-1-1 0,0 1 1,0-1-1,0 0 0,1 0 0,-1-1 1,0 0-1,-1 0 0,1 0 0,0-1 1,0 1-1,-1-2 0,0 1 0,0 0 1,0-1-1,0 0 0,0 0 1,-1-1-1,1 1 0,-1-1 0,0 0 1,-1 0-1,1 0 0,-1-1 0,0 1 1,-1-1-1,1 0 0,-1 1 1,0-1-1,2-11 0,3-103-521,-7 119 318,-1 1 159,1 0 1,-1 0 0,1 0 0,-1-1-1,1 1 1,-1 0 0,1 0-1,-1 0 1,1 0 0,-1 0 0,1 0-1,-1 0 1,1 1 0,-1-1-1,1 0 1,-1 0 0,1 0-1,-1 0 1,1 1 0,-1-1 0,1 0-1,-1 0 1,1 1 0,0-1-1,-1 0 1,1 1 0,0-1 0,-1 1-1,1-1 1,0 0 0,-1 1-1,1-1 1,0 1 0,-1-1 0,1 1-1,0 0 1,-15 22 28,13-18-10,-8 12 149,0 0 0,1 1 0,-8 24 0,15-36-155,0 1 1,0-1-1,1 1 0,0-1 0,0 1 1,0 0-1,1-1 0,0 1 0,0 0 0,1 0 1,0-1-1,0 1 0,4 12 0,-4-17 4,0 0 0,1 1 0,-1-1 0,1 0 0,-1 0 0,1 0 0,0 0 0,0 0 0,0-1 0,0 1 0,0-1 0,0 1 0,0-1 0,0 0 0,1 1 0,-1-1 0,0 0 0,1 0-1,-1-1 1,1 1 0,-1-1 0,1 1 0,-1-1 0,1 0 0,0 0 0,-1 0 0,1 0 0,-1 0 0,1 0 0,3-2 0,0 1 92,-1 0 0,0 0-1,0-1 1,0 0 0,0 0 0,0 0 0,0 0 0,0-1 0,-1 0-1,1 0 1,-1 0 0,0-1 0,7-6 0,35-65 129,-45 74-315,-8 25-1248,5-16 1365,0 0 0,1 1-1,0-1 1,0 0 0,1 12 0,33-21-816,-26 0 783,1-1 0,-1 0 0,0 0 0,0-1 0,0 0-1,0 0 1,0 0 0,8-7 0,-12 8 29,0 0 0,0 0 1,0 0-1,0 0 0,0-1 0,-1 1 0,1-1 0,-1 0 0,1 0 1,-1 0-1,0 0 0,0 0 0,-1-1 0,1 1 0,-1 0 0,1-1 1,-1 1-1,0-1 0,1-5 0,-2 9 103,0 38-805,-1-36 686,1 0 0,0 0 1,0 0-1,0 0 0,0 0 0,0 0 0,0 0 0,1 0 1,-1 0-1,1 0 0,-1-1 0,1 1 0,0 0 1,-1 0-1,1 0 0,0-1 0,0 1 0,1 0 0,-1-1 1,0 1-1,3 1 0,-1-1-16,0-1 1,1 0-1,-1-1 0,0 1 1,1 0-1,-1-1 1,1 0-1,-1 0 0,1 0 1,4-1-1,11 1 316,-15 0-293,1 0-1,0 0 1,0 0-1,0-1 0,0 0 1,-1 0-1,1 0 1,0 0-1,-1-1 1,1 0-1,-1 0 0,1 0 1,-1 0-1,6-5 1,-7 4-31,-1 0 1,1 0 0,-1 0-1,0 0 1,0-1-1,0 1 1,0-1 0,0 1-1,-1-1 1,1 0-1,-1 0 1,0 0 0,0 1-1,-1-1 1,1 0 0,-1 0-1,0 0 1,0-5-1,0 8 15,0 0 0,0 0 0,0 0 0,-1 0 0,1 0 0,0 0 0,0 0-1,-1 0 1,1 0 0,0 0 0,-1 0 0,1 0 0,-1 0 0,1 0 0,-1 0-1,0 0 1,1 1 0,-1-1 0,0 0 0,0 0 0,0 1 0,1-1 0,-1 1-1,0-1 1,0 0 0,0 1 0,0 0 0,0-1 0,0 1 0,0 0 0,0-1-1,0 1 1,0 0 0,0 0 0,0 0 0,0 0 0,0 0 0,0 0 0,0 0-1,0 0 1,0 0 0,-1 0 0,1 1 0,-1 0 0,-3 0 18,1 0 0,0 0-1,-1 1 1,1-1 0,0 1 0,0 0 0,0 0 0,0 1 0,-5 3 0,3 1 72,0-1 0,0 1 1,1 1-1,0-1 0,-6 12 1,10-18-132,0 0 0,0 0 0,1 0 0,-1 0 0,0 1 1,1-1-1,-1 0 0,1 1 0,-1-1 0,1 0 0,0 1 1,-1-1-1,1 1 0,0-1 0,0 0 0,0 1 1,0-1-1,0 1 0,1-1 0,-1 0 0,0 1 0,1-1 1,-1 0-1,1 1 0,-1-1 0,1 0 0,0 1 0,-1-1 1,1 0-1,0 0 0,0 0 0,0 0 0,0 0 1,0 0-1,0 0 0,0 0 0,0 0 0,0 0 0,0-1 1,1 1-1,-1 0 0,3 0 0,8 2-1036,1 0 0,0-2-1,-1 1 1,1-1 0,24-2 0,-10 0-2289,18 1-4762</inkml:trace>
  <inkml:trace contextRef="#ctx0" brushRef="#br0" timeOffset="5465.91">3318 239 8340,'0'0'9441,"-14"2"-8712,2-1-528,-1 2 1,1-1-1,0 2 1,0-1-1,-14 7 1,23-8-143,-1-1 0,0 1 0,1 0 0,0 0 1,-1 0-1,1 1 0,0-1 0,0 1 0,0 0 1,1-1-1,-1 1 0,1 1 0,-1-1 0,1 0 1,0 0-1,0 1 0,0 0 0,1-1 0,-1 1 1,1 0-1,0-1 0,0 1 0,0 0 0,1 0 1,-1 5-1,2-8-76,-1 0 0,1 0 1,-1 0-1,1 0 0,0 0 1,-1 0-1,1 0 0,0 0 0,0 0 1,-1 0-1,1-1 0,0 1 1,0 0-1,0 0 0,0-1 0,0 1 1,0-1-1,0 1 0,1-1 1,-1 1-1,0-1 0,0 0 1,0 1-1,0-1 0,1 0 0,-1 0 1,0 0-1,0 0 0,0 0 1,1 0-1,1-1 0,42-1 93,-42 1-63,-1 1-1,1-1 1,0 0-1,-1 0 1,1 0 0,-1 0-1,0 0 1,1 0 0,-1-1-1,0 1 1,0-1 0,0 0-1,0 0 1,0 0 0,0 1-1,0-2 1,-1 1 0,1 0-1,-1 0 1,1 0 0,-1-1-1,0 1 1,0-1 0,0 1-1,0-1 1,0 1 0,-1-1-1,1 0 1,-1 1 0,0-1-1,0 0 1,0 1-1,0-1 1,0 0 0,0 1-1,-1-1 1,1 0 0,-2-3-1,-4-1-131,21 8-1816,3-1 1814,-1 0-1,1-2 1,-1 0 0,0 0-1,21-7 1,-33 8 191,1-1-1,-1-1 1,0 1-1,0-1 1,0 0-1,0 0 0,0 0 1,-1-1-1,1 1 1,-1-1-1,0 0 1,0-1-1,0 1 1,-1-1-1,1 1 1,-1-1-1,0 0 1,-1 0-1,4-9 1,2-3 1161,-10 33-1168,-12 36-151,2-15 165,2 0 0,1 0-1,2 1 1,2 0 0,-1 73 0,6-111-79,0 1 0,0-1 1,0 1-1,0-1 0,1 1 0,-1-1 0,0 0 0,0 1 0,0-1 1,1 1-1,-1-1 0,0 1 0,1-1 0,-1 0 0,0 1 0,1-1 0,-1 0 1,0 1-1,1-1 0,-1 0 0,1 0 0,-1 1 0,1-1 0,-1 0 1,0 0-1,1 0 0,-1 0 0,1 0 0,-1 1 0,1-1 0,-1 0 1,1 0-1,-1 0 0,1 0 0,-1 0 0,1 0 0,-1-1 0,1 1 0,-1 0 1,1 0-1,-1 0 0,0 0 0,1-1 0,-1 1 0,1 0 0,-1 0 1,1-1-1,-1 1 0,0 0 0,1 0 0,-1-1 0,23-15 566,-20 12-586,0-1 0,0 1 0,-1-1 0,1 0-1,-1 0 1,0 0 0,-1 0 0,1 0 0,-1-1 0,0 1 0,-1 0-1,1-1 1,-1 1 0,0 0 0,0-1 0,-1 1 0,0 0 0,0-1-1,0 1 1,0 0 0,-3-7 0,2 8 3,0 0 0,-1 0 0,1 0-1,-1 0 1,1 1 0,-1-1 0,0 1 0,-1-1 0,1 1 0,0 0 0,-1 1-1,0-1 1,0 1 0,0-1 0,0 1 0,0 0 0,0 1 0,0-1 0,-1 1-1,1-1 1,0 1 0,-1 1 0,1-1 0,-1 1 0,-6-1 0,-7 1-280</inkml:trace>
  <inkml:trace contextRef="#ctx0" brushRef="#br0" timeOffset="6361.02">3871 189 9316,'0'0'7027,"0"14"-6261,0 0-646,-4 85 1454,4-91-1454,-1-1 0,0 0 1,-1 0-1,1 1 0,-1-1 1,-1 0-1,1-1 0,-1 1 0,-1 0 1,1-1-1,-1 0 0,-5 7 1,8-12-87,1 0 0,0-1 0,-1 1 0,1-1 0,-1 1 0,1 0 0,-1-1 0,1 1 0,-1-1 0,1 0 1,-1 1-1,0-1 0,1 1 0,-1-1 0,1 0 0,-1 1 0,0-1 0,1 0 0,-1 0 0,0 0 0,0 1 0,1-1 0,-1 0 1,0 0-1,1 0 0,-1 0 0,0 0 0,0 0 0,1 0 0,-1-1 0,0 1 0,1 0 0,-1 0 0,0-1 0,0 1 0,1 0 1,-1-1-1,1 1 0,-1 0 0,0-1 0,1 1 0,-1-1 0,1 1 0,-1-1 0,1 1 0,-1-1 0,1 1 0,0-1 0,-1 0 1,1 1-1,0-1 0,-1 0 0,1 0 0,-1-1-21,0 0-1,1 0 1,0 0 0,-1 0 0,1 0-1,0 0 1,0 0 0,0 0 0,0 0-1,0 0 1,1 1 0,-1-1 0,1 0 0,-1 0-1,1 0 1,-1 0 0,1 0 0,0 1-1,0-1 1,0 0 0,1-1 0,9-8-160,1 1 1,0 0 0,0 1-1,1 1 1,18-10 0,-15 9 15,-1 0 0,0-1 1,21-19-1,-19 14 407,-27 30 20,-8 11-358,14-20 85,0 1 0,0-1 0,1 1 1,0 0-1,0 0 0,1 1 1,0-1-1,0 0 0,0 1 0,0 8 1,32-13-248,-12-4 133,0-1 1,0-1-1,29-7 1,-27 4-67,1 2 1,0 0 0,37-1-1,-54 18 335,-4-11-127,1 1-1,-1 0 1,1-1-1,0 1 1,0-1-1,-1 1 1,2-1-1,-1 1 1,3 3-1,0-3-15,0-1 0,0 0 0,1 0 0,-1 0 0,1 0 0,-1-1 0,1 0 0,0 0 0,-1 0 0,1-1 0,0 1 0,0-1 0,0 0 0,-1-1 0,1 1 0,9-3 0,-11 3-47,1-1 0,-1 0 0,0 0 0,0 0 0,0-1 0,0 1 0,0 0 0,-1-1 0,1 0 0,0 0 1,-1 0-1,1 0 0,-1 0 0,1-1 0,-1 1 0,0-1 0,0 1 0,0-1 0,-1 0 0,1 0 0,-1 1 0,1-1 0,-1 0 0,2-6 1,-3 7-2,1 0 0,-1 0 0,1 0 0,-1-1 0,0 1 0,0 0 0,0 0 1,0 0-1,0 0 0,-1 0 0,1 0 0,0-1 0,-1 1 0,0 0 0,1 0 0,-1 0 1,0 0-1,0 0 0,0 1 0,0-1 0,-1 0 0,1 0 0,0 1 0,-1-1 1,1 1-1,-1-1 0,1 1 0,-1 0 0,0-1 0,0 1 0,0 0 0,0 0 1,1 0-1,-1 0 0,0 1 0,-1-1 0,1 1 0,0-1 0,0 1 0,0-1 0,0 1 1,0 0-1,0 0 0,-1 0 0,1 0 0,0 1 0,0-1 0,0 1 0,0-1 1,0 1-1,0 0 0,0-1 0,0 1 0,0 0 0,0 0 0,0 1 0,1-1 1,-1 0-1,0 0 0,1 1 0,-1-1 0,1 1 0,-2 2 0,0-1 50,1 1 1,-1-1-1,1 0 0,0 1 1,0 0-1,0-1 0,1 1 0,-1 0 1,1 0-1,0 0 0,0 0 0,0 7 1,1-9-20,0-1 1,0 1-1,0-1 1,1 1 0,-1-1-1,0 0 1,1 1-1,-1-1 1,1 0-1,-1 1 1,1-1-1,0 0 1,0 0 0,0 1-1,-1-1 1,1 0-1,0 0 1,0 0-1,0 0 1,1 0 0,-1 0-1,0 0 1,0-1-1,0 1 1,1 0-1,-1-1 1,0 1-1,1-1 1,-1 1 0,0-1-1,1 0 1,-1 1-1,1-1 1,-1 0-1,1 0 1,-1 0 0,3-1-1,2 2-126,14 0 25,-1-1 1,1-1 0,33-5 0,-47 5-231,0 0 0,-1-1 0,1 0 0,0-1 0,-1 1 0,0-1 0,6-3 0,-8 3-264,1 0 0,-1 1 1,0-1-1,0 0 0,0-1 0,-1 1 0,1 0 0,-1-1 0,0 1 1,0-1-1,2-5 0,5-22-10345</inkml:trace>
  <inkml:trace contextRef="#ctx0" brushRef="#br0" timeOffset="7125.57">5143 239 6883,'0'0'7948,"-12"0"-7030,-103 0 2974,114 1-3908,1-1 1,-1 0-1,1 1 1,-1-1-1,1 1 1,-1-1-1,1 1 1,-1-1-1,1 1 1,0-1-1,-1 1 1,1-1-1,0 1 1,0-1-1,0 1 0,-1 0 1,1-1-1,0 1 1,0-1-1,0 1 1,0 0-1,0-1 1,0 1-1,0 0 1,0-1-1,0 1 1,0 0-1,0-1 1,1 1-1,-1-1 0,0 1 1,0-1-1,1 1 1,-1 0-1,0-1 1,1 1-1,-1-1 1,1 2-1,13 24-771,26 6 364,10 10 1084,-50-41-621,0-1 1,0 1 0,0-1-1,0 1 1,0-1 0,0 1-1,0-1 1,0 1 0,0-1-1,0 1 1,0-1 0,-1 1-1,1-1 1,0 1-1,0-1 1,-1 1 0,1-1-1,0 1 1,0-1 0,-1 0-1,1 1 1,-1-1 0,1 0-1,0 1 1,-1-1 0,1 0-1,-1 1 1,1-1-1,-1 0 1,1 0 0,-1 1-1,1-1 1,-1 0 0,1 0-1,-1 0 1,1 0 0,-1 0-1,1 0 1,-1 0 0,1 0-1,-1 0 1,0 0-1,-29 7 904,29-7-866,-21 3 112,0-2-1,-26-1 1,24 0-1578,24-6-5143,6-8-171</inkml:trace>
  <inkml:trace contextRef="#ctx0" brushRef="#br0" timeOffset="8278.73">5220 263 8548,'0'0'8268,"13"0"-7423,5 1-568,0 1-25,0 0 0,0-2 0,1 0 0,22-4 0,-41 4-250,0 0-1,1 0 1,-1 0-1,1 0 1,-1 0 0,0 0-1,1 0 1,-1 0-1,1 0 1,-1 0 0,1 0-1,-1 0 1,0 0-1,1 0 1,-1-1 0,0 1-1,1 0 1,-1 0-1,0 0 1,1-1 0,-1 1-1,0 0 1,1 0-1,-1-1 1,0 1 0,0 0-1,1-1 1,-1 1-1,0 0 1,0-1 0,1 1-1,-1-1 1,0 1-1,0 0 1,0-1-1,0 1 1,0-1 0,0 1-1,0 0 1,0-1-1,0 1 1,0-1 0,0 1-1,0 0 1,0-1-1,0 1 1,0-1 0,0 1-1,0 0 1,0-1-1,-1 1 1,1 0 0,0-1-1,0 0 1,-1 0-9,0 1-1,0-1 1,0 0 0,0 0 0,0 0 0,0 0 0,-1 1 0,1-1-1,0 0 1,0 1 0,0-1 0,-1 1 0,1 0 0,0-1 0,-3 1-1,-5-1 17,-1 1 0,1 0-1,-1 1 1,1 0 0,-1 0-1,1 1 1,-17 6-1,24-7-9,-1 0 0,1 0 0,0 0 0,-1 0 0,1 0 0,0 1 0,-1-1 0,1 1 0,0 0 0,0 0 0,1 0 0,-1-1 0,0 2 0,0-1 0,1 0 0,0 0 0,-1 0 0,1 1 0,0-1 0,0 1 0,0-1 0,0 1 0,1-1-1,-1 1 1,1 0 0,-1-1 0,1 1 0,0 0 0,0-1 0,0 1 0,0 0 0,2 3 0,-2-5-9,1 0-1,0 0 1,0 0-1,-1 0 1,1 0-1,0 0 1,0 0 0,0 0-1,0 0 1,1 0-1,-1 0 1,0-1-1,0 1 1,0-1-1,1 1 1,-1-1-1,0 1 1,1-1 0,-1 1-1,0-1 1,1 0-1,-1 0 1,0 0-1,3 0 1,44 1-32,-37-1 1,5 0 7,0-1 1,0 0-1,-1-1 0,1-1 1,28-8-1,-37 9 11,0-1 0,0 0 0,-1-1 0,1 1 1,-1-1-1,0-1 0,0 1 0,0-1 0,-1 0 0,0 0 0,0 0 0,0-1 0,-1 0 0,1 0 1,3-8-1,-2 3 1,0-1 0,-1 1 0,0-1 0,-1 0 0,-1 0 0,0-1 1,0 1-1,-1 0 0,0-18 0,-24 59-344,13-15 487,1 1 0,0 0-1,1 0 1,1 0-1,0 1 1,1 0-1,1 1 1,1-1-1,0 1 1,-1 18-1,5-34-114,-1 1 0,1 0 0,-1-1 1,1 1-1,0-1 0,-1 1 0,1-1 0,0 0 0,0 1 0,0-1 0,0 0 0,0 1 0,0-1 0,1 0 0,-1 0 0,0 0 0,1 0 0,-1 0 0,1 0 0,-1-1 0,1 1 0,-1 0 0,1-1 0,-1 1 0,1-1 0,0 1 0,-1-1 0,1 0 0,-1 0 0,4 0 0,61 3 537,-55-3-502,-6 0-17,-1 0 0,1-1-1,0 1 1,-1-1 0,1 0-1,-1 0 1,1 0 0,-1-1 0,0 1-1,1-1 1,-1 0 0,4-3-1,-6 3-40,0 0 0,1 0 0,-1 0 0,0 0 0,-1 0 0,1 0 0,0-1 0,-1 1 0,1 0 0,-1-1-1,0 1 1,0-1 0,0 0 0,0 1 0,0-1 0,0 0 0,-1 0 0,0 1 0,1-1 0,-1-5 0,-1 7 7,0 0 1,1 0 0,-1 0-1,0-1 1,0 1-1,0 0 1,0 0 0,0 0-1,0 0 1,0 1-1,0-1 1,0 0 0,0 0-1,-1 1 1,1-1 0,0 1-1,0-1 1,-1 1-1,1-1 1,0 1 0,-1 0-1,1 0 1,0-1-1,-1 1 1,1 0 0,-1 0-1,1 0 1,-2 1 0,-43 1-74,44-1 72,0 0 0,0-1 0,0 1 0,1 0 0,-1 0 0,0 0 0,0 0 0,0 1 0,1-1-1,-1 0 1,0 1 0,1-1 0,0 1 0,-1 0 0,1-1 0,0 1 0,0 0 0,0 0 0,0 0 0,0 0 0,0 0 0,0 0 0,1 0 0,-1 0 0,1 0 0,-1 0 0,1 0 0,0 4 0,0-5-16,0-1 1,1 1-1,-1-1 1,0 1 0,1 0-1,-1-1 1,0 1-1,1-1 1,-1 1-1,1-1 1,-1 0-1,1 1 1,-1-1 0,1 1-1,-1-1 1,1 0-1,-1 1 1,1-1-1,0 0 1,-1 0-1,1 1 1,0-1 0,-1 0-1,1 0 1,0 0-1,-1 0 1,2 0-1,24 2-268,-20-1 194,18 1-30,53 1-1642,-72-3 1417,1 0 0,-1 0 0,0-1 0,0 0 0,1 0 0,-1 0 0,0-1 0,0 0 0,0 0 0,0 0 0,4-3 0,3-9-359,-16 7 2635,3 6-1823,0 1 0,0 0 0,-1 0 0,1 0 1,0 0-1,0 0 0,-1 0 0,1 0 0,0 0 1,0 0-1,0 1 0,-1-1 0,1 1 1,0-1-1,0 0 0,0 1 0,0 0 0,0-1 1,0 1-1,0 0 0,0 0 0,0-1 0,-1 2 1,-1 1-33,0-1 0,1 1 0,-1 0 0,1 0-1,0 0 1,-1 0 0,1 1 0,1-1 0,-1 1 0,0-1 0,1 1 0,0-1 0,0 1 0,0 0 0,0 0 0,0 0 0,1-1 0,0 1 0,0 7 0,0-10-70,1 0 1,-1 0-1,1-1 1,0 1-1,-1 0 1,1 0-1,0-1 0,0 1 1,-1 0-1,1-1 1,0 1-1,0-1 1,0 1-1,0-1 1,-1 0-1,1 1 0,0-1 1,0 0-1,0 0 1,0 1-1,0-1 1,0 0-1,0 0 0,0 0 1,0 0-1,2 0 1,37 0 336,-33 0-245,1 0-71,-1 0 0,0 0 0,0-1 0,0 0 0,0-1 0,0 1-1,0-1 1,0-1 0,-1 1 0,1-1 0,-1 0 0,0-1 0,11-7 0,-10 5-34,0-1-1,0 0 1,-1 0 0,0-1-1,0 0 1,-1 0 0,0 0 0,-1-1-1,7-15 1,-4 7 6,-1 1-1,-1-1 1,0-1 0,-1 1-1,-1 0 1,0-1 0,-1-20-1,-3 44 45,0 0 0,-1 0-1,0 0 1,0-1-1,-1 1 1,1 0 0,-1-1-1,-4 6 1,-2 5 182,1-1-189,1 1 0,1 0 0,0 0 0,1 0 0,1 0 0,1 1 0,0 0-1,-1 31 1,4-48-134,0 0-1,0 1 0,0-1 0,0 0 1,1 0-1,-1 1 0,0-1 0,0 0 1,0 0-1,0 1 0,0-1 1,0 0-1,0 0 0,1 0 0,-1 1 1,0-1-1,0 0 0,0 0 0,0 0 1,1 0-1,-1 1 0,0-1 0,0 0 1,0 0-1,1 0 0,-1 0 1,0 0-1,0 0 0,1 0 0,-1 1 1,0-1-1,0 0 0,1 0 0,-1 0 1,0 0-1,0 0 0,1 0 0,-1 0 1,0 0-1,0 0 0,1-1 0,-1 1 1,0 0-1,1 0 0,1 0-1117,9 0-4218</inkml:trace>
  <inkml:trace contextRef="#ctx0" brushRef="#br0" timeOffset="8681.57">5964 261 5234,'0'0'13831,"-1"-4"-12906,1 4-931,0-1-1,-1 1 1,1-1-1,0 1 1,0-1-1,0 1 1,0-1-1,-1 0 1,1 1-1,0-1 1,0 1-1,0-1 0,0 0 1,1 1-1,-1-1 1,0 1-1,0-1 1,0 0-1,0 1 1,0-1-1,1 1 1,-1-1-1,0 1 1,1-1-1,-1 1 0,0-1 1,1 1-1,-1-1 1,1 1-1,-1 0 1,0-1-1,1 1 1,-1-1-1,1 1 1,-1 0-1,1 0 0,-1-1 1,1 1-1,0 0 1,-1 0-1,1-1 1,-1 1-1,1 0 1,0 0-1,39 3-219,26 11-532,-32-6 267,0-1 1,1-2-1,50 1 0,-86-8 530,0 0 1,0 0-1,-1 0 0,1 1 1,0-1-1,-1 0 0,1 1 1,-1-1-1,0 1 1,1 0-1,-5-3 0,1 2 33,0 0 1,0 1-1,0 0 0,0-1 0,0 2 0,-1-1 0,1 1 0,0-1 1,-1 2-1,1-1 0,0 0 0,-1 1 0,1 0 0,0 0 1,0 1-1,0 0 0,0-1 0,0 2 0,0-1 0,0 0 0,1 1 1,-1 0-1,1 0 0,0 0 0,0 1 0,0 0 0,0-1 1,1 1-1,-1 1 0,1-1 0,0 0 0,0 1 0,1-1 0,-1 1 1,1 0-1,0 0 0,1 0 0,-1 0 0,1 0 0,0 0 1,0 1-1,0-1 0,1 7 0,0-11-120,0 0 1,0 0-1,1 0 0,-1 1 1,1-1-1,-1 0 0,1 0 1,-1 0-1,1 0 0,0 0 0,-1 0 1,1 0-1,0-1 0,0 1 1,0 0-1,0 0 0,0 0 1,0-1-1,0 1 0,0-1 1,0 1-1,0-1 0,0 1 1,0-1-1,0 1 0,0-1 1,0 0-1,1 0 0,0 1 1,42 4-1652,-38-5 1434,109 2-8587,-78-6 4016</inkml:trace>
  <inkml:trace contextRef="#ctx0" brushRef="#br0" timeOffset="9068.14">6418 330 2545,'0'0'14476,"-12"-3"-13422,-41-10-230,50 13-799,0 0 1,0 1-1,0-1 0,0 1 0,0 0 0,0 0 0,0 0 1,0 0-1,1 1 0,-1-1 0,0 1 0,1 0 0,-1 0 1,1-1-1,0 1 0,-1 1 0,1-1 0,0 0 0,0 1 1,1-1-1,-1 1 0,0-1 0,1 1 0,0 0 1,-1 0-1,1-1 0,0 1 0,0 0 0,0 6 0,30-7-497,-21-3 495,0 0 0,-1-1 0,1 1-1,-1-2 1,1 1 0,-1-1 0,0 0 0,0 0 0,0-1 0,-1 0-1,1 0 1,-1-1 0,0 0 0,0 0 0,-1 0 0,9-11-1,0 0-149,-1 0 0,-1-1-1,-1-1 1,0 0-1,8-20 1,-14 27 200,0 1-1,-1-1 1,0 0 0,-1-1-1,-1 1 1,1 0 0,0-24 0,-17 48 156,5-2-165,1 0 0,1 1 1,0 0-1,0 1 0,1 0 0,1 0 0,0 0 1,1 0-1,0 1 0,1 0 0,0-1 0,1 1 1,1 0-1,1 0 0,1 28 0,0-40-223,-1 0 1,1 0-1,0 0 0,0 0 0,-1-1 0,1 1 1,1 0-1,-1 0 0,0 0 0,0-1 1,1 1-1,-1-1 0,1 1 0,-1-1 1,1 1-1,0-1 0,-1 0 0,1 0 0,0 0 1,3 1-1,43 10-7138,-10-7-2652</inkml:trace>
  <inkml:trace contextRef="#ctx0" brushRef="#br0" timeOffset="10061.17">6958 259 8036,'0'0'10626,"-13"4"-9954,-38 14-106,47-16-488,1 0 0,-1 0 0,1 0 0,-1 1 0,1-1 0,0 1 0,0 0 0,0 0 0,0 0 0,1 1 0,-1-1 0,1 0 0,0 1 0,0 0 0,0 0 0,0-1 0,1 1 1,0 0-1,-2 8 0,2-10-88,1 0 0,-1 1 0,1-1 0,0 1 0,0-1 0,0 1 0,0-1 0,0 1 0,0-1 0,1 1 0,-1-1 0,1 0 0,0 1 0,0-1 0,0 0 0,0 1 0,0-1 0,0 0 0,1 0 0,-1 0 0,1 0 0,-1 0 0,1 0 0,0 0 1,0-1-1,-1 1 0,1-1 0,0 1 0,4 1 0,11 2-34,-1-1 1,1-1-1,-1-1 0,1 0 1,0-1-1,0-1 1,-1 0-1,33-6 1,-42 4 17,-1 0 1,0 0 0,0-1 0,0 0 0,0 0 0,0 0 0,0-1 0,-1 1 0,0-2-1,0 1 1,0 0 0,6-8 0,-8 9-19,-1 1-1,0-1 1,0 0 0,0 0-1,0 0 1,0 0-1,0 0 1,-1 0 0,1 0-1,-1 0 1,0-1-1,0 1 1,0 0 0,-1-1-1,1 1 1,-1-1-1,0 1 1,0-1 0,0 1-1,0-1 1,-1 1-1,1 0 1,-1-1 0,0 1-1,-1-5 1,1 7 49,0 0 1,0 0 0,0 0-1,0 1 1,0-1-1,0 0 1,0 0 0,0 1-1,0-1 1,0 0-1,0 1 1,0-1 0,-1 1-1,1 0 1,0-1-1,0 1 1,0 0 0,-1 0-1,1 0 1,0-1-1,-1 1 1,1 1 0,0-1-1,0 0 1,-1 0-1,1 0 1,0 1 0,-2 0-1,0 0 11,0-1 0,1 1 0,-1 0-1,1 0 1,-1 0 0,1 1 0,-1-1 0,1 0 0,0 1-1,0 0 1,-1-1 0,-1 4 0,1-2-4,1 0 0,0 0 0,1 0 0,-1 1 0,0-1 0,1 0 0,0 1 0,0-1 0,0 1 0,0-1 0,0 1 0,1-1 0,0 1 0,0-1 0,0 1 0,0 4 0,1-6-32,0 0-1,-1-1 1,1 1-1,0 0 1,0-1 0,0 1-1,1-1 1,-1 1-1,0-1 1,0 1-1,1-1 1,-1 0-1,1 0 1,-1 1 0,1-1-1,0-1 1,-1 1-1,1 0 1,0 0-1,0 0 1,0-1-1,0 1 1,-1-1 0,1 0-1,0 1 1,0-1-1,0 0 1,0 0-1,0 0 1,3-1-1,6 2 25,0-1-1,0-1 1,0 0-1,0 0 1,0-1-1,-1-1 0,1 0 1,-1 0-1,1-1 1,-1 0-1,0-1 0,-1 0 1,1 0-1,-1-1 1,0 0-1,0-1 0,7-8 1,-3 3-76,-2 0 0,1 0 0,-2-2 0,16-23 0,-21 29 20,-1 0 0,1 0 0,-2-1 1,1 0-1,-1 0 0,0 0 0,-1 0 1,0 0-1,2-19 0,-5 28 86,0 0 0,0 0 0,-1-1-1,1 1 1,0 0 0,0 0 0,0 0 0,0 0 0,0 0-1,0 0 1,0 0 0,0 0 0,0 1 0,0-1 0,0 0-1,0 1 1,0-1 0,0 1 0,0-1 0,0 1 0,0-1-1,0 1 1,0-1 0,0 2 0,-8 6 21,1-1 1,0 1-1,0 1 1,1 0-1,1 0 1,-1 0-1,1 0 1,1 1-1,0 0 1,0 1-1,1-1 1,0 1-1,1 0 1,0 0-1,1 0 1,0 0-1,1 0 1,0 0-1,1 12 1,0-21-66,1 0 1,-1-1 0,1 1-1,0 0 1,-1-1 0,1 1-1,0-1 1,0 1 0,0-1-1,0 0 1,0 1 0,1-1-1,-1 0 1,0 0 0,1 0-1,-1 0 1,0 0 0,1 0-1,-1 0 1,1 0 0,0-1-1,-1 1 1,1-1 0,-1 1-1,1-1 1,0 1-1,0-1 1,2 0 0,56 3-91,-48-3 113,-3-1-40,1 0 0,0 0 1,-1-1-1,1 0 0,-1-1 0,1 0 0,-1 0 0,0-1 0,0-1 1,-1 1-1,1-1 0,-1-1 0,0 1 0,-1-1 0,12-12 0,-7 6-71,-2 0 0,1 0-1,-1-1 1,-1-1-1,-1 0 1,0 0 0,0 0-1,8-27 1,-11 19-219,-6 13 191,-3 11 75,-25 37 676,-47 83 0,68-106-489,1 0 1,0 1-1,1 0 0,1 0 0,0 0 1,1 1-1,1-1 0,-1 33 0,4-48-169,1 1 0,-1-1 0,0 0-1,1 0 1,0 0 0,-1 0 0,1 0-1,0 1 1,0-1 0,0-1 0,1 1 0,-1 0-1,0 0 1,1 0 0,-1-1 0,1 1 0,-1-1-1,1 1 1,0-1 0,0 1 0,0-1 0,0 0-1,0 0 1,0 0 0,0 0 0,0-1 0,0 1-1,0 0 1,3 0 0,6 1-1121,1 0 0,-1 0 0,1-1 0,15 0 0,1-1-4928</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09:19.926"/>
    </inkml:context>
    <inkml:brush xml:id="br0">
      <inkml:brushProperty name="width" value="0.035" units="cm"/>
      <inkml:brushProperty name="height" value="0.035" units="cm"/>
      <inkml:brushProperty name="color" value="#66CC00"/>
    </inkml:brush>
  </inkml:definitions>
  <inkml:trace contextRef="#ctx0" brushRef="#br0">924 729 2689,'0'0'8401,"10"-1"-565,45-3-7449,121-12 409,111-3-224,-194 17-519,-33 0 36,-1 3 0,109 14 1,650 82 54,-507-84 201,-227-12-3027,-123-1-765,-12 0-2135</inkml:trace>
  <inkml:trace contextRef="#ctx0" brushRef="#br0" timeOffset="1854.85">224 192 5955,'0'0'5544,"-9"1"-1139,-36 11-4398,31-2 13,1 0 0,0 2 0,0 0 0,1 0 0,1 1 0,0 0 0,1 1 0,0 0 0,1 1 0,1 0 0,0 0 0,1 1 0,1 0 0,0 0 0,1 1 0,1-1 0,0 1 0,2 0 0,-2 21 0,4-36-16,0 0 0,0 0-1,1 0 1,-1 1 0,0-1-1,1 0 1,0 0 0,-1 0-1,1 1 1,0-1 0,0 0-1,0 0 1,0 0 0,0-1 0,1 1-1,-1 0 1,1 0 0,-1-1-1,1 1 1,3 2 0,-2-2 9,1 0 1,0 0-1,0 0 1,-1-1-1,1 1 1,0-1-1,0 0 1,0-1-1,1 1 1,6 0 0,-2-1-13,-1 0 1,1-1 0,-1 0 0,1 0 0,-1-1 0,0 0-1,0 0 1,0-1 0,0 0 0,0 0 0,7-5 0,28-29-5541,-26 23 1753</inkml:trace>
  <inkml:trace contextRef="#ctx0" brushRef="#br0" timeOffset="2497.03">474 362 8340,'0'0'5304,"0"-5"-5038,0 0-113,1-1-1,0 1 0,0 0 0,0-1 0,1 1 0,-1 0 0,1 0 0,1 0 1,-1 0-1,0 1 0,1-1 0,0 0 0,0 1 0,1 0 0,-1 0 0,1 0 1,0 0-1,0 1 0,0-1 0,1 1 0,5-3 0,-1 0-83,0 1 0,0 1 0,0 0-1,1 0 1,0 1 0,0 0 0,0 0-1,0 1 1,0 1 0,18-1 0,-26 5-82,-1 1 1,-1 0-1,1-1 1,0 1-1,-1 0 1,0 0-1,0-1 1,0 1 0,0 0-1,0 0 1,-2 5-1,-1 1 30,-1-1-1,0 1 0,-1-1 1,0 0-1,0 0 1,-1 0-1,0-1 0,0 1 1,-8 6-1,-71 66 124,85-81-146,0 0 0,-1 1 0,1-1 0,0 0 0,0 0 0,-1 0 0,1 1 0,0-1 0,0 0 0,-1 1 0,1-1 0,0 0 0,0 1 0,0-1 0,0 0 0,-1 1 0,1-1 0,0 0 0,0 1 0,0-1 0,0 0 0,0 1 0,0-1 0,0 0 0,0 1 0,0-1 0,0 0 0,0 1 0,0-1 0,0 1 0,0-1 0,0 0 0,1 1 0,-1-1 0,0 0 0,0 1 0,0-1 0,0 0 0,1 0 0,-1 1 0,0-1 0,0 0 0,1 1 0,-1-1 0,0 0 0,0 0 0,1 0 0,-1 1 0,0-1 0,1 0 0,-1 0 0,0 0 0,1 0 0,-1 0 0,1 1 0,26 7-539,-16-4 405,-7-2 125,-1 0 1,0 1-1,1-1 1,-1 1 0,0 0-1,-1 0 1,1 0-1,0 0 1,-1 1 0,3 4-1,-4-7 5,0 1 0,0 0-1,0 0 1,0-1 0,0 1-1,-1 0 1,1 0 0,0 0 0,-1 0-1,0 0 1,1 0 0,-1 0-1,0 0 1,0 0 0,0 0-1,0 0 1,-1 0 0,1 0 0,0 0-1,-1 0 1,1 0 0,-1-1-1,-1 4 1,-3-3 137,1 0 0,0-1 0,0 1 0,-1-1 0,1 0 0,0-1 0,-1 1 0,1-1 1,-1 0-1,1 0 0,-1 0 0,-4-1 0,-3 0 54,-79 1 132,52 0-3646</inkml:trace>
  <inkml:trace contextRef="#ctx0" brushRef="#br0" timeOffset="4131.78">1819 697 3570,'0'0'10428,"0"-1"-10364,0 1-1,0-1 1,0 1-1,-1-1 0,1 1 1,0 0-1,0-1 0,0 1 1,0-1-1,0 1 1,-1 0-1,1-1 0,0 1 1,0 0-1,-1-1 1,1 1-1,0 0 0,-1-1 1,1 1-1,0 0 1,-1-1-1,1 1 0,0 0 1,-1 0-1,1 0 0,-1-1 1,1 1-1,-1 0 1,-9 16 68,0 0 0,1 0 0,1 1 0,0 0 0,1 1 0,1 0 0,-7 35 0,-11 137 405,20-148-431,-9 153 232,13 217-1,26-218-222,-7-73 47,-10-57-66,0 7 295,2 83 480,-30-186-524,-26-24-512,33 43-88,0-1-1,-17-27 0,-5-25-137,28 52 478,21 45-143,42 100 198,-57-130-131,1-1 1,-1 1-1,1 0 1,-1 0 0,1-1-1,0 1 1,0 0-1,-1-1 1,1 1-1,0-1 1,0 1 0,0-1-1,0 1 1,-1-1-1,1 1 1,0-1 0,0 0-1,0 0 1,0 1-1,0-1 1,0 0-1,0 0 1,0 0 0,0 0-1,0 0 1,0 0-1,0-1 1,0 1-1,0 0 1,0 0 0,0-1-1,0 1 1,0 0-1,-1-1 1,1 1 0,0-1-1,0 1 1,0-1-1,0 0 1,34-26 622,-31 23-581,19-16-57,-1-2 1,-1 0 0,26-36 0,-7 0-8071,-36 50 3758</inkml:trace>
  <inkml:trace contextRef="#ctx0" brushRef="#br0" timeOffset="63453.66">10399 140 8676,'0'0'7766,"3"-10"-6829,-6 35-776,0-1 1,-2 0-1,-1 0 0,-1 0 1,-1-1-1,-14 29 1,-9 31 114,7-2 45,-19 107 1,42-178 717,-1 0-4785,1-22-2456,1-8-1035</inkml:trace>
  <inkml:trace contextRef="#ctx0" brushRef="#br0" timeOffset="64591.81">10396 82 7235,'0'0'6497,"6"0"-5862,41 1-113,0 2 1,0 3 0,72 17 0,-37-7-203,389 81 84,229 37-469,-681-132 94,-3-1 18,-1 1-1,0 1 1,0 0 0,0 1 0,26 11 0,-38-9-92,-1 1 0,0 0 0,0-1 0,0 1 0,-1 0 0,1 12 0,2 51 223,-4-50-74,1 0-1,0 0 1,2 0 0,9 37-1,-11-56-116,0 0-1,-1 0 1,1 1-1,-1-1 1,0 0 0,1 0-1,-1 1 1,0-1-1,0 1 1,0-1-1,0 0 1,0 1-1,0-1 1,0 0 0,0 1-1,0-1 1,-1 2-1,-22 12 419,15-11-381,-2 0 55,-1 0 1,0-1 0,1 0-1,-1-1 1,0 0-1,0-1 1,-22 0-1,-79-8 248,-224-59-532,201 36-268,-181-45-587,-160-30 352,204 38 1743,232 57-967,28 8-3,-1-1-1,1-1 0,0 0 0,-18-8 0,30 8-4938,0 0 808</inkml:trace>
  <inkml:trace contextRef="#ctx0" brushRef="#br0" timeOffset="66777.56">10420 379 5619,'0'0'5642,"-16"-3"-5292,6 2-196,-472-66 4769,-21 26-3942,-236-17-732,641 48-147,-439-27 305,422 37-288,-150 20 0,230-15-120,-12 1-3,-70 18-1,105-20 5,0-1-1,0 2 0,1-1 1,0 2-1,-1 0 1,2 0-1,-1 1 0,1 0 1,0 0-1,-17 18 1,21-19 84,0 0 0,-1 0 0,1-1 0,-1 1 1,-1-2-1,1 1 0,-1-1 0,0 0 1,0-1-1,0 0 0,0 0 0,0 0 1,-10 0-1,26-41 4,-1 22-102,1 0 1,0 1 0,11-14-1,13-24 503,-23 39-220,-5 16-382,-10 24-57,-118 200 562,124-226-393,-1 1 0,1 0 0,-1 0 0,1 0 0,-1-1 0,1 1 0,0 0-1,0 0 1,-1 0 0,1 0 0,0 0 0,0 0 0,0 0 0,0 0-1,0 0 1,0-1 0,0 1 0,0 0 0,0 0 0,1 0 0,-1 0-1,0 0 1,1 0 0,-1 0 0,0-1 0,2 2 0,-1 0-4,0-1 0,1 0 0,-1 0 0,1 0 0,-1 0 0,1 0 0,-1-1 0,1 1 0,0 0 0,-1-1 0,1 1 0,0-1 0,2 1 0,9 0-27,1 0 1,0 0-1,15-3 0,-14 2 30,-6 0 1399,8 0-4493,-11 0-1318,-17 0 1171,-10 0 519</inkml:trace>
  <inkml:trace contextRef="#ctx0" brushRef="#br0" timeOffset="67363.47">6287 165 9012,'0'0'5146,"0"0"-5128,0 0 0,0 0 0,0 0-1,0 0 1,1 0 0,-1 0-1,0 1 1,0-1 0,0 0 0,0 0-1,0 0 1,0 0 0,0 0-1,0 0 1,0 0 0,1 0 0,-1 0-1,0 0 1,0 0 0,0-1 0,0 1-1,0 0 1,0 0 0,0 0-1,0 0 1,1 0 0,-1 0 0,0 0-1,0 0 1,0 0 0,0 0-1,0 0 1,0 0 0,0 0 0,0 0-1,0 0 1,0-1 0,0 1-1,0 0 1,0 0 0,0 0 0,0 0-1,0 0 1,1 0 0,-1 0-1,0 0 1,0 0 0,0-1 0,0 1-1,-3 40 607,-1 0 0,-11 50 0,-6 46 346,11-49-591,-1 48-361,11-134-496,0-16-5313,0-11 1396</inkml:trace>
  <inkml:trace contextRef="#ctx0" brushRef="#br0" timeOffset="68324.68">6330 90 7668,'0'0'4346,"18"-8"-3562,330 36 2802,-227-14-3122,-105-12-396,28 3 127,86-1 1,-130-4-44,0 4-138,1 0 0,1 0 0,-1 0 0,1 0 0,-1 0 0,1 0 0,0-1 0,0 1 0,1-1 0,-1 1 0,1-1 0,0 0 0,6 5 0,11 17 136,-15-16-179,1 1-1,-1-1 1,-1 1-1,0 0 1,0 1-1,-1-1 1,-1 1-1,0-1 1,0 1-1,-1 0 1,0 0-1,-1 0 1,-1 16-1,-3 9 116,-1 0 0,-17 56 0,-2 11 198,14-10-84,-3 15 34,13-107-197,-1 0 0,1 0-1,-1-1 1,1 1 0,-1 0-1,0 0 1,1-1 0,-1 1-1,0 0 1,0-1 0,1 1-1,-1-1 1,0 1-1,0-1 1,0 1 0,0-1-1,0 0 1,0 1 0,0-1-1,0 0 1,1 0 0,-1 0-1,0 0 1,0 0 0,0 0-1,0 0 1,0 0 0,0 0-1,0 0 1,0 0-1,0 0 1,0-1 0,-1 0-1,-44-11-71,32 7 97,-92-25-9,-315-68 222,396 93-225,-45-15 1,3 0 30,61 19-835,-16-5 2241,15 1-3786,6-4-5743,4 2 4334</inkml:trace>
  <inkml:trace contextRef="#ctx0" brushRef="#br0" timeOffset="70484.26">6366 315 3682,'0'0'8518,"-14"-5"-8011,-118-33 1486,25 5-341,-430-114 367,343 112-2033,-3 8 0,-217-2-1,46 31-1,272 4 9,-173 33 1,79 0 59,-2 0 31,-205 69 0,369-97-73,0 1 0,1 1 0,0 2 0,1 0 0,-33 28 0,41-29 12,1 0-1,1 1 1,0 2 0,1-1 0,1 2 0,1-1 0,-21 38 0,85-132 1153,46-108-744,-91 162-345,-20 30 104,-23 30 86,23-18-292,1 0 0,1 1 0,0 0 0,-15 37 1,23-28-23,4-19-20,0-9 89,29 0-641,1 2 630,35 7 0,-34-4-485,-1-1 1,41 0-1,-65 15-7409,-5-12 1294</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11:56.564"/>
    </inkml:context>
    <inkml:brush xml:id="br0">
      <inkml:brushProperty name="width" value="0.035" units="cm"/>
      <inkml:brushProperty name="height" value="0.035" units="cm"/>
      <inkml:brushProperty name="color" value="#66CC00"/>
    </inkml:brush>
  </inkml:definitions>
  <inkml:trace contextRef="#ctx0" brushRef="#br0">93 63 2865,'0'0'3514,"-13"2"-2572,-5 2-618,10-2 116,1 0 1,-1 0-1,1-1 1,-1-1-1,-15 4 6023,30 4-5309,11 3-1509,24 3 718,0-1-1,1-3 1,52 6-1,135 4 4,-176-16-290,174 7 58,0-10 1,0-10 0,233-40 0,-309 21-82,-148 27-8,-3 1-34,-20 0-174,-150-1 326,-306-44 0,66 7 5,212 25 104,187 13-509,-42-4 386,18 6-4236,23 6-902,4-4 1424</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18:58.627"/>
    </inkml:context>
    <inkml:brush xml:id="br0">
      <inkml:brushProperty name="width" value="0.035" units="cm"/>
      <inkml:brushProperty name="height" value="0.035" units="cm"/>
      <inkml:brushProperty name="color" value="#66CC00"/>
    </inkml:brush>
  </inkml:definitions>
  <inkml:trace contextRef="#ctx0" brushRef="#br0">349 349 3666,'0'0'1200</inkml:trace>
  <inkml:trace contextRef="#ctx0" brushRef="#br0" timeOffset="598.79">456 238 5010,'0'0'4520,"6"-10"-3941,2-1-388,-5 8-105,-1-1-1,1 0 1,-1 0 0,1 0 0,-1 0-1,0 0 1,-1-1 0,1 1-1,1-5 1,-3 8-26,0-1 0,1 1 0,-1 0 0,0 0 0,0-1 0,0 1 0,0 0 0,0-1 0,0 1 1,0 0-1,0-1 0,-1 1 0,1 0 0,0 0 0,-1-1 0,1 1 0,-1 0 0,1 0 0,-1 0 0,0 0 0,1 0 0,-1-1 0,0 1 0,0 1 0,0-1 0,0 0 0,0 0 0,0 0 0,0 0 0,0 1 0,0-1 0,0 0 1,0 1-1,-1-1 0,1 1 0,0-1 0,0 1 0,-1 0 0,1-1 0,0 1 0,0 0 0,-1 0 0,1 0 0,0 0 0,-1 0 0,-1 1 0,-1-1-76,-1 0 1,1 0-1,0 1 0,0 0 0,1 0 0,-1 0 1,0 0-1,0 0 0,0 1 0,1-1 0,-1 1 1,1 0-1,-1 1 0,-5 4 0,7-5 11,-1 0 0,1 0 0,1 1 0,-1-1 0,0 1 0,0-1 0,1 1 0,0 0 1,-1 0-1,1 0 0,0-1 0,0 1 0,1 0 0,-1 0 0,1 0 0,-1 0 0,1 0 0,0 1 0,0 2 0,1-4-7,0 1 1,0-1 0,0 0-1,1 1 1,-1-1 0,0 0-1,1 0 1,0 0 0,-1 0-1,1 0 1,0 0-1,0 0 1,0 0 0,0-1-1,0 1 1,1-1 0,-1 0-1,0 0 1,1 0 0,-1 0-1,4 1 1,27 9-16,65 13 0,-92-19-118,-13 1 121,-13 3 135,-16 0-177,1-1 0,-1-2 1,-1-1-1,-50-1 1,87-18-4497,6 5 1469</inkml:trace>
  <inkml:trace contextRef="#ctx0" brushRef="#br0" timeOffset="979.71">661 114 7331,'0'0'4498,"0"0"-4486,-1 0 0,1 0 0,0 0 0,-1 1 0,1-1 0,0 0-1,0 0 1,-1 1 0,1-1 0,0 0 0,0 1 0,0-1 0,0 0 0,-1 1-1,1-1 1,0 0 0,0 1 0,0-1 0,0 0 0,0 1 0,0-1-1,0 0 1,0 1 0,0-1 0,0 0 0,0 1 0,0-1 0,0 0-1,0 1 1,0-1 0,0 0 0,1 1 0,-1-1 0,0 0 0,0 1 0,0-1-1,1 1 1,11 3 198,0-1 0,0 0 1,0 0-1,1-2 0,-1 1 0,1-1 0,-1-1 0,1 0 0,20-4 0,12 2 133,-24 2 93,24 0-1293,-43 0-681,-28 0-876,-2 0-782</inkml:trace>
  <inkml:trace contextRef="#ctx0" brushRef="#br0" timeOffset="1347.09">706 105 6931,'0'0'5493,"0"3"-5341,-1 54 549,-17 110-1,12-99-1543</inkml:trace>
  <inkml:trace contextRef="#ctx0" brushRef="#br0" timeOffset="2585.36">1113 50 6739,'0'0'4301,"-19"-5"-3949,8 2-301,-24-8 319,-1 2-1,-44-4 1,5 7-40,1 4 0,-121 11 0,-186 65-215,360-69-102,8-3-8,-1 2 1,1 0-1,0 0 0,0 2 0,0-1 0,1 2 0,0-1 0,-13 11 1,20-13-9,0 0 1,0 1 0,1-1-1,-1 1 1,1 0 0,1 1-1,-1-1 1,1 1 0,0-1-1,0 1 1,0 0 0,1 0-1,0 1 1,0-1 0,1 0 0,0 0-1,0 1 1,0-1 0,1 11-1,0-10 5,0 1 1,0-1-1,1 0 0,0 0 0,0 0 0,1 1 1,0-1-1,0-1 0,0 1 0,1 0 0,0-1 0,1 1 1,0-1-1,0 0 0,0 0 0,0 0 0,1-1 1,0 1-1,0-1 0,1 0 0,6 4 0,2 1 31,-1 0 0,1-2-1,1 0 1,0 0 0,0-2-1,0 0 1,1 0 0,0-1-1,0-1 1,32 3 0,12-2 106,101-4 0,-79-2-128,-27-1 94,0-2 0,1-2 0,-1-2 0,-1-3 1,0-3-1,63-24 0,-110 36-82,0-1-1,0 0 1,0 0-1,0 0 1,0-1-1,-1-1 1,0 1 0,0-1-1,0 0 1,0 0-1,-1 0 1,0-1 0,0 0-1,0 0 1,-1-1-1,0 1 1,0-1 0,0 0-1,-1 0 1,0 0-1,-1 0 1,1 0-1,-1-1 1,-1 1 0,1-1-1,-2 0 1,1 1-1,-1-1 1,0-10 0,0 12-13,1-1 0,-1 1 1,0 0-1,-1 0 0,1 0 1,-1 0-1,0 0 0,-1 0 1,0 0-1,0 1 0,0-1 1,0 0-1,-1 1 0,0-1 1,0 1-1,0 0 1,-1 0-1,0 1 0,0-1 1,0 1-1,0-1 0,-1 1 1,0 0-1,-8-4 0,-6-5 64,-1 0 0,-1 2 0,1 1-1,-26-9 1,35 15-504,-1 0 0,1 1 1,-1 0-1,0 1 0,0 1 0,0 0 0,0 0 0,0 1 0,-22 3 1,22 0-3069,0 2-3129</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19:06.507"/>
    </inkml:context>
    <inkml:brush xml:id="br0">
      <inkml:brushProperty name="width" value="0.035" units="cm"/>
      <inkml:brushProperty name="height" value="0.035" units="cm"/>
      <inkml:brushProperty name="color" value="#66CC00"/>
    </inkml:brush>
  </inkml:definitions>
  <inkml:trace contextRef="#ctx0" brushRef="#br0">8 137 3714,'0'0'9879,"-7"-26"-6619,8 23-3249,1 1-1,-1-1 1,1 1-1,-1 0 1,1 0-1,0 0 1,0 0-1,0 0 1,0 0-1,1 1 1,-1-1 0,0 1-1,1-1 1,-1 1-1,5-1 1,47-17 111,-34 13-66,7-2-24,0 2 0,0 1 0,1 1 0,-1 2 0,47 1 0,-74 1-52,1 0-1,0 0 1,-1 0 0,1 0-1,-1 0 1,1 0 0,-1 1-1,1-1 1,-1 0 0,1 0-1,-1 0 1,1 1 0,-1-1-1,0 0 1,1 1 0,-1-1-1,1 0 1,-1 1-1,0-1 1,1 1 0,-1-1-1,0 0 1,1 1 0,-1-1-1,0 1 1,0-1 0,1 1-1,-1-1 1,0 1 0,0-1-1,0 2 1,0 23-249,-1-20 264,-1 1 0,1-1 0,-1 1 0,0-1 0,0 0 0,-6 9 0,-2-2 7,-1-1 0,0 0 1,-1 0-1,0-1 0,-1-1 0,0 0 0,-1-1 1,1 0-1,-2-1 0,1-1 0,-30 10 1,178-7 423,34-9-655,-168 11-7468</inkml:trace>
  <inkml:trace contextRef="#ctx0" brushRef="#br0" timeOffset="776.17">718 144 2897,'0'0'10549,"0"-14"-9234,0 38-1213,-2 0 1,0 0-1,-1-1 0,-1 1 0,-1-1 0,-2 1 0,-11 27 0,18-50-86,0 1 0,-1-1-1,1 0 1,0 0 0,-1 0 0,0 1 0,1-1 0,-1 0 0,1 0-1,-1 0 1,0 0 0,0 0 0,0 0 0,0 0 0,0 0 0,0-1 0,0 1-1,0 0 1,0-1 0,0 1 0,-2 1 0,2-3 16,0 1 0,0-1 1,0 1-1,1 0 0,-1-1 0,0 0 1,0 1-1,1-1 0,-1 1 0,1-1 1,-1 0-1,0 1 0,1-1 0,-1 0 1,1 0-1,0 0 0,-1 1 0,1-1 1,0 0-1,-1 0 0,1 0 0,0-1 1,-3-7 54,1-1 0,0 1 0,0-1 0,1-12 0,1 6-84,1-1 1,0 1-1,2 0 1,0-1-1,0 1 1,2 1-1,12-31 1,-13 37-33,1-1 1,1 0 0,0 1-1,0 0 1,1 1 0,0 0 0,0 0-1,1 0 1,0 1 0,1 0 0,-1 0-1,1 1 1,11-6 0,-12 9 26,0 0 1,0 1 0,0 0-1,0 0 1,1 1 0,-1 0-1,1 0 1,-1 1 0,0 0-1,1 0 1,13 3 0,-21-2-6,1 0 0,-1-1 0,0 1 0,1 0 0,-1 0 0,0 0 0,0 0 0,0 0 0,0 0 0,0 1 0,0-1 0,0 0 0,0 0 0,0 1 0,-1-1 0,1 0 0,-1 1 0,1-1 0,-1 1 0,1-1 0,-1 1 0,0-1 0,0 1 0,1-1 0,-1 1 0,0-1 0,0 1 0,-1 2 1,1 1-14,0-1 0,-1 0 1,1 0-1,-1 0 1,0 0-1,0 0 1,-1 0-1,1 0 1,-4 7-1,-7 1-120,0 0-1,-1 0 1,0-1-1,0-1 1,-1 0-1,-1-1 1,1-1-1,-2 0 1,1-1-1,-1 0 1,-29 7-1,16-11 109,50 11-939,86 35 807,-55-24 624,94 32-1,-139-56-19,-3 0-1323</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19:08.804"/>
    </inkml:context>
    <inkml:brush xml:id="br0">
      <inkml:brushProperty name="width" value="0.035" units="cm"/>
      <inkml:brushProperty name="height" value="0.035" units="cm"/>
      <inkml:brushProperty name="color" value="#66CC00"/>
    </inkml:brush>
  </inkml:definitions>
  <inkml:trace contextRef="#ctx0" brushRef="#br0">83 134 9092,'0'0'5040,"13"-12"-4645,43-39-153,-51 48-184,0 0 0,0 0 0,0 0 1,1 1-1,-1 0 0,1 0 0,0 0 0,-1 1 0,1 0 0,0 0 0,0 0 0,0 1 0,-1 0 0,1 0 0,0 0 0,7 2 0,9-1 495,-20-1-527,0-1 1,-1 1 0,1 0 0,0 0-1,0 1 1,0-1 0,0 0-1,-1 1 1,1-1 0,0 1-1,0-1 1,-1 1 0,1 0-1,0 0 1,-1 0 0,1 0-1,-1 0 1,1 0 0,-1 0-1,0 0 1,1 1 0,0 0 0,0 1-24,-1 0 1,0 0-1,0 0 0,-1 0 1,1 1-1,-1-1 1,1 0-1,-1 0 1,0 0-1,0 0 1,0 0-1,-2 6 1,1-5-1,0 0-1,0 0 1,-1 0 0,0 0-1,0-1 1,0 1 0,0 0 0,0-1-1,-1 0 1,1 1 0,-1-1 0,0 0-1,0 0 1,-4 2 0,-56 40-56,45-33-93,4-3 114,9-7-251,7-6-824,35-5 2303,-3 5-1068,1 2 1,42 2 0,-22 1-35,-54-1-99,-1 0 0,1 1 0,-1-1 0,0 0 0,1 0 0,-1 0 1,1 0-1,-1 0 0,1 1 0,-1-1 0,0 0 0,1 0 0,-1 1 0,0-1 0,1 0 1,-1 1-1,0-1 0,1 0 0,-1 1 0,0-1 0,0 0 0,0 1 0,1-1 0,-1 1 0,0-1 1,0 0-1,0 1 0,0-1 0,0 1 0,1-1 0,-1 1 0,0-1 0,0 1 0,-2 24-21,1-19 40,-1 0 0,1-1 0,-1 0-1,0 1 1,-1-1 0,-3 6 0,-1-3-1,-2 0 1,1 0 0,-1-1-1,0 0 1,-1-1 0,0 0-1,1 0 1,-2-1 0,1 0-1,-1-1 1,0-1 0,0 1-1,-17 2 1,-10-1 31,0-2-1,-65-2 1,56-1-69,21-4-427,25 3 315,1 1 0,-1-1 0,0 1 0,1-1 0,-1 0 0,0 1 1,1-1-1,-1 0 0,1 1 0,-1-1 0,1 0 0,0 0 0,-1 0 0,1 1 0,0-1 0,-1 0 0,1 0 0,0 0 0,0 0 0,0 1 0,0-1 0,0 0 0,0 0 0,0-1 0,0-12-3390</inkml:trace>
  <inkml:trace contextRef="#ctx0" brushRef="#br0" timeOffset="458.62">764 130 6755,'0'0'6737,"2"-4"-5900,3-12-207,-4 12 445,-11 11-936,-23 14 105,-44 39 0,67-52-195,1 1 0,0 0-1,0 0 1,1 1 0,0 1 0,1-1 0,0 1 0,-9 21 0,15-30-41,0 0 0,0 1 0,0-1 0,0 0-1,1 1 1,-1-1 0,1 1 0,0-1 0,-1 1 0,1-1 0,1 1 0,-1-1-1,0 1 1,0-1 0,1 0 0,0 1 0,-1-1 0,1 1 0,0-1-1,0 0 1,0 0 0,0 1 0,1-1 0,-1 0 0,1 0 0,-1 0-1,1-1 1,-1 1 0,1 0 0,0 0 0,0-1 0,0 1 0,0-1 0,0 0-1,1 0 1,-1 0 0,0 0 0,0 0 0,1 0 0,-1 0 0,4 0-1,11 3 119,1 0 0,0-2-1,0 0 1,28 0 0,-31-2-23,13 1 11,-6 0-50,-1-1 0,30-3 1,-50 3-131,0 0-1,0 0 1,0 0 0,0 0-1,0-1 1,0 1 0,0-1-1,0 1 1,-1-1 0,1 1 0,0-1-1,0 1 1,0-1 0,0 0-1,-1 1 1,1-1 0,0 0 0,-1 1-1,1-1 1,-1 0 0,1 0-1,0 0 1,-1 0 0,0 0 0,1-1-1,1-16-6883,-2 6-1790</inkml:trace>
  <inkml:trace contextRef="#ctx0" brushRef="#br0" timeOffset="857.52">1059 229 1169,'0'0'14377,"0"0"-14337,0-1 0,0 0 0,0 1 0,0-1-1,0 1 1,0-1 0,0 1 0,-1-1 0,1 1 0,0-1 0,0 1 0,-1-1 0,1 1 0,0-1 0,0 1 0,-1-1 0,1 1 0,-1-1-1,1 1 1,0 0 0,-1-1 0,1 1 0,-1 0 0,1-1 0,-1 1 0,1 0 0,-1-1 0,1 1 0,-2 0 0,-2 1-37,-1 0 1,1 0-1,-1 1 1,1 0-1,-1 0 1,1 0-1,0 0 1,0 1-1,0-1 1,0 1-1,1 0 1,-1 0-1,1 0 1,-1 1 0,1 0-1,0-1 1,0 1-1,1 0 1,-1 0-1,1 0 1,0 1-1,0-1 1,0 0-1,1 1 1,0 0-1,0-1 1,-1 9-1,2-12-13,1 0 0,0 0 0,0-1 0,0 1 0,0 0 0,0-1 0,0 1 0,0 0 0,0-1 0,0 0 0,0 1 0,1-1 0,-1 0 0,0 1 0,0-1 0,0 0 0,0 0 0,1 0 0,-1 0-1,2 0 1,32 1-103,-33-1 128,1 0 21,1 1 0,-1-1 0,0 0-1,1-1 1,-1 1 0,0 0 0,0-1 0,1 0 0,-1 0 0,0 0-1,0 0 1,0 0 0,0-1 0,0 1 0,0-1 0,0 0 0,-1 0 0,5-4-1,-4 2-17,-1 0-1,0 0 0,-1 0 0,1 0 1,-1-1-1,1 1 0,-1 0 0,-1-1 1,1 1-1,-1-1 0,1 1 0,-1-1 1,-1-4-1,1 8-126,0 1-1,-1-1 1,1 1 0,0-1-1,-1 1 1,1 0-1,0-1 1,-1 1 0,1 0-1,-1-1 1,1 1 0,-1 0-1,1-1 1,-1 1-1,1 0 1,0 0 0,-1 0-1,1 0 1,-1-1 0,0 1-1,1 0 1,-1 0-1,1 0 1,-1 0 0,1 0-1,-1 0 1,1 0 0,-1 0-1,1 0 1,-1 1-1,1-1 1,-1 0 0,0 0-1,-3 0-1811,-5 0-3188</inkml:trace>
  <inkml:trace contextRef="#ctx0" brushRef="#br0" timeOffset="1244.03">1326 153 7732,'0'0'5874,"1"-5"-5332,6-12-169,-7 35-204,-8 43-71,-3-19 271,5-21-126,1 1-1,1-1 1,-3 45-1,7-65-238,1-1-1,-1 1 0,0 0 0,1-1 0,-1 1 0,1 0 1,-1-1-1,1 1 0,-1-1 0,1 1 0,-1-1 0,1 1 1,0-1-1,-1 1 0,1-1 0,0 0 0,-1 1 1,1-1-1,0 0 0,0 1 0,-1-1 0,1 0 0,0 0 1,0 0-1,-1 0 0,1 0 0,0 0 0,0 0 0,1 0 1,31 0-190,-24-1 44,-2 1-625,0 0-1,-1 0 1,1-1-1,0 0 1,0 0 0,0-1-1,0 0 1,11-5-1,7-5-5899</inkml:trace>
  <inkml:trace contextRef="#ctx0" brushRef="#br0" timeOffset="2773.42">2036 127 7892,'0'0'8243,"0"0"-8238,0 0 0,0 0 0,-1 0 0,1-1 0,0 1 0,0 0 0,0 0 0,0 0 0,0 0 0,-1 0 0,1 0-1,0 0 1,0-1 0,0 1 0,-1 0 0,1 0 0,0 0 0,0 0 0,0 0 0,0 0 0,-1 0 0,1 0 0,0 0 0,0 0-1,0 0 1,-1 0 0,1 0 0,0 0 0,0 0 0,0 0 0,-1 0 0,1 1 0,0-1 0,0 0 0,0 0 0,0 0-1,-1 0 1,1 0 0,0 0 0,0 0 0,0 1 0,0-1 0,0 0 0,-1 0 0,1 0 0,0 0 0,0 0 0,0 1 0,0-1-1,0 0 1,0 0 0,0 0 0,0 1 0,0-1 0,0 0 0,0 0 0,0 1 0,-9 13 39,2 2-1,0-1 1,-6 20 0,-4 10 80,10-27-36,4-11-38,1 0 0,-1 0 0,0 1 0,-1-2 0,0 1 0,0 0 0,0-1 0,-1 0 0,0 0 0,0 0 0,-12 9 0,17-14 203,2-37 54,2 28-321,0 1 0,0 0 0,0 0-1,1 0 1,0 1 0,0-1 0,11-9 0,49-40-355,-56 49 315,2-3 3,1 0 0,1 0-1,0 1 1,0 1 0,1 0 0,0 1-1,0 1 1,1 0 0,-1 1 0,1 0 0,1 2-1,-1-1 1,0 2 0,23-2 0,-37 4 50,-1 0 0,1 0 1,0 0-1,-1 0 1,1 0-1,-1 0 0,1 0 1,-1 0-1,1 0 0,-1 1 1,1-1-1,-1 0 1,1 0-1,0 0 0,-1 1 1,1-1-1,-1 0 0,0 0 1,1 1-1,-1-1 1,1 0-1,-1 1 0,1-1 1,-1 1-1,0-1 1,1 0-1,-1 1 0,0-1 1,1 1-1,-1-1 0,0 1 1,0-1-1,0 1 1,1 0-1,-1-1 0,0 1 1,0-1-1,0 1 0,0-1 1,0 1-1,0-1 1,0 1-1,0 0 0,0-1 1,0 1-1,0-1 1,-1 1-1,1-1 0,0 1 1,0-1-1,0 1 0,-1-1 1,1 1-1,-1 0 1,0 2-2,0-1 0,-1 0 0,1 1 0,-1-1 0,1 0 0,-1 0 0,0 0 0,0 0 0,0 0 0,-3 2 0,-9 3-30,0-1 0,-1 0-1,-23 5 1,23-7-19,0 1 0,1 0-1,-22 10 1,36-14 46,0-1 0,-1 0 0,1 0 0,0 0 0,-1 1 0,1-1-1,0 0 1,-1 1 0,1-1 0,0 0 0,0 1 0,0-1 0,-1 0 0,1 1 0,0-1-1,0 0 1,0 1 0,0-1 0,-1 0 0,1 1 0,0-1 0,0 1 0,0-1 0,0 0 0,0 1-1,0-1 1,0 1 0,0-1 0,0 0 0,0 1 0,1-1 0,-1 1 0,0-1 0,0 0-1,0 1 1,0-1 0,1 0 0,-1 1 0,0-1 0,0 0 0,0 1 0,1-1 0,-1 0 0,0 1-1,1-1 1,0 1 0,14 9-174,3-6 179,0 0 0,1-2 0,-1 0 0,0-1 0,1-1 0,27-3 0,-44 2 1,-1 0 0,1 0 1,0 1-1,0-1 0,0-1 0,-1 1 0,1 0 0,0 0 0,-1-1 0,1 1 0,-1 0 0,0-1 0,1 0 1,-1 1-1,1-4 0,-1 4 3,0 0 0,0 0 0,-1 0 0,1 0 0,-1 0 0,1-1 0,-1 1 0,1 0 0,-1 0 0,0-1 0,1 1 0,-1 0 0,0 0 0,0-1 0,0 1 0,0 0 0,0-1 1,0 1-1,-1 0 0,1 0 0,0-1 0,-1 1 0,1 0 0,-1 0 0,1-1 0,-1 1 0,0-1 0,1 2-6,1 1 1,-1 0-1,0-1 1,1 1-1,-1-1 1,0 1-1,0 0 1,1-1-1,-1 1 1,0 0-1,0-1 1,0 1-1,0 0 0,0-1 1,0 1-1,0 0 1,0-1-1,0 1 1,0 0-1,0 0 1,0-1-1,-1 1 1,1 0-1,0-1 1,0 1-1,-1-1 0,1 1 1,0 0-1,-1-1 1,1 1-1,-1-1 1,1 1-1,-1-1 1,1 1-1,-1-1 1,1 1-1,-1-1 1,1 0-1,-1 1 0,1-1 1,-1 0-1,0 1 1,1-1-1,-1 0 1,0 0-1,1 0 1,-1 1-1,0-1 1,1 0-1,-1 0 0,-1 0 1,18 4 2,0-1 1,0-1-1,0 0 1,0-1-1,0 0 1,1-1-1,30-5 1,-39 3 20,0 1 0,0-2 0,0 1 0,-1-1 0,1 0 0,-1-1 0,0 1 0,0-2 0,0 1 0,0-1 0,-1 0 0,0 0 0,0-1 0,0 1 0,0-1 0,-1-1 0,7-10 0,-5 5-3,-2 6 14,-1 0 0,0-1 0,0 0 0,0 0-1,-1 0 1,0 0 0,-1-1 0,3-13 0,-5 20 20,-9 23-125,-38 62-7,25-47 120,-19 45 1,35-68 2,1 0 1,1 0-1,0 1 1,1-1 0,0 1-1,2 0 1,-1 18-1,2-33 92,-1-33 700,0 27-851,0 0 0,-1 0 0,0 0 1,0 0-1,0 1 0,-1-1 1,0 1-1,-4-7 0,-5-9-111,12 20 113,0 1 1,-1-1-1,1 1 1,0-1-1,0 1 1,0-1-1,0 1 0,-1-1 1,1 0-1,0 1 1,0-1-1,0 1 1,0-1-1,0 1 1,0-1-1,1 1 1,-1-1-1,0 0 1,0 1-1,0-1 0,0 1 1,1-1-1,-1 1 1,0-1-1,1 1 1,-1-1-1,0 1 1,1 0-1,-1-1 1,0 1-1,1-1 1,-1 1-1,1 0 1,-1-1-1,1 1 0,-1 0 1,1 0-1,-1-1 1,1 1-1,-1 0 1,1 0-1,-1 0 1,2-1-1,30-4-547,-21 3 370,32-6-345,0-2-1,81-30 1,-109 34 527,-1-1 0,0 0 1,0-1-1,-1-1 0,0 0 0,0-1 0,-1 0 1,0-1-1,-1-1 0,-1 0 0,15-20 0,-15 18 64,-7 11 81,0-1 0,0 0-1,0 0 1,-1 0 0,0 0 0,0 0-1,0-1 1,0 1 0,0-1 0,-1 1-1,2-10 1,-3 14 282,-1 2-267,-4 9-124,0 0-1,-1 0 1,0 0-1,-1-1 0,0 0 1,-14 15-1,-23 36 35,32-40-192,1 1 0,1 0 1,-8 27-1,11 2-8902</inkml:trace>
  <inkml:trace contextRef="#ctx0" brushRef="#br0" timeOffset="3139.81">2697 121 5939,'0'0'7731,"107"-14"-7715,-45 14 240,3 0-256,5 5-128,-4 4-336,-9 1-528,-16-1-1602,-4-7 498,-21-2-2355</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19:16.689"/>
    </inkml:context>
    <inkml:brush xml:id="br0">
      <inkml:brushProperty name="width" value="0.035" units="cm"/>
      <inkml:brushProperty name="height" value="0.035" units="cm"/>
      <inkml:brushProperty name="color" value="#66CC00"/>
    </inkml:brush>
  </inkml:definitions>
  <inkml:trace contextRef="#ctx0" brushRef="#br0">181 36 8100,'0'0'4396,"1"-5"-4166,2-6-434,3-8 1989,-9 41-864,-49 281-464,49-268-438,3-27-14,0 1 1,-1-1-1,0 1 1,-1-1 0,1 0-1,-2 1 1,-3 10 0,5-19 9,0 1 0,1 0 0,-1 0 0,0-1 0,0 1 0,0-1 0,1 1 0,-1-1 0,0 1 0,0-1 0,0 1 0,0-1 0,0 0 0,0 0 0,0 1 0,0-1 0,0 0 0,0 0 1,0 0-1,0 0 0,0 0 0,0 0 0,0-1 0,0 1 0,0 0 0,0 0 0,0-1 0,0 1 0,0 0 0,0-1 0,0 1 0,1-1 0,-1 1 0,0-1 0,0 0 0,0 1 0,0-2 0,-29-24 49,23 17-42,1-1 1,0 0 0,0-1 0,1 1-1,0-1 1,1 0 0,0 0 0,1-1 0,0 1-1,-2-14 1,7 29-58,-1 0 0,1 0-1,0 0 1,0 0 0,0 0-1,0-1 1,4 5 0,1 2 34,13 33 143,-16-33-119,0 0 0,1 1 0,1-1 0,12 17 0,-17-26-28,0 1-1,1-1 1,-1 0 0,0 0 0,0-1 0,1 1 0,-1 0 0,1 0 0,-1-1 0,1 1-1,-1-1 1,1 1 0,-1-1 0,1 0 0,-1 1 0,1-1 0,-1 0 0,1 0 0,-1 0 0,1 0-1,0 0 1,-1-1 0,1 1 0,-1 0 0,1-1 0,-1 1 0,1-1 0,-1 1 0,1-1 0,-1 0-1,0 0 1,1 0 0,-1 0 0,2-2 0,6-3 111,-1-2-1,0 1 1,13-16 0,-16 17-68,39-52 559,-17 23-2231,-10 13-3641,-24 30 1324</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19:17.866"/>
    </inkml:context>
    <inkml:brush xml:id="br0">
      <inkml:brushProperty name="width" value="0.035" units="cm"/>
      <inkml:brushProperty name="height" value="0.035" units="cm"/>
      <inkml:brushProperty name="color" value="#66CC00"/>
    </inkml:brush>
  </inkml:definitions>
  <inkml:trace contextRef="#ctx0" brushRef="#br0">108 17 8020,'0'0'6635,"0"-17"-5237,2 96-1285,0-46 16,-1 0 0,-2 0-1,-1 1 1,-1-1 0,-9 36-1,11-68-122,1-1 1,0 1-1,-1-1 0,1 1 0,0-1 0,-1 1 0,1-1 0,-1 1 0,1-1 0,-1 0 0,1 1 0,-1-1 0,1 0 0,-1 1 0,1-1 0,-1 0 0,1 0 0,-1 1 0,1-1 1,-1 0-1,0 0 0,1 0 0,-1 0 0,1 0 0,-1 0 0,0 0 0,1 0 0,-1 0 0,1 0 0,-1 0 0,0 0 0,1-1 0,-1 1 0,1 0 0,-1 0 0,1 0 0,-1-1 0,1 1 1,-1 0-1,1-1 0,-1 1 0,1-1 0,-1 1 0,1 0 0,0-1 0,-1 1 0,1-1 0,-1 1 0,1-1 0,0 0 0,-24-25 291,18 13-262,0 0 0,0-1 0,2 0 0,0 0 0,0 0 0,1-1 0,1 1-1,1-1 1,0 0 0,1-16 0,0 31 32,0 3-243,-8 184-392,8-184 554,1 1 1,-1 0 0,1 0-1,0-1 1,0 1-1,0 0 1,1-1 0,-1 1-1,1-1 1,0 0 0,0 1-1,0-1 1,0 0 0,1 0-1,4 5 1,-6-7-6,0 0 0,1 0 0,-1 0 0,0 0 1,1 0-1,-1 0 0,1-1 0,-1 1 0,1 0 0,-1-1 0,1 1 0,-1-1 1,1 0-1,-1 1 0,1-1 0,0 0 0,-1 0 0,1 0 0,0 0 0,-1 0 1,1 0-1,0-1 0,-1 1 0,1 0 0,-1-1 0,1 1 0,-1-1 1,1 0-1,-1 1 0,1-1 0,-1 0 0,1 0 0,-1 0 0,0 0 0,0 0 1,1 0-1,-1-1 0,0 1 0,1-2 0,7-10-10,0 0 0,0-1 0,-2 0 0,0 0 0,0-1 0,-1 1 0,6-28 0,-9 34-179,5-9-973,0 10-4268</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19:20.971"/>
    </inkml:context>
    <inkml:brush xml:id="br0">
      <inkml:brushProperty name="width" value="0.035" units="cm"/>
      <inkml:brushProperty name="height" value="0.035" units="cm"/>
      <inkml:brushProperty name="color" value="#66CC00"/>
    </inkml:brush>
  </inkml:definitions>
  <inkml:trace contextRef="#ctx0" brushRef="#br0">1 141 8132,'0'0'6139,"0"-5"-5176,0-15-411,0 15 395,6 5-405,734-3 1245,-745-13-1979,-2 9 108,1 1-1,-2 1 1,1-1 0,-1 1 0,0 0-1,-11-5 1,10 6 91,1 0-1,-1-1 1,1 0-1,1-1 1,-1 0-1,-9-9 1,16 13-10,1 1-82,29 21-692,-25-16 781,1 0-1,-1 1 1,-1-1-1,1 1 0,0 0 1,-1 1-1,0-1 1,-1 0-1,1 1 1,-1 0-1,0-1 0,0 1 1,-1 0-1,1 0 1,-1 0-1,-1 0 1,1 0-1,-1 0 0,0 0 1,-2 9-1,1-11-62,-1-1 0,1 1 0,-1 0 0,0-1 0,0 0-1,-1 1 1,1-1 0,-1 0 0,1 0 0,-1 0-1,0-1 1,0 1 0,0-1 0,-1 0 0,1 1 0,0-1-1,-1-1 1,0 1 0,1 0 0,-5 0 0,-34 23-1226,40-24 1211,1 1 1,-1-1-1,1 1 1,-1-1-1,1 1 1,0-1-1,0 1 1,0 0-1,0-1 1,0 1-1,0 0 1,0 0-1,0 0 0,1 0 1,-1 0-1,1 0 1,-1 0-1,1 4 1,3 0-3209,14-3-1971</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19:22.688"/>
    </inkml:context>
    <inkml:brush xml:id="br0">
      <inkml:brushProperty name="width" value="0.035" units="cm"/>
      <inkml:brushProperty name="height" value="0.035" units="cm"/>
      <inkml:brushProperty name="color" value="#66CC00"/>
    </inkml:brush>
  </inkml:definitions>
  <inkml:trace contextRef="#ctx0" brushRef="#br0">11 99 11093,'0'0'6902,"-8"-7"-6210,8 7-677,0 0-1,0 0 1,0 0-1,0 0 0,-1 0 1,1-1-1,0 1 0,0 0 1,0 0-1,0 0 0,0 0 1,-1 0-1,1 0 1,0 0-1,0 0 0,0 0 1,0 0-1,0-1 0,0 1 1,0 0-1,0 0 0,-1 0 1,1 0-1,0 0 1,0-1-1,0 1 0,0 0 1,0 0-1,0 0 0,0 0 1,0 0-1,0-1 1,0 1-1,0 0 0,0 0 1,0 0-1,0 0 0,0-1 1,0 1-1,0 0 0,0 0 1,0 0-1,0 0 1,0 0-1,0-1 0,1 1 1,-1 0-1,0 0 0,0 0 1,0 0-1,0 0 0,0 0 1,0 0-1,0-1 1,1 1-1,-1 0 0,0 0 1,0 0-1,0 0 0,0 0 1,0 0-1,0 0 1,1 0-1,-1 0 0,0 0 1,270 13 45,37 2 45,-306-15-268,-4-8-320,-7 0 374,-1 1-1,0-1 0,-1 2 0,0-1 0,0 2 0,0 0 0,-19-5 1,-27-13 126,53 21-10,2 1 66,0 0 0,0 0 0,0-1 0,0 1 1,1 0-1,-1-1 0,1 0 0,-1 1 0,1-1 0,-1 0 0,1-1 0,-2-1 0,25 5-745,5 7 637,0 2-1,0 0 1,-1 1-1,-1 2 1,0 1 0,32 23-1,-54-36 30,0 1 0,0-1-1,0 0 1,-1 0 0,1 1 0,0-1-1,-1 1 1,0-1 0,1 1 0,-1 0-1,0 0 1,1-1 0,-1 1 0,0 0 0,0 0-1,-1 0 1,1 0 0,0 0 0,-1 0-1,1 1 1,-1-1 0,0 0 0,0 0-1,1 0 1,-1 0 0,-1 1 0,1-1-1,0 0 1,-1 0 0,1 0 0,-2 4 0,0-3 18,0 1 0,-1-1 1,0 0-1,1 0 1,-1 0-1,0 0 1,0-1-1,-1 1 1,1-1-1,-1 0 1,1 0-1,-1 0 1,1 0-1,-1-1 1,-5 2-1,-28 8-132,-33 13 85,26-4-5196,39-16 466</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19:21.480"/>
    </inkml:context>
    <inkml:brush xml:id="br0">
      <inkml:brushProperty name="width" value="0.035" units="cm"/>
      <inkml:brushProperty name="height" value="0.035" units="cm"/>
      <inkml:brushProperty name="color" value="#66CC00"/>
    </inkml:brush>
  </inkml:definitions>
  <inkml:trace contextRef="#ctx0" brushRef="#br0">1 133 6995,'0'0'8137,"0"0"-8109,0-1-1,0 1 1,0-1-1,0 1 0,1-1 1,-1 1-1,0-1 1,0 1-1,0-1 0,1 1 1,-1-1-1,0 1 1,1 0-1,-1-1 0,0 1 1,1 0-1,-1-1 1,1 1-1,-1 0 1,0-1-1,1 1 0,-1 0 1,1 0-1,-1 0 1,1-1-1,-1 1 0,1 0 1,0 0-1,65-7 348,1 3 0,88 6 0,-41 1-16,117-3-213,-230 0-853,-13-2-8454,-1-6 1888</inkml:trace>
  <inkml:trace contextRef="#ctx0" brushRef="#br0" timeOffset="386.17">522 10 6819,'0'0'5763,"0"0"-5753,0-1 0,0 1 1,0 0-1,0-1 0,0 1 1,0 0-1,0-1 0,0 1 1,0 0-1,0-1 0,0 1 1,0 0-1,0-1 0,0 1 1,1 0-1,-1 0 0,0-1 1,0 1-1,0 0 0,0-1 1,1 1-1,-1 0 0,0 0 1,0 0-1,1-1 0,-1 1 1,0 0-1,0 0 0,1 0 1,-1-1-1,0 1 0,1 0 1,-1 0-1,0 0 0,1 0 1,-1 0-1,0 0 0,1 0 1,9 3 57,0 2 0,0-1 0,-1 1 0,1 1 0,-1 0 0,0 0 0,15 15 0,-21-19-9,0 0 0,-1 1-1,1-1 1,0 1 0,-1 0 0,0 0 0,0 0-1,1 0 1,-2 1 0,1-1 0,0 0 0,-1 1 0,0-1-1,1 1 1,-1-1 0,-1 1 0,2 5 0,-3-7 5,0 1 0,0 0-1,0-1 1,0 1 0,0-1 0,-1 1 0,1-1 0,-1 0 0,0 1 0,1-1 0,-1 0 0,0 0 0,0 0 0,0-1 0,-1 1 0,1 0 0,0-1-1,-1 1 1,1-1 0,-1 0 0,1 0 0,-1 0 0,-4 1 0,-57 20 724,45-17-781,0 1-1,1 1 0,-24 11 1,25-3-1051,13 0-5092</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0:01.152"/>
    </inkml:context>
    <inkml:brush xml:id="br0">
      <inkml:brushProperty name="width" value="0.035" units="cm"/>
      <inkml:brushProperty name="height" value="0.035" units="cm"/>
      <inkml:brushProperty name="color" value="#66CC00"/>
    </inkml:brush>
  </inkml:definitions>
  <inkml:trace contextRef="#ctx0" brushRef="#br0">130 120 4418,'0'0'8929,"17"0"-2398,161-10-6316,-116 6-3020,-270 9 2111,197-4 722,1 1-1,-1 1 1,1 0-1,0 0 0,0 1 1,0 0-1,0 1 1,1 0-1,0 1 0,0-1 1,0 2-1,1-1 1,0 1-1,0 1 1,0 0-1,1 0 0,-7 9 1,13-15-36,0 0 1,0-1 0,1 1-1,-1 0 1,0 0 0,0-1-1,1 1 1,-1 0 0,1 0-1,0 0 1,-1 0 0,1 0-1,0 0 1,0 0 0,0 0-1,1-1 1,-1 1 0,0 0-1,1 0 1,-1 0 0,1 0-1,-1 0 1,1-1 0,0 1-1,0 0 1,0 0 0,0-1-1,0 1 1,0-1 0,0 1-1,1-1 1,-1 0 0,1 1-1,-1-1 1,1 0 0,-1 0-1,1 0 1,0 0 0,-1 0-1,3 1 1,8 4 0,1 0 0,-1-1-1,1 0 1,17 3 0,-25-7-3,30 7-184,49 4 0,-60-10 163,-1 1-1,1 0 1,-1 2-1,0 1 1,34 14 0,-56-20 18,0 0 0,-1 1 1,1-1-1,0 0 0,-1 1 1,1-1-1,-1 0 0,1 1 0,-1-1 1,1 1-1,-1-1 0,1 1 1,-1-1-1,1 1 0,-1-1 1,1 1-1,-1-1 0,0 1 1,1 0-1,-1-1 0,0 1 0,0 0 1,1-1-1,-1 1 0,0 0 1,0-1-1,0 1 0,0 0 1,0-1-1,0 1 0,0 0 0,0 0 1,0-1-1,0 1 0,0 0 1,0-1-1,-1 1 0,1 0 1,0-1-1,-1 1 0,1-1 1,0 1-1,-1 0 0,1-1 0,0 1 1,-1-1-1,1 1 0,-1-1 1,1 1-1,-1-1 0,0 1 1,0-1-1,-31 23-144,-5-7 349,-1 0-1,-1-3 1,1-1 0,-2-2-1,-52 7 1,91-17-275,1 0 0,-1 0 1,1 1-1,-1-1 0,1 0 0,0 0 0,-1 0 1,1 1-1,-1-1 0,1 0 0,-1 0 0,1 0 1,-1 0-1,0 0 0,1 0 0,-1 0 1,1 0-1,-1 0 0,1 0 0,-1 0 0,1-1 1,-1 1-1,1 0 0,0 0 0,-1 0 0,1-1 1,-1 1-1,1 0 0,-1-1 0,1 1 1,0 0-1,-1-1 0,1 1 0,0 0 0,-1-1 1,1 1-1,0-1 0,-1 1 0,1-1 0,0 1 1,0 0-1,0-1 0,-1 1 0,1-1 1,0 1-1,0-1 0,0 1 0,0-1 0,0 1 1,0-1-1,0 1 0,0-1 0,0 1 0,0-1 1,0 1-1,0-1 0,1 1 0,-1-1 1,0 1-1,0-1 0,0 1 0,1-1 0,-1 1 1,0-1-1,1 0 0,9-21-6760</inkml:trace>
  <inkml:trace contextRef="#ctx0" brushRef="#br0" timeOffset="637.37">791 183 11957,'0'0'5539,"-1"5"-5173,-8 32-176,-1-1 1,-2 0 0,-33 67 0,45-102-169,0 0 0,0-1 1,-1 1-1,1-1 1,0 1-1,0 0 1,0-1-1,0 1 1,-1-1-1,1 1 0,0-1 1,0 1-1,-1-1 1,1 1-1,-1-1 1,1 1-1,0-1 1,-1 1-1,1-1 1,-1 0-1,1 1 0,-1-1 1,1 1-1,-1-1 1,1 0-1,-1 0 1,1 1-1,-1-1 1,0 0-1,1 0 0,-1 0 1,1 0-1,-1 0 1,-1 0-1,-5-21 403,3-38-203,5 42-197,0 0 0,1-1 1,1 1-1,1 0 0,0 0 0,1 1 0,1-1 0,1 1 0,0 0 1,1 1-1,0 0 0,1 0 0,1 1 0,1 0 0,0 0 0,0 2 0,1-1 1,28-21-1,-36 32-34,1-1 1,-1 1-1,1 0 1,-1 0 0,1 0-1,0 0 1,0 1-1,0 0 1,0 0-1,0 1 1,0-1 0,1 1-1,-1 0 1,0 0-1,0 1 1,0-1-1,0 1 1,0 0 0,0 1-1,0-1 1,0 1-1,-1 0 1,1 0-1,-1 1 1,7 3 0,-8-3-9,1-1 1,-1 1 0,0 0 0,1 0 0,-1 1-1,-1-1 1,1 0 0,0 1 0,-1 0 0,0 0 0,0 0-1,0 0 1,0 0 0,-1 0 0,1 0 0,-1 0 0,0 1-1,-1-1 1,1 0 0,-1 1 0,1-1 0,-1 1 0,-1-1-1,1 1 1,-1-1 0,1 0 0,-1 1 0,0-1 0,-3 7-1,1-5-6,-1 0-1,0 1 0,0-2 1,0 1-1,0 0 0,-1-1 1,0 0-1,0 0 0,-1 0 1,1-1-1,-1 0 0,-10 6 1,-11 5-248,-43 18 0,61-30 203,-29 12-256,-1-3 0,-52 10 1,67-16 186,17-6 169,5 0 19,5 3-25,-1 0-1,1 0 1,0-1-1,0 1 1,1-1 0,-1 0-1,0 0 1,1 0-1,-1-1 1,1 1-1,-1-1 1,1 1 0,6 0-1,0 2 39,36 16-338,77 28 571,-105-43-2594,-1 0 0,34 3 1,-23-6-2616</inkml:trace>
  <inkml:trace contextRef="#ctx0" brushRef="#br0" timeOffset="1426.9">1123 355 7091,'0'0'8738,"-12"12"-7909,8-5-730,1-1 0,0 0-1,0 1 1,1-1 0,0 1 0,0 0-1,0 0 1,1 0 0,0 0-1,0 0 1,0 9 0,2-15-93,0 0 1,0 0-1,-1 0 0,1 0 1,0-1-1,0 1 0,0 0 1,0 0-1,0 0 0,0-1 1,0 1-1,0-1 0,0 1 1,0-1-1,0 1 0,0-1 1,1 1-1,-1-1 0,0 0 1,0 0-1,0 1 0,1-1 1,-1 0-1,0 0 0,0-1 1,1 1-1,0 0 0,37-1 148,-36 0-150,-1 1 1,1-1 0,-1 0 0,1 0 0,-1 0 0,1 0-1,-1-1 1,0 1 0,0 0 0,1-1 0,-1 0 0,0 1-1,0-1 1,-1 0 0,1 0 0,0 0 0,-1 0 0,1-1-1,-1 1 1,0 0 0,1 0 0,-1-1 0,0 1 0,0-1-1,-1 1 1,1-1 0,-1 0 0,1 1 0,-1-1-1,0 1 1,0-4 0,1 2-18,-1 0-1,0 0 1,0-1-1,-1 1 1,1 0-1,-1 0 1,0 0-1,0 0 1,0 0 0,-1 0-1,1 0 1,-1 0-1,0 0 1,0 1-1,0-1 1,-1 1-1,1 0 1,-1-1-1,-5-4 1,4 5 22,0 0-1,0 0 1,0 1 0,-1-1 0,1 1-1,-1 0 1,1 0 0,-1 0-1,0 0 1,0 1 0,0 0 0,0 0-1,0 1 1,-6-1 0,10 1-108,31 0-1683,22-2 1809,-29 0 36,-1 2-1,1 0 1,28 5-1,-49-5-46,-1 1-1,1-1 1,0 1-1,-1-1 1,1 1-1,0 0 1,-1 0-1,1 0 0,-1 0 1,1 0-1,-1 0 1,0 0-1,0 1 1,1-1-1,-1 0 1,0 1-1,0-1 1,0 1-1,0-1 1,0 1-1,-1 0 1,1-1-1,0 1 1,-1 0-1,1 0 0,-1-1 1,1 4-1,0 7 89,0 0-1,-1 0 0,-2 18 0,1-22-76,0 0 0,1 0-1,0 1 1,0-1-1,2 8 1,-1-15-38,-1 0 0,1-1 0,-1 1 0,1 0 0,-1 0 0,1 0 1,-1-1-1,1 1 0,0 0 0,-1-1 0,1 1 0,0-1 0,0 1 0,-1-1 0,1 1 0,0-1 0,0 0 0,0 1 0,0-1 0,0 0 1,-1 1-1,1-1 0,0 0 0,0 0 0,0 0 0,0 0 0,0 0 0,0 0 0,0 0 0,0 0 0,0 0 0,0-1 0,-1 1 0,1 0 1,0-1-1,0 1 0,0 0 0,1-2 0,32-16-24,-4-8 47,25-18 397,-54 44-382,7 19-315,-3-15 297,0 0 1,0 0-1,0 0 1,0-1-1,1 0 1,-1 0 0,1 0-1,0 0 1,0-1-1,0 0 1,0 0 0,0-1-1,0 0 1,9 1-1,14 0-12,53-3-1,-60 1 12,-19 0 18,1 0 0,0 0 0,0 0 0,-1-1 1,1 1-1,0-1 0,-1 0 0,1 0 0,0 0 0,-1 0 1,1-1-1,-1 0 0,0 1 0,1-1 0,-1 0 0,0-1 1,0 1-1,0-1 0,-1 1 0,1-1 0,-1 0 0,1 0 1,-1 0-1,0 0 0,0 0 0,0 0 0,0-1 1,-1 1-1,1-1 0,-1 1 0,0-1 0,0 1 0,0-1 1,-1 0-1,1 0 0,-1-5 0,0 1 9,0 0-1,-1-1 1,1 1-1,-2 0 1,1-1-1,-1 1 1,0 0-1,-7-14 0,7 19-60,0 0-1,0-1 0,0 1 1,-1 0-1,1 0 0,-1 0 0,0 0 1,0 1-1,0-1 0,0 1 1,-1 0-1,1 0 0,-1 0 0,1 0 1,-1 1-1,0-1 0,1 1 1,-1 0-1,0 0 0,0 0 0,-5 0 1,-42-1-1867,17 4-2465,9 4-2379</inkml:trace>
  <inkml:trace contextRef="#ctx0" brushRef="#br0" timeOffset="3551.26">2286 273 5811,'0'0'8043,"-15"-6"-7280,-45-18 16,55 22-672,1 1-1,-1-1 0,0 1 1,1 0-1,-1 1 0,0-1 1,0 1-1,0 0 0,0 0 1,0 0-1,0 0 0,-7 3 1,10-3-125,1 1 1,-1 0 0,1-1-1,-1 1 1,1 0-1,-1 0 1,1 0 0,-1 0-1,1 0 1,0 1-1,0-1 1,-1 0 0,1 0-1,0 1 1,0-1-1,0 1 1,1-1 0,-1 1-1,0-1 1,0 1-1,1 0 1,-1-1 0,1 1-1,0 0 1,-1-1-1,1 1 1,0 0 0,0 3-1,1-4 3,-1-1 0,1 1-1,0 0 1,0 0 0,-1-1-1,1 1 1,0-1 0,0 1 0,0-1-1,0 1 1,0-1 0,0 1 0,0-1-1,0 0 1,0 1 0,0-1-1,0 0 1,0 0 0,0 0 0,0 0-1,0 0 1,0 0 0,0 0-1,0 0 1,1 0 0,31-3 23,-26 1 10,-1-1 0,0 1 0,0-1 0,0-1 0,0 1 0,0-1 0,-1 0 0,0 0 0,0-1 0,0 1 0,0-1 0,-1 0 0,0 0 0,5-8 0,4-6-18,-2 1 0,0-2-1,8-22 1,-11 21 15,-6 15 53,0-1-1,1 1 0,0 0 0,0 0 0,0 0 0,5-5 1,-7 8-2,-1 2-207,-21 109-155,17-85 355,0 1 1,2-1-1,0 37 0,2-58-58,0-1 0,0 1-1,1-1 1,-1 1 0,0-1 0,1 1-1,-1-1 1,1 0 0,-1 1-1,1-1 1,-1 0 0,1 1 0,0-1-1,0 0 1,0 0 0,0 0-1,0 0 1,0 0 0,0 0 0,0 0-1,0 0 1,0 0 0,3 1-1,0 0 27,0 0 0,0-1-1,0 0 1,0 0 0,0 0-1,0 0 1,1 0 0,5-1-1,-2 1 16,-1-1 0,0-1 1,0 1-1,0-1 0,1-1 0,-1 1 0,0-1 0,0 0 0,13-7 0,-16 6 20,1 0 1,-1 0-1,0-1 1,0 0-1,0 0 0,0 0 1,-1 0-1,0 0 1,1-1-1,-2 0 1,1 1-1,0-1 0,-1 0 1,0-1-1,0 1 1,-1 0-1,1 0 1,-1-1-1,0-5 0,-1 11 160,-4 2-219,0 1 1,0 0-1,0 0 1,0 0-1,1 1 0,-1-1 1,1 1-1,0 0 1,0-1-1,0 2 0,1-1 1,-1 0-1,1 0 1,0 1-1,0-1 0,1 1 1,-1 0-1,1 0 1,0-1-1,0 1 1,1 0-1,-1 0 0,1 0 1,1 8-1,0-12-6,0 0 1,0-1-1,0 1 0,0 0 0,0 0 0,0-1 1,1 1-1,-1-1 0,0 1 0,1-1 0,-1 1 1,0-1-1,1 0 0,-1 1 0,0-1 0,1 0 1,-1 0-1,0 0 0,3-1 0,30-1 35,-30 2-24,0-1-1,0 0 0,0 0 1,0 0-1,-1 0 0,1-1 1,0 1-1,-1-1 1,1 0-1,-1 0 0,0 0 1,0-1-1,0 1 1,0-1-1,0 0 0,0 0 1,0 0-1,-1 0 0,0 0 1,0 0-1,0-1 1,0 1-1,0-1 0,2-6 1,0-2 6,-1-1 0,0 0 0,-1 0 0,0 0 0,-1 0 0,0-17 0,-1 30-26,-1-1 1,1 1-1,-1-1 1,1 1-1,-1 0 0,1-1 1,-1 1-1,1 0 1,-1-1-1,1 1 0,-1 0 1,1-1-1,-1 1 1,0 0-1,1 0 0,-1 0 1,1 0-1,-1-1 0,0 1 1,1 0-1,-1 0 1,0 0-1,1 0 0,-1 1 1,1-1-1,-1 0 1,0 0-1,1 0 0,-1 0 1,1 1-1,-2-1 1,-2 5-686,19 1 298,103 6 433,-117-10-22,0-1 0,0 1 0,-1-1 0,1 1 0,0-1 0,-1 1 0,1 0-1,-1 0 1,0-1 0,0 1 0,1 0 0,-1 0 0,0-1 0,0 1 0,-1 3 0,-1 31 363,-10 44-108,14-79-265,0-1 0,-1 0 1,1 0-1,0 0 0,-1 0 0,1 0 1,-1 0-1,1-1 0,0 1 1,-1 0-1,1-1 0,-1 1 0,3-2 1,52-52 421,-56 55-426,0 0 0,0 0 1,-1 0-1,1-1 0,0 1 0,0 0 1,0 0-1,0 0 0,0 0 0,1 0 1,-1-1-1,0 1 0,0 0 0,0 0 1,1 0-1,-1 0 0,0-1 0,1 1 1,-1 0-1,1 0 0,-1-1 0,1 1 1,-1 0-1,1-1 0,0 1 0,-1-1 1,1 1-1,0-1 0,-1 1 0,1-1 0,0 1 1,0-1-1,-1 0 0,1 1 0,1-1 1,31 19-67,-24-16 65,-1-1 0,0 0-1,1-1 1,-1 1 0,1-2-1,0 1 1,-1-1 0,1-1-1,0 0 1,-1 0 0,1 0-1,-1-1 1,0 0 0,13-6 0,-16 6 42,-1-1 0,1 1 0,-1-1 0,0 0 0,0 0 0,0-1 0,0 1 0,0-1 0,-1 0 0,0 0 0,0 0 0,0 0 0,0 0 0,-1-1 0,1 0 0,-1 1 1,0-1-1,-1 0 0,1 0 0,-1 0 0,0 0 0,0 0 0,0 0 0,-1 0 0,0-8 0,0 12-73,0 0 0,0 0 0,0 0 0,0 0-1,-1 0 1,1-1 0,0 1 0,0 0 0,-1 0 0,1 0 0,-1 0-1,1 0 1,-1 0 0,1 0 0,-1 1 0,0-1 0,0 0 0,1 0 0,-1 0-1,0 1 1,0-1 0,0 0 0,0 1 0,0-1 0,0 0 0,0 1 0,0-1-1,0 1 1,0 0 0,0-1 0,0 1 0,0 0 0,0 0 0,0 0 0,0 0-1,0 0 1,0 0 0,-1 0 0,1 0 0,-1 0 0,-5 1-845,0 0 0,1 0 0,-1 0 0,0 1 0,-9 4 1,-10 5-5800</inkml:trace>
  <inkml:trace contextRef="#ctx0" brushRef="#br0" timeOffset="3950.12">3155 180 11333,'0'0'7705,"0"7"-7825,-8 117 595,50-129-184,-28 0-224,0-2 1,0 0 0,22-15-1,-26 14-44,2 1 0,-1 0 0,1 1 0,0 0 0,23-7 0,-33 16-12,0 0 1,0 1-1,0-1 1,-1 0-1,1 1 1,-1-1-1,0 1 1,0-1-1,-1 1 1,2 5-1,4 15 188,-4-19-169,1 1-1,-1-1 1,1-1-1,0 1 1,1 0-1,-1-1 1,1 0-1,0 0 1,0 0-1,1 0 1,-1 0-1,1-1 1,-1 0-1,1 0 1,0 0-1,0-1 1,1 0-1,-1 1 1,0-2-1,9 3 1,51 6-1379,-1-9-4050,-50-1-38</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0:06.213"/>
    </inkml:context>
    <inkml:brush xml:id="br0">
      <inkml:brushProperty name="width" value="0.035" units="cm"/>
      <inkml:brushProperty name="height" value="0.035" units="cm"/>
      <inkml:brushProperty name="color" value="#66CC00"/>
    </inkml:brush>
  </inkml:definitions>
  <inkml:trace contextRef="#ctx0" brushRef="#br0">136 65 11333,'0'0'5275,"19"-9"-4878,-12 5-354,9-4 98,0 0-1,0 1 0,1 1 1,0 0-1,0 1 0,1 1 1,31-3-1,-47 7-120,0 0 1,0 0-1,0 0 0,0 0 0,0 0 1,0 0-1,-1 0 0,1 1 0,0-1 1,0 0-1,0 1 0,0 0 1,0 0-1,0-1 0,2 3 0,-3-1-29,0 0 1,0 0-1,0 0 0,-1 1 0,1-1 0,-1 0 0,0 0 0,1 0 0,-1 0 0,0 1 0,0-1 1,-1 3-1,1 1-8,0 1 27,-1 0-1,0 0 1,0 0-1,0 0 1,-1 0-1,0 0 1,-1 0-1,1-1 1,-1 1-1,0-1 1,-1 0 0,-6 10-1,1-6 4,0 0 0,0 0 0,-1 0-1,0-1 1,0-1 0,-16 10 0,3-4-12,-2-1-1,1-1 1,-1-1 0,-1-1-1,0-2 1,-32 7 0,21-11-63,37-5 47,-1 1-1,1 0 0,-1-1 0,1 1 1,0-1-1,-1 1 0,1-1 0,-1 1 0,1-1 1,0 1-1,0-1 0,-1 0 0,1 1 1,0-1-1,0 1 0,0-1 0,0 0 0,-1 1 1,1-1-1,0 0 0,0 1 0,0-1 1,0 1-1,1-1 0,-1 0 0,0 1 0,0-1 1,0 0-1,0 1 0,1-1 0,-1 1 1,0-1-1,0 1 0,2-2 0,0-1 12,1 0-1,0 0 0,1 1 1,-1-1-1,0 1 0,1 0 1,0 0-1,-1 0 0,1 0 1,0 1-1,0-1 0,0 1 1,0 0-1,0 0 0,0 0 1,0 1-1,0 0 0,0-1 1,1 1-1,4 1 0,-1-1 41,-1 1-1,1 0 0,0 0 0,-1 0 0,1 1 0,-1 0 0,1 0 0,-1 1 0,0 0 0,9 5 0,69 60 646,-76-60-681,-1 0 0,1 1 0,-2 0 0,0 1 0,0-1 0,0 1 0,5 13 0,-8-5-3559,-4-14-726</inkml:trace>
  <inkml:trace contextRef="#ctx0" brushRef="#br0" timeOffset="1121.88">991 283 10085,'0'0'4727,"-15"1"-4159,6 0-446,0 0 0,1 0-1,0 0 1,-1 1 0,1 1 0,0-1-1,0 1 1,0 1 0,0-1-1,1 1 1,-1 1 0,1-1 0,0 1-1,1 0 1,-1 1 0,1 0-1,0 0 1,0 0 0,1 1 0,-9 12-1,12-15-119,0 0 0,0-1-1,0 1 1,1 0 0,-1 0 0,1 0-1,0 0 1,0 0 0,0 0 0,1 0-1,0 0 1,-1 0 0,1 0-1,2 8 1,-2-9-5,1-1 0,0 0 0,0 0 1,1 0-1,-1 0 0,0 0 0,1-1 0,-1 1 0,1 0 0,-1 0 0,1-1 0,0 1 0,0-1 0,0 0 0,0 1 0,0-1 0,0 0 0,0 0 1,0 0-1,0-1 0,0 1 0,1 0 0,-1-1 0,0 0 0,1 1 0,-1-1 0,3 0 0,9 1-9,1 0 0,0 0 0,0-2-1,-1 0 1,1 0 0,0-1 0,-1-1-1,0-1 1,1 0 0,-1-1 0,-1 0 0,1-1-1,-1-1 1,0 0 0,0 0 0,-1-2 0,0 1-1,18-19 1,-20 17 1246,-26 31-825,-5 25-300,20-44-121,0 1 1,0-1-1,0 0 0,0 1 0,1 0 0,-1-1 0,1 1 1,-1-1-1,1 1 0,0-1 0,0 1 0,1 0 1,-1-1-1,0 1 0,1-1 0,0 1 0,1 3 0,-1-5-3,0 0-1,1 0 0,-1 0 0,0 0 0,1 0 1,-1-1-1,1 1 0,-1-1 0,1 1 1,-1-1-1,1 1 0,-1-1 0,1 0 0,-1 0 1,1 0-1,-1 0 0,1 0 0,0 0 0,-1 0 1,1 0-1,-1-1 0,1 1 0,-1-1 0,3 0 1,0 0 30,0 0 0,0-1 1,0 1-1,0-1 0,0 0 1,-1 0-1,7-4 0,-7 1-6,0 1 1,0 0-1,0-1 0,-1 0 0,1 0 0,-1 0 0,0 0 0,-1 0 0,1 0 1,-1 0-1,0 0 0,0-1 0,0-6 0,-1 9 6,1 0 1,-1 0-1,0 1 0,0-1 0,0 0 1,0 0-1,0 1 0,-1-1 0,0 0 0,1 0 1,-1 1-1,0-1 0,0 1 0,0-1 1,0 1-1,-1-1 0,1 1 0,-1-1 0,0 1 1,1 0-1,-1 0 0,0 0 0,0 0 1,0 0-1,-1 1 0,-3-4 0,2 5 257,3 0-248,1 0-57,0 1-1,0-1 0,-1 1 0,1 0 0,0-1 1,0 1-1,0 0 0,0-1 0,0 1 0,0-1 1,0 1-1,0 0 0,1-1 0,-1 1 0,0 0 1,0-1-1,0 1 0,1-1 0,-1 1 0,0-1 1,0 1-1,1-1 0,-1 1 0,1-1 1,-1 1-1,1 0 0,3 2-68,0-1 0,0 1 0,0-1 0,1 0-1,-1 0 1,0 0 0,1-1 0,-1 0 0,1 0 0,0 0 0,8 0 0,61 2-78,-58-3 144,-6 0 59,0 0 0,0-1 0,-1 0 1,1 0-1,-1-1 0,1 0 0,-1-1 0,0 0 0,1 0 0,-2-1 0,1 0 0,0-1 0,-1 0 0,0 0 0,0 0 0,0-1 0,-1-1 0,0 1 1,0-1-1,0-1 0,-1 1 0,0-1 0,-1 0 0,0 0 0,0-1 0,0 1 0,-1-1 0,-1 0 0,0 0 0,4-16 0,-2 5 56,1-4 74,-1-1 0,-1 0 0,1-31 0,-5 55-177,-5 24-408,-5 14 585,-20 51 0,20-66 5,1 2 0,2-1 0,0 1-1,1 0 1,2 1 0,-3 34 0,7-58-153,1 1-1,-1-1 0,1 0 0,-1 0 0,1 0 1,-1 0-1,1 0 0,0 0 0,-1 0 0,1 0 1,0 0-1,0 0 0,0 0 0,-1 0 1,1-1-1,0 1 0,0 0 0,0-1 0,1 1 1,-1 0-1,0-1 0,0 1 0,0-1 0,0 0 1,0 1-1,1-1 0,-1 0 0,0 0 0,0 0 1,0 0-1,3 0 0,50 0 34,-40 0-312,-2-1-628,0-1-1,0 0 1,0-1-1,0 0 1,17-7 0,-8 3-2173,8-3-2987</inkml:trace>
  <inkml:trace contextRef="#ctx0" brushRef="#br0" timeOffset="2285.56">2291 125 2993,'0'0'13511,"0"3"-13319,-2 8-124,-1 0 0,0 0 0,0 1 0,-1-2 0,-1 1 1,1 0-1,-2-1 0,-6 10 0,-11 24 391,21-40-429,-15 34 655,-1 1-1,-45 67 1,63-106-681,0 0 0,0-1 0,0 1 0,0 0 0,0 0 0,0 0 0,0 0 0,0 0 0,0 0 0,0 0 0,0 0 0,0-1 0,0 1 0,0 0 0,0 0 0,0 0 0,0 0 0,0 0 0,0 0 0,0 0 0,0 0 0,0 0 0,0-1 1,0 1-1,0 0 0,0 0 0,0 0 0,-1 0 0,1 0 0,0 0 0,0 0 0,0 0 0,0 0 0,0 0 0,0 0 0,0 0 0,0 0 0,0 0 0,0 0 0,-1 0 0,1 0 0,0 0 0,0-1 0,0 1 0,0 0 0,0 0 0,0 0 0,0 1 0,0-1 0,-1 0 0,1 0 0,0 0 0,0 0 0,0 0 0,0 0 0,0 0 1,0 0-1,0 0 0,0 0 0,0 0 0,-1 0 0,1 0 0,0 0 0,0-17 475,7-23 190,7 10-692,2 0-1,0 1 1,2 0 0,1 2 0,1 0 0,2 1 0,0 1 0,33-27 0,-51 49 14,-1 0 0,1 0 0,0 0 0,0 0 1,0 1-1,0 0 0,1 0 0,-1 0 1,0 1-1,1-1 0,-1 1 0,1 0 0,0 0 1,-1 1-1,1-1 0,6 1 0,-9 1-8,-1-1 0,1 1 0,0 0 0,-1 0 0,1 0 0,-1 0 0,1 0 0,-1 0 0,0 1 0,1-1 0,-1 0-1,0 1 1,0-1 0,0 1 0,0-1 0,0 1 0,0-1 0,0 1 0,-1 0 0,1-1 0,0 1 0,-1 0 0,0 0 0,1 0 0,-1-1 0,0 1 0,0 0-1,0 0 1,0 2 0,1 4 16,-1-1 0,1 1 0,-2 0 0,1 0-1,-1-1 1,-2 10 0,0-10-4,-1 0 1,0 0-1,0 0 1,-1-1-1,0 1 0,0-1 1,0 0-1,-1-1 0,0 1 1,0-1-1,0 0 1,-1-1-1,0 1 0,-11 5 1,-8 3-206,0-2 0,-47 16 0,67-25 201,-39 7 151,53-8-149,0 0 0,0 0 0,0 1 0,0 0 0,11 5 0,33 8 47,-34-12-57,0-2 0,0 0 0,1-1 0,-1-1 0,0 0 0,30-7 1,-41 7 37,-1-1 1,1 0-1,-1-1 1,0 1-1,0-1 1,0 0-1,0-1 1,-1 1-1,1-1 1,-1 0-1,0-1 1,0 1-1,-1-1 1,1 0-1,-1 0 1,0 0-1,0-1 1,-1 0-1,1 1 1,-1-1-1,3-9 1,-12 32-22,1 0 1,1 1-1,0 0 1,-1 34-1,5-50-140,1-1-1,0 1 0,-1 0 1,1-1-1,0 1 0,0-1 1,0 0-1,0 1 0,0-1 1,0 0-1,1 0 0,-1 1 0,0-1 1,1 0-1,-1 0 0,0 0 1,1-1-1,-1 1 0,1 0 1,0 0-1,-1-1 0,1 1 1,0-1-1,-1 0 0,1 1 1,0-1-1,-1 0 0,1 0 1,0 0-1,0 0 0,1-1 1,59-1-7017,-29-8 135</inkml:trace>
  <inkml:trace contextRef="#ctx0" brushRef="#br0" timeOffset="2625.95">2800 184 9764,'0'0'9749,"8"-70"-9749,-8 77-704,0 19-1297,0 7 272,0 2-1409,0 0-3280</inkml:trace>
  <inkml:trace contextRef="#ctx0" brushRef="#br0" timeOffset="3326.47">2911 318 8356,'0'0'10031,"-8"-6"-9524,4 3-473,-1 0 0,0 0 1,0 0-1,0 1 0,0 0 1,0 0-1,-7-2 0,11 4-37,-1-1 0,0 1-1,1 0 1,-1 0 0,0 0 0,0 0-1,1 0 1,-1 0 0,0 0 0,1 1-1,-1-1 1,0 1 0,1-1 0,-1 1-1,1 0 1,-1-1 0,1 1 0,-1 0-1,1 0 1,0 0 0,-1 0 0,1 0-1,0 0 1,0 1 0,-1-1 0,1 0 0,0 1-1,1-1 1,-1 1 0,0-1 0,0 1-1,0-1 1,1 1 0,-1-1 0,0 3-1,1-3-40,-1 0-1,1 0 1,0 0 0,-1 0-1,1 0 1,0 0-1,0 0 1,0 0-1,-1 0 1,1 1-1,0-1 1,1 0-1,-1 0 1,0 0-1,0 0 1,0 0-1,0 0 1,1 0 0,-1 0-1,1 0 1,-1 0-1,1 0 1,-1 0-1,1 0 1,-1 0-1,1-1 1,1 2-1,26 12 63,-25-14-8,0 1 1,0 0-1,-1 0 1,1 0-1,0 0 0,-1 0 1,1 0-1,-1 1 1,1-1-1,-1 1 0,0 0 1,0 0-1,1 0 1,-1 0-1,0 0 0,-1 0 1,1 0-1,2 5 1,-1 0-7,-1 0 1,0 0 0,0 0 0,-1 0 0,0 0 0,0 1 0,0-1 0,-1 0 0,0 0-1,-1 1 1,-2 12 0,2-16-1,-1 0 0,1 0 0,-1 1 0,0-1 0,0-1-1,0 1 1,0 0 0,-1 0 0,0-1 0,1 1 0,-1-1 0,-1 0 0,1 0-1,0 0 1,-1 0 0,1-1 0,-1 0 0,0 1 0,-8 2 0,1 0 55,-1-1 0,0-1 0,1 0 0,-1 0 0,0-1 0,-1-1 0,-13 1 0,26-11 45,2 4-154,1 0 0,0 0 0,-1 1 0,1-1 0,1 1-1,-1 0 1,1 0 0,-1 0 0,1 0 0,9-6 0,54-34-660,-38 25 295,183-138-3026,-183 130 4523,0-1 0,35-44 1,-129 197 1296,63-122-2373,-16 28 31,1 0 0,-19 49 1,36-79-52,1-1 1,-1 1-1,0-1 1,1 0-1,-1 1 1,1-1-1,-1 1 0,1-1 1,-1 0-1,1 1 1,-1-1-1,1 0 1,-1 1-1,1-1 1,-1 0-1,1 0 1,0 0-1,-1 1 0,1-1 1,-1 0-1,1 0 1,-1 0-1,1 0 1,0 0-1,-1 0 1,1 0-1,-1 0 1,1 0-1,0-1 0,0 1 1,24-1 14,-11-1 21,-1-1-1,1-1 1,-1 0 0,0-1-1,22-11 1,7-2 88,-40 17-27,0 17-43,2 9-18,-2-13 40,0 1 0,1-1 0,8 22 0,-10-31-55,0-1 1,0 1-1,1-1 1,-1 1-1,1-1 0,-1 0 1,1 0-1,0 1 1,0-1-1,0-1 0,0 1 1,0 0-1,0 0 1,0-1-1,1 1 1,-1-1-1,1 0 0,-1 0 1,1 1-1,-1-2 1,1 1-1,0 0 1,2 0-1,5 0-29,-1-1 1,0 0-1,1 0 0,-1-1 1,0 0-1,0-1 0,0 0 1,0 0-1,0-1 0,0 0 0,12-7 1,-7 2-61,-1 0 1,0-1 0,0 0-1,-1-1 1,0-1 0,13-14-1,-3-1-51,-2-1 0,-1-1 0,-1 0 1,-1-1-1,22-53 0,-79 202 584,4-24-848,23-55-5676,9-31-1616</inkml:trace>
  <inkml:trace contextRef="#ctx0" brushRef="#br0" timeOffset="3677.25">3571 318 11541,'0'0'4306,"111"-2"-3938,-45 4-368,12 7-192,-4-2-1905,-13-7-1632</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0:17.042"/>
    </inkml:context>
    <inkml:brush xml:id="br0">
      <inkml:brushProperty name="width" value="0.035" units="cm"/>
      <inkml:brushProperty name="height" value="0.035" units="cm"/>
      <inkml:brushProperty name="color" value="#F6630D"/>
    </inkml:brush>
  </inkml:definitions>
  <inkml:trace contextRef="#ctx0" brushRef="#br0">86 78 1393,'0'0'10511,"2"-7"-9991,1-3-346,9-25 721,-9 10 4357,-3 49-6429,-8 177 2178,7-201-988,1 1 1,-1-1-1,0 0 1,0 1-1,1-1 1,-1 0 0,0 0-1,0 0 1,1 0-1,-1 1 1,0-1 0,0 0-1,0-1 1,1 1-1,-1 0 1,0 0 0,0 0-1,1 0 1,-1 0-1,-1-1 1,-4-5 15,1 0 1,-1 0-1,1 0 1,1 0-1,-1-1 1,1 0-1,0 0 1,1 0-1,-4-11 1,3 9 59,0 0 1,0 1-1,-1-1 0,-10-12 1,20 82-603,-2-52 437,0 0 0,1 1 0,0-2 0,1 1 0,0-1 0,0 1-1,10 10 1,-12-15 50,0-1 1,1 0-1,-1 0 0,1 0 0,0 0 0,0-1 0,0 0 0,0 0 0,0 0 0,1 0 0,-1 0 1,0-1-1,1 0 0,-1 0 0,1 0 0,0-1 0,8 1 0,-9-1 61,-1-1 0,1 1 0,0-1 0,0 1 0,-1-1 0,1-1 0,0 1 0,-1 0-1,1-1 1,-1 0 0,0 1 0,1-2 0,-1 1 0,0 0 0,0 0 0,0-1 0,-1 0 0,5-4 0,0-2 101,0-1 1,-1 0 0,0-1 0,8-18 0,-6 17 258,-2 7-1927,-1 17-8987</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0:18.129"/>
    </inkml:context>
    <inkml:brush xml:id="br0">
      <inkml:brushProperty name="width" value="0.035" units="cm"/>
      <inkml:brushProperty name="height" value="0.035" units="cm"/>
      <inkml:brushProperty name="color" value="#F6630D"/>
    </inkml:brush>
  </inkml:definitions>
  <inkml:trace contextRef="#ctx0" brushRef="#br0">87 33 9156,'0'0'6737,"0"-4"-6097,0-12-158,0 4 2880,0 22-3652,0 282 407,0-293-111,0 1 0,-1-1 0,1 1 0,0 0 0,0-1 0,-1 1 0,1 0 0,0-1 0,0 1 0,-1 0 0,1 0 0,0-1 0,-1 1 0,1 0 0,0 0 0,-1-1 0,1 1 0,-1 0 0,1 0 0,0 0 0,-1 0 0,1 0 0,-1 0 0,1-1 0,0 1 0,-1 0 0,1 0 0,-1 0 0,1 0 0,-1 1 0,1-1 0,0 0 0,-1 0 0,1 0 0,-1 0 0,1 0 0,0 0 0,-1 1 0,1-1 0,-1 0 0,1 0 0,0 1 0,-1-1 0,1 0 0,0 0 0,0 1 0,-1-1 0,1 0 0,0 1 0,0-1 0,-1 0 0,1 1 0,0-1 0,0 1 0,0-1 0,0 0 0,-1 1 0,1-1 0,0 1 0,0-1 0,0 0 0,0 1 0,0-1 0,0 1 0,0-1 0,0 1 0,0-1 0,0 0 0,1 1 0,-23-26 108,12 6-325,1 0 1,1-1 0,-11-40 0,19 67 212,1 0-1,0 0 1,0 0-1,1 0 1,0 0 0,0 0-1,1 0 1,-1 0-1,2-1 1,-1 1-1,1-1 1,0 0-1,0 0 1,0-1 0,1 1-1,5 5 1,-9-11-15,1 1 0,-1 0 1,0-1-1,0 1 0,0-1 1,0 1-1,1-1 0,-1 1 1,0-1-1,0 0 0,1 0 0,-1 1 1,0-1-1,0 0 0,1 0 1,-1 0-1,0 0 0,1-1 1,-1 1-1,0 0 0,0-1 0,1 1 1,-1 0-1,0-1 0,0 0 1,0 1-1,1-1 0,-1 0 1,0 1-1,0-1 0,0 0 1,0 0-1,-1 0 0,1 0 0,0 0 1,0 0-1,0 0 0,-1 0 1,1 0-1,0-2 0,32-52 537,-30 48-594,5-5 102,6-18-112,-14 30-267,0 8-8782,0-6 7461,0 13-6101</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0:21.482"/>
    </inkml:context>
    <inkml:brush xml:id="br0">
      <inkml:brushProperty name="width" value="0.035" units="cm"/>
      <inkml:brushProperty name="height" value="0.035" units="cm"/>
      <inkml:brushProperty name="color" value="#F6630D"/>
    </inkml:brush>
  </inkml:definitions>
  <inkml:trace contextRef="#ctx0" brushRef="#br0">95 12 6339,'0'0'9132,"0"-12"-4458,-4 362-4482,4-350-149,-29-30 347,22 21-424,1 0 0,-1-1 0,1 1 0,1-1 1,0 0-1,0-1 0,1 1 0,0-1 0,1 0 1,0 0-1,1 0 0,0 0 0,1-1 0,0-12 1,1 24-106,8 27-107,8 2 343,1 0 0,40 50 0,-57-79-93,1 0-1,0 1 0,-1-1 1,1 0-1,0 1 1,-1-1-1,1 0 0,0 0 1,0 0-1,-1 0 1,1 0-1,0 0 0,0 0 1,-1 0-1,1 0 1,0 0-1,-1 0 0,1 0 1,0-1-1,0 1 1,-1 0-1,1 0 0,0-1 1,-1 1-1,1 0 1,-1-1-1,1 1 0,0-1 1,-1 1-1,1-1 1,-1 1-1,1-1 1,-1 1-1,0-1 0,1 0 1,-1 1-1,1-1 1,-1-1-1,22-29 173,-19 26-165,28-52-3150,12-16-3273,-38 67 2517</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0:19.203"/>
    </inkml:context>
    <inkml:brush xml:id="br0">
      <inkml:brushProperty name="width" value="0.035" units="cm"/>
      <inkml:brushProperty name="height" value="0.035" units="cm"/>
      <inkml:brushProperty name="color" value="#F6630D"/>
    </inkml:brush>
  </inkml:definitions>
  <inkml:trace contextRef="#ctx0" brushRef="#br0">107 3 7587,'0'0'8466,"-1"0"-8439,1 0 1,0 0 0,0 0-1,0 0 1,0 0 0,0 0-1,0 0 1,0 0-1,0 1 1,0-1 0,-1 0-1,1 0 1,0 0 0,0 0-1,0 0 1,0 0 0,0 0-1,0 0 1,0 0 0,0 0-1,-1 0 1,1 0 0,0 0-1,0 0 1,0-1-1,0 1 1,0 0 0,0 0-1,0 0 1,0 0 0,-1 0-1,1 0 1,0 0 0,0 0-1,0 0 1,0 0 0,0 0-1,0 0 1,0 0-1,0-1 1,0 1 0,0 0-1,0 0 1,0 0 0,0 0-1,0 0 1,-1 0 0,1 0-1,0 0 1,0-1 0,0 1-1,0 0 1,0 0 0,0 0-1,0 0 1,0 0-1,0 0 1,-7 30 228,0 0 0,2 1-1,2-1 1,0 1 0,4 56 0,-1-50-164,0-37 39,-2 0-116,0 0 0,0-1 0,0 1 0,0-1 0,1 0-1,-1 0 1,0 1 0,0-1 0,1 0 0,-1-1 0,1 1 0,-1 0 0,1 0 0,-1-1-1,1 1 1,0 0 0,-2-4 0,-24-36-36,8 11 78,26 48-1167,-6-15 1072,0 1 1,0-1 0,0 0 0,0 0-1,0 0 1,1 0 0,0 0-1,0 0 1,0 0 0,0 0 0,3 3-1,-2-3 44,0-1-1,0 0 1,0 0 0,1 0-1,-1 0 1,0-1-1,1 1 1,-1-1 0,1 0-1,0 0 1,-1 0-1,1-1 1,0 1 0,-1-1-1,1 0 1,0 0-1,0 0 1,-1 0 0,1-1-1,0 1 1,-1-1-1,1 0 1,0 0-1,3-2 1,-1 0 38,-1 0 0,1 0 0,-1-1 0,0 0 0,0 0 0,-1 0 0,1 0 0,-1-1 0,0 1 0,0-1-1,0 0 1,-1 0 0,5-9 0,-1 0-131,-3 7-259,0 0 0,-1 0 0,1-1-1,-1 1 1,-1-1 0,3-13 0</inkml:trace>
  <inkml:trace contextRef="#ctx0" brushRef="#br0" timeOffset="1010.5">143 542 7924,'0'0'6336,"0"-12"-5440,0-37 555,0 45-540,0 7-117,0 36-231,0 148 62,0-187-471,-12-16 479,1 1-571,6 8-44,0 0 0,0 0 0,1-1 1,0 1-1,0-1 0,-4-12 0,9 29-152,-1 0 0,1 0 0,1 0 0,-1 0 0,2 0 0,-1-1 0,7 15 0,-8-20 108,1 0 0,-1 0-1,1 0 1,0 0 0,0 0 0,0 0 0,0-1 0,0 1 0,1-1 0,-1 1 0,1-1 0,0 0 0,-1 0 0,1 0 0,0 0 0,0-1 0,0 1 0,1-1 0,-1 0 0,0 0 0,0 0 0,1 0 0,-1-1 0,7 1 0,-8-1 49,1-1 0,-1 0 0,1 1 1,-1-1-1,1 0 0,-1 0 0,0-1 1,0 1-1,0 0 0,0-1 0,0 0 0,0 1 1,0-1-1,0 0 0,0 0 0,-1 0 1,1 0-1,-1 0 0,2-3 0,27-52 189,-23 43-123,17-47-401,-20 35-4519</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0:23.424"/>
    </inkml:context>
    <inkml:brush xml:id="br0">
      <inkml:brushProperty name="width" value="0.035" units="cm"/>
      <inkml:brushProperty name="height" value="0.035" units="cm"/>
      <inkml:brushProperty name="color" value="#F6630D"/>
    </inkml:brush>
  </inkml:definitions>
  <inkml:trace contextRef="#ctx0" brushRef="#br0">3 153 10965,'0'0'8359,"0"-1"-8295,0 1 1,-1 0-1,1-1 1,0 1-1,0-1 1,0 1-1,-1 0 1,1-1 0,0 1-1,0-1 1,0 1-1,0-1 1,0 1-1,0-1 1,-1 1 0,1-1-1,0 1 1,1-1-1,-1 1 1,0-1-1,0 1 1,0-1-1,0 1 1,0 0 0,0-1-1,0 1 1,1-1-1,-1 1 1,1-1-1,422-13-1352,-432-3 85,-8-1 1042,3 2 501,0 2 0,-1 0 0,-1 1 0,-25-18 0,40 30-337,1 0-326,9 13-1313,0-2 1463,1 0-1,0-1 0,0 0 0,14 8 0,-14-10 204,-1 0 0,1 0 1,-2 1-1,1 1 0,11 13 0,-19-20-45,1 0 0,-1 1 0,0-1 0,0 1 0,0-1 0,0 1 0,-1-1 0,1 1-1,-1 0 1,1-1 0,-1 1 0,0 0 0,0-1 0,0 1 0,0-1 0,-1 1 0,1 0 0,-1-1 0,1 1 0,-1-1 0,0 1 0,0-1-1,0 1 1,-2 2 0,-2 2 47,1 0 0,-1-1-1,0 1 1,0-1 0,0 0 0,-11 8-1,-22 11 76,11-8-1697,11-3-2783</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0:24.366"/>
    </inkml:context>
    <inkml:brush xml:id="br0">
      <inkml:brushProperty name="width" value="0.035" units="cm"/>
      <inkml:brushProperty name="height" value="0.035" units="cm"/>
      <inkml:brushProperty name="color" value="#F6630D"/>
    </inkml:brush>
  </inkml:definitions>
  <inkml:trace contextRef="#ctx0" brushRef="#br0">10 45 4210,'0'0'10343,"-7"0"-8303,5 0-841,4 0-783,22 2-259,-1 0 1,30 7-1,30 4 129,48-11-41,-151-29-1405,10 18 1259,0 1 1,0 0-1,-21-12 0,31 20 296,13 12-1931,24 28 1395,-30-35 175,0 1 1,-1 0 0,0 1-1,-1-1 1,1 1-1,-1 1 1,8 14 0,-13-20-28,1 0-1,-1 0 1,0 0 0,0 0 0,0 0 0,0 0 0,0-1-1,0 1 1,-1 0 0,1 0 0,-1 0 0,1 0 0,-1 0 0,0 0-1,1-1 1,-1 1 0,0 0 0,0 0 0,0-1 0,-1 1 0,1-1-1,0 1 1,-1-1 0,1 0 0,0 1 0,-1-1 0,0 0 0,-2 1-1,-54 32 707,47-29-779,-18 11-2420,20-15-1823</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2:27.581"/>
    </inkml:context>
    <inkml:brush xml:id="br0">
      <inkml:brushProperty name="width" value="0.035" units="cm"/>
      <inkml:brushProperty name="height" value="0.035" units="cm"/>
      <inkml:brushProperty name="color" value="#F6630D"/>
    </inkml:brush>
  </inkml:definitions>
  <inkml:trace contextRef="#ctx0" brushRef="#br0">1 0 1713,'0'0'1809,"86"26"-4066</inkml:trace>
  <inkml:trace contextRef="#ctx0" brushRef="#br0" timeOffset="1210.08">498 46 4162,'0'0'4490,"-4"-4"-3692,-22-25 522,12 17 3405,480 12-3455,-466 0-1337,-43 4-1121,-73-5 418,-8 1 445,-31 4 466,154-4-130,35 0-652,256-2 897,-286 0-5188</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2:29.755"/>
    </inkml:context>
    <inkml:brush xml:id="br0">
      <inkml:brushProperty name="width" value="0.035" units="cm"/>
      <inkml:brushProperty name="height" value="0.035" units="cm"/>
      <inkml:brushProperty name="color" value="#F6630D"/>
    </inkml:brush>
  </inkml:definitions>
  <inkml:trace contextRef="#ctx0" brushRef="#br0">78 40 4530,'0'0'6091,"-4"-6"-5371,0-1-459,3 5-142,0 0 0,0 0 0,0 0 0,-1 0 0,1 0 1,-1 0-1,1 0 0,-1 0 0,0 1 0,0-1 1,0 0-1,0 1 0,-3-2 1331,-4 21-1089,0 16-136,0 0 1,3 1 0,1 0 0,1 0 0,1 48 0,3-83-312,28-21-5751,-15 7 1910</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2:33.195"/>
    </inkml:context>
    <inkml:brush xml:id="br0">
      <inkml:brushProperty name="width" value="0.035" units="cm"/>
      <inkml:brushProperty name="height" value="0.035" units="cm"/>
      <inkml:brushProperty name="color" value="#F6630D"/>
    </inkml:brush>
  </inkml:definitions>
  <inkml:trace contextRef="#ctx0" brushRef="#br0">169 52 6355,'0'0'6478,"-4"-8"-5942,2 4-449,-1 0-1,1 0 1,-1 1 0,0-1 0,0 0 0,0 1 0,-7-6-1,8 8-49,1 0-1,-1 0 1,0 0-1,1 0 1,-1 1-1,0-1 1,1 0-1,-1 1 1,0 0-1,1-1 1,-1 1-1,0 0 1,0 0-1,0 0 1,1 0-1,-1 0 1,0 0-1,0 1 1,1-1-1,-1 1 1,0-1-1,1 1 1,-1 0-1,0-1 1,1 1-1,-1 0 1,1 0-1,-1 0 1,1 0-1,0 0 0,-2 2 1,-4 3 3,0 0-1,0 1 1,1 0 0,0 0 0,0 1 0,0-1-1,1 1 1,0 0 0,1 1 0,0-1-1,0 1 1,1 0 0,0 0 0,1 0-1,0 0 1,0 0 0,1 1 0,0-1-1,0 1 1,2 16 0,0-24-48,0-1 0,-1 1-1,1 0 1,0-1 0,0 1 0,0 0 0,0-1 0,1 0-1,-1 1 1,0-1 0,1 0 0,-1 1 0,1-1 0,-1 0-1,1 0 1,-1 0 0,1 0 0,0-1 0,-1 1-1,1 0 1,0-1 0,0 1 0,0-1 0,-1 1 0,1-1-1,0 0 1,0 0 0,3 0 0,56-2-96,-53 0 93,1 0 1,0 0 0,-1-1 0,1 0-1,-1 0 1,0-1 0,0 0 0,0 0-1,0-1 1,-1 0 0,0-1 0,0 0 0,0 0-1,-1 0 1,0-1 0,0 0 0,8-12-1,-14 19 16,0 0 0,0-1 0,0 1-1,0 0 1,1 0 0,-1-1 0,0 1-1,0 0 1,0 0 0,0-1 0,0 1-1,0 0 1,0-1 0,1 1-1,-1 0 1,0-1 0,0 1 0,0 0-1,0 0 1,0-1 0,-1 1 0,1 0-1,0-1 1,0 1 0,0 0 0,0 0-1,0-1 1,0 1 0,0 0 0,0-1-1,-1 1 1,1 0 0,0 0-1,0 0 1,0-1 0,-1 1 0,1 0-1,0 0 1,0 0 0,-1-1 0,1 1-1,0 0 1,0 0 0,-1 0 0,0-1-1,-18 4 15,-19 13-5,32-12-56,-1 0 0,1 0 1,0 1-1,0 0 0,1 0 0,-1 1 0,1-1 0,0 1 0,-7 12 1,9-12-846,0 0 1,0 1 0,1-1 0,0 1 0,0-1 0,-1 15 0,-1-7-3722</inkml:trace>
  <inkml:trace contextRef="#ctx0" brushRef="#br0" timeOffset="419.11">70 378 7603,'0'0'7305,"4"-3"-6814,11-5-490,0 1-1,1 0 1,0 1-1,0 1 0,0 1 1,1 0-1,-1 1 1,1 1-1,0 0 1,18 1-1,-34 22-96,-2-9 99,0 0 0,0 0 0,-1 0 0,-1 0 0,0 0 0,0 0-1,-7 14 1,-43 74 1593,8-19-2854,38-67-78,1 1 0,1-1 0,0 1-1,-2 16 1,3-10-5507</inkml:trace>
  <inkml:trace contextRef="#ctx0" brushRef="#br0" timeOffset="1040.48">217 889 7091,'0'0'5587,"-15"9"-4541,-51 31-187,61-36-782,1-1 1,0 1-1,0 0 1,0 0-1,0 0 1,1 0-1,0 1 1,-1-1-1,1 1 0,1 0 1,-1 0-1,1 0 1,0 0-1,0 1 1,1-1-1,-1 0 1,1 1-1,0-1 1,1 1-1,-1 0 1,1-1-1,0 1 1,2 7-1,-2-12-72,1 1 0,0-1-1,0 0 1,0 0 0,0 0 0,0 0-1,0 0 1,1 0 0,-1 0 0,0 0-1,0-1 1,1 1 0,-1 0 0,0-1-1,1 1 1,-1-1 0,1 0 0,-1 1-1,0-1 1,1 0 0,-1 0 0,1 0-1,1 0 1,42 1 224,-37-1-196,3 0 9,-1 0-1,1 0 0,-1-1 1,0-1-1,0 0 0,20-6 0,-28 7-29,0 0 0,0 0 1,1 0-1,-1-1 0,0 1 0,0-1 0,0 1 0,-1-1 0,1 0 0,0 0 0,-1 0 0,1 0 0,-1 0 0,1 0 0,-1 0 0,0 0 0,0-1 0,0 1 0,0-1 0,-1 1 0,1 0 0,-1-1 0,1 1 0,-1-1 0,0 1 0,0-1 0,0 1 0,0-1 0,0 1 0,0-1 0,-1 1 0,0-1 0,1 1 0,-3-5 0,0 0-11,-1-1 1,0 1-1,0 0 0,0 0 1,-1 1-1,0-1 1,-1 1-1,1 0 0,-1 1 1,0-1-1,-1 1 0,1 0 1,-9-4-1,6 3 49,1 0 0,-1 0 0,2-1 0,-1 0 0,1-1 0,0 1 0,-11-17 0,17 22-77,1 1 1,-1 0-1,0-1 1,1 1-1,-1-1 1,1 1-1,0-1 1,-1 1-1,1-1 1,0 1-1,0-1 1,0 1-1,0-1 1,0 1-1,0-1 1,1 1-1,-1-1 1,0 1-1,1 0 1,-1-1-1,1 1 1,0-1-1,-1 1 1,1 0-1,0-1 0,0 1 1,0 0-1,0 0 1,0 0-1,0 0 1,0 0-1,0 0 1,0 0-1,1 0 1,-1 0-1,0 0 1,0 1-1,1-1 1,-1 1-1,2-1 1,8-4-175,0 1 0,0 1 0,0 0 0,14-2 0,-13 3 116,5-1-56,0 0 1,34 1-1,-49 29 101,-2-19-1,-1 0 0,-1 0 0,1 0 0,-1 0-1,0 0 1,-1-1 0,0 1 0,0-1 0,-1 1 0,0-1-1,-7 10 1,-8 8-1331,-36 38 1,46-53 617,-24 23-2703</inkml:trace>
  <inkml:trace contextRef="#ctx0" brushRef="#br0" timeOffset="1587.17">333 1303 1505,'0'0'13947,"-1"-4"-13101,0 2-791,0 0-1,0 0 1,0 1-1,0-1 1,0 0 0,0 1-1,0-1 1,-1 1-1,1-1 1,-1 1 0,1 0-1,-1-1 1,1 1-1,-1 0 1,0 0 0,1 0-1,-1 0 1,0 1-1,0-1 1,0 0 0,0 1-1,1-1 1,-4 1-1,-1-1 42,-1 0 0,0 1 0,1 0 0,-1 0 0,0 0 0,0 1 0,-6 2 0,7-2-54,0 1 0,0 0 0,0 1 0,1-1-1,-1 1 1,1 0 0,0 1 0,-5 3 0,7-5-100,1 0 1,0-1 0,-1 2 0,1-1 0,0 0-1,0 0 1,0 1 0,1-1 0,-1 1 0,0-1-1,1 1 1,0 0 0,0 0 0,0 0-1,0-1 1,0 1 0,-1 6 0,36-8-122,-29-2 178,-1 1-1,1-1 1,-1 0-1,1-1 1,0 1-1,-1-1 1,0 0-1,1 0 1,-1 0 0,6-4-1,-6 3-4,0 1 0,0-1 1,0 1-1,0 0 0,1 1 0,-1-1 0,1 1 0,0-1 1,-1 1-1,8 0 0,-11 1-3,0 1 1,0-1-1,0 1 0,0 0 0,0-1 1,-1 1-1,1 0 0,0-1 1,0 1-1,0 0 0,-1 0 0,1 0 1,-1 0-1,1 0 0,0 0 0,-1 0 1,0 0-1,1 0 0,-1 0 1,1 0-1,-1 0 0,0 0 0,0 0 1,0 0-1,0 2 0,5 33-88,-5-33 90,1 4 17,-1-1-1,0 0 1,0 0-1,0 1 1,-1-1-1,0 0 1,0 1 0,0-1-1,-1 0 1,0 0-1,0 0 1,0 0-1,-6 8 1,3-7 106,-1 0 0,-1-1 0,1 1 1,-1-1-1,0 0 0,-1-1 0,1 0 0,-16 8 0,18-10-163,-41 21 819,44-23-904,-1 0-1,0 0 0,0 0 1,0 0-1,0 0 0,0-1 1,0 1-1,0-1 1,0 0-1,0 0 0,0 0 1,0 0-1,0 0 0,-3-2 1,-1-3-2867,2-10-2726</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2:31.834"/>
    </inkml:context>
    <inkml:brush xml:id="br0">
      <inkml:brushProperty name="width" value="0.035" units="cm"/>
      <inkml:brushProperty name="height" value="0.035" units="cm"/>
      <inkml:brushProperty name="color" value="#F6630D"/>
    </inkml:brush>
  </inkml:definitions>
  <inkml:trace contextRef="#ctx0" brushRef="#br0">66 26 3586,'0'0'9068,"-2"-4"-8327,2 4-631,0-2-40,0 1 0,-1 0 1,1 0-1,-1 0 0,1-1 1,-1 1-1,1 0 1,-1 0-1,1 0 0,-1 0 1,0 0-1,0 0 0,0 0 1,1 0-1,-1 0 0,0 0 1,0 0-1,-2 0 0,3 41 416,0-38-483,0 1 1,1 0-1,-1-1 0,1 1 1,0-1-1,-1 1 0,1-1 1,0 1-1,1-1 0,-1 0 1,0 1-1,1-1 0,-1 0 1,1 0-1,0 0 0,-1 0 1,1 0-1,0-1 0,0 1 1,1-1-1,-1 1 0,0-1 1,0 0-1,1 1 0,-1-1 1,0 0-1,1-1 0,0 1 1,-1 0-1,1-1 0,3 1 0,-3 0-15,0-1 0,0 0 0,0 1 0,0-1 0,0 0 0,0 0 0,0-1 0,0 1 0,0-1 0,0 0-1,0 1 1,0-1 0,0 0 0,-1-1 0,1 1 0,0-1 0,-1 1 0,1-1 0,-1 0 0,1 1 0,-1-1-1,0-1 1,0 1 0,0 0 0,0 0 0,0-1 0,2-3 0,1-4 74,6-18 111,-11 43-686,-2 5 684,0 0-1,-1 0 0,-1-1 0,-8 24 1,6-24-907,1 1 0,1 0 0,1 0 0,-2 24 0,5-27-3361</inkml:trace>
  <inkml:trace contextRef="#ctx0" brushRef="#br0" timeOffset="475.32">177 507 8724,'0'0'3959,"-16"-2"-3724,-51-4-8,64 6-175,-1 0 1,0 0 0,0 0-1,1 1 1,-1-1-1,0 1 1,1 0 0,-1 0-1,1 0 1,-1 0 0,1 1-1,-1-1 1,1 1-1,0 0 1,0 0 0,0 0-1,0 0 1,0 1 0,0-1-1,1 1 1,-1 0-1,1 0 1,0 0 0,0 0-1,0 0 1,0 0 0,0 0-1,1 1 1,-2 4-1,1-3-29,2-1-1,-1 1 1,0-1-1,1 1 0,0 0 1,0-1-1,0 1 1,0 0-1,1-1 0,0 1 1,0 0-1,0-1 0,1 1 1,-1-1-1,1 0 1,0 1-1,0-1 0,1 0 1,-1 0-1,5 4 1,2 2 74,-1 0 0,0 1 0,-1 0 1,0 0-1,6 15 0,-12-24-125,0-1 0,0 1 0,0 0 0,0 0 0,-1-1 0,1 1 0,-1 0 0,1 0 0,-1 0 0,0 0 0,0 0 0,1 0 0,-2 0-1,1 0 1,0-1 0,0 1 0,0 0 0,-1 0 0,1 0 0,-1 0 0,0 0 0,1-1 0,-1 1 0,0 0 0,0-1 0,0 1 0,0 0 0,-1-1 0,1 1 0,0-1 0,0 0-1,-1 1 1,1-1 0,-1 0 0,0 0 0,1 0 0,-1 0 0,0 0 0,1 0 0,-1-1 0,0 1 0,0 0 0,0-1 0,0 0 0,1 1 0,-1-1 0,-2 0 0,3 0-329,-9 1-799,5-3-2883,4-5-2119</inkml:trace>
  <inkml:trace contextRef="#ctx0" brushRef="#br0" timeOffset="829.31">161 501 5827,'0'0'2353,"94"-54"-576,-61 38-129,-4 4-415,-5 5-321,-3-2-223,-9 4-401,0 5-48,-3 0-240,-1 0-144,0 0-817,-4 0-671,0 5-882,-4 4-2864</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2:30.514"/>
    </inkml:context>
    <inkml:brush xml:id="br0">
      <inkml:brushProperty name="width" value="0.035" units="cm"/>
      <inkml:brushProperty name="height" value="0.035" units="cm"/>
      <inkml:brushProperty name="color" value="#F6630D"/>
    </inkml:brush>
  </inkml:definitions>
  <inkml:trace contextRef="#ctx0" brushRef="#br0">140 60 7379,'0'0'6059,"0"-7"-5477,-1 5-552,1 0 0,0 0 0,0 1 0,0-1 0,0 0 0,0 0 0,0 1-1,0-1 1,1 0 0,-1 1 0,0-1 0,1 0 0,0 1 0,-1-1 0,1 1 0,0-1 0,0 1 0,0-1 0,0 1 0,0-1 0,0 1 0,0 0 0,0 0 0,2-2 0,1 1 31,0 0 0,0 1 0,0-1 0,1 1 0,-1 0 0,0 0 0,1 0 0,-1 1 0,1 0 0,-1 0-1,5 0 1,-8 0-51,1 0-1,-1 0 0,1 0 1,-1 0-1,0 1 0,1-1 1,-1 0-1,0 1 0,0-1 0,1 1 1,-1-1-1,0 1 0,0 0 1,0 0-1,0-1 0,0 1 1,0 0-1,0 0 0,0 0 0,0 0 1,0 0-1,0 0 0,0 0 1,-1 1-1,1-1 0,0 1 1,1 3-25,-1-1 0,0 0 0,0 0 0,0 0 0,-1 0 1,0 1-1,1-1 0,-2 8 0,0-3 2,0 1-1,0-1 1,-1 0 0,-1 1-1,0-1 1,0 0-1,-8 15 1,-1-8 66,0-1 0,-1-1 0,-1 0 0,-29 23-1,-29 29 111,71-65-235,35 3-656,85-4 1616,-67 0-6483</inkml:trace>
  <inkml:trace contextRef="#ctx0" brushRef="#br0" timeOffset="634.78">120 563 6163,'0'0'8137,"1"-5"-7798,-1 3-306,1-1 1,0 1 0,0-1-1,0 1 1,1 0 0,-1-1-1,0 1 1,1 0 0,0 0-1,-1 0 1,1 0 0,0 1-1,0-1 1,0 0 0,0 1-1,0-1 1,1 1 0,-1 0-1,0 0 1,1 0 0,-1 0-1,5-1 1,3-1 81,-1 0 0,1 1 0,0 1 0,-1-1 0,16 1 0,-24 2-130,0-1-1,-1 1 0,1 0 0,-1 0 1,1-1-1,-1 1 0,1 0 1,-1 0-1,1 0 0,-1 0 0,0 0 1,1-1-1,-1 1 0,0 0 0,0 0 1,0 0-1,0 0 0,0 0 0,0 0 1,0 0-1,0 0 0,0 0 1,0 0-1,0 0 0,-1 0 0,1 0 1,0-1-1,-1 2 0,-9 31-392,-17-5 651,23-26-292,0 1 0,1-1 0,-1 1 0,1 0-1,0 1 1,0-1 0,0 0 0,1 1-1,-1 0 1,1 0 0,0 0 0,0 0-1,0 0 1,0 0 0,-1 6 0,6-8-53,0 0 0,0 0 1,0 0-1,1-1 1,-1 1-1,1-1 0,-1 1 1,1-1-1,-1-1 0,1 1 1,6 0-1,-4 1 4,-4-2 91,0 0 0,0 1 0,0-1 0,0 1 0,0 0 0,0 0 0,0 0 0,0 0 0,0 0 0,0 0 0,-1 0 0,1 1 0,0-1 0,-1 0 0,1 1 0,-1 0 0,0-1 0,1 1 0,-1 0 0,2 3 1,-3-3 38,0-1 0,0 0 0,0 1 0,-1-1 1,1 0-1,0 1 0,-1-1 0,1 0 1,-1 0-1,1 1 0,-1-1 0,0 0 1,1 0-1,-1 0 0,0 0 0,0 0 1,0 0-1,0 0 0,0 0 0,0 0 0,0 0 1,0 0-1,0-1 0,0 1 0,-1 0 1,1-1-1,0 1 0,0-1 0,-1 0 1,1 1-1,0-1 0,-1 0 0,-1 1 1,-117 30 731,40-18-5837,59-11-255</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2:35.921"/>
    </inkml:context>
    <inkml:brush xml:id="br0">
      <inkml:brushProperty name="width" value="0.035" units="cm"/>
      <inkml:brushProperty name="height" value="0.035" units="cm"/>
      <inkml:brushProperty name="color" value="#F6630D"/>
    </inkml:brush>
  </inkml:definitions>
  <inkml:trace contextRef="#ctx0" brushRef="#br0">66 119 4786,'0'0'6238,"4"-15"-5494,16-68 982,-19 68 83,-1 9-781,0 11-196,-2 8-826,0-1 1,-1 1-1,0-1 1,-1 1-1,0-1 1,-11 20-1,-9 29 138,15-32-108,2 0-1,0 0 1,3 1 0,-2 36 0,6-66-322,4 0-306,0 0-1,0 0 1,0-1-1,0 1 1,0-1-1,-1 0 1,1 0-1,0 0 1,0-1-1,0 1 1,6-5-1,19-15-4644</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2:36.524"/>
    </inkml:context>
    <inkml:brush xml:id="br0">
      <inkml:brushProperty name="width" value="0.035" units="cm"/>
      <inkml:brushProperty name="height" value="0.035" units="cm"/>
      <inkml:brushProperty name="color" value="#F6630D"/>
    </inkml:brush>
  </inkml:definitions>
  <inkml:trace contextRef="#ctx0" brushRef="#br0">0 60 5378,'0'0'7332,"8"-9"-6836,-2 3-441,-3 2-42,0 1-1,0-1 1,0 1-1,0 0 1,0 0-1,1 1 1,0-1-1,-1 1 0,1 0 1,0 0-1,0 0 1,0 0-1,0 0 1,0 1-1,1 0 0,7-1 1,44-2 366,73 5 0,-128-1-368,0 0 0,0 0 0,0 0 0,0 1 0,0-1 0,0 0 0,0 0 0,0 0 0,0 1 0,0-1 0,0 1 0,0-1 0,0 1 0,0-1 0,0 1 0,0-1 0,0 1 0,-1 0 0,1-1 0,0 1 0,-1 0 0,1 0 0,0 0 0,-1 0 1,1-1-1,0 3 0,0-1 4,-1 0 1,0 0-1,0 0 1,0 1-1,0-1 1,0 0 0,0 0-1,0 0 1,-1 0-1,1 0 1,-1 0-1,0 3 1,-2 2 16,0 0 0,0-1-1,-1 0 1,0 1 0,0-1 0,-8 9 0,-199 159 637,210-174-661,1 0 0,0 0 0,0 0 0,0 0 0,-1 0 1,1 0-1,0 0 0,0 0 0,0 0 0,-1 1 0,1-1 0,0 0 0,0 0 0,0 0 0,0 0 0,0 0 0,-1 0 0,1 1 0,0-1 0,0 0 1,0 0-1,0 0 0,0 1 0,0-1 0,0 0 0,-1 0 0,1 0 0,0 1 0,0-1 0,0 0 0,0 0 0,0 0 0,0 1 0,0-1 0,0 0 0,0 0 1,0 0-1,0 1 0,0-1 0,0 0 0,1 0 0,-1 0 0,0 1 0,0-1 0,0 0 0,0 0 0,0 0 0,0 1 0,0-1 0,1 0 0,-1 0 0,0 0 1,16 3 106,24-6 70,197-56 85,-217 54-443,25 1-5137,-28 4 1103</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2:37.161"/>
    </inkml:context>
    <inkml:brush xml:id="br0">
      <inkml:brushProperty name="width" value="0.035" units="cm"/>
      <inkml:brushProperty name="height" value="0.035" units="cm"/>
      <inkml:brushProperty name="color" value="#F6630D"/>
    </inkml:brush>
  </inkml:definitions>
  <inkml:trace contextRef="#ctx0" brushRef="#br0">53 107 7203,'0'0'7374,"11"-13"-6595,40-42-344,-45 50-339,1 1 1,-1 0-1,1 0 0,0 0 0,1 1 0,-1 0 1,0 1-1,1-1 0,0 1 0,-1 1 1,1 0-1,0 0 0,0 0 0,0 1 0,8 0 1,-15 2-98,-1-1 0,1 0 0,-1 0 1,1 0-1,-1 1 0,1-1 0,-1 0 1,1 1-1,-1-1 0,0 0 0,0 1 0,0-1 1,0 0-1,0 1 0,0-1 0,0 0 1,0 1-1,-1-1 0,1 0 0,-1 2 1,-13 42 40,10-38-116,2 1 0,-1-1 0,1 1 0,0-1 0,0 1 0,1 0-1,0 8 1,1-15 40,1 0 0,-1-1 0,1 1 0,-1 0 0,1 0 0,-1-1 0,1 1 0,0 0 0,-1-1 0,1 1 0,0-1 0,-1 1-1,1-1 1,0 1 0,0-1 0,0 0 0,0 1 0,-1-1 0,1 0 0,0 0 0,0 0 0,0 1 0,0-1 0,1 0 0,31 4-374,-24-3 257,10 1-63,-13-1 171,1-1 0,-1 1-1,1 0 1,-1 0 0,1 0 0,-1 1 0,0 0 0,0 0 0,0 1-1,9 5 1,-15-8 39,1 1-1,-1 0 0,1 0 0,-1-1 0,1 1 0,-1 0 1,1 0-1,-1 0 0,0-1 0,1 1 0,-1 0 0,0 0 1,0 0-1,0 0 0,0 0 0,0 0 0,0-1 0,0 1 1,0 0-1,0 0 0,0 0 0,0 0 0,0 0 0,-1 0 1,1-1-1,0 1 0,-1 0 0,1 0 0,-1 0 0,1-1 1,-1 1-1,1 0 0,-1 0 0,1-1 0,-1 1 0,0-1 1,1 1-1,-1 0 0,-1 0 0,-30 20 75,4-11 194,-2 0 0,0-2 0,0-2 0,-46 5 0,-35 8-878,98-15-215,3 0-1306,4-3-2382</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2:38.026"/>
    </inkml:context>
    <inkml:brush xml:id="br0">
      <inkml:brushProperty name="width" value="0.035" units="cm"/>
      <inkml:brushProperty name="height" value="0.035" units="cm"/>
      <inkml:brushProperty name="color" value="#F6630D"/>
    </inkml:brush>
  </inkml:definitions>
  <inkml:trace contextRef="#ctx0" brushRef="#br0">0 178 784,'0'0'4570,"5"-14"-3206,19-59 234,4-18 3612,-31 101-3192,-18 59-568,20-62-1461,-1 0 0,1 0 0,0 0 0,0 0 1,1 0-1,0 0 0,0 0 0,1 0 0,1 7 0,-1-11 14,0-1 0,0 0 0,0 0 0,1 0 0,-1 0 0,0 0 0,1 0 0,-1 0 0,1 0 0,0 0-1,0-1 1,0 1 0,0-1 0,0 1 0,0-1 0,0 0 0,0 0 0,0 0 0,0 0 0,1 0 0,-1 0 0,0 0 0,1-1 0,-1 0 0,1 1 0,-1-1 0,1 0 0,-1 0 0,1 0 0,2-1-1,0 1-6,0-1-1,0 0 0,-1 0 0,1 0 0,0 0 1,0-1-1,-1 0 0,1 0 0,-1 0 0,0 0 1,1-1-1,-1 0 0,7-6 0,37-44 24,-56 113-780,-80 208 1879,83-259-2459,-7-10-5556,4-4-293</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3:50.018"/>
    </inkml:context>
    <inkml:brush xml:id="br0">
      <inkml:brushProperty name="width" value="0.035" units="cm"/>
      <inkml:brushProperty name="height" value="0.035" units="cm"/>
      <inkml:brushProperty name="color" value="#F6630D"/>
    </inkml:brush>
  </inkml:definitions>
  <inkml:trace contextRef="#ctx0" brushRef="#br0">168 0 6547,'0'0'6160,"-33"15"-5838,25-11 4422,205-11-4399,-197 7-341,1 1-1,0-1 1,0 1 0,-1-1 0,1 1 0,0-1 0,-1 1 0,1-1 0,0 1 0,-1 0 0,1 0 0,-1-1 0,1 1-1,-1 0 1,0 0 0,1-1 0,-1 1 0,0 0 0,1 0 0,-1 0 0,0 0 0,0 0 0,0-1 0,0 1 0,0 0-1,0 0 1,0 2 0,1 32-12,-1-29 27,-1 6-15,-1 0 1,0 0 0,-1-1 0,-1 1 0,1-1-1,-2 0 1,1 0 0,-2 0 0,1-1 0,-9 11-1,8-11 0,-1 1-1,1 0 1,1 0-1,0 0 1,0 1-1,1-1 1,1 1-1,0 0 0,1 0 1,-2 15-1,5-25-2,-1 0-1,1-1 0,0 1 0,0-1 0,-1 1 0,1-1 0,0 1 1,0-1-1,0 1 0,1-1 0,-1 0 0,0 0 0,0 0 0,1 1 1,-1-1-1,1-1 0,-1 1 0,1 0 0,-1 0 0,1 0 0,-1-1 1,1 1-1,0-1 0,-1 1 0,1-1 0,0 0 0,0 0 0,-1 0 1,3 0-1,58 4 8,-58-4-7,7 1 5,-9-1-4,0 1 1,0-1-1,1 0 1,-1 0-1,0 0 1,0 0-1,0 0 1,0 0-1,1 0 0,-1-1 1,0 1-1,0-1 1,0 1-1,0-1 1,0 0-1,0 0 1,4-2-1,-25 57-172,13-39 130,0 1 1,1 0 0,-3 19-1,-9 172-324,12-106 208,4-95 174,0 1-1,0-1 1,-1 1-1,0-1 1,0 1-1,0-1 1,-1 0-1,0 0 1,-1 0 0,1 0-1,-1-1 1,0 0-1,0 1 1,-1-1-1,1-1 1,-1 1-1,0-1 1,0 1 0,-11 5-1,-2 0 130,1-1-1,-2 0 0,1-1 1,-1-2-1,-27 8 1,40-13-62,1 0 0,-1 0 0,1 0 0,-1-1 0,1 0 1,-1 0-1,1 0 0,-1 0 0,1-1 0,-1 0 0,1 0 0,-1-1 0,-7-2 0,11 2-170,0 1 0,-1 0 0,1-1 0,0 0 0,0 1 0,0-1 0,1 0 0,-1 0 0,0 0 0,1 0-1,-1 0 1,1 0 0,0-1 0,0 1 0,-1 0 0,1-1 0,1 1 0,-1-1 0,0 1 0,1-1 0,-1 1-1,1-1 1,0 1 0,0-1 0,0 0 0,0 1 0,0-1 0,1 1 0,-1-1 0,1 1 0,1-5 0,-1 5-299,-1 0 0,1 0 1,1 0-1,-1 0 1,0 0-1,0 0 0,1 0 1,-1 0-1,1 1 1,0-1-1,-1 0 1,1 1-1,0 0 0,0-1 1,0 1-1,0 0 1,3-1-1,13-9-6352</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3:52.356"/>
    </inkml:context>
    <inkml:brush xml:id="br0">
      <inkml:brushProperty name="width" value="0.035" units="cm"/>
      <inkml:brushProperty name="height" value="0.035" units="cm"/>
      <inkml:brushProperty name="color" value="#F6630D"/>
    </inkml:brush>
  </inkml:definitions>
  <inkml:trace contextRef="#ctx0" brushRef="#br0">437 52 7892,'0'0'6277,"0"-4"-5781,0 2-405,0 0 0,0 0 0,0 0 0,0 0 0,0 0 0,-1 0 0,1 0-1,-1 0 1,1 0 0,-1 0 0,0 0 0,0 0 0,0 1 0,0-1 0,0 0-1,-2-2 1,1 3-51,0-1 0,0 1-1,0 0 1,-1-1 0,1 1-1,-1 0 1,1 0 0,-1 1-1,1-1 1,-1 0 0,1 1-1,-1 0 1,1 0 0,-1-1-1,-5 2 1,-8-2-30,0 2 1,-1 0-1,1 1 0,-27 6 1,38-6-13,0-1 0,0 1-1,0 0 1,0 1 0,0-1 0,1 1 0,-1 0 0,1 1 0,-1-1 0,1 0 0,0 1 0,1 0 0,-1 0 0,1 0 0,-1 1 0,1-1 0,1 1 0,-4 6 0,4-6-5,0-1-1,0 1 0,1 0 1,0 0-1,0 0 1,0 0-1,0 0 0,1 0 1,0 0-1,0 1 0,1-1 1,-1 0-1,3 8 0,1 1 23,1 0 0,0 0-1,10 16 1,5 16 73,-19-44-72,0 0-1,0 0 1,-1 0-1,1 0 0,-1 0 1,1 0-1,-1 0 1,0 0-1,0 1 0,0-1 1,0 0-1,0 0 1,-1 0-1,1 0 0,0 0 1,-1 0-1,0 0 1,0 0-1,1 0 0,-1 0 1,-2 3-1,1-2 6,-1-1-1,1 1 1,-1-1-1,0 1 0,0-1 1,0 0-1,0 0 1,0 0-1,0-1 1,0 1-1,-7 1 1,-8 2 42,0 0 1,-1-2-1,-36 2 1,43-4-49,-43 2-706,64 26-231,-3-12 870,-3 17 60,-2 0-1,-1 0 1,-2 0 0,-11 66-1,-2 17 89,14-109-97,0-1 1,1 0 0,0 0-1,0 1 1,1-1 0,-1 0-1,5 13 1,-4-18 6,0 1-1,1 0 1,0-1-1,-1 0 1,1 1 0,0-1-1,0 0 1,0 0-1,1 0 1,-1 0-1,0 0 1,1-1 0,-1 1-1,1-1 1,0 0-1,-1 1 1,1-1-1,0 0 1,0-1 0,0 1-1,4 0 1,16 3 144,1-1 0,-1-2 0,1 0 0,25-3 0,8 0-3910,-45 2-1759</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4:59.511"/>
    </inkml:context>
    <inkml:brush xml:id="br0">
      <inkml:brushProperty name="width" value="0.035" units="cm"/>
      <inkml:brushProperty name="height" value="0.035" units="cm"/>
      <inkml:brushProperty name="color" value="#F6630D"/>
    </inkml:brush>
  </inkml:definitions>
  <inkml:trace contextRef="#ctx0" brushRef="#br0">141 2 11301,'0'0'5939,"0"0"-5934,0 0 0,0 0-1,1 0 1,-1 0 0,0-1 0,0 1 0,0 0-1,0 0 1,1 0 0,-1 0 0,0 0 0,0 0-1,0 0 1,1-1 0,-1 1 0,0 0 0,0 0 0,1 0-1,-1 0 1,0 0 0,0 0 0,0 0 0,1 0-1,-1 0 1,0 0 0,0 0 0,1 0 0,-1 0 0,0 0-1,0 1 1,0-1 0,1 0 0,-1 0 0,0 0-1,0 0 1,0 0 0,1 0 0,-1 0 0,0 1-1,0-1 1,0 40 187,1 22-11,-13 108 1,7-80-6122,5-81 4367,0 10-5544</inkml:trace>
  <inkml:trace contextRef="#ctx0" brushRef="#br0" timeOffset="354.48">120 529 3970,'0'0'14534,"0"16"-14502,-4 10 1,-4 5 63,3-1-96,-3 3-64,-4 0-753,4 4 593,-5 3-1089,1 0-1712,-4 4-1297</inkml:trace>
  <inkml:trace contextRef="#ctx0" brushRef="#br0" timeOffset="711.19">58 976 3249,'0'0'13815,"0"37"-13543,0-13-112,0 1-128,0 4 16,0 1-96,-12 3-304,4 4-1073,-5 1-1104,1-1 64,0-1-4834</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4:56.992"/>
    </inkml:context>
    <inkml:brush xml:id="br0">
      <inkml:brushProperty name="width" value="0.035" units="cm"/>
      <inkml:brushProperty name="height" value="0.035" units="cm"/>
      <inkml:brushProperty name="color" value="#F6630D"/>
    </inkml:brush>
  </inkml:definitions>
  <inkml:trace contextRef="#ctx0" brushRef="#br0">108 64 6323,'0'0'14102,"6"0"-14283,23-1 161,1-1 1,52-11-1,-62 9-1033,-1-2 0,32-13 0,-51 19 998,0 0 0,-1 0-1,1 0 1,0 0 0,0 0-1,0 0 1,-1 0 0,1 0 0,0 0-1,0 0 1,0 0 0,0 0-1,-1 0 1,1 0 0,0 0-1,0-1 1,0 1 0,0 0-1,-1 0 1,1 0 0,0 0-1,0 0 1,0-1 0,0 1-1,0 0 1,0 0 0,0 0-1,-1 0 1,1-1 0,0 1-1,0 0 1,0 0 0,0 0-1,0-1 1,0 1 0,0 0-1,0 0 1,0 0 0,0-1-1,0 1 1,0 0 0,0 0-1,0 0 1,0-1 0,0 1-1,0 0 1,1 0 0,-1 0-1,0 0 1,0-1 0,0 1-1,0 0 1,0 0 0,0 0-1,0 0 1,1-1 0,-1 1-1,0 0 1,0 0 0,-36-6-845,-47 2 2126,83 4-1223,-78 4 1778,71-2-1688,0 0 1,0 0-1,0 1 1,1-1-1,-1 2 1,1-1-1,0 1 1,-10 7-1,7-5 11,2 1 0,-1 0 0,1 0 0,0 1 0,-11 15 0,15-19-89,1 0 0,0 0 0,-1 1 0,2-1-1,-1 0 1,0 1 0,1-1 0,0 1-1,0 0 1,1-1 0,-1 1 0,1 0-1,0-1 1,1 10 0,0-12-21,0 1 0,0-1 0,0 0 0,0 0 0,1 0-1,-1 0 1,1 0 0,-1-1 0,1 1 0,0 0 0,-1-1 0,1 1 0,0-1 0,0 1 0,0-1-1,1 0 1,-1 0 0,0 0 0,0 0 0,4 1 0,54 13-121,-56-14 118,50 9-23,51 11-50,-96-19 79,-1 1-1,1 0 1,-1 1-1,0 0 0,0 0 1,0 1-1,0 0 1,-1 0-1,8 7 0,-13-11 10,-1 1-1,1-1 0,0 1 0,-1 0 0,1 0 0,-1 0 0,0 0 1,1 0-1,-1 0 0,0 0 0,0 0 0,0 0 0,-1 0 0,1 0 1,0 1-1,-1-1 0,0 0 0,1 1 0,-1-1 0,0 0 0,0 1 1,0-1-1,-1 3 0,-1-1 43,1-1 1,-1 1-1,1-1 1,-1 0 0,0 1-1,-1-1 1,1 0-1,0-1 1,-1 1-1,0 0 1,1-1-1,-1 1 1,-4 1-1,-7 5 172,0 0 1,-1-2-1,0 1 0,0-2 0,-22 7 0,7-5-477,-79 20 1387,34-20-7523,63-8 1039</inkml:trace>
  <inkml:trace contextRef="#ctx0" brushRef="#br0" timeOffset="835.16">641 580 8292,'0'0'9684,"3"-1"-7279,20-3-2331,146 13 1264,-81-2-3224,-1-4-6242,-55-3 2864</inkml:trace>
  <inkml:trace contextRef="#ctx0" brushRef="#br0" timeOffset="1302.65">1503 575 9316,'0'0'7017,"-10"0"-5315,-14 0-9431,9 0 288</inkml:trace>
  <inkml:trace contextRef="#ctx0" brushRef="#br0" timeOffset="2089.79">507 742 4578,'0'0'9626,"-1"-1"-9482,1 1-1,0 0 1,0 0 0,0-1-1,-1 1 1,1 0 0,0 0-1,0-1 1,-1 1 0,1 0-1,0 0 1,0 0 0,-1 0-1,1-1 1,0 1 0,-1 0-1,1 0 1,0 0 0,0 0 0,-1 0-1,1 0 1,0 0 0,-1 0-1,1 0 1,0 0 0,-1 0-1,1 0 1,0 0 0,-1 0-1,1 0 1,0 0 0,0 0-1,-1 0 1,1 1 0,0-1-1,-1 0 1,1 0 0,0 0 0,0 0-1,-1 1 1,1-1 0,-22 110-355,-10 67-185,24-59-5985,8-95 1630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5:02.081"/>
    </inkml:context>
    <inkml:brush xml:id="br0">
      <inkml:brushProperty name="width" value="0.035" units="cm"/>
      <inkml:brushProperty name="height" value="0.035" units="cm"/>
      <inkml:brushProperty name="color" value="#F6630D"/>
    </inkml:brush>
  </inkml:definitions>
  <inkml:trace contextRef="#ctx0" brushRef="#br0">67 128 5747,'0'0'11645,"1"-11"-11202,6-32-382,-7 41-54,1 0 0,-1 1-1,1-1 1,0 1 0,0-1-1,0 1 1,0-1 0,0 1 0,0 0-1,0-1 1,0 1 0,0 0-1,1 0 1,-1 0 0,0 0 0,1 0-1,-1 0 1,1 0 0,-1 1-1,4-2 1,30-6 176,-31 8-173,1-1-4,6-1-23,1 1-1,-1 0 1,19 1 0,-28 0 8,0 0 1,0 0 0,-1 1 0,1-1 0,0 0-1,-1 0 1,1 1 0,0-1 0,-1 1 0,1 0 0,-1-1-1,1 1 1,-1 0 0,1 0 0,-1 0 0,0 0-1,1 0 1,-1 0 0,0 0 0,0 1 0,0-1-1,0 0 1,0 1 0,0-1 0,0 1 0,0-1-1,0 1 1,-1-1 0,1 1 0,-1-1 0,1 1-1,0 2 1,-1 3 5,0 0-1,-1 1 1,1-1-1,-1 0 0,-1 0 1,1 0-1,-1 0 1,0 0-1,-1 0 1,0 0-1,0-1 0,0 1 1,-1-1-1,0 0 1,0 0-1,-1 0 1,-7 8-1,-11 7 44,0 0 0,-50 34 0,10-9 83,62-45-116,-1 0 0,1 0 0,-1 1 0,1-1 0,-1 0 0,1 1 0,0-1 0,0 1 0,-1-1-1,1 1 1,0 0 0,1 0 0,-2 2 0,2-4-8,0 1 1,0-1-1,0 1 0,0-1 0,0 0 0,0 1 0,1-1 0,-1 1 0,0-1 1,0 1-1,0-1 0,1 0 0,-1 1 0,0-1 0,0 1 0,1-1 1,-1 0-1,0 1 0,1-1 0,-1 0 0,1 0 0,-1 1 0,0-1 0,1 0 1,-1 0-1,1 1 0,-1-1 0,0 0 0,1 0 0,-1 0 0,1 0 1,0 0-1,8 2-24,1-2 0,-1 1 1,0-1-1,12-1 1,-2 0 59,116-4-170,-91 0-2190,2-4-3309,-30 7 1563</inkml:trace>
  <inkml:trace contextRef="#ctx0" brushRef="#br0" timeOffset="1272.53">666 146 8436,'0'0'6315,"-7"-1"-6038,0 0-205,0 1 0,0 0 0,0 0 0,0 0 0,1 1 0,-1 0 0,0 1 0,0-1 0,1 1 0,-1 0 0,1 1 0,0 0 0,-1 0 0,1 0 0,0 1 0,1 0 0,-1 0 0,1 0 1,0 1-1,-6 6 0,4-5-19,1 1 1,0 0 0,0 0 0,0 1 0,1 0 0,0 0 0,1 0 0,0 0-1,0 1 1,1-1 0,0 1 0,0 0 0,1 0 0,0 0 0,-1 15 0,3-21-75,0-1 0,0 0 1,0 1-1,0-1 1,0 0-1,0 1 1,1-1-1,-1 0 0,1 0 1,0 1-1,-1-1 1,1 0-1,0 0 0,0 0 1,1 0-1,-1 0 1,0 0-1,1 0 1,-1-1-1,1 1 0,-1 0 1,1-1-1,0 1 1,0-1-1,0 1 1,0-1-1,0 0 0,0 0 1,0 0-1,0 0 1,0 0-1,0-1 0,1 1 1,-1-1-1,0 1 1,1-1-1,-1 0 1,0 0-1,1 0 0,-1 0 1,4 0-1,6 0-25,0 0-1,0-1 0,0-1 0,0 1 1,0-2-1,0 0 0,0 0 1,-1-1-1,0 0 0,1-1 1,-1 0-1,-1-1 0,1-1 1,-1 1-1,0-1 0,-1-1 1,0 0-1,0 0 0,-1-1 0,1 0 1,10-18-1,-19 28 60,0-1 0,0 0 0,0 0-1,0 0 1,0 0 0,0 0 0,0 0 0,0 0 0,0 0 0,0 0-1,0 0 1,0 1 0,0-1 0,0 0 0,0 0 0,1 0 0,-1 0-1,0 0 1,0 0 0,0 0 0,0 0 0,0 0 0,0 0-1,0 0 1,0 0 0,0 0 0,0 0 0,0 1 0,1-1 0,-1 0-1,0 0 1,0 0 0,0 0 0,0 0 0,0 0 0,0 0-1,0 0 1,0 0 0,0 0 0,1 0 0,-1 0 0,0 0 0,0 0-1,0 0 1,0 0 0,0-1 0,0 1 0,0 0 0,0 0-1,0 0 1,0 0 0,0 0 0,1 0 0,-1 0 0,0 0 0,0 0-1,0 0 1,0 0 0,0 0 0,0 0 0,0 0 0,0 0-1,0-1 1,0 1 0,0 0 0,0 0 0,1 15 412,5 30-385,-6-44-48,1 0 0,-1 1 0,1-1 0,-1 0 0,1 0 0,-1 1-1,1-1 1,0 0 0,0 0 0,-1 0 0,1 0 0,0 0 0,0 0 0,0 0 0,0 0 0,0 0-1,1 0 1,-1-1 0,0 1 0,0 0 0,0-1 0,1 1 0,-1-1 0,0 1 0,1-1 0,-1 0 0,0 1-1,1-1 1,1 0 0,-2 0-2,1 0 0,-1 0 0,1-1 1,-1 1-1,1 0 0,-1-1 0,1 1 0,-1-1 0,1 1 0,-1-1 0,0 0 0,0 0 0,1 1 0,-1-1 0,0 0 0,0 0 0,0 0 0,0-1 1,0 1-1,0 0 0,0 0 0,0 0 0,0-1 0,0 1 0,0-2 0,0-1-4,1 0 0,-1 0 1,0 0-1,0 0 0,-1 0 1,1 0-1,-1 0 0,0 0 0,0 0 1,-1-5-1,1 5 41,0 1 0,0 0 0,0 0 0,-1 0 0,0 0 0,1 0 0,-1 0 0,0 0 0,-1 1 0,1-1-1,0 0 1,-1 0 0,1 1 0,-1-1 0,0 1 0,0-1 0,0 1 0,0 0 0,0 0 0,-1 0 0,1 0 0,-1 0 0,1 1 0,-1-1 0,0 1 0,0-1 0,1 1 0,-1 0 0,0 0 0,0 0 0,-3 0 0,5 1-53,0 0 1,1 0-1,-1 0 0,1 0 1,-1 0-1,0 0 0,1 1 1,-1-1-1,1 0 0,-1 0 1,0 1-1,1-1 1,-1 0-1,1 1 0,-1-1 1,1 0-1,-1 1 0,1-1 1,0 1-1,-1-1 0,1 1 1,-1-1-1,1 1 0,0-1 1,0 1-1,-1-1 1,1 1-1,0-1 0,0 1 1,-1 0-1,1-1 0,0 1 1,0-1-1,0 1 0,0 0 1,0-1-1,0 1 1,0-1-1,0 1 0,0 0 1,0-1-1,0 1 0,1 0 1,-1-1-1,0 1 0,1 0 1,-1 0-56,1 1 0,-1-1 0,1 1 0,-1-1 1,1 0-1,0 1 0,0-1 0,-1 0 0,1 1 0,0-1 1,0 0-1,0 0 0,1 0 0,-1 0 0,0 0 0,0 0 1,1 0-1,-1-1 0,0 1 0,3 1 0,6 0 76,-1 0 0,1-1 0,0 0 0,0 0 0,0-1 0,0 0 0,-1-1-1,1 0 1,0-1 0,0 0 0,-1 0 0,1-1 0,-1 0 0,0-1 0,0 0 0,0 0 0,0-1 0,-1 0 0,0-1-1,0 0 1,9-8 0,-8 5 80,-1 0-1,0 0 1,-1-1-1,0 0 1,0-1 0,-1 1-1,-1-1 1,0-1-1,0 1 1,-1 0-1,0-1 1,-1 0-1,-1 0 1,0 0-1,0 0 1,-1-20-1,-3 28 476,-4 9-247,-12 26-194,-17 46-153,27-49 46,1 1 1,1 1-1,2-1 0,0 1 1,3-1-1,3 60 0,-1-83-317,0 0-1,0 0 0,1 0 1,0 0-1,0 0 1,0 0-1,1-1 1,-1 1-1,2-1 0,-1 0 1,0 0-1,1 0 1,5 6-1,9 9-3800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5:04.087"/>
    </inkml:context>
    <inkml:brush xml:id="br0">
      <inkml:brushProperty name="width" value="0.035" units="cm"/>
      <inkml:brushProperty name="height" value="0.035" units="cm"/>
      <inkml:brushProperty name="color" value="#F6630D"/>
    </inkml:brush>
  </inkml:definitions>
  <inkml:trace contextRef="#ctx0" brushRef="#br0">1 152 9716,'0'0'7633,"73"18"-6168,1-11-1223,-25-7-3049,-33 0 564,6 0-2639</inkml:trace>
  <inkml:trace contextRef="#ctx0" brushRef="#br0" timeOffset="356.26">201 0 8084,'0'0'6160,"10"3"-5725,4 6-377,0 0 1,-1 0 0,0 2-1,-1 0 1,11 12-1,-18-18 36,0 1 1,0-1-1,-1 1 0,0 0 0,0 0 0,-1 0 0,0 1 0,0-1 0,0 1 1,-1 0-1,0 0 0,0-1 0,0 1 0,0 9 0,-3-13 9,1 0 0,-1 0 0,0-1 0,0 1 0,0-1 0,0 1 0,-1-1 0,1 1 0,-1-1 0,1 0 0,-1 1 0,0-1 0,0 0 0,0 0 0,0 0 0,0-1 0,0 1 0,-1-1 0,-4 3 0,-60 30 391,43-23-399,3 3-504,21-14 185,-1 1 0,1-1 1,-1 1-1,0-1 0,1 1 0,-1 0 1,1-1-1,-1 1 0,1 0 0,-1-1 1,1 1-1,0 0 0,-1-1 0,1 1 1,0 0-1,0 0 0,-1 0 0,1-1 1,0 1-1,0 0 0,0 0 0,0 0 0,0-1 1,0 1-1,0 0 0,1 1 0</inkml:trace>
  <inkml:trace contextRef="#ctx0" brushRef="#br0" timeOffset="724.88">747 164 10565,'0'0'9332,"35"-4"-9820,147 4 535,-60 0-7332,-109-1 2995,-4-3-2198</inkml:trace>
  <inkml:trace contextRef="#ctx0" brushRef="#br0" timeOffset="1078.09">998 58 8020,'0'0'8134,"13"16"-7937,23 37 1,-33-45-162,-1 0-1,1 0 1,-1 1 0,-1-1-1,1 1 1,-2-1 0,1 1-1,-1-1 1,0 1 0,-1-1-1,0 1 1,0-1 0,-1 1-1,0-1 1,0 0-1,-1 0 1,-6 12 0,4-11-223,0 1 1,-1-1-1,0-1 1,-1 1-1,-12 11 0,9-10-952,-1 0 0,-1-1 0,-24 14 0,-8-1-4789</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5:07.679"/>
    </inkml:context>
    <inkml:brush xml:id="br0">
      <inkml:brushProperty name="width" value="0.035" units="cm"/>
      <inkml:brushProperty name="height" value="0.035" units="cm"/>
      <inkml:brushProperty name="color" value="#F6630D"/>
    </inkml:brush>
  </inkml:definitions>
  <inkml:trace contextRef="#ctx0" brushRef="#br0">0 204 11333,'0'0'7524,"4"3"-7764,13 4 240,11-5 32,9 0 48,4 1 0,4-3-80,9 0-16,-5 0-1073,-4 0-1312,-12 0-1105,-17 0-4257</inkml:trace>
  <inkml:trace contextRef="#ctx0" brushRef="#br0" timeOffset="389.83">456 33 13686,'0'0'2535,"16"-5"-2418,-3 0-115,-3 1-5,0 0 0,0 1-1,0 0 1,1 0 0,-1 1 0,1 1 0,-1 0 0,1 0 0,13 1 0,-22 1 0,-1-1 0,1 1 0,-1 0-1,1 0 1,-1-1 0,1 1 0,-1 0 0,0 0 0,1 0 0,-1 1 0,0-1 0,0 0 0,0 0 0,0 1-1,0-1 1,0 1 0,0-1 0,0 1 0,-1-1 0,1 1 0,0-1 0,-1 1 0,0 0 0,1-1 0,-1 1 0,0 0-1,0-1 1,0 4 0,-1 57 247,0-49-70,-1 0-53,0 0 0,-1 0 0,-1-1 0,0 0 0,-1 1 0,-1-1 0,1-1 0,-2 1 0,1-1 0,-12 13 0,-22 42 1853,40-65-1971,0 0-1,-1 0 0,1-1 0,0 1 0,-1 0 0,1 0 0,0 0 0,0-1 0,0 1 0,0 0 1,0 0-1,0 0 0,0 0 0,0-1 0,0 1 0,0 0 0,0 0 0,0 0 0,1 0 0,-1-1 1,0 1-1,1 0 0,-1 0 0,1-1 0,-1 1 0,0 0 0,1-1 0,0 1 0,-1 0 1,1-1-1,-1 1 0,1-1 0,0 1 0,-1-1 0,1 1 0,0-1 0,0 1 0,-1-1 0,1 0 1,0 1-1,0-1 0,-1 0 0,1 0 0,0 0 0,0 1 0,1-1 0,49 5-148,-41-5 161,-8 0-24,211 3-674,-180-5-805,0-2 0,41-9-1,-26-1-3500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5:06.804"/>
    </inkml:context>
    <inkml:brush xml:id="br0">
      <inkml:brushProperty name="width" value="0.035" units="cm"/>
      <inkml:brushProperty name="height" value="0.035" units="cm"/>
      <inkml:brushProperty name="color" value="#F6630D"/>
    </inkml:brush>
  </inkml:definitions>
  <inkml:trace contextRef="#ctx0" brushRef="#br0">11 270 12822,'0'0'4503,"-11"6"-2635,44 0-1877,0-1 1,0-2-1,0-1 0,0-2 1,41-4-1,-40 2-54,-29 2 22,80-7-5601,-68 1 1995</inkml:trace>
  <inkml:trace contextRef="#ctx0" brushRef="#br0" timeOffset="433.22">426 52 9973,'0'0'3980,"21"-7"-3903,-14 4-67,15-6 55,1 1 0,0 2 0,-1 0 0,2 1 0,41-2 1,-54 7-15,21 3 119,-31-2-169,0 0 1,0-1-1,0 1 0,-1 0 1,1 0-1,0 0 0,0 0 0,0 0 1,-1 0-1,1 0 0,0 0 0,-1 0 1,1 0-1,-1 1 0,0-1 1,1 0-1,-1 0 0,0 0 0,0 1 1,1-1-1,-1 0 0,0 0 1,0 0-1,-1 3 0,1 6 43,-1-1-1,0 0 0,0 0 1,-1 0-1,-1 0 1,1 0-1,-1 0 1,-1 0-1,0-1 1,-8 15-1,-5 1 175,0-1-1,-24 25 1,-18 23 1071,57-70-1232,1 1 1,0-1-1,0 0 0,0 1 1,0 0-1,0-1 1,1 1-1,-1-1 0,0 1 1,1 0-1,-1 0 1,1-1-1,0 1 0,-1 0 1,1 0-1,0 0 1,0 2-1,1-3-43,-1 0-1,1 0 1,-1 0-1,1 0 1,-1 0 0,1 0-1,0 0 1,-1-1 0,1 1-1,0 0 1,0 0-1,0-1 1,-1 1 0,1 0-1,0-1 1,0 1 0,0-1-1,0 1 1,0-1-1,2 1 1,7 1-39,-1 0-1,0-1 1,1 0 0,-1 0-1,12-1 1,-13 0 58,80 0-1813,-31 0-3200,-35 0-913</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5:13.386"/>
    </inkml:context>
    <inkml:brush xml:id="br0">
      <inkml:brushProperty name="width" value="0.035" units="cm"/>
      <inkml:brushProperty name="height" value="0.035" units="cm"/>
      <inkml:brushProperty name="color" value="#F6630D"/>
    </inkml:brush>
  </inkml:definitions>
  <inkml:trace contextRef="#ctx0" brushRef="#br0">2606 469 10725,'0'0'5784,"-2"-15"-4584,-2-17-868,-2-25 3765,0 71-4417,-26 70 282,2 1 1,5 1-1,3 1 0,5 1 0,3 1 1,-4 142-1,42 504-568,1-117 606,-22-455 0,-2 81-339,-15-272-7792,-1-8-2490</inkml:trace>
  <inkml:trace contextRef="#ctx0" brushRef="#br0" timeOffset="709.59">309 1716 11637,'0'0'-680,"19"3"840,442 37 3745,26-37-1627,-144-2-1799,612 25 350,324 2-636,-1121-26-203,107-1-31,-199-4-2,124-22 1,-172 19-903,-18 6 858,1 0 0,-1-1 0,0 1-1,0 0 1,0 0 0,0-1 0,1 1 0,-1 0-1,0-1 1,0 1 0,0 0 0,0 0 0,0-1-1,0 1 1,0 0 0,0-1 0,0 1 0,0 0-1,0 0 1,0-1 0,0 1 0,0 0 0,0-1-1,0 1 1,0 0 0,0 0 0,0-1 0,0 1-1,-1 0 1,1-1 0,0 1 0,0 0 0,0 0-1,0-1 1,-1 1 0,1 0 0,0 0 0,0 0 0,0-1-1,-1 1 1,1 0 0,0 0 0,-1 0 0,1 0-1,0 0 1,0 0 0,-1-1 0,1 1 0,0 0-1,-1 0 1,1 0 0,0 0 0,0 0 0,-1 0-1,1 0 1,0 0 0,-1 0 0,1 0 0,-1 0-1,-27-9-6365</inkml:trace>
  <inkml:trace contextRef="#ctx0" brushRef="#br0" timeOffset="2143.24">2475 1689 3666,'0'0'7150,"-10"-17"-2233,6 16-4875,0 0 0,0-1 1,0 2-1,0-1 0,0 0 1,-1 1-1,1 0 0,0 0 1,0 0-1,-1 1 0,1-1 1,0 1-1,0 0 1,0 0-1,0 0 0,0 1 1,0-1-1,0 1 0,0 0 1,1 0-1,-1 1 0,1-1 1,-1 1-1,1 0 1,0 0-1,0 0 0,-3 3 1,1 2-48,1-1 0,0 1 1,0-1-1,1 1 0,-1 0 1,2 1-1,-1-1 1,1 0-1,1 1 0,-1-1 1,2 1-1,-1 14 0,1-21 15,0-1 0,0 0 0,0 0-1,1 0 1,-1 0 0,0 0 0,1 0 0,-1 0-1,1 0 1,-1 0 0,1 0 0,-1 0-1,1 0 1,0 0 0,-1 0 0,1 0-1,0-1 1,0 1 0,0 0 0,0 0 0,0-1-1,0 1 1,0-1 0,1 2 0,35 6 228,-30-7-189,-1-1-1,0 0 1,0-1-1,1 1 1,-1-1-1,0 0 1,0-1 0,0 1-1,9-5 1,-11 3-57,0 1 0,0-1 0,0-1 0,-1 1 0,1-1 0,-1 1 0,0-1 0,0 0 0,0 0 0,0 0 0,-1-1 0,0 1 0,0-1 0,0 1 0,0-1 0,-1 0 0,0 1 0,0-1 0,0 0 0,0 0 0,-1 0 0,0 0 0,0 0 0,-1-7 0,1 12 7,0-1-1,-1 0 1,1 0 0,-1 0 0,1 1 0,-1-1 0,1 0-1,-1 1 1,1-1 0,-1 0 0,0 1 0,1-1-1,-1 1 1,0-1 0,0 1 0,1-1 0,-1 1 0,0 0-1,0-1 1,0 1 0,0 0 0,1-1 0,-1 1 0,0 0-1,0 0 1,0 0 0,0 0 0,0 0 0,0 0 0,0 0-1,-38 0-1,31 1 11,6-1-16,1 0 1,0 1 0,-1-1 0,1 1-1,0-1 1,0 1 0,0 0 0,-1-1-1,1 1 1,0 0 0,0 0-1,0-1 1,0 1 0,0 0 0,0 0-1,1 0 1,-1 0 0,0 1 0,0-1-1,1 0 1,-1 0 0,1 0-1,-1 1 1,1-1 0,-1 0 0,1 0-1,0 1 1,-1-1 0,1 0 0,0 1-1,0-1 1,0 3 0,0-2 2,0 0 1,0 0 0,0 0 0,0 0-1,0 0 1,0 0 0,1 0-1,-1-1 1,1 1 0,-1 0-1,1 0 1,-1 0 0,1 0 0,0-1-1,0 1 1,0 0 0,0-1-1,0 1 1,1-1 0,-1 1-1,0-1 1,3 3 0,2-2 43,0 0 0,-1-1-1,1 0 1,0 0 0,-1 0 0,1 0 0,0-1-1,0 0 1,0 0 0,10-2 0,-15 1-26,0 0-1,0 0 1,0 1 0,0-1 0,0 0-1,0 0 1,0 0 0,0-1 0,-1 1-1,1 0 1,0 0 0,0 0 0,-1-1-1,1 1 1,-1 0 0,0-1 0,1 1-1,-1 0 1,0-1 0,1 1 0,-1 0-1,0-1 1,0 1 0,0-1 0,-1 1-1,1-2 1,-6-37-227,5 37 243,-1 1 0,1 0 0,-1 0-1,0 0 1,1 0 0,-1 0-1,0 0 1,0 0 0,0 1-1,0-1 1,-1 1 0,1-1 0,0 1-1,0 0 1,-1 0 0,1 0-1,-1 0 1,1 1 0,-1-1-1,0 1 1,1-1 0,-1 1-1,-4 0 1,5 0-31,0 0 0,-1 0-1,1 0 1,0 0 0,0 1-1,0-1 1,0 1 0,0-1-1,0 1 1,0 0 0,0 0 0,0 0-1,0 0 1,0 0 0,0 0-1,1 1 1,-1-1 0,0 0-1,1 1 1,-1 0 0,1-1 0,0 1-1,-1 0 1,1-1 0,0 1-1,0 0 1,-1 4 0,1-5-14,0 1 0,1-1 0,-1 1 0,0 0 1,1-1-1,0 1 0,-1 0 0,1-1 0,0 1 0,0 0 1,0-1-1,0 1 0,0 0 0,0 0 0,0-1 0,1 1 1,-1 0-1,0-1 0,1 1 0,0-1 0,-1 1 0,1-1 1,0 1-1,1 1 0,1-1 8,0-1 1,0 0-1,0 0 0,0 0 0,0 0 1,0-1-1,0 1 0,0-1 0,1 0 1,-1 1-1,0-2 0,4 1 1,-6 0 20,0 0 0,0 0 1,0-1-1,0 1 0,-1 0 1,1 0-1,0-1 0,0 1 1,0-1-1,0 1 0,0-1 1,0 1-1,-1-1 0,1 1 1,0-1-1,0 0 0,-1 1 1,1-1-1,0 0 1,-1 0-1,1 0 0,-1 1 1,1-1-1,-1 0 0,1 0 1,-1 0-1,0 0 0,1 0 1,-1 0-1,0 0 0,0-1 1,3-37-49,-3 31-176</inkml:trace>
  <inkml:trace contextRef="#ctx0" brushRef="#br0" timeOffset="3728.92">3243 2090 4738,'0'0'8836,"12"0"-1616,47-2-7239,203-2 83,-139 6-11,-122-2-63,-1 0 1,0-1-1,1 1 0,-1 0 0,0 0 0,0 0 1,1 0-1,-1 0 0,0-1 0,0 1 0,1 0 1,-1 0-1,0 0 0,0-1 0,1 1 0,-1 0 1,0 0-1,0-1 0,0 1 0,0 0 0,0-1 1,1 1-1,-1 0 0,0-1 0,0 1 0,0 0 1,0 0-1,0-1 0,0 1 0,0 0 0,0-1 0,0 1 1,0 0-1,0-1 0,0 1 0,0 0 0,0-1 1,0 1-1,-1 0 0,1 0 0,0-1 0,0 1 1,0 0-1,0-1 0,0 1 0,-1 0 0,1 0 1,0-1-1,0 1 0,-1 0 0,1 0 0,0 0 1,0-1-1,-1 1 0,1 0 0,-11-14-140,2 6 156,-1 1-1,-1 0 0,1 1 1,-1 0-1,0 1 0,0 0 1,-1 0-1,0 1 0,-13-2 1,24 6 84,27 3-591,-5 3 502,-1 2 0,23 11 1,-36-16-36,0 0 1,-1 1 0,0 0-1,0 0 1,0 1 0,0-1-1,-1 1 1,0 0 0,0 1-1,5 6 1,-9-11 34,-1 0-1,1 0 1,-1 0-1,1 0 1,-1 0 0,0 0-1,0 0 1,1 0 0,-1 0-1,0 0 1,0 0 0,0 0-1,0 0 1,0 0 0,-1 1-1,1-1 1,0 0 0,0 0-1,-1 0 1,1 0-1,0-1 1,-1 1 0,1 0-1,-1 0 1,0 0 0,1 0-1,-1 0 1,1 0 0,-1-1-1,0 1 1,0 0 0,0-1-1,1 1 1,-1 0-1,0-1 1,0 1 0,-1 0-1,-44 18 356,31-14-347,13-4-114,-24 10 181,-42 25 0,33-9-5520,31-22 1912,4-1-1894</inkml:trace>
  <inkml:trace contextRef="#ctx0" brushRef="#br0" timeOffset="5182.19">4547 1647 4562,'0'0'15287,"31"0"-14513,-1 0-723,1 1-41,0-1-1,0-2 0,60-11 0,-89 13-297,-22 0-9850,3 0 3551</inkml:trace>
  <inkml:trace contextRef="#ctx0" brushRef="#br0" timeOffset="5614.86">4691 1544 6275,'0'0'6664,"0"-1"-6429,0 1-1,-1-1 1,1 0-1,-1 1 1,1-1-1,0 1 1,-1-1 0,1 1-1,-1-1 1,0 1-1,1-1 1,-1 1-1,1-1 1,-1 1-1,0 0 1,1-1-1,-1 1 1,1 0-1,-1-1 1,0 1-1,-1 0 1,-18 78-306,-8 44 155,23-96 238,1-17-7879</inkml:trace>
  <inkml:trace contextRef="#ctx0" brushRef="#br0" timeOffset="6262.87">5131 1587 7732,'0'0'7096,"3"-27"-3870,-9 26-3203,1 1 0,-1-1 1,1 2-1,-1-1 1,1 0-1,-1 1 1,1 0-1,-1 1 1,1-1-1,0 1 0,0 0 1,-1 0-1,1 1 1,1-1-1,-1 1 1,0 0-1,-7 7 0,2-2-2,0 0-1,0 0 0,1 1 0,0 1 0,1 0 0,-12 18 1,18-26-30,1 0 1,0 0-1,-1 0 1,1 1 0,0-1-1,0 0 1,0 1 0,1-1-1,-1 1 1,1-1-1,-1 1 1,1-1 0,0 1-1,0-1 1,0 1 0,0 0-1,0-1 1,1 5-1,0-5 9,0-1-1,1 1 0,-1 0 1,0-1-1,0 1 0,1 0 1,-1-1-1,1 0 0,-1 1 1,1-1-1,0 0 0,-1 0 1,1 0-1,0 0 0,0 0 0,0 0 1,0 0-1,2 0 0,11 2 96,1 0-1,-1-1 0,1-1 1,30-1-1,-29 0 73,-17 0-268</inkml:trace>
  <inkml:trace contextRef="#ctx0" brushRef="#br0" timeOffset="8481.8">4 1515 10389,'0'0'5637,"-4"-3"-1568,34-4-3854,0 2-1,48-2 1,13-3 98,-50 2 26,-40 8-470,-25 15-8278,15-7 4554</inkml:trace>
  <inkml:trace contextRef="#ctx0" brushRef="#br0" timeOffset="8986.81">431 1377 6451,'0'0'5106,"-4"-5"198,-1 3-5741,0 3 444,0-1 0,0 1 0,0 0 1,0 1-1,0-1 0,1 1 1,-1 0-1,0 0 0,1 0 0,0 0 1,-1 1-1,1 0 0,0 0 1,1 0-1,-1 0 0,0 1 0,1-1 1,0 1-1,0 0 0,0 0 1,0 0-1,1 1 0,-1-1 0,-2 8 1,-1 1-28,1 0 0,1 1-1,0-1 1,1 1 0,0 0 0,1 0 0,0 25 0,2-37 30,1-1 1,-1 1 0,1-1-1,0 1 1,-1-1-1,1 1 1,0-1 0,0 0-1,0 1 1,0-1-1,1 0 1,-1 0-1,0 0 1,0 0 0,1 0-1,-1 0 1,1 0-1,-1 0 1,1-1 0,-1 1-1,1 0 1,-1-1-1,1 1 1,-1-1-1,1 0 1,0 0 0,-1 1-1,1-1 1,2 0-1,60 3 307,-57-3-298,12-1 140,0 0-1,0-1 1,0 0-1,35-11 1,-49 10-221,-10 1-4524,-6 2 819</inkml:trace>
  <inkml:trace contextRef="#ctx0" brushRef="#br0" timeOffset="11607.34">2718 119 5250,'0'0'8796,"-4"-2"-7990,-1 1-953,-9-4 2062,13 2-994,10 3-822,15 0 172,0 1 0,-1 2-1,44 9 1,-65-10-725,0-1 0,0 0 0,-1 1 0,1 0 0,0-1 0,-1 1 0,1 0 0,-1 0 0,0 0 0,3 4 0,5 6-6229,-5-7 2854</inkml:trace>
  <inkml:trace contextRef="#ctx0" brushRef="#br0" timeOffset="12239.14">3042 85 7908,'0'0'4639,"0"11"-4527,1 24-105,0 0 513,-1 1 0,-2 0-1,-7 42 1,9-77-487,0-1 0,0 0 0,0 0 0,0 1 0,0-1 0,0 0 0,0 1 0,0-1 0,0 0 0,0 1 0,0-1 0,0 0 0,0 0 0,0 1 0,0-1 0,-1 0 0,1 0 0,0 1 0,0-1 0,0 0 0,0 0 0,-1 1 0,1-1 0,0 0-1,0 0 1,0 0 0,-1 1 0,1-1 0,0 0 0,0 0 0,-1 0 0,1 0 0,0 0 0,-1 0 0,1 1 0,0-1 0,0 0 0,-1 0 0,1 0 0,0 0 0,-1 0 0,-7-12 368,-1-22-452,9 11 4,0-1 1,1 1-1,2-1 1,0 1-1,7-23 1,-8 40 21,1-1 0,-1 1 1,1 0-1,0 0 0,0 0 1,1 0-1,-1 1 0,1-1 1,1 1-1,-1 0 1,1 0-1,0 1 0,0-1 1,0 1-1,0 0 0,1 0 1,0 1-1,0 0 0,0 0 1,0 0-1,0 1 0,11-3 1,34-1-74,-50 6 92,0 0 0,0 0 0,0 0 0,1 0 0,-1 0 0,0 0 0,0 0-1,0 0 1,0 1 0,1-1 0,-1 0 0,0 1 0,0-1 0,0 1 0,0-1 0,0 1-1,0 0 1,0-1 0,0 1 0,0 0 0,0 0 0,0 0 0,-1 0 0,1 0 0,0 0-1,-1 0 1,1 0 0,0 0 0,-1 0 0,1 0 0,-1 0 0,0 0 0,1 0 0,-1 0-1,1 3 1,-1 0-24,-1 1 0,1 0 0,0 0-1,-1-1 1,0 1 0,0 0 0,-1-1-1,1 1 1,-1-1 0,0 1 0,0-1-1,-1 0 1,1 0 0,-1 0 0,0 0 0,0 0-1,-7 6 1,-1-1 54,0-1-1,-1 0 1,-1-1 0,-20 10-1,-9 4 99,41-20-129,1-1 0,-1 1 0,0-1 0,1 1 0,-1-1 0,1 1 0,-1-1 0,1 1 0,-1-1 0,1 1 0,0-1 0,-1 1 0,1 0 0,0-1 0,-1 1 0,1 0 0,0 0-1,0-1 1,-1 1 0,1 0 0,0-1 0,0 1 0,0 0 0,0 0 0,0-1 0,0 1 0,0 0 0,0-1 0,1 1 0,-1 0 0,0 0 0,0-1 0,1 1 0,-1 0 0,0-1 0,1 1 0,-1 0 0,0-1 0,2 2 0,17 19 5,28 10 170,2-1 0,61 26-1,-67-35-200,-40-19-271,0-1 0,0 1 0,-1 0 0,1 0 0,0 0 0,-1 0 1,1 0-1,-1 1 0,0-1 0,0 1 0,3 4 0,0 5-3228</inkml:trace>
  <inkml:trace contextRef="#ctx0" brushRef="#br0" timeOffset="13270.11">2693 2914 2257,'0'0'15079,"9"-22"-12112,273-20-2629,-249 38-1181,-33 4 195,-17 0-4970,-4 0 2691,-6 0-1547</inkml:trace>
  <inkml:trace contextRef="#ctx0" brushRef="#br0" timeOffset="13659.15">2845 2778 6115,'0'0'8606,"0"-4"-7672,1 0-100,1 11-153,3 31 302,3 53 59,-7-45-1098,-1 33-396,-4-27-5843,3-39 434</inkml:trace>
  <inkml:trace contextRef="#ctx0" brushRef="#br0" timeOffset="14166.91">3329 2760 10709,'0'0'7929,"0"11"-7572,-4 34-139,-1 1 0,-14 60 0,18-104-151,-8 34 22,9-36-44,0 1 0,0 0-1,0 0 1,0 0-1,0 0 1,-1-1 0,1 1-1,0 0 1,0 0 0,0-1-1,-1 1 1,1 0-1,0 0 1,-1-1 0,1 1-1,-1 0 1,1-1 0,-1 1-1,1 0 1,-1-1 0,1 1-1,-1-1 1,0 1-1,1-1 1,-1 1 0,0-1-1,-1 1 1,0-8-52,0-1 1,1 0-1,0 0 0,0 0 0,0 0 1,1 0-1,1 0 0,-1 0 1,3-9-1,-2-1-147,0 5 121,1-1 1,0 1 0,1 0 0,0 0 0,1 0 0,0 1 0,1 0 0,1-1 0,11-18 0,-14 26 28,1-1 1,0 1 0,0 0 0,0 0-1,1 0 1,-1 1 0,1-1 0,0 1-1,1 0 1,-1 1 0,1-1 0,-1 1 0,1 0-1,0 0 1,0 1 0,0 0 0,1 0-1,-1 0 1,0 1 0,1 0 0,8-1-1,-12 2-16,0 1-1,0-1 0,0 0 0,0 1 1,0 0-1,0-1 0,-1 1 1,1 0-1,0 0 0,0 1 0,-1-1 1,1 1-1,0-1 0,-1 1 1,0 0-1,1 0 0,-1 0 0,0 0 1,0 0-1,0 1 0,0-1 1,0 0-1,-1 1 0,1 0 0,-1-1 1,1 1-1,-1 0 0,0 0 1,0 0-1,-1 0 0,1-1 0,0 1 1,-1 0-1,0 0 0,0 0 1,0 1-1,0-1 0,0 0 0,-1 0 1,1 0-1,-1-1 0,1 1 1,-1 0-1,0 0 0,-1 0 0,1 0 1,0-1-1,-1 1 0,1 0 1,-4 3-1,-1 1 37,0-1 0,0 0 0,-1-1 0,1 1 0,-1-1 0,-1 0 0,1-1 0,-1 0 0,-13 6 0,-77 25 96,90-32-36,-12 5-253,21-7 158,-1 0 0,1 0 0,-1 0 1,1 0-1,-1 0 0,1-1 0,0 1 0,0 0 0,-1 0 0,1-1 0,0 1 0,0 0 0,0-1 0,0 1 0,0-1 0,0 1 1,0-1-1,0 0 0,0 1 0,0-1 0,0 0 0,0 0 0,1 0 0,376 175 377,-341-161-1136,-12-11-5314,-21-3 881</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5:40.513"/>
    </inkml:context>
    <inkml:brush xml:id="br0">
      <inkml:brushProperty name="width" value="0.035" units="cm"/>
      <inkml:brushProperty name="height" value="0.035" units="cm"/>
      <inkml:brushProperty name="color" value="#F6630D"/>
    </inkml:brush>
  </inkml:definitions>
  <inkml:trace contextRef="#ctx0" brushRef="#br0">0 138 6051,'3'-1'15246,"17"-3"-15408,293 23-38,-312-19-256,23 0-9744,-15 0 737</inkml:trace>
  <inkml:trace contextRef="#ctx0" brushRef="#br0" timeOffset="506.45">488 77 7716,'0'0'10546,"4"-11"-10127,15-30-169,-18 39-241,1 0 0,-1 0 0,1 0-1,0 1 1,-1-1 0,1 1 0,0-1-1,0 1 1,0 0 0,0 0-1,0 0 1,0 0 0,0 0 0,0 0-1,0 0 1,1 1 0,-1-1 0,3 0-1,41 1 1,-32 1 38,-7-2-48,-1 1 1,1 1 0,0-1 0,-1 1-1,1 0 1,10 4 0,-15-5-13,-1 1 1,1 0 0,0 0-1,-1 0 1,1 0-1,-1 1 1,1-1-1,-1 0 1,0 1 0,0-1-1,1 0 1,-1 1-1,0 0 1,0-1 0,0 1-1,-1 0 1,1-1-1,0 1 1,-1 0 0,1 0-1,-1 0 1,1-1-1,-1 1 1,0 0-1,0 0 1,0 0 0,0 3-1,0 0-10,0 1 1,0-1-1,-1 0 0,0 1 0,0-1 0,0 1 1,0-1-1,-1 0 0,0 0 0,0 0 0,-5 8 1,1-5 31,0 0 1,-1-1-1,0 0 1,-1 0 0,-10 8-1,-40 25 89,41-29-11,1 0 0,0 1 0,-28 27 0,43-37-82,1-2-53,80 2 348,-33 0-171,1-3 0,-1-1 0,70-12 0,-105 13-35,-8 1-2658,11 0-9474</inkml:trace>
  <inkml:trace contextRef="#ctx0" brushRef="#br0" timeOffset="925.22">1145 260 8404,'0'0'10527,"17"14"-9395,-13-8-1102,-1 0 0,0-1 0,0 1 0,-1 0 1,1 0-1,-1 1 0,-1-1 0,1 0 0,-1 1 1,0-1-1,0 8 0,-1-10-163,0-1 1,0 0-1,0 0 0,-1 0 0,1 0 0,-1 0 1,0 0-1,0 0 0,0 0 0,0 0 1,0 0-1,0 0 0,-1 0 0,0-1 1,1 1-1,-1-1 0,0 1 0,0-1 0,-1 1 1,1-1-1,0 0 0,-1 0 0,1 0 1,-1-1-1,-3 3 0,-18 5-4440,-1 1-3089</inkml:trace>
  <inkml:trace contextRef="#ctx0" brushRef="#br0" timeOffset="1734.55">1453 78 8052,'0'0'9271,"77"7"-6766,59-7-1772,-127 13-10921</inkml:trace>
  <inkml:trace contextRef="#ctx0" brushRef="#br0" timeOffset="2243.06">1868 66 10533,'0'0'8030,"10"-9"-7451,34-29-125,-39 35-399,-1 1 1,1 0 0,-1 0-1,1 0 1,0 0 0,0 1 0,0 0-1,0 0 1,0 0 0,0 1 0,0-1-1,0 1 1,0 1 0,0-1-1,6 2 1,10-1 176,-19-1-233,0 1-1,0-1 1,0 1 0,0 0 0,0-1-1,0 1 1,-1 0 0,1 0 0,0 0 0,0 0-1,-1 1 1,1-1 0,-1 0 0,1 1-1,-1-1 1,0 1 0,1-1 0,-1 1-1,0 0 1,0 0 0,0-1 0,0 1 0,0 0-1,-1 0 1,1 0 0,0 0 0,-1 0-1,0 0 1,1 0 0,-1 0 0,0 0-1,0 0 1,0 0 0,-1 2 0,2 6-7,-1-1 0,0 1 0,-1-1 0,0 0 0,-1 0 0,-3 13 0,-3-6 24,-1-1-1,0 0 1,-1 0-1,0-1 1,-1-1 0,-1 0-1,0 0 1,-21 16-1,-26 29 117,59-58-135,0 1-1,-1-1 0,1 0 1,0 1-1,-1-1 0,1 0 1,0 1-1,-1-1 0,1 0 1,0 1-1,0-1 0,0 1 1,-1-1-1,1 0 0,0 1 1,0-1-1,0 1 0,0-1 1,0 1-1,0-1 0,0 0 0,0 1 1,0-1-1,0 1 0,0-1 1,0 1-1,0-1 0,0 1 1,0-1-1,0 0 0,1 1 1,-1-1-1,0 1 0,0-1 1,0 0-1,1 1 0,-1-1 1,0 0-1,1 1 0,-1-1 1,0 0-1,0 1 0,1-1 1,-1 0-1,1 0 0,-1 1 1,0-1-1,1 0 0,-1 0 1,1 0-1,-1 1 0,0-1 1,1 0-1,-1 0 0,1 0 1,-1 0-1,1 0 0,-1 0 1,1 0-1,-1 0 0,0 0 1,1 0-1,38 1 156,-32-1-115,54 1 237,72-3-66,-121-2-437,-10-4-5526,-2 2 924</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5:47.897"/>
    </inkml:context>
    <inkml:brush xml:id="br0">
      <inkml:brushProperty name="width" value="0.035" units="cm"/>
      <inkml:brushProperty name="height" value="0.035" units="cm"/>
      <inkml:brushProperty name="color" value="#F6630D"/>
    </inkml:brush>
  </inkml:definitions>
  <inkml:trace contextRef="#ctx0" brushRef="#br0">164 298 6819,'0'0'10845,"1"-8"-6486,2-38-4569,7-37-20,-5 48-127,-1 0 1,-2-56-1,-29 98-27,7 5 337,-1 0 0,1 2-1,1 1 1,1 0 0,0 1 0,-23 27-1,41-43 44,0 0-1,-1 0 1,1 0 0,0 0-1,0 0 1,0 1-1,-1-1 1,1 0-1,0 0 1,0 0-1,0 0 1,-1 0-1,1 1 1,0-1-1,0 0 1,0 0 0,0 0-1,0 0 1,-1 1-1,1-1 1,0 0-1,0 0 1,0 1-1,0-1 1,0 0-1,0 0 1,0 0-1,0 1 1,0-1 0,0 0-1,0 0 1,0 1-1,0-1 1,0 0-1,0 0 1,0 0-1,0 1 1,0-1-1,0 0 1,0 0 0,0 1-1,0-1 1,0 0-1,1 0 1,-1 0-1,0 1 1,0-1-1,0 0 1,15-3-420,18-11-174,3-10 538,34-17-189,-66 39 237,0 0-1,1 1 1,-1-1-1,1 1 1,0 0-1,-1 0 1,1 0-1,0 1 1,0 0-1,-1 0 1,1 0-1,0 0 1,0 1-1,4 1 1,-6-1-1,0 1 0,0 0 0,0 0 0,-1 0 0,1 0 0,-1 0 0,1 0 0,-1 1 0,0-1 0,0 1 0,0 0 0,0-1 0,0 1 1,-1 0-1,1 0 0,-1 0 0,0 1 0,0-1 0,1 5 0,1 4-24,0-1-1,-1 0 1,0 1-1,-1 15 1,3-22-4490</inkml:trace>
</inkml:ink>
</file>

<file path=xl/ink/ink1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5:49.428"/>
    </inkml:context>
    <inkml:brush xml:id="br0">
      <inkml:brushProperty name="width" value="0.035" units="cm"/>
      <inkml:brushProperty name="height" value="0.035" units="cm"/>
      <inkml:brushProperty name="color" value="#F6630D"/>
    </inkml:brush>
  </inkml:definitions>
  <inkml:trace contextRef="#ctx0" brushRef="#br0">160 261 6163,'0'0'6699,"0"-9"-190,0-36-6570,8-161 101,-32 264-96,17-25-36,2-14 129,0 1 0,2 1 0,-2 29 0,5-50 283,-1-39-100,2 29-266,0-7-28,1 1 0,1 0 0,0 0 0,1 0 0,1 0 0,0 0 0,8-16-1,-69 81-162,44-37 264,1-2-16,1 0 0,0 0 0,0 1 0,1 1 0,1 0 0,0 0 0,-12 25 0,20-37-20,0 0 1,0 0 0,0 0-1,-1 0 1,1 1 0,0-1 0,0 0-1,0 0 1,0 0 0,0 0-1,0 0 1,0 1 0,0-1-1,0 0 1,0 0 0,0 0-1,0 0 1,0 0 0,0 1-1,1-1 1,-1 0 0,0 0-1,0 0 1,0 0 0,0 0-1,0 0 1,0 1 0,0-1 0,0 0-1,0 0 1,0 0 0,1 0-1,-1 0 1,0 0 0,0 0-1,0 0 1,0 1 0,0-1-1,0 0 1,1 0 0,-1 0-1,0 0 1,0 0 0,0 0-1,0 0 1,0 0 0,1 0-1,-1 0 1,0 0 0,0 0 0,0 0-1,0 0 1,0 0 0,1 0-1,-1 0 1,0 0 0,0-1-1,15-4-25,16-13 191,-31 18-155,121-90 153,-120 89-165,0 1-1,0-1 1,0 0 0,-1 1-1,1-1 1,0 0 0,0 1 0,0 0-1,0-1 1,0 1 0,0-1-1,0 1 1,0 0 0,0 0-1,0-1 1,0 1 0,0 0-1,0 0 1,0 0 0,0 0-1,0 0 1,0 1 0,0-1 0,0 0-1,0 0 1,2 1 0,-1 0-5,0 1 0,0-1 0,0 1 0,-1-1 0,1 1 0,0 0 0,-1 0 0,1 0 0,-1 0 0,0 0 0,2 3 0,4 9-9,-1 0 1,-1 1-1,4 15 0,-6-19 49,3 6-245,1-1 1,1 1-1,19 28 1,-11-18-4428,-15-23 309</inkml:trace>
</inkml:ink>
</file>

<file path=xl/ink/ink1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5:51.932"/>
    </inkml:context>
    <inkml:brush xml:id="br0">
      <inkml:brushProperty name="width" value="0.035" units="cm"/>
      <inkml:brushProperty name="height" value="0.035" units="cm"/>
      <inkml:brushProperty name="color" value="#F6630D"/>
    </inkml:brush>
  </inkml:definitions>
  <inkml:trace contextRef="#ctx0" brushRef="#br0">471 141 3922,'0'0'14244,"-17"-3"-14031,-94-14-76,-186-5 1,295 22-127,3-2-271,0-1 249,0 1 0,0 0 0,0 0 0,0 1 0,0-1 0,0 0 0,1 0-1,-1 0 1,1 1 0,-1-1 0,4-2 0,-3 2-5,6-8 50,1 1-1,0 0 0,1 1 0,0 0 0,0 0 0,19-9 0,-28 16 23,-23 14-829,-14 6 761,27-15 25,1 0 0,-1 1 0,1-1 0,0 2 0,1-1-1,-1 1 1,1 0 0,0 1 0,-7 8 0,13-13-31,0-1 1,0 1-1,0 0 0,1 0 0,-1 0 1,0 0-1,1 0 0,-1-1 0,1 1 1,0 0-1,-1 0 0,1 0 0,0 0 0,0 0 1,0 0-1,1 0 0,-1 0 0,0 0 1,1 0-1,0 0 0,-1 0 0,1 0 1,0 0-1,0 0 0,0-1 0,0 1 1,0 0-1,0-1 0,0 1 0,1-1 1,-1 1-1,1-1 0,-1 1 0,1-1 0,-1 0 1,1 0-1,0 0 0,0 0 0,-1 0 1,5 1-1,17 2-379,0 0 0,0-1 0,1-2 1,23-1-1,-41 0-108,-10 0-3703,-20 0-1389</inkml:trace>
</inkml:ink>
</file>

<file path=xl/ink/ink1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25:58.621"/>
    </inkml:context>
    <inkml:brush xml:id="br0">
      <inkml:brushProperty name="width" value="0.035" units="cm"/>
      <inkml:brushProperty name="height" value="0.035" units="cm"/>
      <inkml:brushProperty name="color" value="#F6630D"/>
    </inkml:brush>
  </inkml:definitions>
  <inkml:trace contextRef="#ctx0" brushRef="#br0">2070 615 8788,'0'0'7025,"-5"-24"-2527,-1 23-4477,-1-1 1,1 1 0,-1 1-1,0-1 1,1 1 0,-1 0-1,1 0 1,-9 2 0,-8 0-4,-37 0-127,-89 16 0,88-8-169,-95 2 0,156-12 233,8-22-817,16 5 791,-18 13 68,0 1 0,0-1 0,0-1-1,-1 1 1,0-1 0,0 0 0,0 0-1,-1-1 1,0 1 0,5-9 0,-9 14 4,0 1 1,0-1 0,-1 0-1,1 0 1,0 0 0,0 0-1,-1 1 1,1-1 0,0 0-1,0 0 1,-1 0 0,1 0-1,0 0 1,-1 0 0,1 0-1,0 0 1,0 0 0,-1 0-1,1 0 1,0 0 0,-1 0-1,1 0 1,0 0 0,0 0-1,-1 0 1,1 0 0,0 0-1,-1 0 1,1 0 0,0-1-1,0 1 1,-1 0 0,1 0-1,0 0 1,0 0 0,0-1-1,-1 1 1,1 0 0,0 0-1,0-1 1,0 1 0,0 0-1,-1 0 1,1-1 0,0 1-1,0 0 1,0 0 0,0-1-1,0 1 1,0 0 0,0-1-1,0 1 1,0 0 0,0 0-1,0-1 1,0 1 0,0 0-1,0-1 1,0 1 0,0 0-1,0 0 1,0-1 0,0 1-1,0 0 1,0-1 0,1 1-1,-1 0 1,0 0 0,0-1 0,-25 12-93,23-10 110,-40 19-17,-48 25-111,88-44 76,1-1 1,0 1-1,0 0 0,0-1 0,0 1 0,0 0 0,0 0 1,0 0-1,0 0 0,0 0 0,0 0 0,0 0 0,1 0 1,-1 0-1,0 0 0,1 0 0,-1 0 0,1 1 0,-1-1 1,1 0-1,0 0 0,-1 1 0,1-1 0,0 0 0,0 0 1,0 1-1,0-1 0,0 0 0,0 1 0,0-1 0,1 0 1,-1 1-1,0-1 0,1 0 0,-1 0 0,1 1 0,-1-1 1,1 0-1,-1 0 0,1 0 0,0 0 0,0 0 0,0 0 1,-1 0-1,1 0 0,0 0 0,0 0 0,0 0 0,1-1 1,-1 1-1,0 0 0,0-1 0,0 1 0,0-1 0,1 1 1,-1-1-1,0 0 0,0 1 0,1-1 0,-1 0 0,2 0 1,88 3-516,-64-3-2181,-23 1 170</inkml:trace>
  <inkml:trace contextRef="#ctx0" brushRef="#br0" timeOffset="2464.73">259 461 6003,'0'0'3028,"0"-8"-2641,2-50 2413,0 1 1248,-2 23-4211,0 33 227,-9 47 435,-56 183-322,17-51 49,11-60-181,5 1-1,-15 126 1,37-186-22,4-32-1,2 1-1,0 37 1,47-70 44,304-46 78,180 29-33,-52 4 61,180-45-252,-619 56 145,49-15 1,11-3-58,-84 23 14,-1-1 0,1 0 0,-1 0 0,12-6 1,-19 7 18,0 0 0,-1-1 0,1 1 1,0-1-1,-1 0 0,0 1 0,0-1 1,0-1-1,0 1 0,0 0 0,-1-1 1,1 1-1,3-8 0,4-14-10,-1-1 1,0 1-1,-2-1 0,-1 0 0,-1-1 1,1-27-1,-1-168-54,-6 153 54,6-460 54,-6 525-90,1 0 0,-1 1 0,0-1 1,0 0-1,0 1 0,0-1 0,0 1 0,-1-1 0,0 1 0,1 0 0,-1 0 0,-1 0 0,1 0 0,0 0 0,-1 0 0,1 0 0,-1 1 0,0-1 0,0 1 0,0 0 0,0 0 0,0 0 1,-1 0-1,1 0 0,0 1 0,-1 0 0,-4-2 0,-7-1-13,0-1 0,-1 2 1,1 0-1,-32-1 1,-237 0-94,64 2-48,131-1 144,-313 6-37,338 6-4,2 4 0,0 2-1,-98 37 1,-83 21-215,126-47 224,43-7-25,-147 15-1,175-26 52,-18 1 21,64-9-19,-1 2-305,1 0 22,-1 0 0,1 0 0,0 0-1,0 0 1,0 0 0,0 0 0,0 0-1,1 0 1,-1 0 0,1 0-1,-1 0 1,1 0 0,0 0 0,-1 0-1,1 0 1,0 0 0,0-1 0,3 4-1,7 5-3819</inkml:trace>
</inkml:ink>
</file>

<file path=xl/ink/ink1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40:13.117"/>
    </inkml:context>
    <inkml:brush xml:id="br0">
      <inkml:brushProperty name="width" value="0.035" units="cm"/>
      <inkml:brushProperty name="height" value="0.035" units="cm"/>
      <inkml:brushProperty name="color" value="#F6630D"/>
    </inkml:brush>
  </inkml:definitions>
  <inkml:trace contextRef="#ctx0" brushRef="#br0">374 66 9780,'0'0'6878,"0"2"-6768,-10-4 2750,-26-17-2974,17 8 174,6 5-74,0 0-1,0 1 0,-1 1 0,1 0 0,-1 0 1,0 2-1,-1 0 0,1 0 0,0 1 1,0 1-1,-1 0 0,-17 4 0,30-4 0,0 0 0,0 0 1,0 1-1,0-1 0,0 1 0,1-1 0,-1 1 0,0 0 0,0 0 1,1 0-1,-1 0 0,0 0 0,1 0 0,-1 0 0,1 1 0,-1-1 0,1 0 1,0 1-1,-1 0 0,1-1 0,0 1 0,0-1 0,0 1 0,0 0 1,1 0-1,-1 0 0,0-1 0,1 1 0,-1 0 0,1 0 0,0 0 0,-1 0 1,1 0-1,0 0 0,1 2 0,0 7-106,1-1 0,1 0-1,0 0 1,1 0 0,7 15 0,5 19 399,-12-18-182,-2 0 0,-1 34 0,-1-45-75,-1-10 20,0 0 1,-1 0-1,0 0 0,0-1 0,0 1 0,0 0 0,-1-1 1,0 0-1,1 1 0,-2-1 0,1 0 0,0 0 0,-1-1 0,0 1 1,0-1-1,0 0 0,0 0 0,0 0 0,-1 0 0,1-1 1,-1 0-1,0 0 0,0 0 0,0 0 0,0-1 0,0 0 1,-5 1-1,3-17-756,5 11 35,2 18 354,-1 100 29,-1-7 405,15 146 1,-11-239-112,0 1 1,0-1-1,2 0 0,0 0 1,0 0-1,1-1 0,1 0 1,8 14-1,-12-24-22,0-2 0,1 1 0,0 0 0,-1 0 0,1-1 0,0 1 0,0-1 0,0 0 0,0 0 0,0 0 0,0 0 0,0-1 0,0 1 0,0-1 0,0 0 0,5 0 0,50-4 194,-57 4-159,5-1-3,0 0-1,0-1 0,1 0 1,-1 0-1,0 0 0,-1-1 1,1 0-1,0 0 0,-1-1 1,0 1-1,0-1 1,6-5-1,-7 4-670,0 1 1,0-1-1,0 1 0,0-1 1,-1 0-1,0-1 1,4-9-1,2-4-3351</inkml:trace>
</inkml:ink>
</file>

<file path=xl/ink/ink1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40:14.503"/>
    </inkml:context>
    <inkml:brush xml:id="br0">
      <inkml:brushProperty name="width" value="0.035" units="cm"/>
      <inkml:brushProperty name="height" value="0.035" units="cm"/>
      <inkml:brushProperty name="color" value="#F6630D"/>
    </inkml:brush>
  </inkml:definitions>
  <inkml:trace contextRef="#ctx0" brushRef="#br0">32 167 12118,'0'0'4049,"98"-50"-3985,-64 36 32,-5 6-96,-9 2-208,-6 1-1056,-4 2-561</inkml:trace>
  <inkml:trace contextRef="#ctx0" brushRef="#br0" timeOffset="410.88">27 198 4770,'0'0'8863,"-4"19"-7935,-16 62-455,19-74-449,0-1 0,0 0 0,1 0 0,0 1 0,0-1 0,1 0 0,0 1 0,0-1 0,0 0 1,1 0-1,-1 0 0,1 0 0,1 0 0,-1 0 0,1 0 0,4 5 0,4 4-1,0-1 0,1 0-1,26 23 1,0 1 112,-31-30-9,0 0 0,0 1 0,-1 0 1,0 0-1,-1 1 0,0 0 1,4 11-1,-8-18-24,0 0 1,0 0-1,0 0 1,-1 1 0,1-1-1,-1 0 1,0 1-1,0-1 1,0 0-1,0 1 1,-1-1-1,1 0 1,-1 1 0,0-1-1,0 0 1,0 0-1,0 0 1,-1 0-1,1 0 1,-1 0-1,0 0 1,0 0-1,0-1 1,0 1 0,0-1-1,-1 1 1,-2 1-1,-4 5-111,-1-1 0,0 0 0,0-1-1,-1 0 1,0 0 0,0-1 0,-1 0 0,0-1-1,0-1 1,-23 6 0,34-10-88,1 0 1,-1 0-1,1 0 1,-1 0-1,1 0 1,0 0-1,-1 0 0,1 0 1,-1 0-1,1 0 1,-1 0-1,1 0 1,0 0-1,-1 0 1,1-1-1,-1 1 0,1 0 1,0 0-1,-1-1 1,1 1-1,0 0 1,-1 0-1,1-1 1,0 1-1,-1 0 0,1-1 1,0 1-1,0 0 1,0-1-1,-1 1 1,1 0-1,0-1 1,0 1-1,0-1 0,0 1 1,-1-1-1,1 1 1,0 0-1,0-1 1,0 1-1,0-1 0,0 1 1,0-1-1,0 1 1,0 0-1,1-1 1,-1 1-1,0-1 1,0 1-1,0 0 0,0-1 1,0 1-1,1-1 1,-1-1-327,0-31-5898</inkml:trace>
  <inkml:trace contextRef="#ctx0" brushRef="#br0" timeOffset="795.95">619 76 14086,'0'0'4560,"10"-13"-4624,35-37-78,-28 37 61,-8 16-181,-7 21-194,-2-19 476,0 17-24,1-5 143,-1 0 0,-1 0 0,-1 0 0,0 0 0,-1 0 0,-6 20 0,-54 107 285,7-19 75,54-121-521,0 1 0,0-1 1,1 1-1,-1 0 0,1 0 1,1 0-1,-1 0 0,1 0 0,-1 0 1,1 0-1,1-1 0,-1 1 1,1 0-1,0 0 0,0 0 0,0 0 1,1 0-1,-1-1 0,1 1 0,0-1 1,1 1-1,-1-1 0,1 0 1,0 0-1,0 0 0,0 0 0,7 6 1,8 10-167,-2 0 1,-1 1-1,0 0 0,22 46 1,-31-52 195,0 0 0,-1 0 0,-1 1 0,-1-1 1,0 1-1,-1 0 0,-1 0 0,0 0 0,-2 20 0,0-27 155,0 0 0,-1-1 0,-1 1 0,1-1 0,-1 0 0,0 0 0,-1 0-1,0 0 1,-10 14 0,-6 5 500,-29 31-1,20-24-326,28-33-379,-4 5 66,0 1 0,-1-1 0,0 0 0,0-1 0,0 1 0,-1-1 0,-8 5 0,-16-2-5825,16-8-2456</inkml:trace>
</inkml:ink>
</file>

<file path=xl/ink/ink1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0-05T16:40:13.799"/>
    </inkml:context>
    <inkml:brush xml:id="br0">
      <inkml:brushProperty name="width" value="0.035" units="cm"/>
      <inkml:brushProperty name="height" value="0.035" units="cm"/>
      <inkml:brushProperty name="color" value="#F6630D"/>
    </inkml:brush>
  </inkml:definitions>
  <inkml:trace contextRef="#ctx0" brushRef="#br0">54 157 10853,'0'0'6443,"-3"-11"-6182,-10-34-103,13 42-147,-1 1 0,1-1 0,0 1 0,0-1 0,0 1 0,0 0 0,1-1 0,-1 1 0,1-1 0,-1 1 0,1 0 0,0-1 0,0 1 0,0 0 0,0 0 0,0 0 0,0 0 0,1 0 0,-1 0 0,1 0 0,-1 0 0,1 0 1,0 0-1,0 1 0,0-1 0,0 1 0,2-2 0,5-2-13,0 0 1,1 0-1,0 1 1,13-5-1,-22 9 2,6-3-29,0 1 0,1 0 1,0 1-1,-1-1 0,13 1 0,-19 1-105,-1 6 99,-1 1-1,0-1 1,0 0-1,0 1 1,-1-1-1,0 0 1,0 0-1,-1 0 1,1 0-1,-1 0 1,-1 0-1,-7 9 1,-4 3 242,-1 0 0,-23 20 0,26-27-103,0 1 0,1 0 0,1 1 1,-16 22-1,26-34-116,1 0 1,-1 1-1,0-1 1,0 1 0,1-1-1,-1 1 1,1 0-1,-1-1 1,1 1-1,0 0 1,-1-1-1,1 1 1,0 0 0,0-1-1,0 1 1,0-1-1,1 1 1,-1 0-1,0-1 1,1 1-1,-1 0 1,1-1 0,0 1-1,-1-1 1,1 1-1,0-1 1,0 0-1,0 1 1,0-1-1,0 0 1,0 1 0,0-1-1,0 0 1,1 0-1,-1 0 1,0 0-1,1 0 1,-1 0-1,1-1 1,1 2 0,8 3-7,0 0 1,0-1 0,1-1 0,17 4 0,-12-2 41,51 15 35,-67-20-62,0 1 0,0 0 0,-1-1 1,1 1-1,0-1 0,-1 1 0,1 0 1,-1 0-1,1-1 0,-1 1 0,1 0 1,-1 0-1,0 0 0,1-1 1,-1 1-1,0 0 0,1 0 0,-1 0 1,0 0-1,0 0 0,0 0 0,0 0 1,0-1-1,0 1 0,0 0 0,0 0 1,-1 0-1,1 0 0,0 0 1,0 0-1,-1 0 0,1-1 0,-1 2 1,-14 27 473,-32 22-8,-13 16-19,56-63-958,1 1 0,0 0 0,0 0 0,0 0 0,1 0 0,0 0 0,0 1 0,0-1 0,1 0 0,-1 1 0,1 0-1,0 7 1,1-1-3970</inkml:trace>
  <inkml:trace contextRef="#ctx0" brushRef="#br0" timeOffset="333.81">420 446 6771,'0'0'7353,"11"2"-6766,-10-2-572,2 0 42,0 1 0,0-1 0,-1 0 0,1 1 0,0-1 0,-1 1 1,1 0-1,0 0 0,-1 0 0,1 0 0,-1 1 0,1-1 0,-1 1 0,0-1 1,1 1-1,-1 0 0,0 0 0,0 0 0,0 0 0,-1 0 0,1 0 0,0 0 1,-1 1-1,1-1 0,-1 1 0,0-1 0,0 1 0,0 0 0,0-1 0,-1 1 0,1 0 1,0-1-1,-1 1 0,0 6 0,1 4 126,0 1 0,-1 0 0,-1 0-1,0 0 1,-1 0 0,-4 17 0,3-23-288,0 0 1,0 0-1,-1-1 0,0 1 1,0-1-1,0 0 0,-1 0 1,0 0-1,-1-1 0,1 0 1,-12 9-1,16-13-1853,1-6-1030,0-17-731</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7C7CC1-D5F3-4B2C-B0CD-53E1E0F4DD9C}" name="Table1" displayName="Table1" ref="H4:L13" totalsRowShown="0">
  <autoFilter ref="H4:L13" xr:uid="{A57C7CC1-D5F3-4B2C-B0CD-53E1E0F4DD9C}"/>
  <tableColumns count="5">
    <tableColumn id="1" xr3:uid="{6D982E92-58B7-43BE-B5B7-B4A13801E07C}" name="Column1"/>
    <tableColumn id="2" xr3:uid="{9C6F2532-5FB1-4870-8CBE-5C30845CDEB2}" name="Column2"/>
    <tableColumn id="3" xr3:uid="{814EA92C-8D43-47FC-91C2-D16A69FEE6AE}" name="Column3"/>
    <tableColumn id="4" xr3:uid="{F188C88C-8C8F-46F1-9E04-2D4BDAEA255A}" name="Column4"/>
    <tableColumn id="5" xr3:uid="{39F44B38-1D1D-4197-A35F-B26186C9E76D}" name="Column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s://github.com/starlordali4444/Acciojob-Excel/blob/main/notes/Day5_Lookup.xls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tabColor theme="5" tint="0.39997558519241921"/>
  </sheetPr>
  <dimension ref="A1:M501"/>
  <sheetViews>
    <sheetView zoomScale="115" zoomScaleNormal="115" workbookViewId="0">
      <selection activeCell="B6" sqref="A1:M501"/>
    </sheetView>
  </sheetViews>
  <sheetFormatPr defaultRowHeight="14.25" x14ac:dyDescent="0.45"/>
  <cols>
    <col min="1" max="1" width="15.6640625" bestFit="1" customWidth="1"/>
    <col min="2" max="2" width="11.1328125" bestFit="1" customWidth="1"/>
    <col min="3" max="3" width="12.33203125" bestFit="1" customWidth="1"/>
    <col min="4" max="4" width="10.59765625" bestFit="1" customWidth="1"/>
    <col min="5" max="5" width="13.265625" bestFit="1" customWidth="1"/>
    <col min="6" max="6" width="16.73046875" bestFit="1" customWidth="1"/>
    <col min="7" max="7" width="11.1328125" bestFit="1" customWidth="1"/>
    <col min="8" max="8" width="12.59765625" bestFit="1" customWidth="1"/>
    <col min="9" max="9" width="3.796875" bestFit="1" customWidth="1"/>
    <col min="10" max="10" width="7.265625" bestFit="1" customWidth="1"/>
    <col min="11" max="11" width="16.86328125" bestFit="1" customWidth="1"/>
    <col min="12" max="12" width="18.06640625" bestFit="1" customWidth="1"/>
    <col min="13" max="13" width="16.86328125" bestFit="1" customWidth="1"/>
    <col min="14" max="14" width="17.265625" bestFit="1" customWidth="1"/>
    <col min="15" max="15" width="18.59765625" bestFit="1" customWidth="1"/>
  </cols>
  <sheetData>
    <row r="1" spans="1:13" x14ac:dyDescent="0.45">
      <c r="A1" t="s">
        <v>119</v>
      </c>
      <c r="B1" t="s">
        <v>120</v>
      </c>
      <c r="C1" t="s">
        <v>121</v>
      </c>
      <c r="D1" t="s">
        <v>54</v>
      </c>
      <c r="E1" t="s">
        <v>122</v>
      </c>
      <c r="F1" t="s">
        <v>123</v>
      </c>
      <c r="G1" t="s">
        <v>124</v>
      </c>
      <c r="H1" t="s">
        <v>125</v>
      </c>
      <c r="I1" t="s">
        <v>55</v>
      </c>
      <c r="J1" t="s">
        <v>126</v>
      </c>
      <c r="K1" t="s">
        <v>127</v>
      </c>
      <c r="L1" t="s">
        <v>56</v>
      </c>
      <c r="M1" t="s">
        <v>128</v>
      </c>
    </row>
    <row r="2" spans="1:13" x14ac:dyDescent="0.45">
      <c r="A2" t="s">
        <v>129</v>
      </c>
      <c r="B2" t="s">
        <v>130</v>
      </c>
      <c r="C2" t="s">
        <v>131</v>
      </c>
      <c r="D2" t="s">
        <v>58</v>
      </c>
      <c r="E2" t="s">
        <v>132</v>
      </c>
      <c r="F2" t="s">
        <v>133</v>
      </c>
      <c r="G2" t="s">
        <v>134</v>
      </c>
      <c r="H2" t="s">
        <v>135</v>
      </c>
      <c r="I2">
        <v>31</v>
      </c>
      <c r="J2">
        <v>67.680000000000007</v>
      </c>
      <c r="K2">
        <v>174.49</v>
      </c>
      <c r="L2">
        <v>13</v>
      </c>
      <c r="M2">
        <v>3</v>
      </c>
    </row>
    <row r="3" spans="1:13" x14ac:dyDescent="0.45">
      <c r="A3" t="s">
        <v>136</v>
      </c>
      <c r="B3" t="s">
        <v>137</v>
      </c>
      <c r="C3" t="s">
        <v>138</v>
      </c>
      <c r="D3" t="s">
        <v>57</v>
      </c>
      <c r="E3" t="s">
        <v>139</v>
      </c>
      <c r="F3" t="s">
        <v>140</v>
      </c>
      <c r="G3" t="s">
        <v>141</v>
      </c>
      <c r="H3" t="s">
        <v>135</v>
      </c>
      <c r="I3">
        <v>31</v>
      </c>
      <c r="J3">
        <v>86.48</v>
      </c>
      <c r="K3">
        <v>175.45</v>
      </c>
      <c r="L3">
        <v>4</v>
      </c>
      <c r="M3">
        <v>1</v>
      </c>
    </row>
    <row r="4" spans="1:13" x14ac:dyDescent="0.45">
      <c r="A4" t="s">
        <v>142</v>
      </c>
      <c r="B4" t="s">
        <v>143</v>
      </c>
      <c r="C4" t="s">
        <v>144</v>
      </c>
      <c r="D4" t="s">
        <v>58</v>
      </c>
      <c r="E4" t="s">
        <v>132</v>
      </c>
      <c r="F4" t="s">
        <v>145</v>
      </c>
      <c r="G4" t="s">
        <v>141</v>
      </c>
      <c r="H4" t="s">
        <v>135</v>
      </c>
      <c r="I4">
        <v>36</v>
      </c>
      <c r="J4">
        <v>89.15</v>
      </c>
      <c r="K4">
        <v>178.53</v>
      </c>
      <c r="L4">
        <v>17</v>
      </c>
      <c r="M4">
        <v>5</v>
      </c>
    </row>
    <row r="5" spans="1:13" x14ac:dyDescent="0.45">
      <c r="A5" t="s">
        <v>146</v>
      </c>
      <c r="B5" t="s">
        <v>137</v>
      </c>
      <c r="C5" t="s">
        <v>131</v>
      </c>
      <c r="D5" t="s">
        <v>57</v>
      </c>
      <c r="E5" t="s">
        <v>147</v>
      </c>
      <c r="F5" t="s">
        <v>133</v>
      </c>
      <c r="G5" t="s">
        <v>148</v>
      </c>
      <c r="H5" t="s">
        <v>135</v>
      </c>
      <c r="I5">
        <v>37</v>
      </c>
      <c r="J5">
        <v>97.92</v>
      </c>
      <c r="K5">
        <v>185.05</v>
      </c>
      <c r="L5">
        <v>5</v>
      </c>
      <c r="M5">
        <v>4</v>
      </c>
    </row>
    <row r="6" spans="1:13" x14ac:dyDescent="0.45">
      <c r="A6" t="s">
        <v>146</v>
      </c>
      <c r="B6" t="s">
        <v>137</v>
      </c>
      <c r="C6" t="s">
        <v>149</v>
      </c>
      <c r="D6" t="s">
        <v>57</v>
      </c>
      <c r="E6" t="s">
        <v>150</v>
      </c>
      <c r="F6" t="s">
        <v>133</v>
      </c>
      <c r="G6" t="s">
        <v>148</v>
      </c>
      <c r="H6" t="s">
        <v>151</v>
      </c>
      <c r="I6">
        <v>35</v>
      </c>
      <c r="J6">
        <v>96.8</v>
      </c>
      <c r="K6">
        <v>194.15</v>
      </c>
      <c r="L6">
        <v>11</v>
      </c>
      <c r="M6">
        <v>4</v>
      </c>
    </row>
    <row r="7" spans="1:13" x14ac:dyDescent="0.45">
      <c r="A7" t="s">
        <v>152</v>
      </c>
      <c r="B7" t="s">
        <v>153</v>
      </c>
      <c r="C7" t="s">
        <v>131</v>
      </c>
      <c r="D7" t="s">
        <v>57</v>
      </c>
      <c r="E7" t="s">
        <v>150</v>
      </c>
      <c r="F7" t="s">
        <v>154</v>
      </c>
      <c r="G7" t="s">
        <v>141</v>
      </c>
      <c r="H7" t="s">
        <v>151</v>
      </c>
      <c r="I7">
        <v>24</v>
      </c>
      <c r="J7">
        <v>84.7</v>
      </c>
      <c r="K7">
        <v>163.33000000000001</v>
      </c>
      <c r="L7">
        <v>18</v>
      </c>
      <c r="M7">
        <v>6</v>
      </c>
    </row>
    <row r="8" spans="1:13" x14ac:dyDescent="0.45">
      <c r="A8" t="s">
        <v>155</v>
      </c>
      <c r="B8" t="s">
        <v>137</v>
      </c>
      <c r="C8" t="s">
        <v>149</v>
      </c>
      <c r="D8" t="s">
        <v>58</v>
      </c>
      <c r="E8" t="s">
        <v>150</v>
      </c>
      <c r="F8" t="s">
        <v>140</v>
      </c>
      <c r="G8" t="s">
        <v>134</v>
      </c>
      <c r="H8" t="s">
        <v>151</v>
      </c>
      <c r="I8">
        <v>24</v>
      </c>
      <c r="J8">
        <v>87.74</v>
      </c>
      <c r="K8">
        <v>175.34</v>
      </c>
      <c r="L8">
        <v>18</v>
      </c>
      <c r="M8">
        <v>5</v>
      </c>
    </row>
    <row r="9" spans="1:13" x14ac:dyDescent="0.45">
      <c r="A9" t="s">
        <v>156</v>
      </c>
      <c r="B9" t="s">
        <v>130</v>
      </c>
      <c r="C9" t="s">
        <v>157</v>
      </c>
      <c r="D9" t="s">
        <v>58</v>
      </c>
      <c r="E9" t="s">
        <v>150</v>
      </c>
      <c r="F9" t="s">
        <v>158</v>
      </c>
      <c r="G9" t="s">
        <v>134</v>
      </c>
      <c r="H9" t="s">
        <v>135</v>
      </c>
      <c r="I9">
        <v>38</v>
      </c>
      <c r="J9">
        <v>77.09</v>
      </c>
      <c r="K9">
        <v>154.69</v>
      </c>
      <c r="L9">
        <v>8</v>
      </c>
      <c r="M9">
        <v>8</v>
      </c>
    </row>
    <row r="10" spans="1:13" x14ac:dyDescent="0.45">
      <c r="A10" t="s">
        <v>159</v>
      </c>
      <c r="B10" t="s">
        <v>160</v>
      </c>
      <c r="C10" t="s">
        <v>149</v>
      </c>
      <c r="D10" t="s">
        <v>57</v>
      </c>
      <c r="E10" t="s">
        <v>132</v>
      </c>
      <c r="F10" t="s">
        <v>140</v>
      </c>
      <c r="G10" t="s">
        <v>134</v>
      </c>
      <c r="H10" t="s">
        <v>135</v>
      </c>
      <c r="I10">
        <v>30</v>
      </c>
      <c r="J10">
        <v>77.03</v>
      </c>
      <c r="K10">
        <v>188.25</v>
      </c>
      <c r="L10">
        <v>19</v>
      </c>
      <c r="M10">
        <v>0</v>
      </c>
    </row>
    <row r="11" spans="1:13" x14ac:dyDescent="0.45">
      <c r="A11" t="s">
        <v>161</v>
      </c>
      <c r="B11" t="s">
        <v>143</v>
      </c>
      <c r="C11" t="s">
        <v>144</v>
      </c>
      <c r="D11" t="s">
        <v>57</v>
      </c>
      <c r="E11" t="s">
        <v>139</v>
      </c>
      <c r="F11" t="s">
        <v>140</v>
      </c>
      <c r="G11" t="s">
        <v>148</v>
      </c>
      <c r="H11" t="s">
        <v>151</v>
      </c>
      <c r="I11">
        <v>40</v>
      </c>
      <c r="J11">
        <v>55.87</v>
      </c>
      <c r="K11">
        <v>172.33</v>
      </c>
      <c r="L11">
        <v>15</v>
      </c>
      <c r="M11">
        <v>5</v>
      </c>
    </row>
    <row r="12" spans="1:13" x14ac:dyDescent="0.45">
      <c r="A12" t="s">
        <v>162</v>
      </c>
      <c r="B12" t="s">
        <v>160</v>
      </c>
      <c r="C12" t="s">
        <v>131</v>
      </c>
      <c r="D12" t="s">
        <v>58</v>
      </c>
      <c r="E12" t="s">
        <v>147</v>
      </c>
      <c r="F12" t="s">
        <v>158</v>
      </c>
      <c r="G12" t="s">
        <v>148</v>
      </c>
      <c r="H12" t="s">
        <v>151</v>
      </c>
      <c r="I12">
        <v>27</v>
      </c>
      <c r="J12">
        <v>78.319999999999993</v>
      </c>
      <c r="K12">
        <v>181.28</v>
      </c>
      <c r="L12">
        <v>2</v>
      </c>
      <c r="M12">
        <v>10</v>
      </c>
    </row>
    <row r="13" spans="1:13" x14ac:dyDescent="0.45">
      <c r="A13" t="s">
        <v>163</v>
      </c>
      <c r="B13" t="s">
        <v>130</v>
      </c>
      <c r="C13" t="s">
        <v>157</v>
      </c>
      <c r="D13" t="s">
        <v>58</v>
      </c>
      <c r="E13" t="s">
        <v>150</v>
      </c>
      <c r="F13" t="s">
        <v>133</v>
      </c>
      <c r="G13" t="s">
        <v>141</v>
      </c>
      <c r="H13" t="s">
        <v>151</v>
      </c>
      <c r="I13">
        <v>21</v>
      </c>
      <c r="J13">
        <v>92.48</v>
      </c>
      <c r="K13">
        <v>167.91</v>
      </c>
      <c r="L13">
        <v>9</v>
      </c>
      <c r="M13">
        <v>4</v>
      </c>
    </row>
    <row r="14" spans="1:13" x14ac:dyDescent="0.45">
      <c r="A14" t="s">
        <v>164</v>
      </c>
      <c r="B14" t="s">
        <v>130</v>
      </c>
      <c r="C14" t="s">
        <v>165</v>
      </c>
      <c r="D14" t="s">
        <v>58</v>
      </c>
      <c r="E14" t="s">
        <v>139</v>
      </c>
      <c r="F14" t="s">
        <v>140</v>
      </c>
      <c r="G14" t="s">
        <v>141</v>
      </c>
      <c r="H14" t="s">
        <v>151</v>
      </c>
      <c r="I14">
        <v>22</v>
      </c>
      <c r="J14">
        <v>63.53</v>
      </c>
      <c r="K14">
        <v>152.01</v>
      </c>
      <c r="L14">
        <v>15</v>
      </c>
      <c r="M14">
        <v>8</v>
      </c>
    </row>
    <row r="15" spans="1:13" x14ac:dyDescent="0.45">
      <c r="A15" t="s">
        <v>166</v>
      </c>
      <c r="B15" t="s">
        <v>137</v>
      </c>
      <c r="C15" t="s">
        <v>167</v>
      </c>
      <c r="D15" t="s">
        <v>57</v>
      </c>
      <c r="E15" t="s">
        <v>132</v>
      </c>
      <c r="F15" t="s">
        <v>168</v>
      </c>
      <c r="G15" t="s">
        <v>141</v>
      </c>
      <c r="H15" t="s">
        <v>151</v>
      </c>
      <c r="I15">
        <v>24</v>
      </c>
      <c r="J15">
        <v>52.37</v>
      </c>
      <c r="K15">
        <v>174.07</v>
      </c>
      <c r="L15">
        <v>4</v>
      </c>
      <c r="M15">
        <v>4</v>
      </c>
    </row>
    <row r="16" spans="1:13" x14ac:dyDescent="0.45">
      <c r="A16" t="s">
        <v>169</v>
      </c>
      <c r="B16" t="s">
        <v>137</v>
      </c>
      <c r="C16" t="s">
        <v>157</v>
      </c>
      <c r="D16" t="s">
        <v>57</v>
      </c>
      <c r="E16" t="s">
        <v>150</v>
      </c>
      <c r="F16" t="s">
        <v>140</v>
      </c>
      <c r="G16" t="s">
        <v>148</v>
      </c>
      <c r="H16" t="s">
        <v>151</v>
      </c>
      <c r="I16">
        <v>37</v>
      </c>
      <c r="J16">
        <v>94.61</v>
      </c>
      <c r="K16">
        <v>150.78</v>
      </c>
      <c r="L16">
        <v>13</v>
      </c>
      <c r="M16">
        <v>5</v>
      </c>
    </row>
    <row r="17" spans="1:13" x14ac:dyDescent="0.45">
      <c r="A17" t="s">
        <v>170</v>
      </c>
      <c r="B17" t="s">
        <v>171</v>
      </c>
      <c r="C17" t="s">
        <v>157</v>
      </c>
      <c r="D17" t="s">
        <v>58</v>
      </c>
      <c r="E17" t="s">
        <v>139</v>
      </c>
      <c r="F17" t="s">
        <v>172</v>
      </c>
      <c r="G17" t="s">
        <v>141</v>
      </c>
      <c r="H17" t="s">
        <v>135</v>
      </c>
      <c r="I17">
        <v>22</v>
      </c>
      <c r="J17">
        <v>91.88</v>
      </c>
      <c r="K17">
        <v>175.52</v>
      </c>
      <c r="L17">
        <v>19</v>
      </c>
      <c r="M17">
        <v>3</v>
      </c>
    </row>
    <row r="18" spans="1:13" x14ac:dyDescent="0.45">
      <c r="A18" t="s">
        <v>173</v>
      </c>
      <c r="B18" t="s">
        <v>174</v>
      </c>
      <c r="C18" t="s">
        <v>167</v>
      </c>
      <c r="D18" t="s">
        <v>57</v>
      </c>
      <c r="E18" t="s">
        <v>147</v>
      </c>
      <c r="F18" t="s">
        <v>140</v>
      </c>
      <c r="G18" t="s">
        <v>148</v>
      </c>
      <c r="H18" t="s">
        <v>135</v>
      </c>
      <c r="I18">
        <v>38</v>
      </c>
      <c r="J18">
        <v>81.709999999999994</v>
      </c>
      <c r="K18">
        <v>165.01</v>
      </c>
      <c r="L18">
        <v>7</v>
      </c>
      <c r="M18">
        <v>2</v>
      </c>
    </row>
    <row r="19" spans="1:13" x14ac:dyDescent="0.45">
      <c r="A19" t="s">
        <v>175</v>
      </c>
      <c r="B19" t="s">
        <v>153</v>
      </c>
      <c r="C19" t="s">
        <v>167</v>
      </c>
      <c r="D19" t="s">
        <v>57</v>
      </c>
      <c r="E19" t="s">
        <v>147</v>
      </c>
      <c r="F19" t="s">
        <v>176</v>
      </c>
      <c r="G19" t="s">
        <v>134</v>
      </c>
      <c r="H19" t="s">
        <v>151</v>
      </c>
      <c r="I19">
        <v>34</v>
      </c>
      <c r="J19">
        <v>68.62</v>
      </c>
      <c r="K19">
        <v>184.01</v>
      </c>
      <c r="L19">
        <v>3</v>
      </c>
      <c r="M19">
        <v>0</v>
      </c>
    </row>
    <row r="20" spans="1:13" x14ac:dyDescent="0.45">
      <c r="A20" t="s">
        <v>177</v>
      </c>
      <c r="B20" t="s">
        <v>137</v>
      </c>
      <c r="C20" t="s">
        <v>178</v>
      </c>
      <c r="D20" t="s">
        <v>58</v>
      </c>
      <c r="E20" t="s">
        <v>150</v>
      </c>
      <c r="F20" t="s">
        <v>140</v>
      </c>
      <c r="G20" t="s">
        <v>134</v>
      </c>
      <c r="H20" t="s">
        <v>151</v>
      </c>
      <c r="I20">
        <v>37</v>
      </c>
      <c r="J20">
        <v>69.38</v>
      </c>
      <c r="K20">
        <v>162.22</v>
      </c>
      <c r="L20">
        <v>18</v>
      </c>
      <c r="M20">
        <v>5</v>
      </c>
    </row>
    <row r="21" spans="1:13" x14ac:dyDescent="0.45">
      <c r="A21" t="s">
        <v>179</v>
      </c>
      <c r="B21" t="s">
        <v>130</v>
      </c>
      <c r="C21" t="s">
        <v>178</v>
      </c>
      <c r="D21" t="s">
        <v>57</v>
      </c>
      <c r="E21" t="s">
        <v>132</v>
      </c>
      <c r="F21" t="s">
        <v>158</v>
      </c>
      <c r="G21" t="s">
        <v>134</v>
      </c>
      <c r="H21" t="s">
        <v>151</v>
      </c>
      <c r="I21">
        <v>27</v>
      </c>
      <c r="J21">
        <v>66.91</v>
      </c>
      <c r="K21">
        <v>182.71</v>
      </c>
      <c r="L21">
        <v>4</v>
      </c>
      <c r="M21">
        <v>4</v>
      </c>
    </row>
    <row r="22" spans="1:13" x14ac:dyDescent="0.45">
      <c r="A22" t="s">
        <v>180</v>
      </c>
      <c r="B22" t="s">
        <v>160</v>
      </c>
      <c r="C22" t="s">
        <v>181</v>
      </c>
      <c r="D22" t="s">
        <v>58</v>
      </c>
      <c r="E22" t="s">
        <v>147</v>
      </c>
      <c r="F22" t="s">
        <v>154</v>
      </c>
      <c r="G22" t="s">
        <v>141</v>
      </c>
      <c r="H22" t="s">
        <v>135</v>
      </c>
      <c r="I22">
        <v>36</v>
      </c>
      <c r="J22">
        <v>90.33</v>
      </c>
      <c r="K22">
        <v>151.47999999999999</v>
      </c>
      <c r="L22">
        <v>3</v>
      </c>
      <c r="M22">
        <v>8</v>
      </c>
    </row>
    <row r="23" spans="1:13" x14ac:dyDescent="0.45">
      <c r="A23" t="s">
        <v>159</v>
      </c>
      <c r="B23" t="s">
        <v>171</v>
      </c>
      <c r="C23" t="s">
        <v>138</v>
      </c>
      <c r="D23" t="s">
        <v>57</v>
      </c>
      <c r="E23" t="s">
        <v>150</v>
      </c>
      <c r="F23" t="s">
        <v>133</v>
      </c>
      <c r="G23" t="s">
        <v>148</v>
      </c>
      <c r="H23" t="s">
        <v>135</v>
      </c>
      <c r="I23">
        <v>37</v>
      </c>
      <c r="J23">
        <v>53.49</v>
      </c>
      <c r="K23">
        <v>187.97</v>
      </c>
      <c r="L23">
        <v>7</v>
      </c>
      <c r="M23">
        <v>1</v>
      </c>
    </row>
    <row r="24" spans="1:13" x14ac:dyDescent="0.45">
      <c r="A24" t="s">
        <v>182</v>
      </c>
      <c r="B24" t="s">
        <v>130</v>
      </c>
      <c r="C24" t="s">
        <v>183</v>
      </c>
      <c r="D24" t="s">
        <v>58</v>
      </c>
      <c r="E24" t="s">
        <v>150</v>
      </c>
      <c r="F24" t="s">
        <v>154</v>
      </c>
      <c r="G24" t="s">
        <v>148</v>
      </c>
      <c r="H24" t="s">
        <v>151</v>
      </c>
      <c r="I24">
        <v>33</v>
      </c>
      <c r="J24">
        <v>96.72</v>
      </c>
      <c r="K24">
        <v>196.58</v>
      </c>
      <c r="L24">
        <v>13</v>
      </c>
      <c r="M24">
        <v>1</v>
      </c>
    </row>
    <row r="25" spans="1:13" x14ac:dyDescent="0.45">
      <c r="A25" t="s">
        <v>162</v>
      </c>
      <c r="B25" t="s">
        <v>160</v>
      </c>
      <c r="C25" t="s">
        <v>131</v>
      </c>
      <c r="D25" t="s">
        <v>57</v>
      </c>
      <c r="E25" t="s">
        <v>150</v>
      </c>
      <c r="F25" t="s">
        <v>145</v>
      </c>
      <c r="G25" t="s">
        <v>148</v>
      </c>
      <c r="H25" t="s">
        <v>151</v>
      </c>
      <c r="I25">
        <v>35</v>
      </c>
      <c r="J25">
        <v>52.61</v>
      </c>
      <c r="K25">
        <v>187.11</v>
      </c>
      <c r="L25">
        <v>9</v>
      </c>
      <c r="M25">
        <v>3</v>
      </c>
    </row>
    <row r="26" spans="1:13" x14ac:dyDescent="0.45">
      <c r="A26" t="s">
        <v>184</v>
      </c>
      <c r="B26" t="s">
        <v>171</v>
      </c>
      <c r="C26" t="s">
        <v>138</v>
      </c>
      <c r="D26" t="s">
        <v>57</v>
      </c>
      <c r="E26" t="s">
        <v>150</v>
      </c>
      <c r="F26" t="s">
        <v>172</v>
      </c>
      <c r="G26" t="s">
        <v>148</v>
      </c>
      <c r="H26" t="s">
        <v>151</v>
      </c>
      <c r="I26">
        <v>30</v>
      </c>
      <c r="J26">
        <v>93.48</v>
      </c>
      <c r="K26">
        <v>190.07</v>
      </c>
      <c r="L26">
        <v>2</v>
      </c>
      <c r="M26">
        <v>6</v>
      </c>
    </row>
    <row r="27" spans="1:13" x14ac:dyDescent="0.45">
      <c r="A27" t="s">
        <v>185</v>
      </c>
      <c r="B27" t="s">
        <v>153</v>
      </c>
      <c r="C27" t="s">
        <v>157</v>
      </c>
      <c r="D27" t="s">
        <v>58</v>
      </c>
      <c r="E27" t="s">
        <v>132</v>
      </c>
      <c r="F27" t="s">
        <v>158</v>
      </c>
      <c r="G27" t="s">
        <v>141</v>
      </c>
      <c r="H27" t="s">
        <v>151</v>
      </c>
      <c r="I27">
        <v>39</v>
      </c>
      <c r="J27">
        <v>84.09</v>
      </c>
      <c r="K27">
        <v>184.69</v>
      </c>
      <c r="L27">
        <v>12</v>
      </c>
      <c r="M27">
        <v>1</v>
      </c>
    </row>
    <row r="28" spans="1:13" x14ac:dyDescent="0.45">
      <c r="A28" t="s">
        <v>186</v>
      </c>
      <c r="B28" t="s">
        <v>130</v>
      </c>
      <c r="C28" t="s">
        <v>178</v>
      </c>
      <c r="D28" t="s">
        <v>57</v>
      </c>
      <c r="E28" t="s">
        <v>150</v>
      </c>
      <c r="F28" t="s">
        <v>140</v>
      </c>
      <c r="G28" t="s">
        <v>141</v>
      </c>
      <c r="H28" t="s">
        <v>135</v>
      </c>
      <c r="I28">
        <v>34</v>
      </c>
      <c r="J28">
        <v>57.03</v>
      </c>
      <c r="K28">
        <v>161.69</v>
      </c>
      <c r="L28">
        <v>9</v>
      </c>
      <c r="M28">
        <v>6</v>
      </c>
    </row>
    <row r="29" spans="1:13" x14ac:dyDescent="0.45">
      <c r="A29" t="s">
        <v>179</v>
      </c>
      <c r="B29" t="s">
        <v>130</v>
      </c>
      <c r="C29" t="s">
        <v>144</v>
      </c>
      <c r="D29" t="s">
        <v>58</v>
      </c>
      <c r="E29" t="s">
        <v>139</v>
      </c>
      <c r="F29" t="s">
        <v>140</v>
      </c>
      <c r="G29" t="s">
        <v>134</v>
      </c>
      <c r="H29" t="s">
        <v>151</v>
      </c>
      <c r="I29">
        <v>40</v>
      </c>
      <c r="J29">
        <v>76.12</v>
      </c>
      <c r="K29">
        <v>189.09</v>
      </c>
      <c r="L29">
        <v>4</v>
      </c>
      <c r="M29">
        <v>8</v>
      </c>
    </row>
    <row r="30" spans="1:13" x14ac:dyDescent="0.45">
      <c r="A30" t="s">
        <v>187</v>
      </c>
      <c r="B30" t="s">
        <v>137</v>
      </c>
      <c r="C30" t="s">
        <v>183</v>
      </c>
      <c r="D30" t="s">
        <v>57</v>
      </c>
      <c r="E30" t="s">
        <v>139</v>
      </c>
      <c r="F30" t="s">
        <v>145</v>
      </c>
      <c r="G30" t="s">
        <v>134</v>
      </c>
      <c r="H30" t="s">
        <v>135</v>
      </c>
      <c r="I30">
        <v>18</v>
      </c>
      <c r="J30">
        <v>85.01</v>
      </c>
      <c r="K30">
        <v>184.67</v>
      </c>
      <c r="L30">
        <v>12</v>
      </c>
      <c r="M30">
        <v>6</v>
      </c>
    </row>
    <row r="31" spans="1:13" x14ac:dyDescent="0.45">
      <c r="A31" t="s">
        <v>155</v>
      </c>
      <c r="B31" t="s">
        <v>171</v>
      </c>
      <c r="C31" t="s">
        <v>157</v>
      </c>
      <c r="D31" t="s">
        <v>58</v>
      </c>
      <c r="E31" t="s">
        <v>150</v>
      </c>
      <c r="F31" t="s">
        <v>168</v>
      </c>
      <c r="G31" t="s">
        <v>148</v>
      </c>
      <c r="H31" t="s">
        <v>151</v>
      </c>
      <c r="I31">
        <v>20</v>
      </c>
      <c r="J31">
        <v>94.19</v>
      </c>
      <c r="K31">
        <v>185.95</v>
      </c>
      <c r="L31">
        <v>9</v>
      </c>
      <c r="M31">
        <v>9</v>
      </c>
    </row>
    <row r="32" spans="1:13" x14ac:dyDescent="0.45">
      <c r="A32" t="s">
        <v>188</v>
      </c>
      <c r="B32" t="s">
        <v>130</v>
      </c>
      <c r="C32" t="s">
        <v>165</v>
      </c>
      <c r="D32" t="s">
        <v>57</v>
      </c>
      <c r="E32" t="s">
        <v>147</v>
      </c>
      <c r="F32" t="s">
        <v>176</v>
      </c>
      <c r="G32" t="s">
        <v>148</v>
      </c>
      <c r="H32" t="s">
        <v>151</v>
      </c>
      <c r="I32">
        <v>33</v>
      </c>
      <c r="J32">
        <v>89.28</v>
      </c>
      <c r="K32">
        <v>175.67</v>
      </c>
      <c r="L32">
        <v>12</v>
      </c>
      <c r="M32">
        <v>4</v>
      </c>
    </row>
    <row r="33" spans="1:13" x14ac:dyDescent="0.45">
      <c r="A33" t="s">
        <v>155</v>
      </c>
      <c r="B33" t="s">
        <v>137</v>
      </c>
      <c r="C33" t="s">
        <v>165</v>
      </c>
      <c r="D33" t="s">
        <v>57</v>
      </c>
      <c r="E33" t="s">
        <v>150</v>
      </c>
      <c r="F33" t="s">
        <v>158</v>
      </c>
      <c r="G33" t="s">
        <v>141</v>
      </c>
      <c r="H33" t="s">
        <v>151</v>
      </c>
      <c r="I33">
        <v>19</v>
      </c>
      <c r="J33">
        <v>72.569999999999993</v>
      </c>
      <c r="K33">
        <v>176.4</v>
      </c>
      <c r="L33">
        <v>19</v>
      </c>
      <c r="M33">
        <v>2</v>
      </c>
    </row>
    <row r="34" spans="1:13" x14ac:dyDescent="0.45">
      <c r="A34" t="s">
        <v>189</v>
      </c>
      <c r="B34" t="s">
        <v>160</v>
      </c>
      <c r="C34" t="s">
        <v>144</v>
      </c>
      <c r="D34" t="s">
        <v>58</v>
      </c>
      <c r="E34" t="s">
        <v>139</v>
      </c>
      <c r="F34" t="s">
        <v>140</v>
      </c>
      <c r="G34" t="s">
        <v>134</v>
      </c>
      <c r="H34" t="s">
        <v>151</v>
      </c>
      <c r="I34">
        <v>22</v>
      </c>
      <c r="J34">
        <v>51.66</v>
      </c>
      <c r="K34">
        <v>176.49</v>
      </c>
      <c r="L34">
        <v>4</v>
      </c>
      <c r="M34">
        <v>2</v>
      </c>
    </row>
    <row r="35" spans="1:13" x14ac:dyDescent="0.45">
      <c r="A35" t="s">
        <v>190</v>
      </c>
      <c r="B35" t="s">
        <v>153</v>
      </c>
      <c r="C35" t="s">
        <v>167</v>
      </c>
      <c r="D35" t="s">
        <v>57</v>
      </c>
      <c r="E35" t="s">
        <v>132</v>
      </c>
      <c r="F35" t="s">
        <v>176</v>
      </c>
      <c r="G35" t="s">
        <v>148</v>
      </c>
      <c r="H35" t="s">
        <v>151</v>
      </c>
      <c r="I35">
        <v>28</v>
      </c>
      <c r="J35">
        <v>95.34</v>
      </c>
      <c r="K35">
        <v>151</v>
      </c>
      <c r="L35">
        <v>1</v>
      </c>
      <c r="M35">
        <v>1</v>
      </c>
    </row>
    <row r="36" spans="1:13" x14ac:dyDescent="0.45">
      <c r="A36" t="s">
        <v>191</v>
      </c>
      <c r="B36" t="s">
        <v>130</v>
      </c>
      <c r="C36" t="s">
        <v>157</v>
      </c>
      <c r="D36" t="s">
        <v>57</v>
      </c>
      <c r="E36" t="s">
        <v>139</v>
      </c>
      <c r="F36" t="s">
        <v>176</v>
      </c>
      <c r="G36" t="s">
        <v>134</v>
      </c>
      <c r="H36" t="s">
        <v>151</v>
      </c>
      <c r="I36">
        <v>24</v>
      </c>
      <c r="J36">
        <v>87.37</v>
      </c>
      <c r="K36">
        <v>159.81</v>
      </c>
      <c r="L36">
        <v>7</v>
      </c>
      <c r="M36">
        <v>0</v>
      </c>
    </row>
    <row r="37" spans="1:13" x14ac:dyDescent="0.45">
      <c r="A37" t="s">
        <v>192</v>
      </c>
      <c r="B37" t="s">
        <v>174</v>
      </c>
      <c r="C37" t="s">
        <v>138</v>
      </c>
      <c r="D37" t="s">
        <v>57</v>
      </c>
      <c r="E37" t="s">
        <v>147</v>
      </c>
      <c r="F37" t="s">
        <v>154</v>
      </c>
      <c r="G37" t="s">
        <v>134</v>
      </c>
      <c r="H37" t="s">
        <v>135</v>
      </c>
      <c r="I37">
        <v>23</v>
      </c>
      <c r="J37">
        <v>55.57</v>
      </c>
      <c r="K37">
        <v>198.9</v>
      </c>
      <c r="L37">
        <v>7</v>
      </c>
      <c r="M37">
        <v>10</v>
      </c>
    </row>
    <row r="38" spans="1:13" x14ac:dyDescent="0.45">
      <c r="A38" t="s">
        <v>193</v>
      </c>
      <c r="B38" t="s">
        <v>153</v>
      </c>
      <c r="C38" t="s">
        <v>157</v>
      </c>
      <c r="D38" t="s">
        <v>57</v>
      </c>
      <c r="E38" t="s">
        <v>147</v>
      </c>
      <c r="F38" t="s">
        <v>140</v>
      </c>
      <c r="G38" t="s">
        <v>148</v>
      </c>
      <c r="H38" t="s">
        <v>135</v>
      </c>
      <c r="I38">
        <v>31</v>
      </c>
      <c r="J38">
        <v>87.99</v>
      </c>
      <c r="K38">
        <v>153.49</v>
      </c>
      <c r="L38">
        <v>1</v>
      </c>
      <c r="M38">
        <v>6</v>
      </c>
    </row>
    <row r="39" spans="1:13" x14ac:dyDescent="0.45">
      <c r="A39" t="s">
        <v>194</v>
      </c>
      <c r="B39" t="s">
        <v>174</v>
      </c>
      <c r="C39" t="s">
        <v>144</v>
      </c>
      <c r="D39" t="s">
        <v>57</v>
      </c>
      <c r="E39" t="s">
        <v>139</v>
      </c>
      <c r="F39" t="s">
        <v>145</v>
      </c>
      <c r="G39" t="s">
        <v>134</v>
      </c>
      <c r="H39" t="s">
        <v>151</v>
      </c>
      <c r="I39">
        <v>33</v>
      </c>
      <c r="J39">
        <v>54.92</v>
      </c>
      <c r="K39">
        <v>190.1</v>
      </c>
      <c r="L39">
        <v>11</v>
      </c>
      <c r="M39">
        <v>8</v>
      </c>
    </row>
    <row r="40" spans="1:13" x14ac:dyDescent="0.45">
      <c r="A40" t="s">
        <v>195</v>
      </c>
      <c r="B40" t="s">
        <v>143</v>
      </c>
      <c r="C40" t="s">
        <v>181</v>
      </c>
      <c r="D40" t="s">
        <v>57</v>
      </c>
      <c r="E40" t="s">
        <v>139</v>
      </c>
      <c r="F40" t="s">
        <v>140</v>
      </c>
      <c r="G40" t="s">
        <v>148</v>
      </c>
      <c r="H40" t="s">
        <v>135</v>
      </c>
      <c r="I40">
        <v>28</v>
      </c>
      <c r="J40">
        <v>89.74</v>
      </c>
      <c r="K40">
        <v>176.2</v>
      </c>
      <c r="L40">
        <v>14</v>
      </c>
      <c r="M40">
        <v>1</v>
      </c>
    </row>
    <row r="41" spans="1:13" x14ac:dyDescent="0.45">
      <c r="A41" t="s">
        <v>196</v>
      </c>
      <c r="B41" t="s">
        <v>143</v>
      </c>
      <c r="C41" t="s">
        <v>157</v>
      </c>
      <c r="D41" t="s">
        <v>58</v>
      </c>
      <c r="E41" t="s">
        <v>139</v>
      </c>
      <c r="F41" t="s">
        <v>176</v>
      </c>
      <c r="G41" t="s">
        <v>148</v>
      </c>
      <c r="H41" t="s">
        <v>151</v>
      </c>
      <c r="I41">
        <v>34</v>
      </c>
      <c r="J41">
        <v>79.36</v>
      </c>
      <c r="K41">
        <v>192</v>
      </c>
      <c r="L41">
        <v>18</v>
      </c>
      <c r="M41">
        <v>2</v>
      </c>
    </row>
    <row r="42" spans="1:13" x14ac:dyDescent="0.45">
      <c r="A42" t="s">
        <v>197</v>
      </c>
      <c r="B42" t="s">
        <v>137</v>
      </c>
      <c r="C42" t="s">
        <v>144</v>
      </c>
      <c r="D42" t="s">
        <v>57</v>
      </c>
      <c r="E42" t="s">
        <v>132</v>
      </c>
      <c r="F42" t="s">
        <v>145</v>
      </c>
      <c r="G42" t="s">
        <v>134</v>
      </c>
      <c r="H42" t="s">
        <v>151</v>
      </c>
      <c r="I42">
        <v>34</v>
      </c>
      <c r="J42">
        <v>65.650000000000006</v>
      </c>
      <c r="K42">
        <v>198.15</v>
      </c>
      <c r="L42">
        <v>6</v>
      </c>
      <c r="M42">
        <v>10</v>
      </c>
    </row>
    <row r="43" spans="1:13" x14ac:dyDescent="0.45">
      <c r="A43" t="s">
        <v>198</v>
      </c>
      <c r="B43" t="s">
        <v>171</v>
      </c>
      <c r="C43" t="s">
        <v>183</v>
      </c>
      <c r="D43" t="s">
        <v>58</v>
      </c>
      <c r="E43" t="s">
        <v>132</v>
      </c>
      <c r="F43" t="s">
        <v>154</v>
      </c>
      <c r="G43" t="s">
        <v>148</v>
      </c>
      <c r="H43" t="s">
        <v>135</v>
      </c>
      <c r="I43">
        <v>31</v>
      </c>
      <c r="J43">
        <v>74.599999999999994</v>
      </c>
      <c r="K43">
        <v>175.28</v>
      </c>
      <c r="L43">
        <v>4</v>
      </c>
      <c r="M43">
        <v>0</v>
      </c>
    </row>
    <row r="44" spans="1:13" x14ac:dyDescent="0.45">
      <c r="A44" t="s">
        <v>199</v>
      </c>
      <c r="B44" t="s">
        <v>174</v>
      </c>
      <c r="C44" t="s">
        <v>183</v>
      </c>
      <c r="D44" t="s">
        <v>57</v>
      </c>
      <c r="E44" t="s">
        <v>150</v>
      </c>
      <c r="F44" t="s">
        <v>168</v>
      </c>
      <c r="G44" t="s">
        <v>148</v>
      </c>
      <c r="H44" t="s">
        <v>135</v>
      </c>
      <c r="I44">
        <v>18</v>
      </c>
      <c r="J44">
        <v>67.09</v>
      </c>
      <c r="K44">
        <v>150.68</v>
      </c>
      <c r="L44">
        <v>10</v>
      </c>
      <c r="M44">
        <v>2</v>
      </c>
    </row>
    <row r="45" spans="1:13" x14ac:dyDescent="0.45">
      <c r="A45" t="s">
        <v>200</v>
      </c>
      <c r="B45" t="s">
        <v>174</v>
      </c>
      <c r="C45" t="s">
        <v>165</v>
      </c>
      <c r="D45" t="s">
        <v>57</v>
      </c>
      <c r="E45" t="s">
        <v>147</v>
      </c>
      <c r="F45" t="s">
        <v>158</v>
      </c>
      <c r="G45" t="s">
        <v>148</v>
      </c>
      <c r="H45" t="s">
        <v>135</v>
      </c>
      <c r="I45">
        <v>22</v>
      </c>
      <c r="J45">
        <v>89.4</v>
      </c>
      <c r="K45">
        <v>184.44</v>
      </c>
      <c r="L45">
        <v>17</v>
      </c>
      <c r="M45">
        <v>4</v>
      </c>
    </row>
    <row r="46" spans="1:13" x14ac:dyDescent="0.45">
      <c r="A46" t="s">
        <v>201</v>
      </c>
      <c r="B46" t="s">
        <v>143</v>
      </c>
      <c r="C46" t="s">
        <v>131</v>
      </c>
      <c r="D46" t="s">
        <v>57</v>
      </c>
      <c r="E46" t="s">
        <v>132</v>
      </c>
      <c r="F46" t="s">
        <v>168</v>
      </c>
      <c r="G46" t="s">
        <v>134</v>
      </c>
      <c r="H46" t="s">
        <v>135</v>
      </c>
      <c r="I46">
        <v>19</v>
      </c>
      <c r="J46">
        <v>54.7</v>
      </c>
      <c r="K46">
        <v>162.6</v>
      </c>
      <c r="L46">
        <v>8</v>
      </c>
      <c r="M46">
        <v>4</v>
      </c>
    </row>
    <row r="47" spans="1:13" x14ac:dyDescent="0.45">
      <c r="A47" t="s">
        <v>202</v>
      </c>
      <c r="B47" t="s">
        <v>137</v>
      </c>
      <c r="C47" t="s">
        <v>165</v>
      </c>
      <c r="D47" t="s">
        <v>57</v>
      </c>
      <c r="E47" t="s">
        <v>132</v>
      </c>
      <c r="F47" t="s">
        <v>172</v>
      </c>
      <c r="G47" t="s">
        <v>134</v>
      </c>
      <c r="H47" t="s">
        <v>151</v>
      </c>
      <c r="I47">
        <v>25</v>
      </c>
      <c r="J47">
        <v>54.05</v>
      </c>
      <c r="K47">
        <v>174.92</v>
      </c>
      <c r="L47">
        <v>4</v>
      </c>
      <c r="M47">
        <v>10</v>
      </c>
    </row>
    <row r="48" spans="1:13" x14ac:dyDescent="0.45">
      <c r="A48" t="s">
        <v>161</v>
      </c>
      <c r="B48" t="s">
        <v>153</v>
      </c>
      <c r="C48" t="s">
        <v>149</v>
      </c>
      <c r="D48" t="s">
        <v>57</v>
      </c>
      <c r="E48" t="s">
        <v>132</v>
      </c>
      <c r="F48" t="s">
        <v>145</v>
      </c>
      <c r="G48" t="s">
        <v>134</v>
      </c>
      <c r="H48" t="s">
        <v>135</v>
      </c>
      <c r="I48">
        <v>32</v>
      </c>
      <c r="J48">
        <v>66.83</v>
      </c>
      <c r="K48">
        <v>172.46</v>
      </c>
      <c r="L48">
        <v>2</v>
      </c>
      <c r="M48">
        <v>3</v>
      </c>
    </row>
    <row r="49" spans="1:13" x14ac:dyDescent="0.45">
      <c r="A49" t="s">
        <v>203</v>
      </c>
      <c r="B49" t="s">
        <v>153</v>
      </c>
      <c r="C49" t="s">
        <v>183</v>
      </c>
      <c r="D49" t="s">
        <v>58</v>
      </c>
      <c r="E49" t="s">
        <v>150</v>
      </c>
      <c r="F49" t="s">
        <v>140</v>
      </c>
      <c r="G49" t="s">
        <v>148</v>
      </c>
      <c r="H49" t="s">
        <v>151</v>
      </c>
      <c r="I49">
        <v>25</v>
      </c>
      <c r="J49">
        <v>53.68</v>
      </c>
      <c r="K49">
        <v>198.27</v>
      </c>
      <c r="L49">
        <v>13</v>
      </c>
      <c r="M49">
        <v>4</v>
      </c>
    </row>
    <row r="50" spans="1:13" x14ac:dyDescent="0.45">
      <c r="A50" t="s">
        <v>136</v>
      </c>
      <c r="B50" t="s">
        <v>137</v>
      </c>
      <c r="C50" t="s">
        <v>144</v>
      </c>
      <c r="D50" t="s">
        <v>57</v>
      </c>
      <c r="E50" t="s">
        <v>132</v>
      </c>
      <c r="F50" t="s">
        <v>172</v>
      </c>
      <c r="G50" t="s">
        <v>141</v>
      </c>
      <c r="H50" t="s">
        <v>135</v>
      </c>
      <c r="I50">
        <v>28</v>
      </c>
      <c r="J50">
        <v>89.95</v>
      </c>
      <c r="K50">
        <v>172.53</v>
      </c>
      <c r="L50">
        <v>9</v>
      </c>
      <c r="M50">
        <v>0</v>
      </c>
    </row>
    <row r="51" spans="1:13" x14ac:dyDescent="0.45">
      <c r="A51" t="s">
        <v>204</v>
      </c>
      <c r="B51" t="s">
        <v>171</v>
      </c>
      <c r="C51" t="s">
        <v>183</v>
      </c>
      <c r="D51" t="s">
        <v>57</v>
      </c>
      <c r="E51" t="s">
        <v>139</v>
      </c>
      <c r="F51" t="s">
        <v>145</v>
      </c>
      <c r="G51" t="s">
        <v>148</v>
      </c>
      <c r="H51" t="s">
        <v>135</v>
      </c>
      <c r="I51">
        <v>39</v>
      </c>
      <c r="J51">
        <v>89.96</v>
      </c>
      <c r="K51">
        <v>199.45</v>
      </c>
      <c r="L51">
        <v>7</v>
      </c>
      <c r="M51">
        <v>10</v>
      </c>
    </row>
    <row r="52" spans="1:13" x14ac:dyDescent="0.45">
      <c r="A52" t="s">
        <v>205</v>
      </c>
      <c r="B52" t="s">
        <v>130</v>
      </c>
      <c r="C52" t="s">
        <v>138</v>
      </c>
      <c r="D52" t="s">
        <v>57</v>
      </c>
      <c r="E52" t="s">
        <v>132</v>
      </c>
      <c r="F52" t="s">
        <v>154</v>
      </c>
      <c r="G52" t="s">
        <v>148</v>
      </c>
      <c r="H52" t="s">
        <v>151</v>
      </c>
      <c r="I52">
        <v>34</v>
      </c>
      <c r="J52">
        <v>60.77</v>
      </c>
      <c r="K52">
        <v>156.47</v>
      </c>
      <c r="L52">
        <v>7</v>
      </c>
      <c r="M52">
        <v>6</v>
      </c>
    </row>
    <row r="53" spans="1:13" x14ac:dyDescent="0.45">
      <c r="A53" t="s">
        <v>206</v>
      </c>
      <c r="B53" t="s">
        <v>153</v>
      </c>
      <c r="C53" t="s">
        <v>131</v>
      </c>
      <c r="D53" t="s">
        <v>58</v>
      </c>
      <c r="E53" t="s">
        <v>139</v>
      </c>
      <c r="F53" t="s">
        <v>154</v>
      </c>
      <c r="G53" t="s">
        <v>148</v>
      </c>
      <c r="H53" t="s">
        <v>151</v>
      </c>
      <c r="I53">
        <v>32</v>
      </c>
      <c r="J53">
        <v>85.23</v>
      </c>
      <c r="K53">
        <v>184.44</v>
      </c>
      <c r="L53">
        <v>19</v>
      </c>
      <c r="M53">
        <v>9</v>
      </c>
    </row>
    <row r="54" spans="1:13" x14ac:dyDescent="0.45">
      <c r="A54" t="s">
        <v>156</v>
      </c>
      <c r="B54" t="s">
        <v>153</v>
      </c>
      <c r="C54" t="s">
        <v>165</v>
      </c>
      <c r="D54" t="s">
        <v>57</v>
      </c>
      <c r="E54" t="s">
        <v>132</v>
      </c>
      <c r="F54" t="s">
        <v>133</v>
      </c>
      <c r="G54" t="s">
        <v>141</v>
      </c>
      <c r="H54" t="s">
        <v>135</v>
      </c>
      <c r="I54">
        <v>26</v>
      </c>
      <c r="J54">
        <v>70.599999999999994</v>
      </c>
      <c r="K54">
        <v>150.61000000000001</v>
      </c>
      <c r="L54">
        <v>12</v>
      </c>
      <c r="M54">
        <v>5</v>
      </c>
    </row>
    <row r="55" spans="1:13" x14ac:dyDescent="0.45">
      <c r="A55" t="s">
        <v>204</v>
      </c>
      <c r="B55" t="s">
        <v>160</v>
      </c>
      <c r="C55" t="s">
        <v>165</v>
      </c>
      <c r="D55" t="s">
        <v>58</v>
      </c>
      <c r="E55" t="s">
        <v>150</v>
      </c>
      <c r="F55" t="s">
        <v>133</v>
      </c>
      <c r="G55" t="s">
        <v>134</v>
      </c>
      <c r="H55" t="s">
        <v>151</v>
      </c>
      <c r="I55">
        <v>23</v>
      </c>
      <c r="J55">
        <v>80.040000000000006</v>
      </c>
      <c r="K55">
        <v>184.66</v>
      </c>
      <c r="L55">
        <v>4</v>
      </c>
      <c r="M55">
        <v>1</v>
      </c>
    </row>
    <row r="56" spans="1:13" x14ac:dyDescent="0.45">
      <c r="A56" t="s">
        <v>207</v>
      </c>
      <c r="B56" t="s">
        <v>143</v>
      </c>
      <c r="C56" t="s">
        <v>178</v>
      </c>
      <c r="D56" t="s">
        <v>57</v>
      </c>
      <c r="E56" t="s">
        <v>139</v>
      </c>
      <c r="F56" t="s">
        <v>172</v>
      </c>
      <c r="G56" t="s">
        <v>148</v>
      </c>
      <c r="H56" t="s">
        <v>135</v>
      </c>
      <c r="I56">
        <v>39</v>
      </c>
      <c r="J56">
        <v>58.99</v>
      </c>
      <c r="K56">
        <v>182.76</v>
      </c>
      <c r="L56">
        <v>19</v>
      </c>
      <c r="M56">
        <v>9</v>
      </c>
    </row>
    <row r="57" spans="1:13" x14ac:dyDescent="0.45">
      <c r="A57" t="s">
        <v>208</v>
      </c>
      <c r="B57" t="s">
        <v>137</v>
      </c>
      <c r="C57" t="s">
        <v>181</v>
      </c>
      <c r="D57" t="s">
        <v>57</v>
      </c>
      <c r="E57" t="s">
        <v>139</v>
      </c>
      <c r="F57" t="s">
        <v>154</v>
      </c>
      <c r="G57" t="s">
        <v>134</v>
      </c>
      <c r="H57" t="s">
        <v>151</v>
      </c>
      <c r="I57">
        <v>22</v>
      </c>
      <c r="J57">
        <v>80.459999999999994</v>
      </c>
      <c r="K57">
        <v>160.85</v>
      </c>
      <c r="L57">
        <v>12</v>
      </c>
      <c r="M57">
        <v>2</v>
      </c>
    </row>
    <row r="58" spans="1:13" x14ac:dyDescent="0.45">
      <c r="A58" t="s">
        <v>209</v>
      </c>
      <c r="B58" t="s">
        <v>130</v>
      </c>
      <c r="C58" t="s">
        <v>178</v>
      </c>
      <c r="D58" t="s">
        <v>57</v>
      </c>
      <c r="E58" t="s">
        <v>132</v>
      </c>
      <c r="F58" t="s">
        <v>154</v>
      </c>
      <c r="G58" t="s">
        <v>141</v>
      </c>
      <c r="H58" t="s">
        <v>135</v>
      </c>
      <c r="I58">
        <v>25</v>
      </c>
      <c r="J58">
        <v>60.75</v>
      </c>
      <c r="K58">
        <v>174.77</v>
      </c>
      <c r="L58">
        <v>13</v>
      </c>
      <c r="M58">
        <v>9</v>
      </c>
    </row>
    <row r="59" spans="1:13" x14ac:dyDescent="0.45">
      <c r="A59" t="s">
        <v>162</v>
      </c>
      <c r="B59" t="s">
        <v>174</v>
      </c>
      <c r="C59" t="s">
        <v>131</v>
      </c>
      <c r="D59" t="s">
        <v>58</v>
      </c>
      <c r="E59" t="s">
        <v>150</v>
      </c>
      <c r="F59" t="s">
        <v>176</v>
      </c>
      <c r="G59" t="s">
        <v>141</v>
      </c>
      <c r="H59" t="s">
        <v>135</v>
      </c>
      <c r="I59">
        <v>19</v>
      </c>
      <c r="J59">
        <v>83.76</v>
      </c>
      <c r="K59">
        <v>158.81</v>
      </c>
      <c r="L59">
        <v>5</v>
      </c>
      <c r="M59">
        <v>5</v>
      </c>
    </row>
    <row r="60" spans="1:13" x14ac:dyDescent="0.45">
      <c r="A60" t="s">
        <v>161</v>
      </c>
      <c r="B60" t="s">
        <v>137</v>
      </c>
      <c r="C60" t="s">
        <v>144</v>
      </c>
      <c r="D60" t="s">
        <v>58</v>
      </c>
      <c r="E60" t="s">
        <v>139</v>
      </c>
      <c r="F60" t="s">
        <v>133</v>
      </c>
      <c r="G60" t="s">
        <v>141</v>
      </c>
      <c r="H60" t="s">
        <v>135</v>
      </c>
      <c r="I60">
        <v>31</v>
      </c>
      <c r="J60">
        <v>93.64</v>
      </c>
      <c r="K60">
        <v>150.83000000000001</v>
      </c>
      <c r="L60">
        <v>19</v>
      </c>
      <c r="M60">
        <v>2</v>
      </c>
    </row>
    <row r="61" spans="1:13" x14ac:dyDescent="0.45">
      <c r="A61" t="s">
        <v>175</v>
      </c>
      <c r="B61" t="s">
        <v>130</v>
      </c>
      <c r="C61" t="s">
        <v>183</v>
      </c>
      <c r="D61" t="s">
        <v>58</v>
      </c>
      <c r="E61" t="s">
        <v>150</v>
      </c>
      <c r="F61" t="s">
        <v>176</v>
      </c>
      <c r="G61" t="s">
        <v>148</v>
      </c>
      <c r="H61" t="s">
        <v>135</v>
      </c>
      <c r="I61">
        <v>32</v>
      </c>
      <c r="J61">
        <v>87.01</v>
      </c>
      <c r="K61">
        <v>170.65</v>
      </c>
      <c r="L61">
        <v>11</v>
      </c>
      <c r="M61">
        <v>5</v>
      </c>
    </row>
    <row r="62" spans="1:13" x14ac:dyDescent="0.45">
      <c r="A62" t="s">
        <v>210</v>
      </c>
      <c r="B62" t="s">
        <v>153</v>
      </c>
      <c r="C62" t="s">
        <v>157</v>
      </c>
      <c r="D62" t="s">
        <v>58</v>
      </c>
      <c r="E62" t="s">
        <v>150</v>
      </c>
      <c r="F62" t="s">
        <v>172</v>
      </c>
      <c r="G62" t="s">
        <v>134</v>
      </c>
      <c r="H62" t="s">
        <v>135</v>
      </c>
      <c r="I62">
        <v>29</v>
      </c>
      <c r="J62">
        <v>75.239999999999995</v>
      </c>
      <c r="K62">
        <v>184.34</v>
      </c>
      <c r="L62">
        <v>7</v>
      </c>
      <c r="M62">
        <v>1</v>
      </c>
    </row>
    <row r="63" spans="1:13" x14ac:dyDescent="0.45">
      <c r="A63" t="s">
        <v>211</v>
      </c>
      <c r="B63" t="s">
        <v>171</v>
      </c>
      <c r="C63" t="s">
        <v>138</v>
      </c>
      <c r="D63" t="s">
        <v>57</v>
      </c>
      <c r="E63" t="s">
        <v>147</v>
      </c>
      <c r="F63" t="s">
        <v>133</v>
      </c>
      <c r="G63" t="s">
        <v>148</v>
      </c>
      <c r="H63" t="s">
        <v>135</v>
      </c>
      <c r="I63">
        <v>29</v>
      </c>
      <c r="J63">
        <v>57.67</v>
      </c>
      <c r="K63">
        <v>197.97</v>
      </c>
      <c r="L63">
        <v>3</v>
      </c>
      <c r="M63">
        <v>7</v>
      </c>
    </row>
    <row r="64" spans="1:13" x14ac:dyDescent="0.45">
      <c r="A64" t="s">
        <v>193</v>
      </c>
      <c r="B64" t="s">
        <v>153</v>
      </c>
      <c r="C64" t="s">
        <v>165</v>
      </c>
      <c r="D64" t="s">
        <v>57</v>
      </c>
      <c r="E64" t="s">
        <v>132</v>
      </c>
      <c r="F64" t="s">
        <v>172</v>
      </c>
      <c r="G64" t="s">
        <v>134</v>
      </c>
      <c r="H64" t="s">
        <v>135</v>
      </c>
      <c r="I64">
        <v>35</v>
      </c>
      <c r="J64">
        <v>98.34</v>
      </c>
      <c r="K64">
        <v>169.13</v>
      </c>
      <c r="L64">
        <v>11</v>
      </c>
      <c r="M64">
        <v>9</v>
      </c>
    </row>
    <row r="65" spans="1:13" x14ac:dyDescent="0.45">
      <c r="A65" t="s">
        <v>212</v>
      </c>
      <c r="B65" t="s">
        <v>137</v>
      </c>
      <c r="C65" t="s">
        <v>181</v>
      </c>
      <c r="D65" t="s">
        <v>57</v>
      </c>
      <c r="E65" t="s">
        <v>132</v>
      </c>
      <c r="F65" t="s">
        <v>140</v>
      </c>
      <c r="G65" t="s">
        <v>134</v>
      </c>
      <c r="H65" t="s">
        <v>135</v>
      </c>
      <c r="I65">
        <v>36</v>
      </c>
      <c r="J65">
        <v>66.02</v>
      </c>
      <c r="K65">
        <v>159.88</v>
      </c>
      <c r="L65">
        <v>6</v>
      </c>
      <c r="M65">
        <v>8</v>
      </c>
    </row>
    <row r="66" spans="1:13" x14ac:dyDescent="0.45">
      <c r="A66" t="s">
        <v>161</v>
      </c>
      <c r="B66" t="s">
        <v>160</v>
      </c>
      <c r="C66" t="s">
        <v>167</v>
      </c>
      <c r="D66" t="s">
        <v>58</v>
      </c>
      <c r="E66" t="s">
        <v>139</v>
      </c>
      <c r="F66" t="s">
        <v>140</v>
      </c>
      <c r="G66" t="s">
        <v>134</v>
      </c>
      <c r="H66" t="s">
        <v>151</v>
      </c>
      <c r="I66">
        <v>40</v>
      </c>
      <c r="J66">
        <v>95.33</v>
      </c>
      <c r="K66">
        <v>160.34</v>
      </c>
      <c r="L66">
        <v>5</v>
      </c>
      <c r="M66">
        <v>1</v>
      </c>
    </row>
    <row r="67" spans="1:13" x14ac:dyDescent="0.45">
      <c r="A67" t="s">
        <v>213</v>
      </c>
      <c r="B67" t="s">
        <v>130</v>
      </c>
      <c r="C67" t="s">
        <v>181</v>
      </c>
      <c r="D67" t="s">
        <v>57</v>
      </c>
      <c r="E67" t="s">
        <v>147</v>
      </c>
      <c r="F67" t="s">
        <v>172</v>
      </c>
      <c r="G67" t="s">
        <v>141</v>
      </c>
      <c r="H67" t="s">
        <v>135</v>
      </c>
      <c r="I67">
        <v>39</v>
      </c>
      <c r="J67">
        <v>78.069999999999993</v>
      </c>
      <c r="K67">
        <v>152.26</v>
      </c>
      <c r="L67">
        <v>8</v>
      </c>
      <c r="M67">
        <v>1</v>
      </c>
    </row>
    <row r="68" spans="1:13" x14ac:dyDescent="0.45">
      <c r="A68" t="s">
        <v>179</v>
      </c>
      <c r="B68" t="s">
        <v>171</v>
      </c>
      <c r="C68" t="s">
        <v>149</v>
      </c>
      <c r="D68" t="s">
        <v>58</v>
      </c>
      <c r="E68" t="s">
        <v>150</v>
      </c>
      <c r="F68" t="s">
        <v>158</v>
      </c>
      <c r="G68" t="s">
        <v>134</v>
      </c>
      <c r="H68" t="s">
        <v>151</v>
      </c>
      <c r="I68">
        <v>38</v>
      </c>
      <c r="J68">
        <v>53.01</v>
      </c>
      <c r="K68">
        <v>182.11</v>
      </c>
      <c r="L68">
        <v>15</v>
      </c>
      <c r="M68">
        <v>5</v>
      </c>
    </row>
    <row r="69" spans="1:13" x14ac:dyDescent="0.45">
      <c r="A69" t="s">
        <v>214</v>
      </c>
      <c r="B69" t="s">
        <v>174</v>
      </c>
      <c r="C69" t="s">
        <v>131</v>
      </c>
      <c r="D69" t="s">
        <v>57</v>
      </c>
      <c r="E69" t="s">
        <v>139</v>
      </c>
      <c r="F69" t="s">
        <v>172</v>
      </c>
      <c r="G69" t="s">
        <v>141</v>
      </c>
      <c r="H69" t="s">
        <v>151</v>
      </c>
      <c r="I69">
        <v>21</v>
      </c>
      <c r="J69">
        <v>90.03</v>
      </c>
      <c r="K69">
        <v>164.05</v>
      </c>
      <c r="L69">
        <v>11</v>
      </c>
      <c r="M69">
        <v>10</v>
      </c>
    </row>
    <row r="70" spans="1:13" x14ac:dyDescent="0.45">
      <c r="A70" t="s">
        <v>212</v>
      </c>
      <c r="B70" t="s">
        <v>171</v>
      </c>
      <c r="C70" t="s">
        <v>165</v>
      </c>
      <c r="D70" t="s">
        <v>57</v>
      </c>
      <c r="E70" t="s">
        <v>132</v>
      </c>
      <c r="F70" t="s">
        <v>145</v>
      </c>
      <c r="G70" t="s">
        <v>141</v>
      </c>
      <c r="H70" t="s">
        <v>151</v>
      </c>
      <c r="I70">
        <v>40</v>
      </c>
      <c r="J70">
        <v>63.46</v>
      </c>
      <c r="K70">
        <v>174.09</v>
      </c>
      <c r="L70">
        <v>11</v>
      </c>
      <c r="M70">
        <v>10</v>
      </c>
    </row>
    <row r="71" spans="1:13" x14ac:dyDescent="0.45">
      <c r="A71" t="s">
        <v>211</v>
      </c>
      <c r="B71" t="s">
        <v>174</v>
      </c>
      <c r="C71" t="s">
        <v>183</v>
      </c>
      <c r="D71" t="s">
        <v>58</v>
      </c>
      <c r="E71" t="s">
        <v>132</v>
      </c>
      <c r="F71" t="s">
        <v>158</v>
      </c>
      <c r="G71" t="s">
        <v>134</v>
      </c>
      <c r="H71" t="s">
        <v>135</v>
      </c>
      <c r="I71">
        <v>34</v>
      </c>
      <c r="J71">
        <v>77.22</v>
      </c>
      <c r="K71">
        <v>152.16999999999999</v>
      </c>
      <c r="L71">
        <v>19</v>
      </c>
      <c r="M71">
        <v>5</v>
      </c>
    </row>
    <row r="72" spans="1:13" x14ac:dyDescent="0.45">
      <c r="A72" t="s">
        <v>196</v>
      </c>
      <c r="B72" t="s">
        <v>137</v>
      </c>
      <c r="C72" t="s">
        <v>131</v>
      </c>
      <c r="D72" t="s">
        <v>57</v>
      </c>
      <c r="E72" t="s">
        <v>139</v>
      </c>
      <c r="F72" t="s">
        <v>168</v>
      </c>
      <c r="G72" t="s">
        <v>148</v>
      </c>
      <c r="H72" t="s">
        <v>151</v>
      </c>
      <c r="I72">
        <v>31</v>
      </c>
      <c r="J72">
        <v>77.400000000000006</v>
      </c>
      <c r="K72">
        <v>155.54</v>
      </c>
      <c r="L72">
        <v>4</v>
      </c>
      <c r="M72">
        <v>7</v>
      </c>
    </row>
    <row r="73" spans="1:13" x14ac:dyDescent="0.45">
      <c r="A73" t="s">
        <v>215</v>
      </c>
      <c r="B73" t="s">
        <v>153</v>
      </c>
      <c r="C73" t="s">
        <v>138</v>
      </c>
      <c r="D73" t="s">
        <v>57</v>
      </c>
      <c r="E73" t="s">
        <v>132</v>
      </c>
      <c r="F73" t="s">
        <v>172</v>
      </c>
      <c r="G73" t="s">
        <v>141</v>
      </c>
      <c r="H73" t="s">
        <v>135</v>
      </c>
      <c r="I73">
        <v>23</v>
      </c>
      <c r="J73">
        <v>68</v>
      </c>
      <c r="K73">
        <v>199.82</v>
      </c>
      <c r="L73">
        <v>10</v>
      </c>
      <c r="M73">
        <v>3</v>
      </c>
    </row>
    <row r="74" spans="1:13" x14ac:dyDescent="0.45">
      <c r="A74" t="s">
        <v>194</v>
      </c>
      <c r="B74" t="s">
        <v>130</v>
      </c>
      <c r="C74" t="s">
        <v>183</v>
      </c>
      <c r="D74" t="s">
        <v>57</v>
      </c>
      <c r="E74" t="s">
        <v>147</v>
      </c>
      <c r="F74" t="s">
        <v>172</v>
      </c>
      <c r="G74" t="s">
        <v>148</v>
      </c>
      <c r="H74" t="s">
        <v>135</v>
      </c>
      <c r="I74">
        <v>35</v>
      </c>
      <c r="J74">
        <v>62.17</v>
      </c>
      <c r="K74">
        <v>155.30000000000001</v>
      </c>
      <c r="L74">
        <v>7</v>
      </c>
      <c r="M74">
        <v>2</v>
      </c>
    </row>
    <row r="75" spans="1:13" x14ac:dyDescent="0.45">
      <c r="A75" t="s">
        <v>216</v>
      </c>
      <c r="B75" t="s">
        <v>143</v>
      </c>
      <c r="C75" t="s">
        <v>181</v>
      </c>
      <c r="D75" t="s">
        <v>57</v>
      </c>
      <c r="E75" t="s">
        <v>147</v>
      </c>
      <c r="F75" t="s">
        <v>172</v>
      </c>
      <c r="G75" t="s">
        <v>134</v>
      </c>
      <c r="H75" t="s">
        <v>135</v>
      </c>
      <c r="I75">
        <v>18</v>
      </c>
      <c r="J75">
        <v>70.19</v>
      </c>
      <c r="K75">
        <v>188.25</v>
      </c>
      <c r="L75">
        <v>10</v>
      </c>
      <c r="M75">
        <v>8</v>
      </c>
    </row>
    <row r="76" spans="1:13" x14ac:dyDescent="0.45">
      <c r="A76" t="s">
        <v>217</v>
      </c>
      <c r="B76" t="s">
        <v>137</v>
      </c>
      <c r="C76" t="s">
        <v>165</v>
      </c>
      <c r="D76" t="s">
        <v>58</v>
      </c>
      <c r="E76" t="s">
        <v>150</v>
      </c>
      <c r="F76" t="s">
        <v>158</v>
      </c>
      <c r="G76" t="s">
        <v>134</v>
      </c>
      <c r="H76" t="s">
        <v>135</v>
      </c>
      <c r="I76">
        <v>37</v>
      </c>
      <c r="J76">
        <v>75.14</v>
      </c>
      <c r="K76">
        <v>194.41</v>
      </c>
      <c r="L76">
        <v>5</v>
      </c>
      <c r="M76">
        <v>3</v>
      </c>
    </row>
    <row r="77" spans="1:13" x14ac:dyDescent="0.45">
      <c r="A77" t="s">
        <v>195</v>
      </c>
      <c r="B77" t="s">
        <v>171</v>
      </c>
      <c r="C77" t="s">
        <v>131</v>
      </c>
      <c r="D77" t="s">
        <v>58</v>
      </c>
      <c r="E77" t="s">
        <v>139</v>
      </c>
      <c r="F77" t="s">
        <v>176</v>
      </c>
      <c r="G77" t="s">
        <v>141</v>
      </c>
      <c r="H77" t="s">
        <v>135</v>
      </c>
      <c r="I77">
        <v>40</v>
      </c>
      <c r="J77">
        <v>93.39</v>
      </c>
      <c r="K77">
        <v>164.2</v>
      </c>
      <c r="L77">
        <v>20</v>
      </c>
      <c r="M77">
        <v>2</v>
      </c>
    </row>
    <row r="78" spans="1:13" x14ac:dyDescent="0.45">
      <c r="A78" t="s">
        <v>166</v>
      </c>
      <c r="B78" t="s">
        <v>143</v>
      </c>
      <c r="C78" t="s">
        <v>183</v>
      </c>
      <c r="D78" t="s">
        <v>57</v>
      </c>
      <c r="E78" t="s">
        <v>139</v>
      </c>
      <c r="F78" t="s">
        <v>172</v>
      </c>
      <c r="G78" t="s">
        <v>134</v>
      </c>
      <c r="H78" t="s">
        <v>135</v>
      </c>
      <c r="I78">
        <v>39</v>
      </c>
      <c r="J78">
        <v>74.27</v>
      </c>
      <c r="K78">
        <v>172.87</v>
      </c>
      <c r="L78">
        <v>20</v>
      </c>
      <c r="M78">
        <v>8</v>
      </c>
    </row>
    <row r="79" spans="1:13" x14ac:dyDescent="0.45">
      <c r="A79" t="s">
        <v>218</v>
      </c>
      <c r="B79" t="s">
        <v>174</v>
      </c>
      <c r="C79" t="s">
        <v>178</v>
      </c>
      <c r="D79" t="s">
        <v>58</v>
      </c>
      <c r="E79" t="s">
        <v>147</v>
      </c>
      <c r="F79" t="s">
        <v>145</v>
      </c>
      <c r="G79" t="s">
        <v>134</v>
      </c>
      <c r="H79" t="s">
        <v>151</v>
      </c>
      <c r="I79">
        <v>23</v>
      </c>
      <c r="J79">
        <v>54.07</v>
      </c>
      <c r="K79">
        <v>182.52</v>
      </c>
      <c r="L79">
        <v>17</v>
      </c>
      <c r="M79">
        <v>6</v>
      </c>
    </row>
    <row r="80" spans="1:13" x14ac:dyDescent="0.45">
      <c r="A80" t="s">
        <v>161</v>
      </c>
      <c r="B80" t="s">
        <v>130</v>
      </c>
      <c r="C80" t="s">
        <v>181</v>
      </c>
      <c r="D80" t="s">
        <v>58</v>
      </c>
      <c r="E80" t="s">
        <v>132</v>
      </c>
      <c r="F80" t="s">
        <v>158</v>
      </c>
      <c r="G80" t="s">
        <v>141</v>
      </c>
      <c r="H80" t="s">
        <v>151</v>
      </c>
      <c r="I80">
        <v>22</v>
      </c>
      <c r="J80">
        <v>52.83</v>
      </c>
      <c r="K80">
        <v>172.86</v>
      </c>
      <c r="L80">
        <v>13</v>
      </c>
      <c r="M80">
        <v>8</v>
      </c>
    </row>
    <row r="81" spans="1:13" x14ac:dyDescent="0.45">
      <c r="A81" t="s">
        <v>217</v>
      </c>
      <c r="B81" t="s">
        <v>143</v>
      </c>
      <c r="C81" t="s">
        <v>144</v>
      </c>
      <c r="D81" t="s">
        <v>58</v>
      </c>
      <c r="E81" t="s">
        <v>150</v>
      </c>
      <c r="F81" t="s">
        <v>158</v>
      </c>
      <c r="G81" t="s">
        <v>134</v>
      </c>
      <c r="H81" t="s">
        <v>151</v>
      </c>
      <c r="I81">
        <v>21</v>
      </c>
      <c r="J81">
        <v>82.61</v>
      </c>
      <c r="K81">
        <v>162.58000000000001</v>
      </c>
      <c r="L81">
        <v>2</v>
      </c>
      <c r="M81">
        <v>0</v>
      </c>
    </row>
    <row r="82" spans="1:13" x14ac:dyDescent="0.45">
      <c r="A82" t="s">
        <v>146</v>
      </c>
      <c r="B82" t="s">
        <v>130</v>
      </c>
      <c r="C82" t="s">
        <v>167</v>
      </c>
      <c r="D82" t="s">
        <v>57</v>
      </c>
      <c r="E82" t="s">
        <v>139</v>
      </c>
      <c r="F82" t="s">
        <v>172</v>
      </c>
      <c r="G82" t="s">
        <v>141</v>
      </c>
      <c r="H82" t="s">
        <v>151</v>
      </c>
      <c r="I82">
        <v>32</v>
      </c>
      <c r="J82">
        <v>89.21</v>
      </c>
      <c r="K82">
        <v>185.17</v>
      </c>
      <c r="L82">
        <v>7</v>
      </c>
      <c r="M82">
        <v>10</v>
      </c>
    </row>
    <row r="83" spans="1:13" x14ac:dyDescent="0.45">
      <c r="A83" t="s">
        <v>203</v>
      </c>
      <c r="B83" t="s">
        <v>174</v>
      </c>
      <c r="C83" t="s">
        <v>183</v>
      </c>
      <c r="D83" t="s">
        <v>57</v>
      </c>
      <c r="E83" t="s">
        <v>150</v>
      </c>
      <c r="F83" t="s">
        <v>154</v>
      </c>
      <c r="G83" t="s">
        <v>134</v>
      </c>
      <c r="H83" t="s">
        <v>135</v>
      </c>
      <c r="I83">
        <v>19</v>
      </c>
      <c r="J83">
        <v>55.85</v>
      </c>
      <c r="K83">
        <v>168.25</v>
      </c>
      <c r="L83">
        <v>6</v>
      </c>
      <c r="M83">
        <v>6</v>
      </c>
    </row>
    <row r="84" spans="1:13" x14ac:dyDescent="0.45">
      <c r="A84" t="s">
        <v>179</v>
      </c>
      <c r="B84" t="s">
        <v>153</v>
      </c>
      <c r="C84" t="s">
        <v>149</v>
      </c>
      <c r="D84" t="s">
        <v>58</v>
      </c>
      <c r="E84" t="s">
        <v>139</v>
      </c>
      <c r="F84" t="s">
        <v>176</v>
      </c>
      <c r="G84" t="s">
        <v>141</v>
      </c>
      <c r="H84" t="s">
        <v>151</v>
      </c>
      <c r="I84">
        <v>21</v>
      </c>
      <c r="J84">
        <v>94.03</v>
      </c>
      <c r="K84">
        <v>193.93</v>
      </c>
      <c r="L84">
        <v>5</v>
      </c>
      <c r="M84">
        <v>8</v>
      </c>
    </row>
    <row r="85" spans="1:13" x14ac:dyDescent="0.45">
      <c r="A85" t="s">
        <v>219</v>
      </c>
      <c r="B85" t="s">
        <v>137</v>
      </c>
      <c r="C85" t="s">
        <v>149</v>
      </c>
      <c r="D85" t="s">
        <v>57</v>
      </c>
      <c r="E85" t="s">
        <v>147</v>
      </c>
      <c r="F85" t="s">
        <v>133</v>
      </c>
      <c r="G85" t="s">
        <v>134</v>
      </c>
      <c r="H85" t="s">
        <v>151</v>
      </c>
      <c r="I85">
        <v>37</v>
      </c>
      <c r="J85">
        <v>83.92</v>
      </c>
      <c r="K85">
        <v>178.92</v>
      </c>
      <c r="L85">
        <v>15</v>
      </c>
      <c r="M85">
        <v>4</v>
      </c>
    </row>
    <row r="86" spans="1:13" x14ac:dyDescent="0.45">
      <c r="A86" t="s">
        <v>180</v>
      </c>
      <c r="B86" t="s">
        <v>174</v>
      </c>
      <c r="C86" t="s">
        <v>165</v>
      </c>
      <c r="D86" t="s">
        <v>57</v>
      </c>
      <c r="E86" t="s">
        <v>147</v>
      </c>
      <c r="F86" t="s">
        <v>158</v>
      </c>
      <c r="G86" t="s">
        <v>134</v>
      </c>
      <c r="H86" t="s">
        <v>151</v>
      </c>
      <c r="I86">
        <v>30</v>
      </c>
      <c r="J86">
        <v>91.74</v>
      </c>
      <c r="K86">
        <v>163.18</v>
      </c>
      <c r="L86">
        <v>12</v>
      </c>
      <c r="M86">
        <v>1</v>
      </c>
    </row>
    <row r="87" spans="1:13" x14ac:dyDescent="0.45">
      <c r="A87" t="s">
        <v>208</v>
      </c>
      <c r="B87" t="s">
        <v>130</v>
      </c>
      <c r="C87" t="s">
        <v>165</v>
      </c>
      <c r="D87" t="s">
        <v>57</v>
      </c>
      <c r="E87" t="s">
        <v>132</v>
      </c>
      <c r="F87" t="s">
        <v>158</v>
      </c>
      <c r="G87" t="s">
        <v>141</v>
      </c>
      <c r="H87" t="s">
        <v>135</v>
      </c>
      <c r="I87">
        <v>34</v>
      </c>
      <c r="J87">
        <v>92.17</v>
      </c>
      <c r="K87">
        <v>168.32</v>
      </c>
      <c r="L87">
        <v>18</v>
      </c>
      <c r="M87">
        <v>9</v>
      </c>
    </row>
    <row r="88" spans="1:13" x14ac:dyDescent="0.45">
      <c r="A88" t="s">
        <v>220</v>
      </c>
      <c r="B88" t="s">
        <v>137</v>
      </c>
      <c r="C88" t="s">
        <v>167</v>
      </c>
      <c r="D88" t="s">
        <v>58</v>
      </c>
      <c r="E88" t="s">
        <v>150</v>
      </c>
      <c r="F88" t="s">
        <v>158</v>
      </c>
      <c r="G88" t="s">
        <v>141</v>
      </c>
      <c r="H88" t="s">
        <v>135</v>
      </c>
      <c r="I88">
        <v>39</v>
      </c>
      <c r="J88">
        <v>67.09</v>
      </c>
      <c r="K88">
        <v>184.71</v>
      </c>
      <c r="L88">
        <v>17</v>
      </c>
      <c r="M88">
        <v>5</v>
      </c>
    </row>
    <row r="89" spans="1:13" x14ac:dyDescent="0.45">
      <c r="A89" t="s">
        <v>175</v>
      </c>
      <c r="B89" t="s">
        <v>143</v>
      </c>
      <c r="C89" t="s">
        <v>165</v>
      </c>
      <c r="D89" t="s">
        <v>58</v>
      </c>
      <c r="E89" t="s">
        <v>147</v>
      </c>
      <c r="F89" t="s">
        <v>158</v>
      </c>
      <c r="G89" t="s">
        <v>148</v>
      </c>
      <c r="H89" t="s">
        <v>135</v>
      </c>
      <c r="I89">
        <v>30</v>
      </c>
      <c r="J89">
        <v>59.1</v>
      </c>
      <c r="K89">
        <v>195.68</v>
      </c>
      <c r="L89">
        <v>5</v>
      </c>
      <c r="M89">
        <v>10</v>
      </c>
    </row>
    <row r="90" spans="1:13" x14ac:dyDescent="0.45">
      <c r="A90" t="s">
        <v>206</v>
      </c>
      <c r="B90" t="s">
        <v>143</v>
      </c>
      <c r="C90" t="s">
        <v>183</v>
      </c>
      <c r="D90" t="s">
        <v>57</v>
      </c>
      <c r="E90" t="s">
        <v>150</v>
      </c>
      <c r="F90" t="s">
        <v>168</v>
      </c>
      <c r="G90" t="s">
        <v>134</v>
      </c>
      <c r="H90" t="s">
        <v>151</v>
      </c>
      <c r="I90">
        <v>34</v>
      </c>
      <c r="J90">
        <v>79.83</v>
      </c>
      <c r="K90">
        <v>195.29</v>
      </c>
      <c r="L90">
        <v>2</v>
      </c>
      <c r="M90">
        <v>6</v>
      </c>
    </row>
    <row r="91" spans="1:13" x14ac:dyDescent="0.45">
      <c r="A91" t="s">
        <v>163</v>
      </c>
      <c r="B91" t="s">
        <v>130</v>
      </c>
      <c r="C91" t="s">
        <v>181</v>
      </c>
      <c r="D91" t="s">
        <v>58</v>
      </c>
      <c r="E91" t="s">
        <v>150</v>
      </c>
      <c r="F91" t="s">
        <v>154</v>
      </c>
      <c r="G91" t="s">
        <v>141</v>
      </c>
      <c r="H91" t="s">
        <v>135</v>
      </c>
      <c r="I91">
        <v>24</v>
      </c>
      <c r="J91">
        <v>84.32</v>
      </c>
      <c r="K91">
        <v>156.51</v>
      </c>
      <c r="L91">
        <v>1</v>
      </c>
      <c r="M91">
        <v>5</v>
      </c>
    </row>
    <row r="92" spans="1:13" x14ac:dyDescent="0.45">
      <c r="A92" t="s">
        <v>221</v>
      </c>
      <c r="B92" t="s">
        <v>137</v>
      </c>
      <c r="C92" t="s">
        <v>138</v>
      </c>
      <c r="D92" t="s">
        <v>58</v>
      </c>
      <c r="E92" t="s">
        <v>132</v>
      </c>
      <c r="F92" t="s">
        <v>172</v>
      </c>
      <c r="G92" t="s">
        <v>141</v>
      </c>
      <c r="H92" t="s">
        <v>135</v>
      </c>
      <c r="I92">
        <v>34</v>
      </c>
      <c r="J92">
        <v>62.19</v>
      </c>
      <c r="K92">
        <v>196.35</v>
      </c>
      <c r="L92">
        <v>14</v>
      </c>
      <c r="M92">
        <v>6</v>
      </c>
    </row>
    <row r="93" spans="1:13" x14ac:dyDescent="0.45">
      <c r="A93" t="s">
        <v>210</v>
      </c>
      <c r="B93" t="s">
        <v>143</v>
      </c>
      <c r="C93" t="s">
        <v>144</v>
      </c>
      <c r="D93" t="s">
        <v>58</v>
      </c>
      <c r="E93" t="s">
        <v>150</v>
      </c>
      <c r="F93" t="s">
        <v>176</v>
      </c>
      <c r="G93" t="s">
        <v>148</v>
      </c>
      <c r="H93" t="s">
        <v>135</v>
      </c>
      <c r="I93">
        <v>39</v>
      </c>
      <c r="J93">
        <v>76.239999999999995</v>
      </c>
      <c r="K93">
        <v>172.06</v>
      </c>
      <c r="L93">
        <v>5</v>
      </c>
      <c r="M93">
        <v>9</v>
      </c>
    </row>
    <row r="94" spans="1:13" x14ac:dyDescent="0.45">
      <c r="A94" t="s">
        <v>222</v>
      </c>
      <c r="B94" t="s">
        <v>143</v>
      </c>
      <c r="C94" t="s">
        <v>131</v>
      </c>
      <c r="D94" t="s">
        <v>57</v>
      </c>
      <c r="E94" t="s">
        <v>150</v>
      </c>
      <c r="F94" t="s">
        <v>158</v>
      </c>
      <c r="G94" t="s">
        <v>141</v>
      </c>
      <c r="H94" t="s">
        <v>135</v>
      </c>
      <c r="I94">
        <v>39</v>
      </c>
      <c r="J94">
        <v>95.15</v>
      </c>
      <c r="K94">
        <v>190.02</v>
      </c>
      <c r="L94">
        <v>10</v>
      </c>
      <c r="M94">
        <v>2</v>
      </c>
    </row>
    <row r="95" spans="1:13" x14ac:dyDescent="0.45">
      <c r="A95" t="s">
        <v>223</v>
      </c>
      <c r="B95" t="s">
        <v>143</v>
      </c>
      <c r="C95" t="s">
        <v>157</v>
      </c>
      <c r="D95" t="s">
        <v>57</v>
      </c>
      <c r="E95" t="s">
        <v>132</v>
      </c>
      <c r="F95" t="s">
        <v>140</v>
      </c>
      <c r="G95" t="s">
        <v>141</v>
      </c>
      <c r="H95" t="s">
        <v>135</v>
      </c>
      <c r="I95">
        <v>31</v>
      </c>
      <c r="J95">
        <v>87.75</v>
      </c>
      <c r="K95">
        <v>196.11</v>
      </c>
      <c r="L95">
        <v>8</v>
      </c>
      <c r="M95">
        <v>2</v>
      </c>
    </row>
    <row r="96" spans="1:13" x14ac:dyDescent="0.45">
      <c r="A96" t="s">
        <v>224</v>
      </c>
      <c r="B96" t="s">
        <v>143</v>
      </c>
      <c r="C96" t="s">
        <v>138</v>
      </c>
      <c r="D96" t="s">
        <v>57</v>
      </c>
      <c r="E96" t="s">
        <v>150</v>
      </c>
      <c r="F96" t="s">
        <v>140</v>
      </c>
      <c r="G96" t="s">
        <v>134</v>
      </c>
      <c r="H96" t="s">
        <v>151</v>
      </c>
      <c r="I96">
        <v>34</v>
      </c>
      <c r="J96">
        <v>69.97</v>
      </c>
      <c r="K96">
        <v>192.72</v>
      </c>
      <c r="L96">
        <v>3</v>
      </c>
      <c r="M96">
        <v>7</v>
      </c>
    </row>
    <row r="97" spans="1:13" x14ac:dyDescent="0.45">
      <c r="A97" t="s">
        <v>225</v>
      </c>
      <c r="B97" t="s">
        <v>143</v>
      </c>
      <c r="C97" t="s">
        <v>167</v>
      </c>
      <c r="D97" t="s">
        <v>57</v>
      </c>
      <c r="E97" t="s">
        <v>150</v>
      </c>
      <c r="F97" t="s">
        <v>158</v>
      </c>
      <c r="G97" t="s">
        <v>141</v>
      </c>
      <c r="H97" t="s">
        <v>151</v>
      </c>
      <c r="I97">
        <v>31</v>
      </c>
      <c r="J97">
        <v>62.14</v>
      </c>
      <c r="K97">
        <v>153.41999999999999</v>
      </c>
      <c r="L97">
        <v>4</v>
      </c>
      <c r="M97">
        <v>3</v>
      </c>
    </row>
    <row r="98" spans="1:13" x14ac:dyDescent="0.45">
      <c r="A98" t="s">
        <v>224</v>
      </c>
      <c r="B98" t="s">
        <v>171</v>
      </c>
      <c r="C98" t="s">
        <v>149</v>
      </c>
      <c r="D98" t="s">
        <v>58</v>
      </c>
      <c r="E98" t="s">
        <v>132</v>
      </c>
      <c r="F98" t="s">
        <v>158</v>
      </c>
      <c r="G98" t="s">
        <v>134</v>
      </c>
      <c r="H98" t="s">
        <v>151</v>
      </c>
      <c r="I98">
        <v>29</v>
      </c>
      <c r="J98">
        <v>87.45</v>
      </c>
      <c r="K98">
        <v>162.09</v>
      </c>
      <c r="L98">
        <v>5</v>
      </c>
      <c r="M98">
        <v>9</v>
      </c>
    </row>
    <row r="99" spans="1:13" x14ac:dyDescent="0.45">
      <c r="A99" t="s">
        <v>190</v>
      </c>
      <c r="B99" t="s">
        <v>143</v>
      </c>
      <c r="C99" t="s">
        <v>167</v>
      </c>
      <c r="D99" t="s">
        <v>58</v>
      </c>
      <c r="E99" t="s">
        <v>147</v>
      </c>
      <c r="F99" t="s">
        <v>158</v>
      </c>
      <c r="G99" t="s">
        <v>134</v>
      </c>
      <c r="H99" t="s">
        <v>151</v>
      </c>
      <c r="I99">
        <v>35</v>
      </c>
      <c r="J99">
        <v>70.39</v>
      </c>
      <c r="K99">
        <v>180.2</v>
      </c>
      <c r="L99">
        <v>10</v>
      </c>
      <c r="M99">
        <v>7</v>
      </c>
    </row>
    <row r="100" spans="1:13" x14ac:dyDescent="0.45">
      <c r="A100" t="s">
        <v>226</v>
      </c>
      <c r="B100" t="s">
        <v>130</v>
      </c>
      <c r="C100" t="s">
        <v>183</v>
      </c>
      <c r="D100" t="s">
        <v>58</v>
      </c>
      <c r="E100" t="s">
        <v>150</v>
      </c>
      <c r="F100" t="s">
        <v>154</v>
      </c>
      <c r="G100" t="s">
        <v>141</v>
      </c>
      <c r="H100" t="s">
        <v>151</v>
      </c>
      <c r="I100">
        <v>31</v>
      </c>
      <c r="J100">
        <v>79.37</v>
      </c>
      <c r="K100">
        <v>170.11</v>
      </c>
      <c r="L100">
        <v>12</v>
      </c>
      <c r="M100">
        <v>1</v>
      </c>
    </row>
    <row r="101" spans="1:13" x14ac:dyDescent="0.45">
      <c r="A101" t="s">
        <v>185</v>
      </c>
      <c r="B101" t="s">
        <v>143</v>
      </c>
      <c r="C101" t="s">
        <v>183</v>
      </c>
      <c r="D101" t="s">
        <v>57</v>
      </c>
      <c r="E101" t="s">
        <v>139</v>
      </c>
      <c r="F101" t="s">
        <v>145</v>
      </c>
      <c r="G101" t="s">
        <v>148</v>
      </c>
      <c r="H101" t="s">
        <v>151</v>
      </c>
      <c r="I101">
        <v>38</v>
      </c>
      <c r="J101">
        <v>94.34</v>
      </c>
      <c r="K101">
        <v>164.39</v>
      </c>
      <c r="L101">
        <v>3</v>
      </c>
      <c r="M101">
        <v>1</v>
      </c>
    </row>
    <row r="102" spans="1:13" x14ac:dyDescent="0.45">
      <c r="A102" t="s">
        <v>220</v>
      </c>
      <c r="B102" t="s">
        <v>153</v>
      </c>
      <c r="C102" t="s">
        <v>149</v>
      </c>
      <c r="D102" t="s">
        <v>58</v>
      </c>
      <c r="E102" t="s">
        <v>147</v>
      </c>
      <c r="F102" t="s">
        <v>158</v>
      </c>
      <c r="G102" t="s">
        <v>141</v>
      </c>
      <c r="H102" t="s">
        <v>151</v>
      </c>
      <c r="I102">
        <v>29</v>
      </c>
      <c r="J102">
        <v>97.77</v>
      </c>
      <c r="K102">
        <v>161.09</v>
      </c>
      <c r="L102">
        <v>20</v>
      </c>
      <c r="M102">
        <v>0</v>
      </c>
    </row>
    <row r="103" spans="1:13" x14ac:dyDescent="0.45">
      <c r="A103" t="s">
        <v>189</v>
      </c>
      <c r="B103" t="s">
        <v>160</v>
      </c>
      <c r="C103" t="s">
        <v>178</v>
      </c>
      <c r="D103" t="s">
        <v>58</v>
      </c>
      <c r="E103" t="s">
        <v>139</v>
      </c>
      <c r="F103" t="s">
        <v>133</v>
      </c>
      <c r="G103" t="s">
        <v>134</v>
      </c>
      <c r="H103" t="s">
        <v>135</v>
      </c>
      <c r="I103">
        <v>23</v>
      </c>
      <c r="J103">
        <v>67.239999999999995</v>
      </c>
      <c r="K103">
        <v>159.01</v>
      </c>
      <c r="L103">
        <v>2</v>
      </c>
      <c r="M103">
        <v>8</v>
      </c>
    </row>
    <row r="104" spans="1:13" x14ac:dyDescent="0.45">
      <c r="A104" t="s">
        <v>188</v>
      </c>
      <c r="B104" t="s">
        <v>137</v>
      </c>
      <c r="C104" t="s">
        <v>167</v>
      </c>
      <c r="D104" t="s">
        <v>58</v>
      </c>
      <c r="E104" t="s">
        <v>147</v>
      </c>
      <c r="F104" t="s">
        <v>140</v>
      </c>
      <c r="G104" t="s">
        <v>148</v>
      </c>
      <c r="H104" t="s">
        <v>135</v>
      </c>
      <c r="I104">
        <v>25</v>
      </c>
      <c r="J104">
        <v>53.65</v>
      </c>
      <c r="K104">
        <v>191.6</v>
      </c>
      <c r="L104">
        <v>19</v>
      </c>
      <c r="M104">
        <v>1</v>
      </c>
    </row>
    <row r="105" spans="1:13" x14ac:dyDescent="0.45">
      <c r="A105" t="s">
        <v>227</v>
      </c>
      <c r="B105" t="s">
        <v>174</v>
      </c>
      <c r="C105" t="s">
        <v>131</v>
      </c>
      <c r="D105" t="s">
        <v>58</v>
      </c>
      <c r="E105" t="s">
        <v>147</v>
      </c>
      <c r="F105" t="s">
        <v>172</v>
      </c>
      <c r="G105" t="s">
        <v>148</v>
      </c>
      <c r="H105" t="s">
        <v>135</v>
      </c>
      <c r="I105">
        <v>31</v>
      </c>
      <c r="J105">
        <v>92.39</v>
      </c>
      <c r="K105">
        <v>151.32</v>
      </c>
      <c r="L105">
        <v>20</v>
      </c>
      <c r="M105">
        <v>9</v>
      </c>
    </row>
    <row r="106" spans="1:13" x14ac:dyDescent="0.45">
      <c r="A106" t="s">
        <v>186</v>
      </c>
      <c r="B106" t="s">
        <v>153</v>
      </c>
      <c r="C106" t="s">
        <v>167</v>
      </c>
      <c r="D106" t="s">
        <v>58</v>
      </c>
      <c r="E106" t="s">
        <v>132</v>
      </c>
      <c r="F106" t="s">
        <v>176</v>
      </c>
      <c r="G106" t="s">
        <v>141</v>
      </c>
      <c r="H106" t="s">
        <v>135</v>
      </c>
      <c r="I106">
        <v>34</v>
      </c>
      <c r="J106">
        <v>81.23</v>
      </c>
      <c r="K106">
        <v>188.75</v>
      </c>
      <c r="L106">
        <v>18</v>
      </c>
      <c r="M106">
        <v>0</v>
      </c>
    </row>
    <row r="107" spans="1:13" x14ac:dyDescent="0.45">
      <c r="A107" t="s">
        <v>214</v>
      </c>
      <c r="B107" t="s">
        <v>174</v>
      </c>
      <c r="C107" t="s">
        <v>138</v>
      </c>
      <c r="D107" t="s">
        <v>58</v>
      </c>
      <c r="E107" t="s">
        <v>147</v>
      </c>
      <c r="F107" t="s">
        <v>140</v>
      </c>
      <c r="G107" t="s">
        <v>134</v>
      </c>
      <c r="H107" t="s">
        <v>135</v>
      </c>
      <c r="I107">
        <v>32</v>
      </c>
      <c r="J107">
        <v>96.33</v>
      </c>
      <c r="K107">
        <v>168.98</v>
      </c>
      <c r="L107">
        <v>19</v>
      </c>
      <c r="M107">
        <v>5</v>
      </c>
    </row>
    <row r="108" spans="1:13" x14ac:dyDescent="0.45">
      <c r="A108" t="s">
        <v>228</v>
      </c>
      <c r="B108" t="s">
        <v>174</v>
      </c>
      <c r="C108" t="s">
        <v>149</v>
      </c>
      <c r="D108" t="s">
        <v>57</v>
      </c>
      <c r="E108" t="s">
        <v>139</v>
      </c>
      <c r="F108" t="s">
        <v>140</v>
      </c>
      <c r="G108" t="s">
        <v>141</v>
      </c>
      <c r="H108" t="s">
        <v>151</v>
      </c>
      <c r="I108">
        <v>22</v>
      </c>
      <c r="J108">
        <v>97.87</v>
      </c>
      <c r="K108">
        <v>162.08000000000001</v>
      </c>
      <c r="L108">
        <v>6</v>
      </c>
      <c r="M108">
        <v>10</v>
      </c>
    </row>
    <row r="109" spans="1:13" x14ac:dyDescent="0.45">
      <c r="A109" t="s">
        <v>229</v>
      </c>
      <c r="B109" t="s">
        <v>160</v>
      </c>
      <c r="C109" t="s">
        <v>183</v>
      </c>
      <c r="D109" t="s">
        <v>57</v>
      </c>
      <c r="E109" t="s">
        <v>147</v>
      </c>
      <c r="F109" t="s">
        <v>133</v>
      </c>
      <c r="G109" t="s">
        <v>141</v>
      </c>
      <c r="H109" t="s">
        <v>151</v>
      </c>
      <c r="I109">
        <v>35</v>
      </c>
      <c r="J109">
        <v>89.84</v>
      </c>
      <c r="K109">
        <v>165.41</v>
      </c>
      <c r="L109">
        <v>12</v>
      </c>
      <c r="M109">
        <v>0</v>
      </c>
    </row>
    <row r="110" spans="1:13" x14ac:dyDescent="0.45">
      <c r="A110" t="s">
        <v>230</v>
      </c>
      <c r="B110" t="s">
        <v>153</v>
      </c>
      <c r="C110" t="s">
        <v>183</v>
      </c>
      <c r="D110" t="s">
        <v>57</v>
      </c>
      <c r="E110" t="s">
        <v>147</v>
      </c>
      <c r="F110" t="s">
        <v>158</v>
      </c>
      <c r="G110" t="s">
        <v>148</v>
      </c>
      <c r="H110" t="s">
        <v>151</v>
      </c>
      <c r="I110">
        <v>25</v>
      </c>
      <c r="J110">
        <v>61.77</v>
      </c>
      <c r="K110">
        <v>190.16</v>
      </c>
      <c r="L110">
        <v>5</v>
      </c>
      <c r="M110">
        <v>7</v>
      </c>
    </row>
    <row r="111" spans="1:13" x14ac:dyDescent="0.45">
      <c r="A111" t="s">
        <v>227</v>
      </c>
      <c r="B111" t="s">
        <v>160</v>
      </c>
      <c r="C111" t="s">
        <v>149</v>
      </c>
      <c r="D111" t="s">
        <v>58</v>
      </c>
      <c r="E111" t="s">
        <v>147</v>
      </c>
      <c r="F111" t="s">
        <v>145</v>
      </c>
      <c r="G111" t="s">
        <v>134</v>
      </c>
      <c r="H111" t="s">
        <v>135</v>
      </c>
      <c r="I111">
        <v>19</v>
      </c>
      <c r="J111">
        <v>81.28</v>
      </c>
      <c r="K111">
        <v>186.89</v>
      </c>
      <c r="L111">
        <v>11</v>
      </c>
      <c r="M111">
        <v>6</v>
      </c>
    </row>
    <row r="112" spans="1:13" x14ac:dyDescent="0.45">
      <c r="A112" t="s">
        <v>210</v>
      </c>
      <c r="B112" t="s">
        <v>174</v>
      </c>
      <c r="C112" t="s">
        <v>167</v>
      </c>
      <c r="D112" t="s">
        <v>58</v>
      </c>
      <c r="E112" t="s">
        <v>132</v>
      </c>
      <c r="F112" t="s">
        <v>145</v>
      </c>
      <c r="G112" t="s">
        <v>148</v>
      </c>
      <c r="H112" t="s">
        <v>135</v>
      </c>
      <c r="I112">
        <v>18</v>
      </c>
      <c r="J112">
        <v>85.03</v>
      </c>
      <c r="K112">
        <v>198.24</v>
      </c>
      <c r="L112">
        <v>11</v>
      </c>
      <c r="M112">
        <v>6</v>
      </c>
    </row>
    <row r="113" spans="1:13" x14ac:dyDescent="0.45">
      <c r="A113" t="s">
        <v>231</v>
      </c>
      <c r="B113" t="s">
        <v>171</v>
      </c>
      <c r="C113" t="s">
        <v>157</v>
      </c>
      <c r="D113" t="s">
        <v>57</v>
      </c>
      <c r="E113" t="s">
        <v>139</v>
      </c>
      <c r="F113" t="s">
        <v>154</v>
      </c>
      <c r="G113" t="s">
        <v>134</v>
      </c>
      <c r="H113" t="s">
        <v>151</v>
      </c>
      <c r="I113">
        <v>34</v>
      </c>
      <c r="J113">
        <v>69.760000000000005</v>
      </c>
      <c r="K113">
        <v>162.22999999999999</v>
      </c>
      <c r="L113">
        <v>2</v>
      </c>
      <c r="M113">
        <v>6</v>
      </c>
    </row>
    <row r="114" spans="1:13" x14ac:dyDescent="0.45">
      <c r="A114" t="s">
        <v>192</v>
      </c>
      <c r="B114" t="s">
        <v>137</v>
      </c>
      <c r="C114" t="s">
        <v>131</v>
      </c>
      <c r="D114" t="s">
        <v>58</v>
      </c>
      <c r="E114" t="s">
        <v>147</v>
      </c>
      <c r="F114" t="s">
        <v>176</v>
      </c>
      <c r="G114" t="s">
        <v>148</v>
      </c>
      <c r="H114" t="s">
        <v>151</v>
      </c>
      <c r="I114">
        <v>35</v>
      </c>
      <c r="J114">
        <v>64.680000000000007</v>
      </c>
      <c r="K114">
        <v>176.35</v>
      </c>
      <c r="L114">
        <v>18</v>
      </c>
      <c r="M114">
        <v>6</v>
      </c>
    </row>
    <row r="115" spans="1:13" x14ac:dyDescent="0.45">
      <c r="A115" t="s">
        <v>201</v>
      </c>
      <c r="B115" t="s">
        <v>137</v>
      </c>
      <c r="C115" t="s">
        <v>167</v>
      </c>
      <c r="D115" t="s">
        <v>58</v>
      </c>
      <c r="E115" t="s">
        <v>132</v>
      </c>
      <c r="F115" t="s">
        <v>154</v>
      </c>
      <c r="G115" t="s">
        <v>134</v>
      </c>
      <c r="H115" t="s">
        <v>135</v>
      </c>
      <c r="I115">
        <v>23</v>
      </c>
      <c r="J115">
        <v>89.9</v>
      </c>
      <c r="K115">
        <v>190.29</v>
      </c>
      <c r="L115">
        <v>16</v>
      </c>
      <c r="M115">
        <v>1</v>
      </c>
    </row>
    <row r="116" spans="1:13" x14ac:dyDescent="0.45">
      <c r="A116" t="s">
        <v>232</v>
      </c>
      <c r="B116" t="s">
        <v>171</v>
      </c>
      <c r="C116" t="s">
        <v>144</v>
      </c>
      <c r="D116" t="s">
        <v>57</v>
      </c>
      <c r="E116" t="s">
        <v>132</v>
      </c>
      <c r="F116" t="s">
        <v>140</v>
      </c>
      <c r="G116" t="s">
        <v>148</v>
      </c>
      <c r="H116" t="s">
        <v>135</v>
      </c>
      <c r="I116">
        <v>29</v>
      </c>
      <c r="J116">
        <v>98.16</v>
      </c>
      <c r="K116">
        <v>178.33</v>
      </c>
      <c r="L116">
        <v>1</v>
      </c>
      <c r="M116">
        <v>6</v>
      </c>
    </row>
    <row r="117" spans="1:13" x14ac:dyDescent="0.45">
      <c r="A117" t="s">
        <v>146</v>
      </c>
      <c r="B117" t="s">
        <v>171</v>
      </c>
      <c r="C117" t="s">
        <v>165</v>
      </c>
      <c r="D117" t="s">
        <v>57</v>
      </c>
      <c r="E117" t="s">
        <v>147</v>
      </c>
      <c r="F117" t="s">
        <v>168</v>
      </c>
      <c r="G117" t="s">
        <v>141</v>
      </c>
      <c r="H117" t="s">
        <v>151</v>
      </c>
      <c r="I117">
        <v>23</v>
      </c>
      <c r="J117">
        <v>52.38</v>
      </c>
      <c r="K117">
        <v>165.91</v>
      </c>
      <c r="L117">
        <v>18</v>
      </c>
      <c r="M117">
        <v>0</v>
      </c>
    </row>
    <row r="118" spans="1:13" x14ac:dyDescent="0.45">
      <c r="A118" t="s">
        <v>212</v>
      </c>
      <c r="B118" t="s">
        <v>130</v>
      </c>
      <c r="C118" t="s">
        <v>167</v>
      </c>
      <c r="D118" t="s">
        <v>57</v>
      </c>
      <c r="E118" t="s">
        <v>132</v>
      </c>
      <c r="F118" t="s">
        <v>140</v>
      </c>
      <c r="G118" t="s">
        <v>141</v>
      </c>
      <c r="H118" t="s">
        <v>135</v>
      </c>
      <c r="I118">
        <v>19</v>
      </c>
      <c r="J118">
        <v>89.39</v>
      </c>
      <c r="K118">
        <v>183.85</v>
      </c>
      <c r="L118">
        <v>8</v>
      </c>
      <c r="M118">
        <v>6</v>
      </c>
    </row>
    <row r="119" spans="1:13" x14ac:dyDescent="0.45">
      <c r="A119" t="s">
        <v>205</v>
      </c>
      <c r="B119" t="s">
        <v>130</v>
      </c>
      <c r="C119" t="s">
        <v>157</v>
      </c>
      <c r="D119" t="s">
        <v>58</v>
      </c>
      <c r="E119" t="s">
        <v>139</v>
      </c>
      <c r="F119" t="s">
        <v>145</v>
      </c>
      <c r="G119" t="s">
        <v>148</v>
      </c>
      <c r="H119" t="s">
        <v>135</v>
      </c>
      <c r="I119">
        <v>31</v>
      </c>
      <c r="J119">
        <v>91.05</v>
      </c>
      <c r="K119">
        <v>196.17</v>
      </c>
      <c r="L119">
        <v>3</v>
      </c>
      <c r="M119">
        <v>4</v>
      </c>
    </row>
    <row r="120" spans="1:13" x14ac:dyDescent="0.45">
      <c r="A120" t="s">
        <v>189</v>
      </c>
      <c r="B120" t="s">
        <v>171</v>
      </c>
      <c r="C120" t="s">
        <v>138</v>
      </c>
      <c r="D120" t="s">
        <v>57</v>
      </c>
      <c r="E120" t="s">
        <v>132</v>
      </c>
      <c r="F120" t="s">
        <v>145</v>
      </c>
      <c r="G120" t="s">
        <v>148</v>
      </c>
      <c r="H120" t="s">
        <v>135</v>
      </c>
      <c r="I120">
        <v>35</v>
      </c>
      <c r="J120">
        <v>71.73</v>
      </c>
      <c r="K120">
        <v>188.85</v>
      </c>
      <c r="L120">
        <v>5</v>
      </c>
      <c r="M120">
        <v>2</v>
      </c>
    </row>
    <row r="121" spans="1:13" x14ac:dyDescent="0.45">
      <c r="A121" t="s">
        <v>191</v>
      </c>
      <c r="B121" t="s">
        <v>130</v>
      </c>
      <c r="C121" t="s">
        <v>165</v>
      </c>
      <c r="D121" t="s">
        <v>58</v>
      </c>
      <c r="E121" t="s">
        <v>139</v>
      </c>
      <c r="F121" t="s">
        <v>176</v>
      </c>
      <c r="G121" t="s">
        <v>141</v>
      </c>
      <c r="H121" t="s">
        <v>135</v>
      </c>
      <c r="I121">
        <v>33</v>
      </c>
      <c r="J121">
        <v>88.39</v>
      </c>
      <c r="K121">
        <v>184.38</v>
      </c>
      <c r="L121">
        <v>8</v>
      </c>
      <c r="M121">
        <v>6</v>
      </c>
    </row>
    <row r="122" spans="1:13" x14ac:dyDescent="0.45">
      <c r="A122" t="s">
        <v>190</v>
      </c>
      <c r="B122" t="s">
        <v>174</v>
      </c>
      <c r="C122" t="s">
        <v>183</v>
      </c>
      <c r="D122" t="s">
        <v>57</v>
      </c>
      <c r="E122" t="s">
        <v>132</v>
      </c>
      <c r="F122" t="s">
        <v>158</v>
      </c>
      <c r="G122" t="s">
        <v>134</v>
      </c>
      <c r="H122" t="s">
        <v>135</v>
      </c>
      <c r="I122">
        <v>33</v>
      </c>
      <c r="J122">
        <v>88.28</v>
      </c>
      <c r="K122">
        <v>195.24</v>
      </c>
      <c r="L122">
        <v>4</v>
      </c>
      <c r="M122">
        <v>6</v>
      </c>
    </row>
    <row r="123" spans="1:13" x14ac:dyDescent="0.45">
      <c r="A123" t="s">
        <v>233</v>
      </c>
      <c r="B123" t="s">
        <v>174</v>
      </c>
      <c r="C123" t="s">
        <v>138</v>
      </c>
      <c r="D123" t="s">
        <v>57</v>
      </c>
      <c r="E123" t="s">
        <v>147</v>
      </c>
      <c r="F123" t="s">
        <v>176</v>
      </c>
      <c r="G123" t="s">
        <v>148</v>
      </c>
      <c r="H123" t="s">
        <v>151</v>
      </c>
      <c r="I123">
        <v>21</v>
      </c>
      <c r="J123">
        <v>77.03</v>
      </c>
      <c r="K123">
        <v>178.11</v>
      </c>
      <c r="L123">
        <v>7</v>
      </c>
      <c r="M123">
        <v>10</v>
      </c>
    </row>
    <row r="124" spans="1:13" x14ac:dyDescent="0.45">
      <c r="A124" t="s">
        <v>234</v>
      </c>
      <c r="B124" t="s">
        <v>171</v>
      </c>
      <c r="C124" t="s">
        <v>144</v>
      </c>
      <c r="D124" t="s">
        <v>58</v>
      </c>
      <c r="E124" t="s">
        <v>147</v>
      </c>
      <c r="F124" t="s">
        <v>133</v>
      </c>
      <c r="G124" t="s">
        <v>148</v>
      </c>
      <c r="H124" t="s">
        <v>151</v>
      </c>
      <c r="I124">
        <v>22</v>
      </c>
      <c r="J124">
        <v>87.28</v>
      </c>
      <c r="K124">
        <v>193.6</v>
      </c>
      <c r="L124">
        <v>19</v>
      </c>
      <c r="M124">
        <v>3</v>
      </c>
    </row>
    <row r="125" spans="1:13" x14ac:dyDescent="0.45">
      <c r="A125" t="s">
        <v>193</v>
      </c>
      <c r="B125" t="s">
        <v>171</v>
      </c>
      <c r="C125" t="s">
        <v>138</v>
      </c>
      <c r="D125" t="s">
        <v>57</v>
      </c>
      <c r="E125" t="s">
        <v>139</v>
      </c>
      <c r="F125" t="s">
        <v>140</v>
      </c>
      <c r="G125" t="s">
        <v>141</v>
      </c>
      <c r="H125" t="s">
        <v>135</v>
      </c>
      <c r="I125">
        <v>29</v>
      </c>
      <c r="J125">
        <v>96.77</v>
      </c>
      <c r="K125">
        <v>168.26</v>
      </c>
      <c r="L125">
        <v>16</v>
      </c>
      <c r="M125">
        <v>1</v>
      </c>
    </row>
    <row r="126" spans="1:13" x14ac:dyDescent="0.45">
      <c r="A126" t="s">
        <v>235</v>
      </c>
      <c r="B126" t="s">
        <v>171</v>
      </c>
      <c r="C126" t="s">
        <v>131</v>
      </c>
      <c r="D126" t="s">
        <v>58</v>
      </c>
      <c r="E126" t="s">
        <v>150</v>
      </c>
      <c r="F126" t="s">
        <v>168</v>
      </c>
      <c r="G126" t="s">
        <v>141</v>
      </c>
      <c r="H126" t="s">
        <v>135</v>
      </c>
      <c r="I126">
        <v>29</v>
      </c>
      <c r="J126">
        <v>53.08</v>
      </c>
      <c r="K126">
        <v>168.73</v>
      </c>
      <c r="L126">
        <v>5</v>
      </c>
      <c r="M126">
        <v>6</v>
      </c>
    </row>
    <row r="127" spans="1:13" x14ac:dyDescent="0.45">
      <c r="A127" t="s">
        <v>177</v>
      </c>
      <c r="B127" t="s">
        <v>153</v>
      </c>
      <c r="C127" t="s">
        <v>138</v>
      </c>
      <c r="D127" t="s">
        <v>58</v>
      </c>
      <c r="E127" t="s">
        <v>147</v>
      </c>
      <c r="F127" t="s">
        <v>145</v>
      </c>
      <c r="G127" t="s">
        <v>134</v>
      </c>
      <c r="H127" t="s">
        <v>135</v>
      </c>
      <c r="I127">
        <v>35</v>
      </c>
      <c r="J127">
        <v>81.319999999999993</v>
      </c>
      <c r="K127">
        <v>183.71</v>
      </c>
      <c r="L127">
        <v>17</v>
      </c>
      <c r="M127">
        <v>2</v>
      </c>
    </row>
    <row r="128" spans="1:13" x14ac:dyDescent="0.45">
      <c r="A128" t="s">
        <v>225</v>
      </c>
      <c r="B128" t="s">
        <v>160</v>
      </c>
      <c r="C128" t="s">
        <v>131</v>
      </c>
      <c r="D128" t="s">
        <v>57</v>
      </c>
      <c r="E128" t="s">
        <v>132</v>
      </c>
      <c r="F128" t="s">
        <v>154</v>
      </c>
      <c r="G128" t="s">
        <v>141</v>
      </c>
      <c r="H128" t="s">
        <v>151</v>
      </c>
      <c r="I128">
        <v>38</v>
      </c>
      <c r="J128">
        <v>84.61</v>
      </c>
      <c r="K128">
        <v>165.68</v>
      </c>
      <c r="L128">
        <v>14</v>
      </c>
      <c r="M128">
        <v>1</v>
      </c>
    </row>
    <row r="129" spans="1:13" x14ac:dyDescent="0.45">
      <c r="A129" t="s">
        <v>231</v>
      </c>
      <c r="B129" t="s">
        <v>143</v>
      </c>
      <c r="C129" t="s">
        <v>149</v>
      </c>
      <c r="D129" t="s">
        <v>58</v>
      </c>
      <c r="E129" t="s">
        <v>147</v>
      </c>
      <c r="F129" t="s">
        <v>158</v>
      </c>
      <c r="G129" t="s">
        <v>148</v>
      </c>
      <c r="H129" t="s">
        <v>135</v>
      </c>
      <c r="I129">
        <v>28</v>
      </c>
      <c r="J129">
        <v>72.44</v>
      </c>
      <c r="K129">
        <v>171.06</v>
      </c>
      <c r="L129">
        <v>20</v>
      </c>
      <c r="M129">
        <v>7</v>
      </c>
    </row>
    <row r="130" spans="1:13" x14ac:dyDescent="0.45">
      <c r="A130" t="s">
        <v>236</v>
      </c>
      <c r="B130" t="s">
        <v>174</v>
      </c>
      <c r="C130" t="s">
        <v>157</v>
      </c>
      <c r="D130" t="s">
        <v>57</v>
      </c>
      <c r="E130" t="s">
        <v>139</v>
      </c>
      <c r="F130" t="s">
        <v>145</v>
      </c>
      <c r="G130" t="s">
        <v>141</v>
      </c>
      <c r="H130" t="s">
        <v>135</v>
      </c>
      <c r="I130">
        <v>40</v>
      </c>
      <c r="J130">
        <v>70.760000000000005</v>
      </c>
      <c r="K130">
        <v>178.61</v>
      </c>
      <c r="L130">
        <v>7</v>
      </c>
      <c r="M130">
        <v>7</v>
      </c>
    </row>
    <row r="131" spans="1:13" x14ac:dyDescent="0.45">
      <c r="A131" t="s">
        <v>237</v>
      </c>
      <c r="B131" t="s">
        <v>160</v>
      </c>
      <c r="C131" t="s">
        <v>138</v>
      </c>
      <c r="D131" t="s">
        <v>58</v>
      </c>
      <c r="E131" t="s">
        <v>150</v>
      </c>
      <c r="F131" t="s">
        <v>176</v>
      </c>
      <c r="G131" t="s">
        <v>141</v>
      </c>
      <c r="H131" t="s">
        <v>135</v>
      </c>
      <c r="I131">
        <v>19</v>
      </c>
      <c r="J131">
        <v>85.28</v>
      </c>
      <c r="K131">
        <v>199.95</v>
      </c>
      <c r="L131">
        <v>5</v>
      </c>
      <c r="M131">
        <v>5</v>
      </c>
    </row>
    <row r="132" spans="1:13" x14ac:dyDescent="0.45">
      <c r="A132" t="s">
        <v>237</v>
      </c>
      <c r="B132" t="s">
        <v>160</v>
      </c>
      <c r="C132" t="s">
        <v>167</v>
      </c>
      <c r="D132" t="s">
        <v>57</v>
      </c>
      <c r="E132" t="s">
        <v>132</v>
      </c>
      <c r="F132" t="s">
        <v>154</v>
      </c>
      <c r="G132" t="s">
        <v>134</v>
      </c>
      <c r="H132" t="s">
        <v>151</v>
      </c>
      <c r="I132">
        <v>26</v>
      </c>
      <c r="J132">
        <v>91.03</v>
      </c>
      <c r="K132">
        <v>156.72</v>
      </c>
      <c r="L132">
        <v>20</v>
      </c>
      <c r="M132">
        <v>3</v>
      </c>
    </row>
    <row r="133" spans="1:13" x14ac:dyDescent="0.45">
      <c r="A133" t="s">
        <v>198</v>
      </c>
      <c r="B133" t="s">
        <v>153</v>
      </c>
      <c r="C133" t="s">
        <v>178</v>
      </c>
      <c r="D133" t="s">
        <v>57</v>
      </c>
      <c r="E133" t="s">
        <v>139</v>
      </c>
      <c r="F133" t="s">
        <v>140</v>
      </c>
      <c r="G133" t="s">
        <v>134</v>
      </c>
      <c r="H133" t="s">
        <v>151</v>
      </c>
      <c r="I133">
        <v>36</v>
      </c>
      <c r="J133">
        <v>78.989999999999995</v>
      </c>
      <c r="K133">
        <v>196.34</v>
      </c>
      <c r="L133">
        <v>14</v>
      </c>
      <c r="M133">
        <v>10</v>
      </c>
    </row>
    <row r="134" spans="1:13" x14ac:dyDescent="0.45">
      <c r="A134" t="s">
        <v>209</v>
      </c>
      <c r="B134" t="s">
        <v>137</v>
      </c>
      <c r="C134" t="s">
        <v>181</v>
      </c>
      <c r="D134" t="s">
        <v>58</v>
      </c>
      <c r="E134" t="s">
        <v>139</v>
      </c>
      <c r="F134" t="s">
        <v>172</v>
      </c>
      <c r="G134" t="s">
        <v>134</v>
      </c>
      <c r="H134" t="s">
        <v>135</v>
      </c>
      <c r="I134">
        <v>18</v>
      </c>
      <c r="J134">
        <v>55.65</v>
      </c>
      <c r="K134">
        <v>180.88</v>
      </c>
      <c r="L134">
        <v>18</v>
      </c>
      <c r="M134">
        <v>5</v>
      </c>
    </row>
    <row r="135" spans="1:13" x14ac:dyDescent="0.45">
      <c r="A135" t="s">
        <v>204</v>
      </c>
      <c r="B135" t="s">
        <v>153</v>
      </c>
      <c r="C135" t="s">
        <v>157</v>
      </c>
      <c r="D135" t="s">
        <v>58</v>
      </c>
      <c r="E135" t="s">
        <v>147</v>
      </c>
      <c r="F135" t="s">
        <v>172</v>
      </c>
      <c r="G135" t="s">
        <v>141</v>
      </c>
      <c r="H135" t="s">
        <v>135</v>
      </c>
      <c r="I135">
        <v>39</v>
      </c>
      <c r="J135">
        <v>55.18</v>
      </c>
      <c r="K135">
        <v>196.86</v>
      </c>
      <c r="L135">
        <v>1</v>
      </c>
      <c r="M135">
        <v>5</v>
      </c>
    </row>
    <row r="136" spans="1:13" x14ac:dyDescent="0.45">
      <c r="A136" t="s">
        <v>146</v>
      </c>
      <c r="B136" t="s">
        <v>171</v>
      </c>
      <c r="C136" t="s">
        <v>181</v>
      </c>
      <c r="D136" t="s">
        <v>58</v>
      </c>
      <c r="E136" t="s">
        <v>132</v>
      </c>
      <c r="F136" t="s">
        <v>168</v>
      </c>
      <c r="G136" t="s">
        <v>134</v>
      </c>
      <c r="H136" t="s">
        <v>135</v>
      </c>
      <c r="I136">
        <v>19</v>
      </c>
      <c r="J136">
        <v>85.48</v>
      </c>
      <c r="K136">
        <v>196.68</v>
      </c>
      <c r="L136">
        <v>11</v>
      </c>
      <c r="M136">
        <v>8</v>
      </c>
    </row>
    <row r="137" spans="1:13" x14ac:dyDescent="0.45">
      <c r="A137" t="s">
        <v>236</v>
      </c>
      <c r="B137" t="s">
        <v>160</v>
      </c>
      <c r="C137" t="s">
        <v>178</v>
      </c>
      <c r="D137" t="s">
        <v>57</v>
      </c>
      <c r="E137" t="s">
        <v>150</v>
      </c>
      <c r="F137" t="s">
        <v>168</v>
      </c>
      <c r="G137" t="s">
        <v>134</v>
      </c>
      <c r="H137" t="s">
        <v>151</v>
      </c>
      <c r="I137">
        <v>31</v>
      </c>
      <c r="J137">
        <v>66.86</v>
      </c>
      <c r="K137">
        <v>182.95</v>
      </c>
      <c r="L137">
        <v>9</v>
      </c>
      <c r="M137">
        <v>6</v>
      </c>
    </row>
    <row r="138" spans="1:13" x14ac:dyDescent="0.45">
      <c r="A138" t="s">
        <v>170</v>
      </c>
      <c r="B138" t="s">
        <v>160</v>
      </c>
      <c r="C138" t="s">
        <v>157</v>
      </c>
      <c r="D138" t="s">
        <v>57</v>
      </c>
      <c r="E138" t="s">
        <v>150</v>
      </c>
      <c r="F138" t="s">
        <v>154</v>
      </c>
      <c r="G138" t="s">
        <v>141</v>
      </c>
      <c r="H138" t="s">
        <v>151</v>
      </c>
      <c r="I138">
        <v>27</v>
      </c>
      <c r="J138">
        <v>51.1</v>
      </c>
      <c r="K138">
        <v>170.34</v>
      </c>
      <c r="L138">
        <v>13</v>
      </c>
      <c r="M138">
        <v>3</v>
      </c>
    </row>
    <row r="139" spans="1:13" x14ac:dyDescent="0.45">
      <c r="A139" t="s">
        <v>218</v>
      </c>
      <c r="B139" t="s">
        <v>130</v>
      </c>
      <c r="C139" t="s">
        <v>144</v>
      </c>
      <c r="D139" t="s">
        <v>57</v>
      </c>
      <c r="E139" t="s">
        <v>132</v>
      </c>
      <c r="F139" t="s">
        <v>168</v>
      </c>
      <c r="G139" t="s">
        <v>148</v>
      </c>
      <c r="H139" t="s">
        <v>151</v>
      </c>
      <c r="I139">
        <v>23</v>
      </c>
      <c r="J139">
        <v>66.08</v>
      </c>
      <c r="K139">
        <v>173.23</v>
      </c>
      <c r="L139">
        <v>2</v>
      </c>
      <c r="M139">
        <v>2</v>
      </c>
    </row>
    <row r="140" spans="1:13" x14ac:dyDescent="0.45">
      <c r="A140" t="s">
        <v>238</v>
      </c>
      <c r="B140" t="s">
        <v>171</v>
      </c>
      <c r="C140" t="s">
        <v>165</v>
      </c>
      <c r="D140" t="s">
        <v>57</v>
      </c>
      <c r="E140" t="s">
        <v>139</v>
      </c>
      <c r="F140" t="s">
        <v>154</v>
      </c>
      <c r="G140" t="s">
        <v>141</v>
      </c>
      <c r="H140" t="s">
        <v>135</v>
      </c>
      <c r="I140">
        <v>28</v>
      </c>
      <c r="J140">
        <v>93.32</v>
      </c>
      <c r="K140">
        <v>177.06</v>
      </c>
      <c r="L140">
        <v>8</v>
      </c>
      <c r="M140">
        <v>10</v>
      </c>
    </row>
    <row r="141" spans="1:13" x14ac:dyDescent="0.45">
      <c r="A141" t="s">
        <v>169</v>
      </c>
      <c r="B141" t="s">
        <v>153</v>
      </c>
      <c r="C141" t="s">
        <v>183</v>
      </c>
      <c r="D141" t="s">
        <v>57</v>
      </c>
      <c r="E141" t="s">
        <v>150</v>
      </c>
      <c r="F141" t="s">
        <v>158</v>
      </c>
      <c r="G141" t="s">
        <v>141</v>
      </c>
      <c r="H141" t="s">
        <v>151</v>
      </c>
      <c r="I141">
        <v>37</v>
      </c>
      <c r="J141">
        <v>63.62</v>
      </c>
      <c r="K141">
        <v>151.33000000000001</v>
      </c>
      <c r="L141">
        <v>12</v>
      </c>
      <c r="M141">
        <v>4</v>
      </c>
    </row>
    <row r="142" spans="1:13" x14ac:dyDescent="0.45">
      <c r="A142" t="s">
        <v>188</v>
      </c>
      <c r="B142" t="s">
        <v>174</v>
      </c>
      <c r="C142" t="s">
        <v>183</v>
      </c>
      <c r="D142" t="s">
        <v>57</v>
      </c>
      <c r="E142" t="s">
        <v>150</v>
      </c>
      <c r="F142" t="s">
        <v>172</v>
      </c>
      <c r="G142" t="s">
        <v>141</v>
      </c>
      <c r="H142" t="s">
        <v>135</v>
      </c>
      <c r="I142">
        <v>24</v>
      </c>
      <c r="J142">
        <v>60.81</v>
      </c>
      <c r="K142">
        <v>164.39</v>
      </c>
      <c r="L142">
        <v>1</v>
      </c>
      <c r="M142">
        <v>8</v>
      </c>
    </row>
    <row r="143" spans="1:13" x14ac:dyDescent="0.45">
      <c r="A143" t="s">
        <v>224</v>
      </c>
      <c r="B143" t="s">
        <v>160</v>
      </c>
      <c r="C143" t="s">
        <v>157</v>
      </c>
      <c r="D143" t="s">
        <v>58</v>
      </c>
      <c r="E143" t="s">
        <v>150</v>
      </c>
      <c r="F143" t="s">
        <v>168</v>
      </c>
      <c r="G143" t="s">
        <v>134</v>
      </c>
      <c r="H143" t="s">
        <v>135</v>
      </c>
      <c r="I143">
        <v>39</v>
      </c>
      <c r="J143">
        <v>92.68</v>
      </c>
      <c r="K143">
        <v>157.22999999999999</v>
      </c>
      <c r="L143">
        <v>5</v>
      </c>
      <c r="M143">
        <v>5</v>
      </c>
    </row>
    <row r="144" spans="1:13" x14ac:dyDescent="0.45">
      <c r="A144" t="s">
        <v>227</v>
      </c>
      <c r="B144" t="s">
        <v>137</v>
      </c>
      <c r="C144" t="s">
        <v>167</v>
      </c>
      <c r="D144" t="s">
        <v>58</v>
      </c>
      <c r="E144" t="s">
        <v>139</v>
      </c>
      <c r="F144" t="s">
        <v>158</v>
      </c>
      <c r="G144" t="s">
        <v>134</v>
      </c>
      <c r="H144" t="s">
        <v>151</v>
      </c>
      <c r="I144">
        <v>39</v>
      </c>
      <c r="J144">
        <v>89.92</v>
      </c>
      <c r="K144">
        <v>150.72</v>
      </c>
      <c r="L144">
        <v>13</v>
      </c>
      <c r="M144">
        <v>6</v>
      </c>
    </row>
    <row r="145" spans="1:13" x14ac:dyDescent="0.45">
      <c r="A145" t="s">
        <v>237</v>
      </c>
      <c r="B145" t="s">
        <v>153</v>
      </c>
      <c r="C145" t="s">
        <v>167</v>
      </c>
      <c r="D145" t="s">
        <v>58</v>
      </c>
      <c r="E145" t="s">
        <v>147</v>
      </c>
      <c r="F145" t="s">
        <v>145</v>
      </c>
      <c r="G145" t="s">
        <v>141</v>
      </c>
      <c r="H145" t="s">
        <v>135</v>
      </c>
      <c r="I145">
        <v>34</v>
      </c>
      <c r="J145">
        <v>85.1</v>
      </c>
      <c r="K145">
        <v>172.47</v>
      </c>
      <c r="L145">
        <v>10</v>
      </c>
      <c r="M145">
        <v>1</v>
      </c>
    </row>
    <row r="146" spans="1:13" x14ac:dyDescent="0.45">
      <c r="A146" t="s">
        <v>162</v>
      </c>
      <c r="B146" t="s">
        <v>160</v>
      </c>
      <c r="C146" t="s">
        <v>138</v>
      </c>
      <c r="D146" t="s">
        <v>57</v>
      </c>
      <c r="E146" t="s">
        <v>132</v>
      </c>
      <c r="F146" t="s">
        <v>176</v>
      </c>
      <c r="G146" t="s">
        <v>148</v>
      </c>
      <c r="H146" t="s">
        <v>135</v>
      </c>
      <c r="I146">
        <v>20</v>
      </c>
      <c r="J146">
        <v>94.55</v>
      </c>
      <c r="K146">
        <v>180.93</v>
      </c>
      <c r="L146">
        <v>3</v>
      </c>
      <c r="M146">
        <v>10</v>
      </c>
    </row>
    <row r="147" spans="1:13" x14ac:dyDescent="0.45">
      <c r="A147" t="s">
        <v>213</v>
      </c>
      <c r="B147" t="s">
        <v>171</v>
      </c>
      <c r="C147" t="s">
        <v>167</v>
      </c>
      <c r="D147" t="s">
        <v>57</v>
      </c>
      <c r="E147" t="s">
        <v>139</v>
      </c>
      <c r="F147" t="s">
        <v>133</v>
      </c>
      <c r="G147" t="s">
        <v>148</v>
      </c>
      <c r="H147" t="s">
        <v>135</v>
      </c>
      <c r="I147">
        <v>19</v>
      </c>
      <c r="J147">
        <v>90.21</v>
      </c>
      <c r="K147">
        <v>172.01</v>
      </c>
      <c r="L147">
        <v>3</v>
      </c>
      <c r="M147">
        <v>2</v>
      </c>
    </row>
    <row r="148" spans="1:13" x14ac:dyDescent="0.45">
      <c r="A148" t="s">
        <v>187</v>
      </c>
      <c r="B148" t="s">
        <v>137</v>
      </c>
      <c r="C148" t="s">
        <v>178</v>
      </c>
      <c r="D148" t="s">
        <v>58</v>
      </c>
      <c r="E148" t="s">
        <v>150</v>
      </c>
      <c r="F148" t="s">
        <v>172</v>
      </c>
      <c r="G148" t="s">
        <v>134</v>
      </c>
      <c r="H148" t="s">
        <v>151</v>
      </c>
      <c r="I148">
        <v>26</v>
      </c>
      <c r="J148">
        <v>77.489999999999995</v>
      </c>
      <c r="K148">
        <v>194.61</v>
      </c>
      <c r="L148">
        <v>12</v>
      </c>
      <c r="M148">
        <v>1</v>
      </c>
    </row>
    <row r="149" spans="1:13" x14ac:dyDescent="0.45">
      <c r="A149" t="s">
        <v>239</v>
      </c>
      <c r="B149" t="s">
        <v>130</v>
      </c>
      <c r="C149" t="s">
        <v>144</v>
      </c>
      <c r="D149" t="s">
        <v>58</v>
      </c>
      <c r="E149" t="s">
        <v>147</v>
      </c>
      <c r="F149" t="s">
        <v>133</v>
      </c>
      <c r="G149" t="s">
        <v>134</v>
      </c>
      <c r="H149" t="s">
        <v>151</v>
      </c>
      <c r="I149">
        <v>32</v>
      </c>
      <c r="J149">
        <v>59.26</v>
      </c>
      <c r="K149">
        <v>157.66</v>
      </c>
      <c r="L149">
        <v>18</v>
      </c>
      <c r="M149">
        <v>10</v>
      </c>
    </row>
    <row r="150" spans="1:13" x14ac:dyDescent="0.45">
      <c r="A150" t="s">
        <v>170</v>
      </c>
      <c r="B150" t="s">
        <v>153</v>
      </c>
      <c r="C150" t="s">
        <v>183</v>
      </c>
      <c r="D150" t="s">
        <v>58</v>
      </c>
      <c r="E150" t="s">
        <v>139</v>
      </c>
      <c r="F150" t="s">
        <v>158</v>
      </c>
      <c r="G150" t="s">
        <v>148</v>
      </c>
      <c r="H150" t="s">
        <v>135</v>
      </c>
      <c r="I150">
        <v>33</v>
      </c>
      <c r="J150">
        <v>76.06</v>
      </c>
      <c r="K150">
        <v>181.18</v>
      </c>
      <c r="L150">
        <v>17</v>
      </c>
      <c r="M150">
        <v>6</v>
      </c>
    </row>
    <row r="151" spans="1:13" x14ac:dyDescent="0.45">
      <c r="A151" t="s">
        <v>164</v>
      </c>
      <c r="B151" t="s">
        <v>160</v>
      </c>
      <c r="C151" t="s">
        <v>131</v>
      </c>
      <c r="D151" t="s">
        <v>57</v>
      </c>
      <c r="E151" t="s">
        <v>139</v>
      </c>
      <c r="F151" t="s">
        <v>158</v>
      </c>
      <c r="G151" t="s">
        <v>134</v>
      </c>
      <c r="H151" t="s">
        <v>135</v>
      </c>
      <c r="I151">
        <v>37</v>
      </c>
      <c r="J151">
        <v>55.11</v>
      </c>
      <c r="K151">
        <v>157.88999999999999</v>
      </c>
      <c r="L151">
        <v>4</v>
      </c>
      <c r="M151">
        <v>7</v>
      </c>
    </row>
    <row r="152" spans="1:13" x14ac:dyDescent="0.45">
      <c r="A152" t="s">
        <v>240</v>
      </c>
      <c r="B152" t="s">
        <v>171</v>
      </c>
      <c r="C152" t="s">
        <v>178</v>
      </c>
      <c r="D152" t="s">
        <v>58</v>
      </c>
      <c r="E152" t="s">
        <v>150</v>
      </c>
      <c r="F152" t="s">
        <v>168</v>
      </c>
      <c r="G152" t="s">
        <v>134</v>
      </c>
      <c r="H152" t="s">
        <v>151</v>
      </c>
      <c r="I152">
        <v>34</v>
      </c>
      <c r="J152">
        <v>58.04</v>
      </c>
      <c r="K152">
        <v>153.54</v>
      </c>
      <c r="L152">
        <v>8</v>
      </c>
      <c r="M152">
        <v>4</v>
      </c>
    </row>
    <row r="153" spans="1:13" x14ac:dyDescent="0.45">
      <c r="A153" t="s">
        <v>216</v>
      </c>
      <c r="B153" t="s">
        <v>174</v>
      </c>
      <c r="C153" t="s">
        <v>167</v>
      </c>
      <c r="D153" t="s">
        <v>57</v>
      </c>
      <c r="E153" t="s">
        <v>147</v>
      </c>
      <c r="F153" t="s">
        <v>145</v>
      </c>
      <c r="G153" t="s">
        <v>141</v>
      </c>
      <c r="H153" t="s">
        <v>135</v>
      </c>
      <c r="I153">
        <v>30</v>
      </c>
      <c r="J153">
        <v>83.2</v>
      </c>
      <c r="K153">
        <v>161.01</v>
      </c>
      <c r="L153">
        <v>2</v>
      </c>
      <c r="M153">
        <v>9</v>
      </c>
    </row>
    <row r="154" spans="1:13" x14ac:dyDescent="0.45">
      <c r="A154" t="s">
        <v>136</v>
      </c>
      <c r="B154" t="s">
        <v>153</v>
      </c>
      <c r="C154" t="s">
        <v>157</v>
      </c>
      <c r="D154" t="s">
        <v>58</v>
      </c>
      <c r="E154" t="s">
        <v>147</v>
      </c>
      <c r="F154" t="s">
        <v>154</v>
      </c>
      <c r="G154" t="s">
        <v>141</v>
      </c>
      <c r="H154" t="s">
        <v>151</v>
      </c>
      <c r="I154">
        <v>21</v>
      </c>
      <c r="J154">
        <v>58.32</v>
      </c>
      <c r="K154">
        <v>195.38</v>
      </c>
      <c r="L154">
        <v>9</v>
      </c>
      <c r="M154">
        <v>0</v>
      </c>
    </row>
    <row r="155" spans="1:13" x14ac:dyDescent="0.45">
      <c r="A155" t="s">
        <v>214</v>
      </c>
      <c r="B155" t="s">
        <v>153</v>
      </c>
      <c r="C155" t="s">
        <v>131</v>
      </c>
      <c r="D155" t="s">
        <v>58</v>
      </c>
      <c r="E155" t="s">
        <v>150</v>
      </c>
      <c r="F155" t="s">
        <v>172</v>
      </c>
      <c r="G155" t="s">
        <v>141</v>
      </c>
      <c r="H155" t="s">
        <v>151</v>
      </c>
      <c r="I155">
        <v>30</v>
      </c>
      <c r="J155">
        <v>83.54</v>
      </c>
      <c r="K155">
        <v>174.98</v>
      </c>
      <c r="L155">
        <v>6</v>
      </c>
      <c r="M155">
        <v>9</v>
      </c>
    </row>
    <row r="156" spans="1:13" x14ac:dyDescent="0.45">
      <c r="A156" t="s">
        <v>241</v>
      </c>
      <c r="B156" t="s">
        <v>153</v>
      </c>
      <c r="C156" t="s">
        <v>167</v>
      </c>
      <c r="D156" t="s">
        <v>58</v>
      </c>
      <c r="E156" t="s">
        <v>150</v>
      </c>
      <c r="F156" t="s">
        <v>168</v>
      </c>
      <c r="G156" t="s">
        <v>141</v>
      </c>
      <c r="H156" t="s">
        <v>151</v>
      </c>
      <c r="I156">
        <v>37</v>
      </c>
      <c r="J156">
        <v>78.25</v>
      </c>
      <c r="K156">
        <v>194.09</v>
      </c>
      <c r="L156">
        <v>10</v>
      </c>
      <c r="M156">
        <v>7</v>
      </c>
    </row>
    <row r="157" spans="1:13" x14ac:dyDescent="0.45">
      <c r="A157" t="s">
        <v>242</v>
      </c>
      <c r="B157" t="s">
        <v>130</v>
      </c>
      <c r="C157" t="s">
        <v>167</v>
      </c>
      <c r="D157" t="s">
        <v>58</v>
      </c>
      <c r="E157" t="s">
        <v>147</v>
      </c>
      <c r="F157" t="s">
        <v>140</v>
      </c>
      <c r="G157" t="s">
        <v>148</v>
      </c>
      <c r="H157" t="s">
        <v>135</v>
      </c>
      <c r="I157">
        <v>30</v>
      </c>
      <c r="J157">
        <v>68.87</v>
      </c>
      <c r="K157">
        <v>193</v>
      </c>
      <c r="L157">
        <v>7</v>
      </c>
      <c r="M157">
        <v>1</v>
      </c>
    </row>
    <row r="158" spans="1:13" x14ac:dyDescent="0.45">
      <c r="A158" t="s">
        <v>179</v>
      </c>
      <c r="B158" t="s">
        <v>137</v>
      </c>
      <c r="C158" t="s">
        <v>181</v>
      </c>
      <c r="D158" t="s">
        <v>57</v>
      </c>
      <c r="E158" t="s">
        <v>139</v>
      </c>
      <c r="F158" t="s">
        <v>154</v>
      </c>
      <c r="G158" t="s">
        <v>134</v>
      </c>
      <c r="H158" t="s">
        <v>151</v>
      </c>
      <c r="I158">
        <v>23</v>
      </c>
      <c r="J158">
        <v>75.17</v>
      </c>
      <c r="K158">
        <v>178.34</v>
      </c>
      <c r="L158">
        <v>10</v>
      </c>
      <c r="M158">
        <v>0</v>
      </c>
    </row>
    <row r="159" spans="1:13" x14ac:dyDescent="0.45">
      <c r="A159" t="s">
        <v>243</v>
      </c>
      <c r="B159" t="s">
        <v>160</v>
      </c>
      <c r="C159" t="s">
        <v>131</v>
      </c>
      <c r="D159" t="s">
        <v>57</v>
      </c>
      <c r="E159" t="s">
        <v>139</v>
      </c>
      <c r="F159" t="s">
        <v>168</v>
      </c>
      <c r="G159" t="s">
        <v>148</v>
      </c>
      <c r="H159" t="s">
        <v>151</v>
      </c>
      <c r="I159">
        <v>22</v>
      </c>
      <c r="J159">
        <v>79.91</v>
      </c>
      <c r="K159">
        <v>188.32</v>
      </c>
      <c r="L159">
        <v>18</v>
      </c>
      <c r="M159">
        <v>0</v>
      </c>
    </row>
    <row r="160" spans="1:13" x14ac:dyDescent="0.45">
      <c r="A160" t="s">
        <v>240</v>
      </c>
      <c r="B160" t="s">
        <v>171</v>
      </c>
      <c r="C160" t="s">
        <v>149</v>
      </c>
      <c r="D160" t="s">
        <v>57</v>
      </c>
      <c r="E160" t="s">
        <v>147</v>
      </c>
      <c r="F160" t="s">
        <v>168</v>
      </c>
      <c r="G160" t="s">
        <v>141</v>
      </c>
      <c r="H160" t="s">
        <v>151</v>
      </c>
      <c r="I160">
        <v>30</v>
      </c>
      <c r="J160">
        <v>52.85</v>
      </c>
      <c r="K160">
        <v>194.33</v>
      </c>
      <c r="L160">
        <v>14</v>
      </c>
      <c r="M160">
        <v>6</v>
      </c>
    </row>
    <row r="161" spans="1:13" x14ac:dyDescent="0.45">
      <c r="A161" t="s">
        <v>191</v>
      </c>
      <c r="B161" t="s">
        <v>137</v>
      </c>
      <c r="C161" t="s">
        <v>165</v>
      </c>
      <c r="D161" t="s">
        <v>58</v>
      </c>
      <c r="E161" t="s">
        <v>139</v>
      </c>
      <c r="F161" t="s">
        <v>168</v>
      </c>
      <c r="G161" t="s">
        <v>148</v>
      </c>
      <c r="H161" t="s">
        <v>135</v>
      </c>
      <c r="I161">
        <v>36</v>
      </c>
      <c r="J161">
        <v>79.510000000000005</v>
      </c>
      <c r="K161">
        <v>153.24</v>
      </c>
      <c r="L161">
        <v>12</v>
      </c>
      <c r="M161">
        <v>4</v>
      </c>
    </row>
    <row r="162" spans="1:13" x14ac:dyDescent="0.45">
      <c r="A162" t="s">
        <v>226</v>
      </c>
      <c r="B162" t="s">
        <v>171</v>
      </c>
      <c r="C162" t="s">
        <v>138</v>
      </c>
      <c r="D162" t="s">
        <v>58</v>
      </c>
      <c r="E162" t="s">
        <v>139</v>
      </c>
      <c r="F162" t="s">
        <v>158</v>
      </c>
      <c r="G162" t="s">
        <v>148</v>
      </c>
      <c r="H162" t="s">
        <v>135</v>
      </c>
      <c r="I162">
        <v>27</v>
      </c>
      <c r="J162">
        <v>60.15</v>
      </c>
      <c r="K162">
        <v>178.25</v>
      </c>
      <c r="L162">
        <v>10</v>
      </c>
      <c r="M162">
        <v>10</v>
      </c>
    </row>
    <row r="163" spans="1:13" x14ac:dyDescent="0.45">
      <c r="A163" t="s">
        <v>244</v>
      </c>
      <c r="B163" t="s">
        <v>171</v>
      </c>
      <c r="C163" t="s">
        <v>138</v>
      </c>
      <c r="D163" t="s">
        <v>57</v>
      </c>
      <c r="E163" t="s">
        <v>150</v>
      </c>
      <c r="F163" t="s">
        <v>172</v>
      </c>
      <c r="G163" t="s">
        <v>148</v>
      </c>
      <c r="H163" t="s">
        <v>135</v>
      </c>
      <c r="I163">
        <v>21</v>
      </c>
      <c r="J163">
        <v>83.89</v>
      </c>
      <c r="K163">
        <v>184.92</v>
      </c>
      <c r="L163">
        <v>9</v>
      </c>
      <c r="M163">
        <v>3</v>
      </c>
    </row>
    <row r="164" spans="1:13" x14ac:dyDescent="0.45">
      <c r="A164" t="s">
        <v>242</v>
      </c>
      <c r="B164" t="s">
        <v>130</v>
      </c>
      <c r="C164" t="s">
        <v>131</v>
      </c>
      <c r="D164" t="s">
        <v>58</v>
      </c>
      <c r="E164" t="s">
        <v>139</v>
      </c>
      <c r="F164" t="s">
        <v>158</v>
      </c>
      <c r="G164" t="s">
        <v>141</v>
      </c>
      <c r="H164" t="s">
        <v>135</v>
      </c>
      <c r="I164">
        <v>37</v>
      </c>
      <c r="J164">
        <v>79.8</v>
      </c>
      <c r="K164">
        <v>185.4</v>
      </c>
      <c r="L164">
        <v>8</v>
      </c>
      <c r="M164">
        <v>4</v>
      </c>
    </row>
    <row r="165" spans="1:13" x14ac:dyDescent="0.45">
      <c r="A165" t="s">
        <v>180</v>
      </c>
      <c r="B165" t="s">
        <v>153</v>
      </c>
      <c r="C165" t="s">
        <v>149</v>
      </c>
      <c r="D165" t="s">
        <v>58</v>
      </c>
      <c r="E165" t="s">
        <v>139</v>
      </c>
      <c r="F165" t="s">
        <v>172</v>
      </c>
      <c r="G165" t="s">
        <v>141</v>
      </c>
      <c r="H165" t="s">
        <v>135</v>
      </c>
      <c r="I165">
        <v>18</v>
      </c>
      <c r="J165">
        <v>89.48</v>
      </c>
      <c r="K165">
        <v>195.11</v>
      </c>
      <c r="L165">
        <v>19</v>
      </c>
      <c r="M165">
        <v>6</v>
      </c>
    </row>
    <row r="166" spans="1:13" x14ac:dyDescent="0.45">
      <c r="A166" t="s">
        <v>229</v>
      </c>
      <c r="B166" t="s">
        <v>137</v>
      </c>
      <c r="C166" t="s">
        <v>165</v>
      </c>
      <c r="D166" t="s">
        <v>57</v>
      </c>
      <c r="E166" t="s">
        <v>150</v>
      </c>
      <c r="F166" t="s">
        <v>133</v>
      </c>
      <c r="G166" t="s">
        <v>134</v>
      </c>
      <c r="H166" t="s">
        <v>135</v>
      </c>
      <c r="I166">
        <v>29</v>
      </c>
      <c r="J166">
        <v>81.58</v>
      </c>
      <c r="K166">
        <v>193.63</v>
      </c>
      <c r="L166">
        <v>3</v>
      </c>
      <c r="M166">
        <v>6</v>
      </c>
    </row>
    <row r="167" spans="1:13" x14ac:dyDescent="0.45">
      <c r="A167" t="s">
        <v>188</v>
      </c>
      <c r="B167" t="s">
        <v>153</v>
      </c>
      <c r="C167" t="s">
        <v>183</v>
      </c>
      <c r="D167" t="s">
        <v>57</v>
      </c>
      <c r="E167" t="s">
        <v>132</v>
      </c>
      <c r="F167" t="s">
        <v>140</v>
      </c>
      <c r="G167" t="s">
        <v>148</v>
      </c>
      <c r="H167" t="s">
        <v>151</v>
      </c>
      <c r="I167">
        <v>35</v>
      </c>
      <c r="J167">
        <v>85.26</v>
      </c>
      <c r="K167">
        <v>152.41999999999999</v>
      </c>
      <c r="L167">
        <v>8</v>
      </c>
      <c r="M167">
        <v>3</v>
      </c>
    </row>
    <row r="168" spans="1:13" x14ac:dyDescent="0.45">
      <c r="A168" t="s">
        <v>210</v>
      </c>
      <c r="B168" t="s">
        <v>174</v>
      </c>
      <c r="C168" t="s">
        <v>157</v>
      </c>
      <c r="D168" t="s">
        <v>58</v>
      </c>
      <c r="E168" t="s">
        <v>132</v>
      </c>
      <c r="F168" t="s">
        <v>158</v>
      </c>
      <c r="G168" t="s">
        <v>148</v>
      </c>
      <c r="H168" t="s">
        <v>151</v>
      </c>
      <c r="I168">
        <v>24</v>
      </c>
      <c r="J168">
        <v>62.38</v>
      </c>
      <c r="K168">
        <v>199.74</v>
      </c>
      <c r="L168">
        <v>13</v>
      </c>
      <c r="M168">
        <v>7</v>
      </c>
    </row>
    <row r="169" spans="1:13" x14ac:dyDescent="0.45">
      <c r="A169" t="s">
        <v>245</v>
      </c>
      <c r="B169" t="s">
        <v>130</v>
      </c>
      <c r="C169" t="s">
        <v>167</v>
      </c>
      <c r="D169" t="s">
        <v>57</v>
      </c>
      <c r="E169" t="s">
        <v>147</v>
      </c>
      <c r="F169" t="s">
        <v>154</v>
      </c>
      <c r="G169" t="s">
        <v>134</v>
      </c>
      <c r="H169" t="s">
        <v>135</v>
      </c>
      <c r="I169">
        <v>20</v>
      </c>
      <c r="J169">
        <v>72.209999999999994</v>
      </c>
      <c r="K169">
        <v>179.96</v>
      </c>
      <c r="L169">
        <v>14</v>
      </c>
      <c r="M169">
        <v>8</v>
      </c>
    </row>
    <row r="170" spans="1:13" x14ac:dyDescent="0.45">
      <c r="A170" t="s">
        <v>231</v>
      </c>
      <c r="B170" t="s">
        <v>137</v>
      </c>
      <c r="C170" t="s">
        <v>178</v>
      </c>
      <c r="D170" t="s">
        <v>57</v>
      </c>
      <c r="E170" t="s">
        <v>147</v>
      </c>
      <c r="F170" t="s">
        <v>154</v>
      </c>
      <c r="G170" t="s">
        <v>141</v>
      </c>
      <c r="H170" t="s">
        <v>135</v>
      </c>
      <c r="I170">
        <v>25</v>
      </c>
      <c r="J170">
        <v>96.98</v>
      </c>
      <c r="K170">
        <v>185.69</v>
      </c>
      <c r="L170">
        <v>12</v>
      </c>
      <c r="M170">
        <v>7</v>
      </c>
    </row>
    <row r="171" spans="1:13" x14ac:dyDescent="0.45">
      <c r="A171" t="s">
        <v>234</v>
      </c>
      <c r="B171" t="s">
        <v>143</v>
      </c>
      <c r="C171" t="s">
        <v>131</v>
      </c>
      <c r="D171" t="s">
        <v>58</v>
      </c>
      <c r="E171" t="s">
        <v>139</v>
      </c>
      <c r="F171" t="s">
        <v>133</v>
      </c>
      <c r="G171" t="s">
        <v>134</v>
      </c>
      <c r="H171" t="s">
        <v>135</v>
      </c>
      <c r="I171">
        <v>40</v>
      </c>
      <c r="J171">
        <v>73.28</v>
      </c>
      <c r="K171">
        <v>150.69</v>
      </c>
      <c r="L171">
        <v>13</v>
      </c>
      <c r="M171">
        <v>2</v>
      </c>
    </row>
    <row r="172" spans="1:13" x14ac:dyDescent="0.45">
      <c r="A172" t="s">
        <v>244</v>
      </c>
      <c r="B172" t="s">
        <v>153</v>
      </c>
      <c r="C172" t="s">
        <v>165</v>
      </c>
      <c r="D172" t="s">
        <v>57</v>
      </c>
      <c r="E172" t="s">
        <v>150</v>
      </c>
      <c r="F172" t="s">
        <v>168</v>
      </c>
      <c r="G172" t="s">
        <v>148</v>
      </c>
      <c r="H172" t="s">
        <v>135</v>
      </c>
      <c r="I172">
        <v>19</v>
      </c>
      <c r="J172">
        <v>60.17</v>
      </c>
      <c r="K172">
        <v>193.5</v>
      </c>
      <c r="L172">
        <v>15</v>
      </c>
      <c r="M172">
        <v>10</v>
      </c>
    </row>
    <row r="173" spans="1:13" x14ac:dyDescent="0.45">
      <c r="A173" t="s">
        <v>163</v>
      </c>
      <c r="B173" t="s">
        <v>143</v>
      </c>
      <c r="C173" t="s">
        <v>144</v>
      </c>
      <c r="D173" t="s">
        <v>58</v>
      </c>
      <c r="E173" t="s">
        <v>139</v>
      </c>
      <c r="F173" t="s">
        <v>154</v>
      </c>
      <c r="G173" t="s">
        <v>141</v>
      </c>
      <c r="H173" t="s">
        <v>135</v>
      </c>
      <c r="I173">
        <v>19</v>
      </c>
      <c r="J173">
        <v>93.37</v>
      </c>
      <c r="K173">
        <v>158.38999999999999</v>
      </c>
      <c r="L173">
        <v>1</v>
      </c>
      <c r="M173">
        <v>7</v>
      </c>
    </row>
    <row r="174" spans="1:13" x14ac:dyDescent="0.45">
      <c r="A174" t="s">
        <v>201</v>
      </c>
      <c r="B174" t="s">
        <v>171</v>
      </c>
      <c r="C174" t="s">
        <v>157</v>
      </c>
      <c r="D174" t="s">
        <v>57</v>
      </c>
      <c r="E174" t="s">
        <v>147</v>
      </c>
      <c r="F174" t="s">
        <v>158</v>
      </c>
      <c r="G174" t="s">
        <v>148</v>
      </c>
      <c r="H174" t="s">
        <v>135</v>
      </c>
      <c r="I174">
        <v>35</v>
      </c>
      <c r="J174">
        <v>67.400000000000006</v>
      </c>
      <c r="K174">
        <v>156.11000000000001</v>
      </c>
      <c r="L174">
        <v>4</v>
      </c>
      <c r="M174">
        <v>9</v>
      </c>
    </row>
    <row r="175" spans="1:13" x14ac:dyDescent="0.45">
      <c r="A175" t="s">
        <v>223</v>
      </c>
      <c r="B175" t="s">
        <v>137</v>
      </c>
      <c r="C175" t="s">
        <v>181</v>
      </c>
      <c r="D175" t="s">
        <v>57</v>
      </c>
      <c r="E175" t="s">
        <v>139</v>
      </c>
      <c r="F175" t="s">
        <v>172</v>
      </c>
      <c r="G175" t="s">
        <v>134</v>
      </c>
      <c r="H175" t="s">
        <v>135</v>
      </c>
      <c r="I175">
        <v>36</v>
      </c>
      <c r="J175">
        <v>65.8</v>
      </c>
      <c r="K175">
        <v>195.8</v>
      </c>
      <c r="L175">
        <v>7</v>
      </c>
      <c r="M175">
        <v>9</v>
      </c>
    </row>
    <row r="176" spans="1:13" x14ac:dyDescent="0.45">
      <c r="A176" t="s">
        <v>212</v>
      </c>
      <c r="B176" t="s">
        <v>143</v>
      </c>
      <c r="C176" t="s">
        <v>181</v>
      </c>
      <c r="D176" t="s">
        <v>58</v>
      </c>
      <c r="E176" t="s">
        <v>139</v>
      </c>
      <c r="F176" t="s">
        <v>154</v>
      </c>
      <c r="G176" t="s">
        <v>141</v>
      </c>
      <c r="H176" t="s">
        <v>135</v>
      </c>
      <c r="I176">
        <v>34</v>
      </c>
      <c r="J176">
        <v>62.16</v>
      </c>
      <c r="K176">
        <v>176.91</v>
      </c>
      <c r="L176">
        <v>13</v>
      </c>
      <c r="M176">
        <v>7</v>
      </c>
    </row>
    <row r="177" spans="1:13" x14ac:dyDescent="0.45">
      <c r="A177" t="s">
        <v>225</v>
      </c>
      <c r="B177" t="s">
        <v>160</v>
      </c>
      <c r="C177" t="s">
        <v>138</v>
      </c>
      <c r="D177" t="s">
        <v>58</v>
      </c>
      <c r="E177" t="s">
        <v>139</v>
      </c>
      <c r="F177" t="s">
        <v>145</v>
      </c>
      <c r="G177" t="s">
        <v>134</v>
      </c>
      <c r="H177" t="s">
        <v>135</v>
      </c>
      <c r="I177">
        <v>31</v>
      </c>
      <c r="J177">
        <v>73.2</v>
      </c>
      <c r="K177">
        <v>189.64</v>
      </c>
      <c r="L177">
        <v>12</v>
      </c>
      <c r="M177">
        <v>10</v>
      </c>
    </row>
    <row r="178" spans="1:13" x14ac:dyDescent="0.45">
      <c r="A178" t="s">
        <v>166</v>
      </c>
      <c r="B178" t="s">
        <v>137</v>
      </c>
      <c r="C178" t="s">
        <v>157</v>
      </c>
      <c r="D178" t="s">
        <v>57</v>
      </c>
      <c r="E178" t="s">
        <v>139</v>
      </c>
      <c r="F178" t="s">
        <v>158</v>
      </c>
      <c r="G178" t="s">
        <v>134</v>
      </c>
      <c r="H178" t="s">
        <v>135</v>
      </c>
      <c r="I178">
        <v>34</v>
      </c>
      <c r="J178">
        <v>70.84</v>
      </c>
      <c r="K178">
        <v>176.9</v>
      </c>
      <c r="L178">
        <v>3</v>
      </c>
      <c r="M178">
        <v>7</v>
      </c>
    </row>
    <row r="179" spans="1:13" x14ac:dyDescent="0.45">
      <c r="A179" t="s">
        <v>186</v>
      </c>
      <c r="B179" t="s">
        <v>130</v>
      </c>
      <c r="C179" t="s">
        <v>183</v>
      </c>
      <c r="D179" t="s">
        <v>57</v>
      </c>
      <c r="E179" t="s">
        <v>147</v>
      </c>
      <c r="F179" t="s">
        <v>168</v>
      </c>
      <c r="G179" t="s">
        <v>141</v>
      </c>
      <c r="H179" t="s">
        <v>151</v>
      </c>
      <c r="I179">
        <v>30</v>
      </c>
      <c r="J179">
        <v>62.17</v>
      </c>
      <c r="K179">
        <v>162.85</v>
      </c>
      <c r="L179">
        <v>7</v>
      </c>
      <c r="M179">
        <v>9</v>
      </c>
    </row>
    <row r="180" spans="1:13" x14ac:dyDescent="0.45">
      <c r="A180" t="s">
        <v>206</v>
      </c>
      <c r="B180" t="s">
        <v>174</v>
      </c>
      <c r="C180" t="s">
        <v>149</v>
      </c>
      <c r="D180" t="s">
        <v>58</v>
      </c>
      <c r="E180" t="s">
        <v>150</v>
      </c>
      <c r="F180" t="s">
        <v>140</v>
      </c>
      <c r="G180" t="s">
        <v>148</v>
      </c>
      <c r="H180" t="s">
        <v>151</v>
      </c>
      <c r="I180">
        <v>21</v>
      </c>
      <c r="J180">
        <v>58.88</v>
      </c>
      <c r="K180">
        <v>153.25</v>
      </c>
      <c r="L180">
        <v>14</v>
      </c>
      <c r="M180">
        <v>4</v>
      </c>
    </row>
    <row r="181" spans="1:13" x14ac:dyDescent="0.45">
      <c r="A181" t="s">
        <v>224</v>
      </c>
      <c r="B181" t="s">
        <v>160</v>
      </c>
      <c r="C181" t="s">
        <v>157</v>
      </c>
      <c r="D181" t="s">
        <v>57</v>
      </c>
      <c r="E181" t="s">
        <v>150</v>
      </c>
      <c r="F181" t="s">
        <v>140</v>
      </c>
      <c r="G181" t="s">
        <v>141</v>
      </c>
      <c r="H181" t="s">
        <v>151</v>
      </c>
      <c r="I181">
        <v>23</v>
      </c>
      <c r="J181">
        <v>63.71</v>
      </c>
      <c r="K181">
        <v>176.08</v>
      </c>
      <c r="L181">
        <v>15</v>
      </c>
      <c r="M181">
        <v>8</v>
      </c>
    </row>
    <row r="182" spans="1:13" x14ac:dyDescent="0.45">
      <c r="A182" t="s">
        <v>195</v>
      </c>
      <c r="B182" t="s">
        <v>153</v>
      </c>
      <c r="C182" t="s">
        <v>157</v>
      </c>
      <c r="D182" t="s">
        <v>57</v>
      </c>
      <c r="E182" t="s">
        <v>147</v>
      </c>
      <c r="F182" t="s">
        <v>145</v>
      </c>
      <c r="G182" t="s">
        <v>148</v>
      </c>
      <c r="H182" t="s">
        <v>151</v>
      </c>
      <c r="I182">
        <v>28</v>
      </c>
      <c r="J182">
        <v>89.11</v>
      </c>
      <c r="K182">
        <v>181.71</v>
      </c>
      <c r="L182">
        <v>1</v>
      </c>
      <c r="M182">
        <v>0</v>
      </c>
    </row>
    <row r="183" spans="1:13" x14ac:dyDescent="0.45">
      <c r="A183" t="s">
        <v>156</v>
      </c>
      <c r="B183" t="s">
        <v>174</v>
      </c>
      <c r="C183" t="s">
        <v>138</v>
      </c>
      <c r="D183" t="s">
        <v>57</v>
      </c>
      <c r="E183" t="s">
        <v>147</v>
      </c>
      <c r="F183" t="s">
        <v>133</v>
      </c>
      <c r="G183" t="s">
        <v>134</v>
      </c>
      <c r="H183" t="s">
        <v>151</v>
      </c>
      <c r="I183">
        <v>32</v>
      </c>
      <c r="J183">
        <v>77.78</v>
      </c>
      <c r="K183">
        <v>162.80000000000001</v>
      </c>
      <c r="L183">
        <v>7</v>
      </c>
      <c r="M183">
        <v>8</v>
      </c>
    </row>
    <row r="184" spans="1:13" x14ac:dyDescent="0.45">
      <c r="A184" t="s">
        <v>169</v>
      </c>
      <c r="B184" t="s">
        <v>137</v>
      </c>
      <c r="C184" t="s">
        <v>165</v>
      </c>
      <c r="D184" t="s">
        <v>57</v>
      </c>
      <c r="E184" t="s">
        <v>147</v>
      </c>
      <c r="F184" t="s">
        <v>176</v>
      </c>
      <c r="G184" t="s">
        <v>148</v>
      </c>
      <c r="H184" t="s">
        <v>135</v>
      </c>
      <c r="I184">
        <v>38</v>
      </c>
      <c r="J184">
        <v>59.52</v>
      </c>
      <c r="K184">
        <v>176.86</v>
      </c>
      <c r="L184">
        <v>15</v>
      </c>
      <c r="M184">
        <v>10</v>
      </c>
    </row>
    <row r="185" spans="1:13" x14ac:dyDescent="0.45">
      <c r="A185" t="s">
        <v>215</v>
      </c>
      <c r="B185" t="s">
        <v>130</v>
      </c>
      <c r="C185" t="s">
        <v>178</v>
      </c>
      <c r="D185" t="s">
        <v>57</v>
      </c>
      <c r="E185" t="s">
        <v>150</v>
      </c>
      <c r="F185" t="s">
        <v>140</v>
      </c>
      <c r="G185" t="s">
        <v>148</v>
      </c>
      <c r="H185" t="s">
        <v>151</v>
      </c>
      <c r="I185">
        <v>37</v>
      </c>
      <c r="J185">
        <v>77.540000000000006</v>
      </c>
      <c r="K185">
        <v>171.04</v>
      </c>
      <c r="L185">
        <v>9</v>
      </c>
      <c r="M185">
        <v>10</v>
      </c>
    </row>
    <row r="186" spans="1:13" x14ac:dyDescent="0.45">
      <c r="A186" t="s">
        <v>246</v>
      </c>
      <c r="B186" t="s">
        <v>137</v>
      </c>
      <c r="C186" t="s">
        <v>181</v>
      </c>
      <c r="D186" t="s">
        <v>58</v>
      </c>
      <c r="E186" t="s">
        <v>150</v>
      </c>
      <c r="F186" t="s">
        <v>145</v>
      </c>
      <c r="G186" t="s">
        <v>148</v>
      </c>
      <c r="H186" t="s">
        <v>151</v>
      </c>
      <c r="I186">
        <v>38</v>
      </c>
      <c r="J186">
        <v>90.6</v>
      </c>
      <c r="K186">
        <v>184.27</v>
      </c>
      <c r="L186">
        <v>12</v>
      </c>
      <c r="M186">
        <v>8</v>
      </c>
    </row>
    <row r="187" spans="1:13" x14ac:dyDescent="0.45">
      <c r="A187" t="s">
        <v>243</v>
      </c>
      <c r="B187" t="s">
        <v>130</v>
      </c>
      <c r="C187" t="s">
        <v>178</v>
      </c>
      <c r="D187" t="s">
        <v>57</v>
      </c>
      <c r="E187" t="s">
        <v>150</v>
      </c>
      <c r="F187" t="s">
        <v>140</v>
      </c>
      <c r="G187" t="s">
        <v>134</v>
      </c>
      <c r="H187" t="s">
        <v>135</v>
      </c>
      <c r="I187">
        <v>39</v>
      </c>
      <c r="J187">
        <v>62.47</v>
      </c>
      <c r="K187">
        <v>184.54</v>
      </c>
      <c r="L187">
        <v>15</v>
      </c>
      <c r="M187">
        <v>3</v>
      </c>
    </row>
    <row r="188" spans="1:13" x14ac:dyDescent="0.45">
      <c r="A188" t="s">
        <v>190</v>
      </c>
      <c r="B188" t="s">
        <v>171</v>
      </c>
      <c r="C188" t="s">
        <v>157</v>
      </c>
      <c r="D188" t="s">
        <v>58</v>
      </c>
      <c r="E188" t="s">
        <v>147</v>
      </c>
      <c r="F188" t="s">
        <v>172</v>
      </c>
      <c r="G188" t="s">
        <v>148</v>
      </c>
      <c r="H188" t="s">
        <v>135</v>
      </c>
      <c r="I188">
        <v>33</v>
      </c>
      <c r="J188">
        <v>51.17</v>
      </c>
      <c r="K188">
        <v>169.62</v>
      </c>
      <c r="L188">
        <v>17</v>
      </c>
      <c r="M188">
        <v>10</v>
      </c>
    </row>
    <row r="189" spans="1:13" x14ac:dyDescent="0.45">
      <c r="A189" t="s">
        <v>184</v>
      </c>
      <c r="B189" t="s">
        <v>171</v>
      </c>
      <c r="C189" t="s">
        <v>149</v>
      </c>
      <c r="D189" t="s">
        <v>57</v>
      </c>
      <c r="E189" t="s">
        <v>132</v>
      </c>
      <c r="F189" t="s">
        <v>158</v>
      </c>
      <c r="G189" t="s">
        <v>134</v>
      </c>
      <c r="H189" t="s">
        <v>151</v>
      </c>
      <c r="I189">
        <v>33</v>
      </c>
      <c r="J189">
        <v>98.07</v>
      </c>
      <c r="K189">
        <v>168.77</v>
      </c>
      <c r="L189">
        <v>15</v>
      </c>
      <c r="M189">
        <v>9</v>
      </c>
    </row>
    <row r="190" spans="1:13" x14ac:dyDescent="0.45">
      <c r="A190" t="s">
        <v>177</v>
      </c>
      <c r="B190" t="s">
        <v>143</v>
      </c>
      <c r="C190" t="s">
        <v>181</v>
      </c>
      <c r="D190" t="s">
        <v>58</v>
      </c>
      <c r="E190" t="s">
        <v>150</v>
      </c>
      <c r="F190" t="s">
        <v>133</v>
      </c>
      <c r="G190" t="s">
        <v>141</v>
      </c>
      <c r="H190" t="s">
        <v>135</v>
      </c>
      <c r="I190">
        <v>26</v>
      </c>
      <c r="J190">
        <v>90.77</v>
      </c>
      <c r="K190">
        <v>167.66</v>
      </c>
      <c r="L190">
        <v>2</v>
      </c>
      <c r="M190">
        <v>0</v>
      </c>
    </row>
    <row r="191" spans="1:13" x14ac:dyDescent="0.45">
      <c r="A191" t="s">
        <v>247</v>
      </c>
      <c r="B191" t="s">
        <v>143</v>
      </c>
      <c r="C191" t="s">
        <v>183</v>
      </c>
      <c r="D191" t="s">
        <v>57</v>
      </c>
      <c r="E191" t="s">
        <v>132</v>
      </c>
      <c r="F191" t="s">
        <v>154</v>
      </c>
      <c r="G191" t="s">
        <v>134</v>
      </c>
      <c r="H191" t="s">
        <v>135</v>
      </c>
      <c r="I191">
        <v>28</v>
      </c>
      <c r="J191">
        <v>68.38</v>
      </c>
      <c r="K191">
        <v>172.24</v>
      </c>
      <c r="L191">
        <v>4</v>
      </c>
      <c r="M191">
        <v>8</v>
      </c>
    </row>
    <row r="192" spans="1:13" x14ac:dyDescent="0.45">
      <c r="A192" t="s">
        <v>248</v>
      </c>
      <c r="B192" t="s">
        <v>174</v>
      </c>
      <c r="C192" t="s">
        <v>178</v>
      </c>
      <c r="D192" t="s">
        <v>57</v>
      </c>
      <c r="E192" t="s">
        <v>132</v>
      </c>
      <c r="F192" t="s">
        <v>176</v>
      </c>
      <c r="G192" t="s">
        <v>148</v>
      </c>
      <c r="H192" t="s">
        <v>135</v>
      </c>
      <c r="I192">
        <v>21</v>
      </c>
      <c r="J192">
        <v>52.01</v>
      </c>
      <c r="K192">
        <v>176.44</v>
      </c>
      <c r="L192">
        <v>8</v>
      </c>
      <c r="M192">
        <v>4</v>
      </c>
    </row>
    <row r="193" spans="1:13" x14ac:dyDescent="0.45">
      <c r="A193" t="s">
        <v>213</v>
      </c>
      <c r="B193" t="s">
        <v>171</v>
      </c>
      <c r="C193" t="s">
        <v>183</v>
      </c>
      <c r="D193" t="s">
        <v>57</v>
      </c>
      <c r="E193" t="s">
        <v>139</v>
      </c>
      <c r="F193" t="s">
        <v>154</v>
      </c>
      <c r="G193" t="s">
        <v>148</v>
      </c>
      <c r="H193" t="s">
        <v>151</v>
      </c>
      <c r="I193">
        <v>24</v>
      </c>
      <c r="J193">
        <v>66.8</v>
      </c>
      <c r="K193">
        <v>161.91999999999999</v>
      </c>
      <c r="L193">
        <v>3</v>
      </c>
      <c r="M193">
        <v>9</v>
      </c>
    </row>
    <row r="194" spans="1:13" x14ac:dyDescent="0.45">
      <c r="A194" t="s">
        <v>156</v>
      </c>
      <c r="B194" t="s">
        <v>137</v>
      </c>
      <c r="C194" t="s">
        <v>165</v>
      </c>
      <c r="D194" t="s">
        <v>58</v>
      </c>
      <c r="E194" t="s">
        <v>147</v>
      </c>
      <c r="F194" t="s">
        <v>176</v>
      </c>
      <c r="G194" t="s">
        <v>148</v>
      </c>
      <c r="H194" t="s">
        <v>135</v>
      </c>
      <c r="I194">
        <v>24</v>
      </c>
      <c r="J194">
        <v>59.15</v>
      </c>
      <c r="K194">
        <v>197.86</v>
      </c>
      <c r="L194">
        <v>9</v>
      </c>
      <c r="M194">
        <v>5</v>
      </c>
    </row>
    <row r="195" spans="1:13" x14ac:dyDescent="0.45">
      <c r="A195" t="s">
        <v>156</v>
      </c>
      <c r="B195" t="s">
        <v>171</v>
      </c>
      <c r="C195" t="s">
        <v>178</v>
      </c>
      <c r="D195" t="s">
        <v>58</v>
      </c>
      <c r="E195" t="s">
        <v>150</v>
      </c>
      <c r="F195" t="s">
        <v>145</v>
      </c>
      <c r="G195" t="s">
        <v>141</v>
      </c>
      <c r="H195" t="s">
        <v>151</v>
      </c>
      <c r="I195">
        <v>19</v>
      </c>
      <c r="J195">
        <v>54.79</v>
      </c>
      <c r="K195">
        <v>196.86</v>
      </c>
      <c r="L195">
        <v>10</v>
      </c>
      <c r="M195">
        <v>3</v>
      </c>
    </row>
    <row r="196" spans="1:13" x14ac:dyDescent="0.45">
      <c r="A196" t="s">
        <v>146</v>
      </c>
      <c r="B196" t="s">
        <v>130</v>
      </c>
      <c r="C196" t="s">
        <v>149</v>
      </c>
      <c r="D196" t="s">
        <v>57</v>
      </c>
      <c r="E196" t="s">
        <v>147</v>
      </c>
      <c r="F196" t="s">
        <v>133</v>
      </c>
      <c r="G196" t="s">
        <v>141</v>
      </c>
      <c r="H196" t="s">
        <v>151</v>
      </c>
      <c r="I196">
        <v>29</v>
      </c>
      <c r="J196">
        <v>54.38</v>
      </c>
      <c r="K196">
        <v>192.18</v>
      </c>
      <c r="L196">
        <v>5</v>
      </c>
      <c r="M196">
        <v>6</v>
      </c>
    </row>
    <row r="197" spans="1:13" x14ac:dyDescent="0.45">
      <c r="A197" t="s">
        <v>159</v>
      </c>
      <c r="B197" t="s">
        <v>143</v>
      </c>
      <c r="C197" t="s">
        <v>131</v>
      </c>
      <c r="D197" t="s">
        <v>57</v>
      </c>
      <c r="E197" t="s">
        <v>132</v>
      </c>
      <c r="F197" t="s">
        <v>158</v>
      </c>
      <c r="G197" t="s">
        <v>134</v>
      </c>
      <c r="H197" t="s">
        <v>151</v>
      </c>
      <c r="I197">
        <v>30</v>
      </c>
      <c r="J197">
        <v>68.709999999999994</v>
      </c>
      <c r="K197">
        <v>171.19</v>
      </c>
      <c r="L197">
        <v>16</v>
      </c>
      <c r="M197">
        <v>9</v>
      </c>
    </row>
    <row r="198" spans="1:13" x14ac:dyDescent="0.45">
      <c r="A198" t="s">
        <v>164</v>
      </c>
      <c r="B198" t="s">
        <v>143</v>
      </c>
      <c r="C198" t="s">
        <v>181</v>
      </c>
      <c r="D198" t="s">
        <v>57</v>
      </c>
      <c r="E198" t="s">
        <v>150</v>
      </c>
      <c r="F198" t="s">
        <v>168</v>
      </c>
      <c r="G198" t="s">
        <v>148</v>
      </c>
      <c r="H198" t="s">
        <v>151</v>
      </c>
      <c r="I198">
        <v>28</v>
      </c>
      <c r="J198">
        <v>79.22</v>
      </c>
      <c r="K198">
        <v>164.01</v>
      </c>
      <c r="L198">
        <v>16</v>
      </c>
      <c r="M198">
        <v>4</v>
      </c>
    </row>
    <row r="199" spans="1:13" x14ac:dyDescent="0.45">
      <c r="A199" t="s">
        <v>225</v>
      </c>
      <c r="B199" t="s">
        <v>153</v>
      </c>
      <c r="C199" t="s">
        <v>165</v>
      </c>
      <c r="D199" t="s">
        <v>58</v>
      </c>
      <c r="E199" t="s">
        <v>132</v>
      </c>
      <c r="F199" t="s">
        <v>172</v>
      </c>
      <c r="G199" t="s">
        <v>148</v>
      </c>
      <c r="H199" t="s">
        <v>151</v>
      </c>
      <c r="I199">
        <v>38</v>
      </c>
      <c r="J199">
        <v>91.61</v>
      </c>
      <c r="K199">
        <v>182.65</v>
      </c>
      <c r="L199">
        <v>8</v>
      </c>
      <c r="M199">
        <v>1</v>
      </c>
    </row>
    <row r="200" spans="1:13" x14ac:dyDescent="0.45">
      <c r="A200" t="s">
        <v>169</v>
      </c>
      <c r="B200" t="s">
        <v>160</v>
      </c>
      <c r="C200" t="s">
        <v>178</v>
      </c>
      <c r="D200" t="s">
        <v>57</v>
      </c>
      <c r="E200" t="s">
        <v>150</v>
      </c>
      <c r="F200" t="s">
        <v>140</v>
      </c>
      <c r="G200" t="s">
        <v>134</v>
      </c>
      <c r="H200" t="s">
        <v>135</v>
      </c>
      <c r="I200">
        <v>26</v>
      </c>
      <c r="J200">
        <v>58.49</v>
      </c>
      <c r="K200">
        <v>178.66</v>
      </c>
      <c r="L200">
        <v>15</v>
      </c>
      <c r="M200">
        <v>8</v>
      </c>
    </row>
    <row r="201" spans="1:13" x14ac:dyDescent="0.45">
      <c r="A201" t="s">
        <v>189</v>
      </c>
      <c r="B201" t="s">
        <v>143</v>
      </c>
      <c r="C201" t="s">
        <v>157</v>
      </c>
      <c r="D201" t="s">
        <v>58</v>
      </c>
      <c r="E201" t="s">
        <v>147</v>
      </c>
      <c r="F201" t="s">
        <v>140</v>
      </c>
      <c r="G201" t="s">
        <v>148</v>
      </c>
      <c r="H201" t="s">
        <v>151</v>
      </c>
      <c r="I201">
        <v>30</v>
      </c>
      <c r="J201">
        <v>94.71</v>
      </c>
      <c r="K201">
        <v>196.91</v>
      </c>
      <c r="L201">
        <v>3</v>
      </c>
      <c r="M201">
        <v>3</v>
      </c>
    </row>
    <row r="202" spans="1:13" x14ac:dyDescent="0.45">
      <c r="A202" t="s">
        <v>243</v>
      </c>
      <c r="B202" t="s">
        <v>171</v>
      </c>
      <c r="C202" t="s">
        <v>167</v>
      </c>
      <c r="D202" t="s">
        <v>57</v>
      </c>
      <c r="E202" t="s">
        <v>139</v>
      </c>
      <c r="F202" t="s">
        <v>172</v>
      </c>
      <c r="G202" t="s">
        <v>141</v>
      </c>
      <c r="H202" t="s">
        <v>151</v>
      </c>
      <c r="I202">
        <v>26</v>
      </c>
      <c r="J202">
        <v>50.19</v>
      </c>
      <c r="K202">
        <v>197.3</v>
      </c>
      <c r="L202">
        <v>8</v>
      </c>
      <c r="M202">
        <v>5</v>
      </c>
    </row>
    <row r="203" spans="1:13" x14ac:dyDescent="0.45">
      <c r="A203" t="s">
        <v>166</v>
      </c>
      <c r="B203" t="s">
        <v>160</v>
      </c>
      <c r="C203" t="s">
        <v>183</v>
      </c>
      <c r="D203" t="s">
        <v>58</v>
      </c>
      <c r="E203" t="s">
        <v>132</v>
      </c>
      <c r="F203" t="s">
        <v>176</v>
      </c>
      <c r="G203" t="s">
        <v>148</v>
      </c>
      <c r="H203" t="s">
        <v>151</v>
      </c>
      <c r="I203">
        <v>27</v>
      </c>
      <c r="J203">
        <v>92.58</v>
      </c>
      <c r="K203">
        <v>184.73</v>
      </c>
      <c r="L203">
        <v>16</v>
      </c>
      <c r="M203">
        <v>3</v>
      </c>
    </row>
    <row r="204" spans="1:13" x14ac:dyDescent="0.45">
      <c r="A204" t="s">
        <v>193</v>
      </c>
      <c r="B204" t="s">
        <v>143</v>
      </c>
      <c r="C204" t="s">
        <v>167</v>
      </c>
      <c r="D204" t="s">
        <v>57</v>
      </c>
      <c r="E204" t="s">
        <v>147</v>
      </c>
      <c r="F204" t="s">
        <v>140</v>
      </c>
      <c r="G204" t="s">
        <v>134</v>
      </c>
      <c r="H204" t="s">
        <v>135</v>
      </c>
      <c r="I204">
        <v>29</v>
      </c>
      <c r="J204">
        <v>96.06</v>
      </c>
      <c r="K204">
        <v>186.81</v>
      </c>
      <c r="L204">
        <v>3</v>
      </c>
      <c r="M204">
        <v>9</v>
      </c>
    </row>
    <row r="205" spans="1:13" x14ac:dyDescent="0.45">
      <c r="A205" t="s">
        <v>195</v>
      </c>
      <c r="B205" t="s">
        <v>174</v>
      </c>
      <c r="C205" t="s">
        <v>167</v>
      </c>
      <c r="D205" t="s">
        <v>57</v>
      </c>
      <c r="E205" t="s">
        <v>150</v>
      </c>
      <c r="F205" t="s">
        <v>133</v>
      </c>
      <c r="G205" t="s">
        <v>148</v>
      </c>
      <c r="H205" t="s">
        <v>135</v>
      </c>
      <c r="I205">
        <v>39</v>
      </c>
      <c r="J205">
        <v>62.59</v>
      </c>
      <c r="K205">
        <v>177.5</v>
      </c>
      <c r="L205">
        <v>5</v>
      </c>
      <c r="M205">
        <v>3</v>
      </c>
    </row>
    <row r="206" spans="1:13" x14ac:dyDescent="0.45">
      <c r="A206" t="s">
        <v>204</v>
      </c>
      <c r="B206" t="s">
        <v>137</v>
      </c>
      <c r="C206" t="s">
        <v>181</v>
      </c>
      <c r="D206" t="s">
        <v>57</v>
      </c>
      <c r="E206" t="s">
        <v>150</v>
      </c>
      <c r="F206" t="s">
        <v>176</v>
      </c>
      <c r="G206" t="s">
        <v>134</v>
      </c>
      <c r="H206" t="s">
        <v>135</v>
      </c>
      <c r="I206">
        <v>28</v>
      </c>
      <c r="J206">
        <v>51.08</v>
      </c>
      <c r="K206">
        <v>194.11</v>
      </c>
      <c r="L206">
        <v>1</v>
      </c>
      <c r="M206">
        <v>5</v>
      </c>
    </row>
    <row r="207" spans="1:13" x14ac:dyDescent="0.45">
      <c r="A207" t="s">
        <v>212</v>
      </c>
      <c r="B207" t="s">
        <v>174</v>
      </c>
      <c r="C207" t="s">
        <v>181</v>
      </c>
      <c r="D207" t="s">
        <v>57</v>
      </c>
      <c r="E207" t="s">
        <v>147</v>
      </c>
      <c r="F207" t="s">
        <v>176</v>
      </c>
      <c r="G207" t="s">
        <v>148</v>
      </c>
      <c r="H207" t="s">
        <v>135</v>
      </c>
      <c r="I207">
        <v>19</v>
      </c>
      <c r="J207">
        <v>84.83</v>
      </c>
      <c r="K207">
        <v>160.41</v>
      </c>
      <c r="L207">
        <v>5</v>
      </c>
      <c r="M207">
        <v>5</v>
      </c>
    </row>
    <row r="208" spans="1:13" x14ac:dyDescent="0.45">
      <c r="A208" t="s">
        <v>249</v>
      </c>
      <c r="B208" t="s">
        <v>137</v>
      </c>
      <c r="C208" t="s">
        <v>149</v>
      </c>
      <c r="D208" t="s">
        <v>57</v>
      </c>
      <c r="E208" t="s">
        <v>147</v>
      </c>
      <c r="F208" t="s">
        <v>172</v>
      </c>
      <c r="G208" t="s">
        <v>141</v>
      </c>
      <c r="H208" t="s">
        <v>151</v>
      </c>
      <c r="I208">
        <v>18</v>
      </c>
      <c r="J208">
        <v>62.44</v>
      </c>
      <c r="K208">
        <v>154.69</v>
      </c>
      <c r="L208">
        <v>1</v>
      </c>
      <c r="M208">
        <v>10</v>
      </c>
    </row>
    <row r="209" spans="1:13" x14ac:dyDescent="0.45">
      <c r="A209" t="s">
        <v>227</v>
      </c>
      <c r="B209" t="s">
        <v>143</v>
      </c>
      <c r="C209" t="s">
        <v>181</v>
      </c>
      <c r="D209" t="s">
        <v>57</v>
      </c>
      <c r="E209" t="s">
        <v>139</v>
      </c>
      <c r="F209" t="s">
        <v>168</v>
      </c>
      <c r="G209" t="s">
        <v>134</v>
      </c>
      <c r="H209" t="s">
        <v>151</v>
      </c>
      <c r="I209">
        <v>23</v>
      </c>
      <c r="J209">
        <v>79.06</v>
      </c>
      <c r="K209">
        <v>150</v>
      </c>
      <c r="L209">
        <v>9</v>
      </c>
      <c r="M209">
        <v>6</v>
      </c>
    </row>
    <row r="210" spans="1:13" x14ac:dyDescent="0.45">
      <c r="A210" t="s">
        <v>200</v>
      </c>
      <c r="B210" t="s">
        <v>174</v>
      </c>
      <c r="C210" t="s">
        <v>183</v>
      </c>
      <c r="D210" t="s">
        <v>57</v>
      </c>
      <c r="E210" t="s">
        <v>139</v>
      </c>
      <c r="F210" t="s">
        <v>140</v>
      </c>
      <c r="G210" t="s">
        <v>148</v>
      </c>
      <c r="H210" t="s">
        <v>135</v>
      </c>
      <c r="I210">
        <v>27</v>
      </c>
      <c r="J210">
        <v>64.069999999999993</v>
      </c>
      <c r="K210">
        <v>180.37</v>
      </c>
      <c r="L210">
        <v>17</v>
      </c>
      <c r="M210">
        <v>9</v>
      </c>
    </row>
    <row r="211" spans="1:13" x14ac:dyDescent="0.45">
      <c r="A211" t="s">
        <v>164</v>
      </c>
      <c r="B211" t="s">
        <v>130</v>
      </c>
      <c r="C211" t="s">
        <v>149</v>
      </c>
      <c r="D211" t="s">
        <v>57</v>
      </c>
      <c r="E211" t="s">
        <v>132</v>
      </c>
      <c r="F211" t="s">
        <v>176</v>
      </c>
      <c r="G211" t="s">
        <v>141</v>
      </c>
      <c r="H211" t="s">
        <v>135</v>
      </c>
      <c r="I211">
        <v>38</v>
      </c>
      <c r="J211">
        <v>65.75</v>
      </c>
      <c r="K211">
        <v>188</v>
      </c>
      <c r="L211">
        <v>6</v>
      </c>
      <c r="M211">
        <v>10</v>
      </c>
    </row>
    <row r="212" spans="1:13" x14ac:dyDescent="0.45">
      <c r="A212" t="s">
        <v>222</v>
      </c>
      <c r="B212" t="s">
        <v>143</v>
      </c>
      <c r="C212" t="s">
        <v>138</v>
      </c>
      <c r="D212" t="s">
        <v>58</v>
      </c>
      <c r="E212" t="s">
        <v>132</v>
      </c>
      <c r="F212" t="s">
        <v>145</v>
      </c>
      <c r="G212" t="s">
        <v>141</v>
      </c>
      <c r="H212" t="s">
        <v>135</v>
      </c>
      <c r="I212">
        <v>29</v>
      </c>
      <c r="J212">
        <v>84.53</v>
      </c>
      <c r="K212">
        <v>163.32</v>
      </c>
      <c r="L212">
        <v>20</v>
      </c>
      <c r="M212">
        <v>0</v>
      </c>
    </row>
    <row r="213" spans="1:13" x14ac:dyDescent="0.45">
      <c r="A213" t="s">
        <v>233</v>
      </c>
      <c r="B213" t="s">
        <v>171</v>
      </c>
      <c r="C213" t="s">
        <v>178</v>
      </c>
      <c r="D213" t="s">
        <v>57</v>
      </c>
      <c r="E213" t="s">
        <v>150</v>
      </c>
      <c r="F213" t="s">
        <v>158</v>
      </c>
      <c r="G213" t="s">
        <v>148</v>
      </c>
      <c r="H213" t="s">
        <v>151</v>
      </c>
      <c r="I213">
        <v>25</v>
      </c>
      <c r="J213">
        <v>73.41</v>
      </c>
      <c r="K213">
        <v>163.22</v>
      </c>
      <c r="L213">
        <v>15</v>
      </c>
      <c r="M213">
        <v>0</v>
      </c>
    </row>
    <row r="214" spans="1:13" x14ac:dyDescent="0.45">
      <c r="A214" t="s">
        <v>180</v>
      </c>
      <c r="B214" t="s">
        <v>160</v>
      </c>
      <c r="C214" t="s">
        <v>167</v>
      </c>
      <c r="D214" t="s">
        <v>57</v>
      </c>
      <c r="E214" t="s">
        <v>139</v>
      </c>
      <c r="F214" t="s">
        <v>168</v>
      </c>
      <c r="G214" t="s">
        <v>141</v>
      </c>
      <c r="H214" t="s">
        <v>151</v>
      </c>
      <c r="I214">
        <v>30</v>
      </c>
      <c r="J214">
        <v>79.709999999999994</v>
      </c>
      <c r="K214">
        <v>198.37</v>
      </c>
      <c r="L214">
        <v>18</v>
      </c>
      <c r="M214">
        <v>9</v>
      </c>
    </row>
    <row r="215" spans="1:13" x14ac:dyDescent="0.45">
      <c r="A215" t="s">
        <v>242</v>
      </c>
      <c r="B215" t="s">
        <v>130</v>
      </c>
      <c r="C215" t="s">
        <v>144</v>
      </c>
      <c r="D215" t="s">
        <v>58</v>
      </c>
      <c r="E215" t="s">
        <v>132</v>
      </c>
      <c r="F215" t="s">
        <v>154</v>
      </c>
      <c r="G215" t="s">
        <v>148</v>
      </c>
      <c r="H215" t="s">
        <v>151</v>
      </c>
      <c r="I215">
        <v>34</v>
      </c>
      <c r="J215">
        <v>56.23</v>
      </c>
      <c r="K215">
        <v>199.43</v>
      </c>
      <c r="L215">
        <v>20</v>
      </c>
      <c r="M215">
        <v>5</v>
      </c>
    </row>
    <row r="216" spans="1:13" x14ac:dyDescent="0.45">
      <c r="A216" t="s">
        <v>237</v>
      </c>
      <c r="B216" t="s">
        <v>130</v>
      </c>
      <c r="C216" t="s">
        <v>181</v>
      </c>
      <c r="D216" t="s">
        <v>58</v>
      </c>
      <c r="E216" t="s">
        <v>147</v>
      </c>
      <c r="F216" t="s">
        <v>140</v>
      </c>
      <c r="G216" t="s">
        <v>141</v>
      </c>
      <c r="H216" t="s">
        <v>151</v>
      </c>
      <c r="I216">
        <v>18</v>
      </c>
      <c r="J216">
        <v>69.78</v>
      </c>
      <c r="K216">
        <v>167.6</v>
      </c>
      <c r="L216">
        <v>14</v>
      </c>
      <c r="M216">
        <v>0</v>
      </c>
    </row>
    <row r="217" spans="1:13" x14ac:dyDescent="0.45">
      <c r="A217" t="s">
        <v>195</v>
      </c>
      <c r="B217" t="s">
        <v>137</v>
      </c>
      <c r="C217" t="s">
        <v>131</v>
      </c>
      <c r="D217" t="s">
        <v>58</v>
      </c>
      <c r="E217" t="s">
        <v>139</v>
      </c>
      <c r="F217" t="s">
        <v>145</v>
      </c>
      <c r="G217" t="s">
        <v>141</v>
      </c>
      <c r="H217" t="s">
        <v>151</v>
      </c>
      <c r="I217">
        <v>29</v>
      </c>
      <c r="J217">
        <v>53.84</v>
      </c>
      <c r="K217">
        <v>189.79</v>
      </c>
      <c r="L217">
        <v>12</v>
      </c>
      <c r="M217">
        <v>9</v>
      </c>
    </row>
    <row r="218" spans="1:13" x14ac:dyDescent="0.45">
      <c r="A218" t="s">
        <v>156</v>
      </c>
      <c r="B218" t="s">
        <v>130</v>
      </c>
      <c r="C218" t="s">
        <v>181</v>
      </c>
      <c r="D218" t="s">
        <v>57</v>
      </c>
      <c r="E218" t="s">
        <v>132</v>
      </c>
      <c r="F218" t="s">
        <v>176</v>
      </c>
      <c r="G218" t="s">
        <v>141</v>
      </c>
      <c r="H218" t="s">
        <v>151</v>
      </c>
      <c r="I218">
        <v>39</v>
      </c>
      <c r="J218">
        <v>83.03</v>
      </c>
      <c r="K218">
        <v>158.19</v>
      </c>
      <c r="L218">
        <v>3</v>
      </c>
      <c r="M218">
        <v>1</v>
      </c>
    </row>
    <row r="219" spans="1:13" x14ac:dyDescent="0.45">
      <c r="A219" t="s">
        <v>200</v>
      </c>
      <c r="B219" t="s">
        <v>137</v>
      </c>
      <c r="C219" t="s">
        <v>144</v>
      </c>
      <c r="D219" t="s">
        <v>58</v>
      </c>
      <c r="E219" t="s">
        <v>139</v>
      </c>
      <c r="F219" t="s">
        <v>133</v>
      </c>
      <c r="G219" t="s">
        <v>134</v>
      </c>
      <c r="H219" t="s">
        <v>151</v>
      </c>
      <c r="I219">
        <v>19</v>
      </c>
      <c r="J219">
        <v>68.98</v>
      </c>
      <c r="K219">
        <v>160.61000000000001</v>
      </c>
      <c r="L219">
        <v>5</v>
      </c>
      <c r="M219">
        <v>2</v>
      </c>
    </row>
    <row r="220" spans="1:13" x14ac:dyDescent="0.45">
      <c r="A220" t="s">
        <v>179</v>
      </c>
      <c r="B220" t="s">
        <v>130</v>
      </c>
      <c r="C220" t="s">
        <v>178</v>
      </c>
      <c r="D220" t="s">
        <v>58</v>
      </c>
      <c r="E220" t="s">
        <v>132</v>
      </c>
      <c r="F220" t="s">
        <v>154</v>
      </c>
      <c r="G220" t="s">
        <v>134</v>
      </c>
      <c r="H220" t="s">
        <v>151</v>
      </c>
      <c r="I220">
        <v>24</v>
      </c>
      <c r="J220">
        <v>70.28</v>
      </c>
      <c r="K220">
        <v>191.75</v>
      </c>
      <c r="L220">
        <v>17</v>
      </c>
      <c r="M220">
        <v>7</v>
      </c>
    </row>
    <row r="221" spans="1:13" x14ac:dyDescent="0.45">
      <c r="A221" t="s">
        <v>250</v>
      </c>
      <c r="B221" t="s">
        <v>153</v>
      </c>
      <c r="C221" t="s">
        <v>144</v>
      </c>
      <c r="D221" t="s">
        <v>57</v>
      </c>
      <c r="E221" t="s">
        <v>150</v>
      </c>
      <c r="F221" t="s">
        <v>176</v>
      </c>
      <c r="G221" t="s">
        <v>134</v>
      </c>
      <c r="H221" t="s">
        <v>151</v>
      </c>
      <c r="I221">
        <v>22</v>
      </c>
      <c r="J221">
        <v>79.260000000000005</v>
      </c>
      <c r="K221">
        <v>179.7</v>
      </c>
      <c r="L221">
        <v>10</v>
      </c>
      <c r="M221">
        <v>4</v>
      </c>
    </row>
    <row r="222" spans="1:13" x14ac:dyDescent="0.45">
      <c r="A222" t="s">
        <v>251</v>
      </c>
      <c r="B222" t="s">
        <v>143</v>
      </c>
      <c r="C222" t="s">
        <v>138</v>
      </c>
      <c r="D222" t="s">
        <v>58</v>
      </c>
      <c r="E222" t="s">
        <v>139</v>
      </c>
      <c r="F222" t="s">
        <v>172</v>
      </c>
      <c r="G222" t="s">
        <v>134</v>
      </c>
      <c r="H222" t="s">
        <v>135</v>
      </c>
      <c r="I222">
        <v>34</v>
      </c>
      <c r="J222">
        <v>96.5</v>
      </c>
      <c r="K222">
        <v>177.54</v>
      </c>
      <c r="L222">
        <v>14</v>
      </c>
      <c r="M222">
        <v>1</v>
      </c>
    </row>
    <row r="223" spans="1:13" x14ac:dyDescent="0.45">
      <c r="A223" t="s">
        <v>208</v>
      </c>
      <c r="B223" t="s">
        <v>153</v>
      </c>
      <c r="C223" t="s">
        <v>144</v>
      </c>
      <c r="D223" t="s">
        <v>58</v>
      </c>
      <c r="E223" t="s">
        <v>132</v>
      </c>
      <c r="F223" t="s">
        <v>154</v>
      </c>
      <c r="G223" t="s">
        <v>141</v>
      </c>
      <c r="H223" t="s">
        <v>151</v>
      </c>
      <c r="I223">
        <v>29</v>
      </c>
      <c r="J223">
        <v>93.1</v>
      </c>
      <c r="K223">
        <v>162.06</v>
      </c>
      <c r="L223">
        <v>7</v>
      </c>
      <c r="M223">
        <v>8</v>
      </c>
    </row>
    <row r="224" spans="1:13" x14ac:dyDescent="0.45">
      <c r="A224" t="s">
        <v>177</v>
      </c>
      <c r="B224" t="s">
        <v>153</v>
      </c>
      <c r="C224" t="s">
        <v>144</v>
      </c>
      <c r="D224" t="s">
        <v>57</v>
      </c>
      <c r="E224" t="s">
        <v>132</v>
      </c>
      <c r="F224" t="s">
        <v>133</v>
      </c>
      <c r="G224" t="s">
        <v>141</v>
      </c>
      <c r="H224" t="s">
        <v>135</v>
      </c>
      <c r="I224">
        <v>30</v>
      </c>
      <c r="J224">
        <v>60.09</v>
      </c>
      <c r="K224">
        <v>171.18</v>
      </c>
      <c r="L224">
        <v>7</v>
      </c>
      <c r="M224">
        <v>3</v>
      </c>
    </row>
    <row r="225" spans="1:13" x14ac:dyDescent="0.45">
      <c r="A225" t="s">
        <v>164</v>
      </c>
      <c r="B225" t="s">
        <v>174</v>
      </c>
      <c r="C225" t="s">
        <v>183</v>
      </c>
      <c r="D225" t="s">
        <v>58</v>
      </c>
      <c r="E225" t="s">
        <v>150</v>
      </c>
      <c r="F225" t="s">
        <v>145</v>
      </c>
      <c r="G225" t="s">
        <v>141</v>
      </c>
      <c r="H225" t="s">
        <v>135</v>
      </c>
      <c r="I225">
        <v>40</v>
      </c>
      <c r="J225">
        <v>87.48</v>
      </c>
      <c r="K225">
        <v>156.75</v>
      </c>
      <c r="L225">
        <v>11</v>
      </c>
      <c r="M225">
        <v>2</v>
      </c>
    </row>
    <row r="226" spans="1:13" x14ac:dyDescent="0.45">
      <c r="A226" t="s">
        <v>215</v>
      </c>
      <c r="B226" t="s">
        <v>160</v>
      </c>
      <c r="C226" t="s">
        <v>178</v>
      </c>
      <c r="D226" t="s">
        <v>57</v>
      </c>
      <c r="E226" t="s">
        <v>132</v>
      </c>
      <c r="F226" t="s">
        <v>176</v>
      </c>
      <c r="G226" t="s">
        <v>148</v>
      </c>
      <c r="H226" t="s">
        <v>151</v>
      </c>
      <c r="I226">
        <v>32</v>
      </c>
      <c r="J226">
        <v>91.12</v>
      </c>
      <c r="K226">
        <v>173.35</v>
      </c>
      <c r="L226">
        <v>2</v>
      </c>
      <c r="M226">
        <v>6</v>
      </c>
    </row>
    <row r="227" spans="1:13" x14ac:dyDescent="0.45">
      <c r="A227" t="s">
        <v>186</v>
      </c>
      <c r="B227" t="s">
        <v>171</v>
      </c>
      <c r="C227" t="s">
        <v>167</v>
      </c>
      <c r="D227" t="s">
        <v>57</v>
      </c>
      <c r="E227" t="s">
        <v>139</v>
      </c>
      <c r="F227" t="s">
        <v>133</v>
      </c>
      <c r="G227" t="s">
        <v>148</v>
      </c>
      <c r="H227" t="s">
        <v>135</v>
      </c>
      <c r="I227">
        <v>25</v>
      </c>
      <c r="J227">
        <v>96.79</v>
      </c>
      <c r="K227">
        <v>182.88</v>
      </c>
      <c r="L227">
        <v>14</v>
      </c>
      <c r="M227">
        <v>6</v>
      </c>
    </row>
    <row r="228" spans="1:13" x14ac:dyDescent="0.45">
      <c r="A228" t="s">
        <v>142</v>
      </c>
      <c r="B228" t="s">
        <v>153</v>
      </c>
      <c r="C228" t="s">
        <v>144</v>
      </c>
      <c r="D228" t="s">
        <v>57</v>
      </c>
      <c r="E228" t="s">
        <v>139</v>
      </c>
      <c r="F228" t="s">
        <v>154</v>
      </c>
      <c r="G228" t="s">
        <v>141</v>
      </c>
      <c r="H228" t="s">
        <v>151</v>
      </c>
      <c r="I228">
        <v>37</v>
      </c>
      <c r="J228">
        <v>53.71</v>
      </c>
      <c r="K228">
        <v>154.04</v>
      </c>
      <c r="L228">
        <v>7</v>
      </c>
      <c r="M228">
        <v>6</v>
      </c>
    </row>
    <row r="229" spans="1:13" x14ac:dyDescent="0.45">
      <c r="A229" t="s">
        <v>252</v>
      </c>
      <c r="B229" t="s">
        <v>160</v>
      </c>
      <c r="C229" t="s">
        <v>131</v>
      </c>
      <c r="D229" t="s">
        <v>57</v>
      </c>
      <c r="E229" t="s">
        <v>132</v>
      </c>
      <c r="F229" t="s">
        <v>154</v>
      </c>
      <c r="G229" t="s">
        <v>141</v>
      </c>
      <c r="H229" t="s">
        <v>151</v>
      </c>
      <c r="I229">
        <v>25</v>
      </c>
      <c r="J229">
        <v>70.09</v>
      </c>
      <c r="K229">
        <v>173.27</v>
      </c>
      <c r="L229">
        <v>7</v>
      </c>
      <c r="M229">
        <v>8</v>
      </c>
    </row>
    <row r="230" spans="1:13" x14ac:dyDescent="0.45">
      <c r="A230" t="s">
        <v>248</v>
      </c>
      <c r="B230" t="s">
        <v>160</v>
      </c>
      <c r="C230" t="s">
        <v>157</v>
      </c>
      <c r="D230" t="s">
        <v>58</v>
      </c>
      <c r="E230" t="s">
        <v>139</v>
      </c>
      <c r="F230" t="s">
        <v>145</v>
      </c>
      <c r="G230" t="s">
        <v>134</v>
      </c>
      <c r="H230" t="s">
        <v>151</v>
      </c>
      <c r="I230">
        <v>35</v>
      </c>
      <c r="J230">
        <v>98.44</v>
      </c>
      <c r="K230">
        <v>169.53</v>
      </c>
      <c r="L230">
        <v>1</v>
      </c>
      <c r="M230">
        <v>1</v>
      </c>
    </row>
    <row r="231" spans="1:13" x14ac:dyDescent="0.45">
      <c r="A231" t="s">
        <v>190</v>
      </c>
      <c r="B231" t="s">
        <v>137</v>
      </c>
      <c r="C231" t="s">
        <v>131</v>
      </c>
      <c r="D231" t="s">
        <v>57</v>
      </c>
      <c r="E231" t="s">
        <v>139</v>
      </c>
      <c r="F231" t="s">
        <v>168</v>
      </c>
      <c r="G231" t="s">
        <v>141</v>
      </c>
      <c r="H231" t="s">
        <v>135</v>
      </c>
      <c r="I231">
        <v>20</v>
      </c>
      <c r="J231">
        <v>65.36</v>
      </c>
      <c r="K231">
        <v>172.21</v>
      </c>
      <c r="L231">
        <v>14</v>
      </c>
      <c r="M231">
        <v>9</v>
      </c>
    </row>
    <row r="232" spans="1:13" x14ac:dyDescent="0.45">
      <c r="A232" t="s">
        <v>152</v>
      </c>
      <c r="B232" t="s">
        <v>153</v>
      </c>
      <c r="C232" t="s">
        <v>181</v>
      </c>
      <c r="D232" t="s">
        <v>58</v>
      </c>
      <c r="E232" t="s">
        <v>132</v>
      </c>
      <c r="F232" t="s">
        <v>140</v>
      </c>
      <c r="G232" t="s">
        <v>148</v>
      </c>
      <c r="H232" t="s">
        <v>151</v>
      </c>
      <c r="I232">
        <v>31</v>
      </c>
      <c r="J232">
        <v>77.44</v>
      </c>
      <c r="K232">
        <v>175.17</v>
      </c>
      <c r="L232">
        <v>9</v>
      </c>
      <c r="M232">
        <v>8</v>
      </c>
    </row>
    <row r="233" spans="1:13" x14ac:dyDescent="0.45">
      <c r="A233" t="s">
        <v>209</v>
      </c>
      <c r="B233" t="s">
        <v>171</v>
      </c>
      <c r="C233" t="s">
        <v>157</v>
      </c>
      <c r="D233" t="s">
        <v>57</v>
      </c>
      <c r="E233" t="s">
        <v>147</v>
      </c>
      <c r="F233" t="s">
        <v>158</v>
      </c>
      <c r="G233" t="s">
        <v>148</v>
      </c>
      <c r="H233" t="s">
        <v>151</v>
      </c>
      <c r="I233">
        <v>35</v>
      </c>
      <c r="J233">
        <v>83.29</v>
      </c>
      <c r="K233">
        <v>167.96</v>
      </c>
      <c r="L233">
        <v>17</v>
      </c>
      <c r="M233">
        <v>1</v>
      </c>
    </row>
    <row r="234" spans="1:13" x14ac:dyDescent="0.45">
      <c r="A234" t="s">
        <v>253</v>
      </c>
      <c r="B234" t="s">
        <v>137</v>
      </c>
      <c r="C234" t="s">
        <v>167</v>
      </c>
      <c r="D234" t="s">
        <v>57</v>
      </c>
      <c r="E234" t="s">
        <v>139</v>
      </c>
      <c r="F234" t="s">
        <v>154</v>
      </c>
      <c r="G234" t="s">
        <v>134</v>
      </c>
      <c r="H234" t="s">
        <v>135</v>
      </c>
      <c r="I234">
        <v>34</v>
      </c>
      <c r="J234">
        <v>76.900000000000006</v>
      </c>
      <c r="K234">
        <v>151.97999999999999</v>
      </c>
      <c r="L234">
        <v>9</v>
      </c>
      <c r="M234">
        <v>6</v>
      </c>
    </row>
    <row r="235" spans="1:13" x14ac:dyDescent="0.45">
      <c r="A235" t="s">
        <v>173</v>
      </c>
      <c r="B235" t="s">
        <v>130</v>
      </c>
      <c r="C235" t="s">
        <v>157</v>
      </c>
      <c r="D235" t="s">
        <v>57</v>
      </c>
      <c r="E235" t="s">
        <v>150</v>
      </c>
      <c r="F235" t="s">
        <v>168</v>
      </c>
      <c r="G235" t="s">
        <v>134</v>
      </c>
      <c r="H235" t="s">
        <v>135</v>
      </c>
      <c r="I235">
        <v>27</v>
      </c>
      <c r="J235">
        <v>72.989999999999995</v>
      </c>
      <c r="K235">
        <v>178.03</v>
      </c>
      <c r="L235">
        <v>9</v>
      </c>
      <c r="M235">
        <v>8</v>
      </c>
    </row>
    <row r="236" spans="1:13" x14ac:dyDescent="0.45">
      <c r="A236" t="s">
        <v>238</v>
      </c>
      <c r="B236" t="s">
        <v>130</v>
      </c>
      <c r="C236" t="s">
        <v>167</v>
      </c>
      <c r="D236" t="s">
        <v>57</v>
      </c>
      <c r="E236" t="s">
        <v>147</v>
      </c>
      <c r="F236" t="s">
        <v>158</v>
      </c>
      <c r="G236" t="s">
        <v>141</v>
      </c>
      <c r="H236" t="s">
        <v>135</v>
      </c>
      <c r="I236">
        <v>29</v>
      </c>
      <c r="J236">
        <v>63.14</v>
      </c>
      <c r="K236">
        <v>156.29</v>
      </c>
      <c r="L236">
        <v>17</v>
      </c>
      <c r="M236">
        <v>6</v>
      </c>
    </row>
    <row r="237" spans="1:13" x14ac:dyDescent="0.45">
      <c r="A237" t="s">
        <v>217</v>
      </c>
      <c r="B237" t="s">
        <v>174</v>
      </c>
      <c r="C237" t="s">
        <v>167</v>
      </c>
      <c r="D237" t="s">
        <v>57</v>
      </c>
      <c r="E237" t="s">
        <v>139</v>
      </c>
      <c r="F237" t="s">
        <v>133</v>
      </c>
      <c r="G237" t="s">
        <v>134</v>
      </c>
      <c r="H237" t="s">
        <v>151</v>
      </c>
      <c r="I237">
        <v>36</v>
      </c>
      <c r="J237">
        <v>51.98</v>
      </c>
      <c r="K237">
        <v>170.98</v>
      </c>
      <c r="L237">
        <v>12</v>
      </c>
      <c r="M237">
        <v>8</v>
      </c>
    </row>
    <row r="238" spans="1:13" x14ac:dyDescent="0.45">
      <c r="A238" t="s">
        <v>142</v>
      </c>
      <c r="B238" t="s">
        <v>174</v>
      </c>
      <c r="C238" t="s">
        <v>138</v>
      </c>
      <c r="D238" t="s">
        <v>57</v>
      </c>
      <c r="E238" t="s">
        <v>139</v>
      </c>
      <c r="F238" t="s">
        <v>145</v>
      </c>
      <c r="G238" t="s">
        <v>134</v>
      </c>
      <c r="H238" t="s">
        <v>151</v>
      </c>
      <c r="I238">
        <v>24</v>
      </c>
      <c r="J238">
        <v>96.13</v>
      </c>
      <c r="K238">
        <v>189.4</v>
      </c>
      <c r="L238">
        <v>8</v>
      </c>
      <c r="M238">
        <v>10</v>
      </c>
    </row>
    <row r="239" spans="1:13" x14ac:dyDescent="0.45">
      <c r="A239" t="s">
        <v>198</v>
      </c>
      <c r="B239" t="s">
        <v>143</v>
      </c>
      <c r="C239" t="s">
        <v>167</v>
      </c>
      <c r="D239" t="s">
        <v>57</v>
      </c>
      <c r="E239" t="s">
        <v>139</v>
      </c>
      <c r="F239" t="s">
        <v>172</v>
      </c>
      <c r="G239" t="s">
        <v>134</v>
      </c>
      <c r="H239" t="s">
        <v>135</v>
      </c>
      <c r="I239">
        <v>26</v>
      </c>
      <c r="J239">
        <v>97.81</v>
      </c>
      <c r="K239">
        <v>169.2</v>
      </c>
      <c r="L239">
        <v>9</v>
      </c>
      <c r="M239">
        <v>7</v>
      </c>
    </row>
    <row r="240" spans="1:13" x14ac:dyDescent="0.45">
      <c r="A240" t="s">
        <v>201</v>
      </c>
      <c r="B240" t="s">
        <v>171</v>
      </c>
      <c r="C240" t="s">
        <v>138</v>
      </c>
      <c r="D240" t="s">
        <v>58</v>
      </c>
      <c r="E240" t="s">
        <v>132</v>
      </c>
      <c r="F240" t="s">
        <v>154</v>
      </c>
      <c r="G240" t="s">
        <v>141</v>
      </c>
      <c r="H240" t="s">
        <v>151</v>
      </c>
      <c r="I240">
        <v>35</v>
      </c>
      <c r="J240">
        <v>62.2</v>
      </c>
      <c r="K240">
        <v>196.47</v>
      </c>
      <c r="L240">
        <v>16</v>
      </c>
      <c r="M240">
        <v>1</v>
      </c>
    </row>
    <row r="241" spans="1:13" x14ac:dyDescent="0.45">
      <c r="A241" t="s">
        <v>173</v>
      </c>
      <c r="B241" t="s">
        <v>143</v>
      </c>
      <c r="C241" t="s">
        <v>181</v>
      </c>
      <c r="D241" t="s">
        <v>57</v>
      </c>
      <c r="E241" t="s">
        <v>147</v>
      </c>
      <c r="F241" t="s">
        <v>168</v>
      </c>
      <c r="G241" t="s">
        <v>148</v>
      </c>
      <c r="H241" t="s">
        <v>151</v>
      </c>
      <c r="I241">
        <v>32</v>
      </c>
      <c r="J241">
        <v>77.900000000000006</v>
      </c>
      <c r="K241">
        <v>195.54</v>
      </c>
      <c r="L241">
        <v>5</v>
      </c>
      <c r="M241">
        <v>1</v>
      </c>
    </row>
    <row r="242" spans="1:13" x14ac:dyDescent="0.45">
      <c r="A242" t="s">
        <v>254</v>
      </c>
      <c r="B242" t="s">
        <v>130</v>
      </c>
      <c r="C242" t="s">
        <v>178</v>
      </c>
      <c r="D242" t="s">
        <v>58</v>
      </c>
      <c r="E242" t="s">
        <v>139</v>
      </c>
      <c r="F242" t="s">
        <v>145</v>
      </c>
      <c r="G242" t="s">
        <v>134</v>
      </c>
      <c r="H242" t="s">
        <v>135</v>
      </c>
      <c r="I242">
        <v>25</v>
      </c>
      <c r="J242">
        <v>81.22</v>
      </c>
      <c r="K242">
        <v>164.43</v>
      </c>
      <c r="L242">
        <v>19</v>
      </c>
      <c r="M242">
        <v>6</v>
      </c>
    </row>
    <row r="243" spans="1:13" x14ac:dyDescent="0.45">
      <c r="A243" t="s">
        <v>170</v>
      </c>
      <c r="B243" t="s">
        <v>137</v>
      </c>
      <c r="C243" t="s">
        <v>149</v>
      </c>
      <c r="D243" t="s">
        <v>57</v>
      </c>
      <c r="E243" t="s">
        <v>132</v>
      </c>
      <c r="F243" t="s">
        <v>172</v>
      </c>
      <c r="G243" t="s">
        <v>148</v>
      </c>
      <c r="H243" t="s">
        <v>151</v>
      </c>
      <c r="I243">
        <v>37</v>
      </c>
      <c r="J243">
        <v>52.67</v>
      </c>
      <c r="K243">
        <v>166.52</v>
      </c>
      <c r="L243">
        <v>5</v>
      </c>
      <c r="M243">
        <v>3</v>
      </c>
    </row>
    <row r="244" spans="1:13" x14ac:dyDescent="0.45">
      <c r="A244" t="s">
        <v>159</v>
      </c>
      <c r="B244" t="s">
        <v>130</v>
      </c>
      <c r="C244" t="s">
        <v>131</v>
      </c>
      <c r="D244" t="s">
        <v>58</v>
      </c>
      <c r="E244" t="s">
        <v>132</v>
      </c>
      <c r="F244" t="s">
        <v>176</v>
      </c>
      <c r="G244" t="s">
        <v>134</v>
      </c>
      <c r="H244" t="s">
        <v>135</v>
      </c>
      <c r="I244">
        <v>33</v>
      </c>
      <c r="J244">
        <v>78.64</v>
      </c>
      <c r="K244">
        <v>182.12</v>
      </c>
      <c r="L244">
        <v>4</v>
      </c>
      <c r="M244">
        <v>7</v>
      </c>
    </row>
    <row r="245" spans="1:13" x14ac:dyDescent="0.45">
      <c r="A245" t="s">
        <v>224</v>
      </c>
      <c r="B245" t="s">
        <v>143</v>
      </c>
      <c r="C245" t="s">
        <v>149</v>
      </c>
      <c r="D245" t="s">
        <v>58</v>
      </c>
      <c r="E245" t="s">
        <v>147</v>
      </c>
      <c r="F245" t="s">
        <v>133</v>
      </c>
      <c r="G245" t="s">
        <v>148</v>
      </c>
      <c r="H245" t="s">
        <v>151</v>
      </c>
      <c r="I245">
        <v>29</v>
      </c>
      <c r="J245">
        <v>73.25</v>
      </c>
      <c r="K245">
        <v>169.62</v>
      </c>
      <c r="L245">
        <v>3</v>
      </c>
      <c r="M245">
        <v>3</v>
      </c>
    </row>
    <row r="246" spans="1:13" x14ac:dyDescent="0.45">
      <c r="A246" t="s">
        <v>225</v>
      </c>
      <c r="B246" t="s">
        <v>143</v>
      </c>
      <c r="C246" t="s">
        <v>183</v>
      </c>
      <c r="D246" t="s">
        <v>58</v>
      </c>
      <c r="E246" t="s">
        <v>147</v>
      </c>
      <c r="F246" t="s">
        <v>133</v>
      </c>
      <c r="G246" t="s">
        <v>141</v>
      </c>
      <c r="H246" t="s">
        <v>151</v>
      </c>
      <c r="I246">
        <v>18</v>
      </c>
      <c r="J246">
        <v>82.45</v>
      </c>
      <c r="K246">
        <v>152.75</v>
      </c>
      <c r="L246">
        <v>16</v>
      </c>
      <c r="M246">
        <v>0</v>
      </c>
    </row>
    <row r="247" spans="1:13" x14ac:dyDescent="0.45">
      <c r="A247" t="s">
        <v>161</v>
      </c>
      <c r="B247" t="s">
        <v>153</v>
      </c>
      <c r="C247" t="s">
        <v>157</v>
      </c>
      <c r="D247" t="s">
        <v>58</v>
      </c>
      <c r="E247" t="s">
        <v>150</v>
      </c>
      <c r="F247" t="s">
        <v>140</v>
      </c>
      <c r="G247" t="s">
        <v>141</v>
      </c>
      <c r="H247" t="s">
        <v>151</v>
      </c>
      <c r="I247">
        <v>21</v>
      </c>
      <c r="J247">
        <v>65.72</v>
      </c>
      <c r="K247">
        <v>199.43</v>
      </c>
      <c r="L247">
        <v>2</v>
      </c>
      <c r="M247">
        <v>2</v>
      </c>
    </row>
    <row r="248" spans="1:13" x14ac:dyDescent="0.45">
      <c r="A248" t="s">
        <v>222</v>
      </c>
      <c r="B248" t="s">
        <v>174</v>
      </c>
      <c r="C248" t="s">
        <v>183</v>
      </c>
      <c r="D248" t="s">
        <v>58</v>
      </c>
      <c r="E248" t="s">
        <v>150</v>
      </c>
      <c r="F248" t="s">
        <v>154</v>
      </c>
      <c r="G248" t="s">
        <v>134</v>
      </c>
      <c r="H248" t="s">
        <v>151</v>
      </c>
      <c r="I248">
        <v>22</v>
      </c>
      <c r="J248">
        <v>58.95</v>
      </c>
      <c r="K248">
        <v>194.49</v>
      </c>
      <c r="L248">
        <v>17</v>
      </c>
      <c r="M248">
        <v>9</v>
      </c>
    </row>
    <row r="249" spans="1:13" x14ac:dyDescent="0.45">
      <c r="A249" t="s">
        <v>236</v>
      </c>
      <c r="B249" t="s">
        <v>143</v>
      </c>
      <c r="C249" t="s">
        <v>149</v>
      </c>
      <c r="D249" t="s">
        <v>58</v>
      </c>
      <c r="E249" t="s">
        <v>139</v>
      </c>
      <c r="F249" t="s">
        <v>140</v>
      </c>
      <c r="G249" t="s">
        <v>134</v>
      </c>
      <c r="H249" t="s">
        <v>151</v>
      </c>
      <c r="I249">
        <v>28</v>
      </c>
      <c r="J249">
        <v>94.19</v>
      </c>
      <c r="K249">
        <v>163.9</v>
      </c>
      <c r="L249">
        <v>10</v>
      </c>
      <c r="M249">
        <v>10</v>
      </c>
    </row>
    <row r="250" spans="1:13" x14ac:dyDescent="0.45">
      <c r="A250" t="s">
        <v>220</v>
      </c>
      <c r="B250" t="s">
        <v>153</v>
      </c>
      <c r="C250" t="s">
        <v>157</v>
      </c>
      <c r="D250" t="s">
        <v>57</v>
      </c>
      <c r="E250" t="s">
        <v>150</v>
      </c>
      <c r="F250" t="s">
        <v>133</v>
      </c>
      <c r="G250" t="s">
        <v>141</v>
      </c>
      <c r="H250" t="s">
        <v>135</v>
      </c>
      <c r="I250">
        <v>37</v>
      </c>
      <c r="J250">
        <v>62.1</v>
      </c>
      <c r="K250">
        <v>184.72</v>
      </c>
      <c r="L250">
        <v>2</v>
      </c>
      <c r="M250">
        <v>0</v>
      </c>
    </row>
    <row r="251" spans="1:13" x14ac:dyDescent="0.45">
      <c r="A251" t="s">
        <v>248</v>
      </c>
      <c r="B251" t="s">
        <v>160</v>
      </c>
      <c r="C251" t="s">
        <v>131</v>
      </c>
      <c r="D251" t="s">
        <v>58</v>
      </c>
      <c r="E251" t="s">
        <v>147</v>
      </c>
      <c r="F251" t="s">
        <v>154</v>
      </c>
      <c r="G251" t="s">
        <v>148</v>
      </c>
      <c r="H251" t="s">
        <v>135</v>
      </c>
      <c r="I251">
        <v>25</v>
      </c>
      <c r="J251">
        <v>75.55</v>
      </c>
      <c r="K251">
        <v>159.65</v>
      </c>
      <c r="L251">
        <v>13</v>
      </c>
      <c r="M251">
        <v>10</v>
      </c>
    </row>
    <row r="252" spans="1:13" x14ac:dyDescent="0.45">
      <c r="A252" t="s">
        <v>200</v>
      </c>
      <c r="B252" t="s">
        <v>160</v>
      </c>
      <c r="C252" t="s">
        <v>157</v>
      </c>
      <c r="D252" t="s">
        <v>58</v>
      </c>
      <c r="E252" t="s">
        <v>132</v>
      </c>
      <c r="F252" t="s">
        <v>172</v>
      </c>
      <c r="G252" t="s">
        <v>141</v>
      </c>
      <c r="H252" t="s">
        <v>151</v>
      </c>
      <c r="I252">
        <v>19</v>
      </c>
      <c r="J252">
        <v>69.040000000000006</v>
      </c>
      <c r="K252">
        <v>158.28</v>
      </c>
      <c r="L252">
        <v>13</v>
      </c>
      <c r="M252">
        <v>10</v>
      </c>
    </row>
    <row r="253" spans="1:13" x14ac:dyDescent="0.45">
      <c r="A253" t="s">
        <v>164</v>
      </c>
      <c r="B253" t="s">
        <v>160</v>
      </c>
      <c r="C253" t="s">
        <v>181</v>
      </c>
      <c r="D253" t="s">
        <v>58</v>
      </c>
      <c r="E253" t="s">
        <v>132</v>
      </c>
      <c r="F253" t="s">
        <v>154</v>
      </c>
      <c r="G253" t="s">
        <v>141</v>
      </c>
      <c r="H253" t="s">
        <v>151</v>
      </c>
      <c r="I253">
        <v>19</v>
      </c>
      <c r="J253">
        <v>52.59</v>
      </c>
      <c r="K253">
        <v>181.1</v>
      </c>
      <c r="L253">
        <v>11</v>
      </c>
      <c r="M253">
        <v>5</v>
      </c>
    </row>
    <row r="254" spans="1:13" x14ac:dyDescent="0.45">
      <c r="A254" t="s">
        <v>161</v>
      </c>
      <c r="B254" t="s">
        <v>160</v>
      </c>
      <c r="C254" t="s">
        <v>165</v>
      </c>
      <c r="D254" t="s">
        <v>57</v>
      </c>
      <c r="E254" t="s">
        <v>147</v>
      </c>
      <c r="F254" t="s">
        <v>172</v>
      </c>
      <c r="G254" t="s">
        <v>148</v>
      </c>
      <c r="H254" t="s">
        <v>135</v>
      </c>
      <c r="I254">
        <v>26</v>
      </c>
      <c r="J254">
        <v>79.48</v>
      </c>
      <c r="K254">
        <v>160.29</v>
      </c>
      <c r="L254">
        <v>12</v>
      </c>
      <c r="M254">
        <v>8</v>
      </c>
    </row>
    <row r="255" spans="1:13" x14ac:dyDescent="0.45">
      <c r="A255" t="s">
        <v>206</v>
      </c>
      <c r="B255" t="s">
        <v>160</v>
      </c>
      <c r="C255" t="s">
        <v>157</v>
      </c>
      <c r="D255" t="s">
        <v>57</v>
      </c>
      <c r="E255" t="s">
        <v>147</v>
      </c>
      <c r="F255" t="s">
        <v>168</v>
      </c>
      <c r="G255" t="s">
        <v>148</v>
      </c>
      <c r="H255" t="s">
        <v>135</v>
      </c>
      <c r="I255">
        <v>37</v>
      </c>
      <c r="J255">
        <v>51.58</v>
      </c>
      <c r="K255">
        <v>164.39</v>
      </c>
      <c r="L255">
        <v>7</v>
      </c>
      <c r="M255">
        <v>6</v>
      </c>
    </row>
    <row r="256" spans="1:13" x14ac:dyDescent="0.45">
      <c r="A256" t="s">
        <v>227</v>
      </c>
      <c r="B256" t="s">
        <v>160</v>
      </c>
      <c r="C256" t="s">
        <v>167</v>
      </c>
      <c r="D256" t="s">
        <v>57</v>
      </c>
      <c r="E256" t="s">
        <v>139</v>
      </c>
      <c r="F256" t="s">
        <v>133</v>
      </c>
      <c r="G256" t="s">
        <v>141</v>
      </c>
      <c r="H256" t="s">
        <v>135</v>
      </c>
      <c r="I256">
        <v>18</v>
      </c>
      <c r="J256">
        <v>61.49</v>
      </c>
      <c r="K256">
        <v>182.33</v>
      </c>
      <c r="L256">
        <v>3</v>
      </c>
      <c r="M256">
        <v>9</v>
      </c>
    </row>
    <row r="257" spans="1:13" x14ac:dyDescent="0.45">
      <c r="A257" t="s">
        <v>211</v>
      </c>
      <c r="B257" t="s">
        <v>160</v>
      </c>
      <c r="C257" t="s">
        <v>165</v>
      </c>
      <c r="D257" t="s">
        <v>57</v>
      </c>
      <c r="E257" t="s">
        <v>132</v>
      </c>
      <c r="F257" t="s">
        <v>158</v>
      </c>
      <c r="G257" t="s">
        <v>134</v>
      </c>
      <c r="H257" t="s">
        <v>135</v>
      </c>
      <c r="I257">
        <v>20</v>
      </c>
      <c r="J257">
        <v>82.88</v>
      </c>
      <c r="K257">
        <v>191.85</v>
      </c>
      <c r="L257">
        <v>14</v>
      </c>
      <c r="M257">
        <v>2</v>
      </c>
    </row>
    <row r="258" spans="1:13" x14ac:dyDescent="0.45">
      <c r="A258" t="s">
        <v>212</v>
      </c>
      <c r="B258" t="s">
        <v>137</v>
      </c>
      <c r="C258" t="s">
        <v>149</v>
      </c>
      <c r="D258" t="s">
        <v>58</v>
      </c>
      <c r="E258" t="s">
        <v>132</v>
      </c>
      <c r="F258" t="s">
        <v>176</v>
      </c>
      <c r="G258" t="s">
        <v>148</v>
      </c>
      <c r="H258" t="s">
        <v>151</v>
      </c>
      <c r="I258">
        <v>28</v>
      </c>
      <c r="J258">
        <v>53.16</v>
      </c>
      <c r="K258">
        <v>170.97</v>
      </c>
      <c r="L258">
        <v>20</v>
      </c>
      <c r="M258">
        <v>10</v>
      </c>
    </row>
    <row r="259" spans="1:13" x14ac:dyDescent="0.45">
      <c r="A259" t="s">
        <v>203</v>
      </c>
      <c r="B259" t="s">
        <v>137</v>
      </c>
      <c r="C259" t="s">
        <v>131</v>
      </c>
      <c r="D259" t="s">
        <v>58</v>
      </c>
      <c r="E259" t="s">
        <v>147</v>
      </c>
      <c r="F259" t="s">
        <v>133</v>
      </c>
      <c r="G259" t="s">
        <v>134</v>
      </c>
      <c r="H259" t="s">
        <v>135</v>
      </c>
      <c r="I259">
        <v>33</v>
      </c>
      <c r="J259">
        <v>81.849999999999994</v>
      </c>
      <c r="K259">
        <v>170.43</v>
      </c>
      <c r="L259">
        <v>17</v>
      </c>
      <c r="M259">
        <v>0</v>
      </c>
    </row>
    <row r="260" spans="1:13" x14ac:dyDescent="0.45">
      <c r="A260" t="s">
        <v>186</v>
      </c>
      <c r="B260" t="s">
        <v>160</v>
      </c>
      <c r="C260" t="s">
        <v>178</v>
      </c>
      <c r="D260" t="s">
        <v>58</v>
      </c>
      <c r="E260" t="s">
        <v>147</v>
      </c>
      <c r="F260" t="s">
        <v>158</v>
      </c>
      <c r="G260" t="s">
        <v>134</v>
      </c>
      <c r="H260" t="s">
        <v>135</v>
      </c>
      <c r="I260">
        <v>35</v>
      </c>
      <c r="J260">
        <v>64.19</v>
      </c>
      <c r="K260">
        <v>158.55000000000001</v>
      </c>
      <c r="L260">
        <v>3</v>
      </c>
      <c r="M260">
        <v>6</v>
      </c>
    </row>
    <row r="261" spans="1:13" x14ac:dyDescent="0.45">
      <c r="A261" t="s">
        <v>163</v>
      </c>
      <c r="B261" t="s">
        <v>143</v>
      </c>
      <c r="C261" t="s">
        <v>165</v>
      </c>
      <c r="D261" t="s">
        <v>58</v>
      </c>
      <c r="E261" t="s">
        <v>150</v>
      </c>
      <c r="F261" t="s">
        <v>158</v>
      </c>
      <c r="G261" t="s">
        <v>134</v>
      </c>
      <c r="H261" t="s">
        <v>151</v>
      </c>
      <c r="I261">
        <v>36</v>
      </c>
      <c r="J261">
        <v>59.83</v>
      </c>
      <c r="K261">
        <v>179.67</v>
      </c>
      <c r="L261">
        <v>8</v>
      </c>
      <c r="M261">
        <v>1</v>
      </c>
    </row>
    <row r="262" spans="1:13" x14ac:dyDescent="0.45">
      <c r="A262" t="s">
        <v>180</v>
      </c>
      <c r="B262" t="s">
        <v>137</v>
      </c>
      <c r="C262" t="s">
        <v>131</v>
      </c>
      <c r="D262" t="s">
        <v>58</v>
      </c>
      <c r="E262" t="s">
        <v>139</v>
      </c>
      <c r="F262" t="s">
        <v>133</v>
      </c>
      <c r="G262" t="s">
        <v>148</v>
      </c>
      <c r="H262" t="s">
        <v>151</v>
      </c>
      <c r="I262">
        <v>34</v>
      </c>
      <c r="J262">
        <v>86.39</v>
      </c>
      <c r="K262">
        <v>182.9</v>
      </c>
      <c r="L262">
        <v>10</v>
      </c>
      <c r="M262">
        <v>3</v>
      </c>
    </row>
    <row r="263" spans="1:13" x14ac:dyDescent="0.45">
      <c r="A263" t="s">
        <v>200</v>
      </c>
      <c r="B263" t="s">
        <v>153</v>
      </c>
      <c r="C263" t="s">
        <v>157</v>
      </c>
      <c r="D263" t="s">
        <v>58</v>
      </c>
      <c r="E263" t="s">
        <v>139</v>
      </c>
      <c r="F263" t="s">
        <v>154</v>
      </c>
      <c r="G263" t="s">
        <v>141</v>
      </c>
      <c r="H263" t="s">
        <v>135</v>
      </c>
      <c r="I263">
        <v>33</v>
      </c>
      <c r="J263">
        <v>82.44</v>
      </c>
      <c r="K263">
        <v>177.99</v>
      </c>
      <c r="L263">
        <v>19</v>
      </c>
      <c r="M263">
        <v>10</v>
      </c>
    </row>
    <row r="264" spans="1:13" x14ac:dyDescent="0.45">
      <c r="A264" t="s">
        <v>244</v>
      </c>
      <c r="B264" t="s">
        <v>153</v>
      </c>
      <c r="C264" t="s">
        <v>138</v>
      </c>
      <c r="D264" t="s">
        <v>58</v>
      </c>
      <c r="E264" t="s">
        <v>132</v>
      </c>
      <c r="F264" t="s">
        <v>154</v>
      </c>
      <c r="G264" t="s">
        <v>141</v>
      </c>
      <c r="H264" t="s">
        <v>135</v>
      </c>
      <c r="I264">
        <v>24</v>
      </c>
      <c r="J264">
        <v>66.239999999999995</v>
      </c>
      <c r="K264">
        <v>157.08000000000001</v>
      </c>
      <c r="L264">
        <v>17</v>
      </c>
      <c r="M264">
        <v>6</v>
      </c>
    </row>
    <row r="265" spans="1:13" x14ac:dyDescent="0.45">
      <c r="A265" t="s">
        <v>249</v>
      </c>
      <c r="B265" t="s">
        <v>143</v>
      </c>
      <c r="C265" t="s">
        <v>178</v>
      </c>
      <c r="D265" t="s">
        <v>58</v>
      </c>
      <c r="E265" t="s">
        <v>139</v>
      </c>
      <c r="F265" t="s">
        <v>140</v>
      </c>
      <c r="G265" t="s">
        <v>148</v>
      </c>
      <c r="H265" t="s">
        <v>135</v>
      </c>
      <c r="I265">
        <v>29</v>
      </c>
      <c r="J265">
        <v>80.09</v>
      </c>
      <c r="K265">
        <v>155.24</v>
      </c>
      <c r="L265">
        <v>20</v>
      </c>
      <c r="M265">
        <v>9</v>
      </c>
    </row>
    <row r="266" spans="1:13" x14ac:dyDescent="0.45">
      <c r="A266" t="s">
        <v>175</v>
      </c>
      <c r="B266" t="s">
        <v>137</v>
      </c>
      <c r="C266" t="s">
        <v>167</v>
      </c>
      <c r="D266" t="s">
        <v>58</v>
      </c>
      <c r="E266" t="s">
        <v>150</v>
      </c>
      <c r="F266" t="s">
        <v>168</v>
      </c>
      <c r="G266" t="s">
        <v>141</v>
      </c>
      <c r="H266" t="s">
        <v>151</v>
      </c>
      <c r="I266">
        <v>18</v>
      </c>
      <c r="J266">
        <v>94.36</v>
      </c>
      <c r="K266">
        <v>155.1</v>
      </c>
      <c r="L266">
        <v>7</v>
      </c>
      <c r="M266">
        <v>7</v>
      </c>
    </row>
    <row r="267" spans="1:13" x14ac:dyDescent="0.45">
      <c r="A267" t="s">
        <v>244</v>
      </c>
      <c r="B267" t="s">
        <v>174</v>
      </c>
      <c r="C267" t="s">
        <v>167</v>
      </c>
      <c r="D267" t="s">
        <v>58</v>
      </c>
      <c r="E267" t="s">
        <v>139</v>
      </c>
      <c r="F267" t="s">
        <v>133</v>
      </c>
      <c r="G267" t="s">
        <v>134</v>
      </c>
      <c r="H267" t="s">
        <v>151</v>
      </c>
      <c r="I267">
        <v>25</v>
      </c>
      <c r="J267">
        <v>89.62</v>
      </c>
      <c r="K267">
        <v>155.32</v>
      </c>
      <c r="L267">
        <v>4</v>
      </c>
      <c r="M267">
        <v>10</v>
      </c>
    </row>
    <row r="268" spans="1:13" x14ac:dyDescent="0.45">
      <c r="A268" t="s">
        <v>189</v>
      </c>
      <c r="B268" t="s">
        <v>143</v>
      </c>
      <c r="C268" t="s">
        <v>157</v>
      </c>
      <c r="D268" t="s">
        <v>58</v>
      </c>
      <c r="E268" t="s">
        <v>150</v>
      </c>
      <c r="F268" t="s">
        <v>158</v>
      </c>
      <c r="G268" t="s">
        <v>141</v>
      </c>
      <c r="H268" t="s">
        <v>135</v>
      </c>
      <c r="I268">
        <v>32</v>
      </c>
      <c r="J268">
        <v>92.58</v>
      </c>
      <c r="K268">
        <v>193.16</v>
      </c>
      <c r="L268">
        <v>19</v>
      </c>
      <c r="M268">
        <v>2</v>
      </c>
    </row>
    <row r="269" spans="1:13" x14ac:dyDescent="0.45">
      <c r="A269" t="s">
        <v>221</v>
      </c>
      <c r="B269" t="s">
        <v>174</v>
      </c>
      <c r="C269" t="s">
        <v>181</v>
      </c>
      <c r="D269" t="s">
        <v>57</v>
      </c>
      <c r="E269" t="s">
        <v>132</v>
      </c>
      <c r="F269" t="s">
        <v>133</v>
      </c>
      <c r="G269" t="s">
        <v>141</v>
      </c>
      <c r="H269" t="s">
        <v>135</v>
      </c>
      <c r="I269">
        <v>20</v>
      </c>
      <c r="J269">
        <v>67.760000000000005</v>
      </c>
      <c r="K269">
        <v>190.71</v>
      </c>
      <c r="L269">
        <v>20</v>
      </c>
      <c r="M269">
        <v>2</v>
      </c>
    </row>
    <row r="270" spans="1:13" x14ac:dyDescent="0.45">
      <c r="A270" t="s">
        <v>249</v>
      </c>
      <c r="B270" t="s">
        <v>174</v>
      </c>
      <c r="C270" t="s">
        <v>138</v>
      </c>
      <c r="D270" t="s">
        <v>58</v>
      </c>
      <c r="E270" t="s">
        <v>139</v>
      </c>
      <c r="F270" t="s">
        <v>140</v>
      </c>
      <c r="G270" t="s">
        <v>141</v>
      </c>
      <c r="H270" t="s">
        <v>135</v>
      </c>
      <c r="I270">
        <v>35</v>
      </c>
      <c r="J270">
        <v>78.48</v>
      </c>
      <c r="K270">
        <v>179.01</v>
      </c>
      <c r="L270">
        <v>2</v>
      </c>
      <c r="M270">
        <v>9</v>
      </c>
    </row>
    <row r="271" spans="1:13" x14ac:dyDescent="0.45">
      <c r="A271" t="s">
        <v>162</v>
      </c>
      <c r="B271" t="s">
        <v>143</v>
      </c>
      <c r="C271" t="s">
        <v>183</v>
      </c>
      <c r="D271" t="s">
        <v>57</v>
      </c>
      <c r="E271" t="s">
        <v>150</v>
      </c>
      <c r="F271" t="s">
        <v>145</v>
      </c>
      <c r="G271" t="s">
        <v>134</v>
      </c>
      <c r="H271" t="s">
        <v>151</v>
      </c>
      <c r="I271">
        <v>36</v>
      </c>
      <c r="J271">
        <v>82.77</v>
      </c>
      <c r="K271">
        <v>197.47</v>
      </c>
      <c r="L271">
        <v>5</v>
      </c>
      <c r="M271">
        <v>8</v>
      </c>
    </row>
    <row r="272" spans="1:13" x14ac:dyDescent="0.45">
      <c r="A272" t="s">
        <v>232</v>
      </c>
      <c r="B272" t="s">
        <v>137</v>
      </c>
      <c r="C272" t="s">
        <v>183</v>
      </c>
      <c r="D272" t="s">
        <v>58</v>
      </c>
      <c r="E272" t="s">
        <v>132</v>
      </c>
      <c r="F272" t="s">
        <v>176</v>
      </c>
      <c r="G272" t="s">
        <v>148</v>
      </c>
      <c r="H272" t="s">
        <v>151</v>
      </c>
      <c r="I272">
        <v>23</v>
      </c>
      <c r="J272">
        <v>58.8</v>
      </c>
      <c r="K272">
        <v>152.58000000000001</v>
      </c>
      <c r="L272">
        <v>6</v>
      </c>
      <c r="M272">
        <v>0</v>
      </c>
    </row>
    <row r="273" spans="1:13" x14ac:dyDescent="0.45">
      <c r="A273" t="s">
        <v>232</v>
      </c>
      <c r="B273" t="s">
        <v>137</v>
      </c>
      <c r="C273" t="s">
        <v>165</v>
      </c>
      <c r="D273" t="s">
        <v>57</v>
      </c>
      <c r="E273" t="s">
        <v>132</v>
      </c>
      <c r="F273" t="s">
        <v>133</v>
      </c>
      <c r="G273" t="s">
        <v>148</v>
      </c>
      <c r="H273" t="s">
        <v>135</v>
      </c>
      <c r="I273">
        <v>25</v>
      </c>
      <c r="J273">
        <v>96.74</v>
      </c>
      <c r="K273">
        <v>190.8</v>
      </c>
      <c r="L273">
        <v>6</v>
      </c>
      <c r="M273">
        <v>2</v>
      </c>
    </row>
    <row r="274" spans="1:13" x14ac:dyDescent="0.45">
      <c r="A274" t="s">
        <v>208</v>
      </c>
      <c r="B274" t="s">
        <v>143</v>
      </c>
      <c r="C274" t="s">
        <v>181</v>
      </c>
      <c r="D274" t="s">
        <v>57</v>
      </c>
      <c r="E274" t="s">
        <v>147</v>
      </c>
      <c r="F274" t="s">
        <v>176</v>
      </c>
      <c r="G274" t="s">
        <v>148</v>
      </c>
      <c r="H274" t="s">
        <v>151</v>
      </c>
      <c r="I274">
        <v>28</v>
      </c>
      <c r="J274">
        <v>94.27</v>
      </c>
      <c r="K274">
        <v>168.71</v>
      </c>
      <c r="L274">
        <v>9</v>
      </c>
      <c r="M274">
        <v>3</v>
      </c>
    </row>
    <row r="275" spans="1:13" x14ac:dyDescent="0.45">
      <c r="A275" t="s">
        <v>202</v>
      </c>
      <c r="B275" t="s">
        <v>137</v>
      </c>
      <c r="C275" t="s">
        <v>149</v>
      </c>
      <c r="D275" t="s">
        <v>58</v>
      </c>
      <c r="E275" t="s">
        <v>139</v>
      </c>
      <c r="F275" t="s">
        <v>154</v>
      </c>
      <c r="G275" t="s">
        <v>134</v>
      </c>
      <c r="H275" t="s">
        <v>151</v>
      </c>
      <c r="I275">
        <v>27</v>
      </c>
      <c r="J275">
        <v>88.81</v>
      </c>
      <c r="K275">
        <v>186.74</v>
      </c>
      <c r="L275">
        <v>2</v>
      </c>
      <c r="M275">
        <v>5</v>
      </c>
    </row>
    <row r="276" spans="1:13" x14ac:dyDescent="0.45">
      <c r="A276" t="s">
        <v>250</v>
      </c>
      <c r="B276" t="s">
        <v>171</v>
      </c>
      <c r="C276" t="s">
        <v>181</v>
      </c>
      <c r="D276" t="s">
        <v>57</v>
      </c>
      <c r="E276" t="s">
        <v>139</v>
      </c>
      <c r="F276" t="s">
        <v>168</v>
      </c>
      <c r="G276" t="s">
        <v>148</v>
      </c>
      <c r="H276" t="s">
        <v>151</v>
      </c>
      <c r="I276">
        <v>24</v>
      </c>
      <c r="J276">
        <v>95.19</v>
      </c>
      <c r="K276">
        <v>174.35</v>
      </c>
      <c r="L276">
        <v>4</v>
      </c>
      <c r="M276">
        <v>0</v>
      </c>
    </row>
    <row r="277" spans="1:13" x14ac:dyDescent="0.45">
      <c r="A277" t="s">
        <v>220</v>
      </c>
      <c r="B277" t="s">
        <v>153</v>
      </c>
      <c r="C277" t="s">
        <v>131</v>
      </c>
      <c r="D277" t="s">
        <v>57</v>
      </c>
      <c r="E277" t="s">
        <v>139</v>
      </c>
      <c r="F277" t="s">
        <v>176</v>
      </c>
      <c r="G277" t="s">
        <v>134</v>
      </c>
      <c r="H277" t="s">
        <v>135</v>
      </c>
      <c r="I277">
        <v>34</v>
      </c>
      <c r="J277">
        <v>56.55</v>
      </c>
      <c r="K277">
        <v>196.86</v>
      </c>
      <c r="L277">
        <v>2</v>
      </c>
      <c r="M277">
        <v>8</v>
      </c>
    </row>
    <row r="278" spans="1:13" x14ac:dyDescent="0.45">
      <c r="A278" t="s">
        <v>226</v>
      </c>
      <c r="B278" t="s">
        <v>130</v>
      </c>
      <c r="C278" t="s">
        <v>178</v>
      </c>
      <c r="D278" t="s">
        <v>58</v>
      </c>
      <c r="E278" t="s">
        <v>139</v>
      </c>
      <c r="F278" t="s">
        <v>176</v>
      </c>
      <c r="G278" t="s">
        <v>148</v>
      </c>
      <c r="H278" t="s">
        <v>151</v>
      </c>
      <c r="I278">
        <v>24</v>
      </c>
      <c r="J278">
        <v>69.150000000000006</v>
      </c>
      <c r="K278">
        <v>164.15</v>
      </c>
      <c r="L278">
        <v>19</v>
      </c>
      <c r="M278">
        <v>7</v>
      </c>
    </row>
    <row r="279" spans="1:13" x14ac:dyDescent="0.45">
      <c r="A279" t="s">
        <v>184</v>
      </c>
      <c r="B279" t="s">
        <v>171</v>
      </c>
      <c r="C279" t="s">
        <v>178</v>
      </c>
      <c r="D279" t="s">
        <v>57</v>
      </c>
      <c r="E279" t="s">
        <v>147</v>
      </c>
      <c r="F279" t="s">
        <v>154</v>
      </c>
      <c r="G279" t="s">
        <v>141</v>
      </c>
      <c r="H279" t="s">
        <v>135</v>
      </c>
      <c r="I279">
        <v>37</v>
      </c>
      <c r="J279">
        <v>88.33</v>
      </c>
      <c r="K279">
        <v>154.82</v>
      </c>
      <c r="L279">
        <v>8</v>
      </c>
      <c r="M279">
        <v>4</v>
      </c>
    </row>
    <row r="280" spans="1:13" x14ac:dyDescent="0.45">
      <c r="A280" t="s">
        <v>199</v>
      </c>
      <c r="B280" t="s">
        <v>130</v>
      </c>
      <c r="C280" t="s">
        <v>131</v>
      </c>
      <c r="D280" t="s">
        <v>58</v>
      </c>
      <c r="E280" t="s">
        <v>132</v>
      </c>
      <c r="F280" t="s">
        <v>168</v>
      </c>
      <c r="G280" t="s">
        <v>134</v>
      </c>
      <c r="H280" t="s">
        <v>135</v>
      </c>
      <c r="I280">
        <v>21</v>
      </c>
      <c r="J280">
        <v>50.95</v>
      </c>
      <c r="K280">
        <v>169.2</v>
      </c>
      <c r="L280">
        <v>18</v>
      </c>
      <c r="M280">
        <v>0</v>
      </c>
    </row>
    <row r="281" spans="1:13" x14ac:dyDescent="0.45">
      <c r="A281" t="s">
        <v>194</v>
      </c>
      <c r="B281" t="s">
        <v>143</v>
      </c>
      <c r="C281" t="s">
        <v>165</v>
      </c>
      <c r="D281" t="s">
        <v>58</v>
      </c>
      <c r="E281" t="s">
        <v>132</v>
      </c>
      <c r="F281" t="s">
        <v>176</v>
      </c>
      <c r="G281" t="s">
        <v>134</v>
      </c>
      <c r="H281" t="s">
        <v>151</v>
      </c>
      <c r="I281">
        <v>23</v>
      </c>
      <c r="J281">
        <v>58.31</v>
      </c>
      <c r="K281">
        <v>186.5</v>
      </c>
      <c r="L281">
        <v>19</v>
      </c>
      <c r="M281">
        <v>5</v>
      </c>
    </row>
    <row r="282" spans="1:13" x14ac:dyDescent="0.45">
      <c r="A282" t="s">
        <v>142</v>
      </c>
      <c r="B282" t="s">
        <v>137</v>
      </c>
      <c r="C282" t="s">
        <v>178</v>
      </c>
      <c r="D282" t="s">
        <v>58</v>
      </c>
      <c r="E282" t="s">
        <v>150</v>
      </c>
      <c r="F282" t="s">
        <v>158</v>
      </c>
      <c r="G282" t="s">
        <v>134</v>
      </c>
      <c r="H282" t="s">
        <v>135</v>
      </c>
      <c r="I282">
        <v>18</v>
      </c>
      <c r="J282">
        <v>72.349999999999994</v>
      </c>
      <c r="K282">
        <v>159.01</v>
      </c>
      <c r="L282">
        <v>9</v>
      </c>
      <c r="M282">
        <v>3</v>
      </c>
    </row>
    <row r="283" spans="1:13" x14ac:dyDescent="0.45">
      <c r="A283" t="s">
        <v>189</v>
      </c>
      <c r="B283" t="s">
        <v>171</v>
      </c>
      <c r="C283" t="s">
        <v>181</v>
      </c>
      <c r="D283" t="s">
        <v>57</v>
      </c>
      <c r="E283" t="s">
        <v>132</v>
      </c>
      <c r="F283" t="s">
        <v>158</v>
      </c>
      <c r="G283" t="s">
        <v>134</v>
      </c>
      <c r="H283" t="s">
        <v>135</v>
      </c>
      <c r="I283">
        <v>30</v>
      </c>
      <c r="J283">
        <v>99.86</v>
      </c>
      <c r="K283">
        <v>160.35</v>
      </c>
      <c r="L283">
        <v>17</v>
      </c>
      <c r="M283">
        <v>1</v>
      </c>
    </row>
    <row r="284" spans="1:13" x14ac:dyDescent="0.45">
      <c r="A284" t="s">
        <v>210</v>
      </c>
      <c r="B284" t="s">
        <v>171</v>
      </c>
      <c r="C284" t="s">
        <v>138</v>
      </c>
      <c r="D284" t="s">
        <v>57</v>
      </c>
      <c r="E284" t="s">
        <v>132</v>
      </c>
      <c r="F284" t="s">
        <v>140</v>
      </c>
      <c r="G284" t="s">
        <v>141</v>
      </c>
      <c r="H284" t="s">
        <v>135</v>
      </c>
      <c r="I284">
        <v>21</v>
      </c>
      <c r="J284">
        <v>97.96</v>
      </c>
      <c r="K284">
        <v>197.99</v>
      </c>
      <c r="L284">
        <v>9</v>
      </c>
      <c r="M284">
        <v>3</v>
      </c>
    </row>
    <row r="285" spans="1:13" x14ac:dyDescent="0.45">
      <c r="A285" t="s">
        <v>201</v>
      </c>
      <c r="B285" t="s">
        <v>174</v>
      </c>
      <c r="C285" t="s">
        <v>157</v>
      </c>
      <c r="D285" t="s">
        <v>58</v>
      </c>
      <c r="E285" t="s">
        <v>147</v>
      </c>
      <c r="F285" t="s">
        <v>140</v>
      </c>
      <c r="G285" t="s">
        <v>134</v>
      </c>
      <c r="H285" t="s">
        <v>151</v>
      </c>
      <c r="I285">
        <v>22</v>
      </c>
      <c r="J285">
        <v>58.79</v>
      </c>
      <c r="K285">
        <v>176.78</v>
      </c>
      <c r="L285">
        <v>20</v>
      </c>
      <c r="M285">
        <v>9</v>
      </c>
    </row>
    <row r="286" spans="1:13" x14ac:dyDescent="0.45">
      <c r="A286" t="s">
        <v>240</v>
      </c>
      <c r="B286" t="s">
        <v>143</v>
      </c>
      <c r="C286" t="s">
        <v>178</v>
      </c>
      <c r="D286" t="s">
        <v>57</v>
      </c>
      <c r="E286" t="s">
        <v>147</v>
      </c>
      <c r="F286" t="s">
        <v>145</v>
      </c>
      <c r="G286" t="s">
        <v>141</v>
      </c>
      <c r="H286" t="s">
        <v>151</v>
      </c>
      <c r="I286">
        <v>22</v>
      </c>
      <c r="J286">
        <v>85.71</v>
      </c>
      <c r="K286">
        <v>187.69</v>
      </c>
      <c r="L286">
        <v>5</v>
      </c>
      <c r="M286">
        <v>1</v>
      </c>
    </row>
    <row r="287" spans="1:13" x14ac:dyDescent="0.45">
      <c r="A287" t="s">
        <v>199</v>
      </c>
      <c r="B287" t="s">
        <v>130</v>
      </c>
      <c r="C287" t="s">
        <v>183</v>
      </c>
      <c r="D287" t="s">
        <v>58</v>
      </c>
      <c r="E287" t="s">
        <v>150</v>
      </c>
      <c r="F287" t="s">
        <v>154</v>
      </c>
      <c r="G287" t="s">
        <v>148</v>
      </c>
      <c r="H287" t="s">
        <v>135</v>
      </c>
      <c r="I287">
        <v>36</v>
      </c>
      <c r="J287">
        <v>69.3</v>
      </c>
      <c r="K287">
        <v>168.39</v>
      </c>
      <c r="L287">
        <v>7</v>
      </c>
      <c r="M287">
        <v>9</v>
      </c>
    </row>
    <row r="288" spans="1:13" x14ac:dyDescent="0.45">
      <c r="A288" t="s">
        <v>204</v>
      </c>
      <c r="B288" t="s">
        <v>160</v>
      </c>
      <c r="C288" t="s">
        <v>149</v>
      </c>
      <c r="D288" t="s">
        <v>58</v>
      </c>
      <c r="E288" t="s">
        <v>132</v>
      </c>
      <c r="F288" t="s">
        <v>154</v>
      </c>
      <c r="G288" t="s">
        <v>134</v>
      </c>
      <c r="H288" t="s">
        <v>135</v>
      </c>
      <c r="I288">
        <v>22</v>
      </c>
      <c r="J288">
        <v>74.239999999999995</v>
      </c>
      <c r="K288">
        <v>182.5</v>
      </c>
      <c r="L288">
        <v>16</v>
      </c>
      <c r="M288">
        <v>3</v>
      </c>
    </row>
    <row r="289" spans="1:13" x14ac:dyDescent="0.45">
      <c r="A289" t="s">
        <v>202</v>
      </c>
      <c r="B289" t="s">
        <v>137</v>
      </c>
      <c r="C289" t="s">
        <v>167</v>
      </c>
      <c r="D289" t="s">
        <v>58</v>
      </c>
      <c r="E289" t="s">
        <v>139</v>
      </c>
      <c r="F289" t="s">
        <v>158</v>
      </c>
      <c r="G289" t="s">
        <v>134</v>
      </c>
      <c r="H289" t="s">
        <v>151</v>
      </c>
      <c r="I289">
        <v>39</v>
      </c>
      <c r="J289">
        <v>87.05</v>
      </c>
      <c r="K289">
        <v>163.63</v>
      </c>
      <c r="L289">
        <v>6</v>
      </c>
      <c r="M289">
        <v>4</v>
      </c>
    </row>
    <row r="290" spans="1:13" x14ac:dyDescent="0.45">
      <c r="A290" t="s">
        <v>209</v>
      </c>
      <c r="B290" t="s">
        <v>171</v>
      </c>
      <c r="C290" t="s">
        <v>144</v>
      </c>
      <c r="D290" t="s">
        <v>57</v>
      </c>
      <c r="E290" t="s">
        <v>132</v>
      </c>
      <c r="F290" t="s">
        <v>154</v>
      </c>
      <c r="G290" t="s">
        <v>134</v>
      </c>
      <c r="H290" t="s">
        <v>135</v>
      </c>
      <c r="I290">
        <v>38</v>
      </c>
      <c r="J290">
        <v>62.57</v>
      </c>
      <c r="K290">
        <v>179.86</v>
      </c>
      <c r="L290">
        <v>18</v>
      </c>
      <c r="M290">
        <v>4</v>
      </c>
    </row>
    <row r="291" spans="1:13" x14ac:dyDescent="0.45">
      <c r="A291" t="s">
        <v>221</v>
      </c>
      <c r="B291" t="s">
        <v>130</v>
      </c>
      <c r="C291" t="s">
        <v>165</v>
      </c>
      <c r="D291" t="s">
        <v>57</v>
      </c>
      <c r="E291" t="s">
        <v>139</v>
      </c>
      <c r="F291" t="s">
        <v>172</v>
      </c>
      <c r="G291" t="s">
        <v>141</v>
      </c>
      <c r="H291" t="s">
        <v>151</v>
      </c>
      <c r="I291">
        <v>18</v>
      </c>
      <c r="J291">
        <v>65</v>
      </c>
      <c r="K291">
        <v>194.52</v>
      </c>
      <c r="L291">
        <v>2</v>
      </c>
      <c r="M291">
        <v>0</v>
      </c>
    </row>
    <row r="292" spans="1:13" x14ac:dyDescent="0.45">
      <c r="A292" t="s">
        <v>255</v>
      </c>
      <c r="B292" t="s">
        <v>171</v>
      </c>
      <c r="C292" t="s">
        <v>165</v>
      </c>
      <c r="D292" t="s">
        <v>58</v>
      </c>
      <c r="E292" t="s">
        <v>139</v>
      </c>
      <c r="F292" t="s">
        <v>140</v>
      </c>
      <c r="G292" t="s">
        <v>141</v>
      </c>
      <c r="H292" t="s">
        <v>135</v>
      </c>
      <c r="I292">
        <v>18</v>
      </c>
      <c r="J292">
        <v>77.040000000000006</v>
      </c>
      <c r="K292">
        <v>198.06</v>
      </c>
      <c r="L292">
        <v>15</v>
      </c>
      <c r="M292">
        <v>6</v>
      </c>
    </row>
    <row r="293" spans="1:13" x14ac:dyDescent="0.45">
      <c r="A293" t="s">
        <v>237</v>
      </c>
      <c r="B293" t="s">
        <v>153</v>
      </c>
      <c r="C293" t="s">
        <v>178</v>
      </c>
      <c r="D293" t="s">
        <v>57</v>
      </c>
      <c r="E293" t="s">
        <v>150</v>
      </c>
      <c r="F293" t="s">
        <v>172</v>
      </c>
      <c r="G293" t="s">
        <v>141</v>
      </c>
      <c r="H293" t="s">
        <v>151</v>
      </c>
      <c r="I293">
        <v>20</v>
      </c>
      <c r="J293">
        <v>79.61</v>
      </c>
      <c r="K293">
        <v>151.94</v>
      </c>
      <c r="L293">
        <v>6</v>
      </c>
      <c r="M293">
        <v>3</v>
      </c>
    </row>
    <row r="294" spans="1:13" x14ac:dyDescent="0.45">
      <c r="A294" t="s">
        <v>175</v>
      </c>
      <c r="B294" t="s">
        <v>171</v>
      </c>
      <c r="C294" t="s">
        <v>149</v>
      </c>
      <c r="D294" t="s">
        <v>58</v>
      </c>
      <c r="E294" t="s">
        <v>147</v>
      </c>
      <c r="F294" t="s">
        <v>133</v>
      </c>
      <c r="G294" t="s">
        <v>141</v>
      </c>
      <c r="H294" t="s">
        <v>151</v>
      </c>
      <c r="I294">
        <v>19</v>
      </c>
      <c r="J294">
        <v>70.099999999999994</v>
      </c>
      <c r="K294">
        <v>196.37</v>
      </c>
      <c r="L294">
        <v>9</v>
      </c>
      <c r="M294">
        <v>8</v>
      </c>
    </row>
    <row r="295" spans="1:13" x14ac:dyDescent="0.45">
      <c r="A295" t="s">
        <v>211</v>
      </c>
      <c r="B295" t="s">
        <v>174</v>
      </c>
      <c r="C295" t="s">
        <v>157</v>
      </c>
      <c r="D295" t="s">
        <v>58</v>
      </c>
      <c r="E295" t="s">
        <v>132</v>
      </c>
      <c r="F295" t="s">
        <v>154</v>
      </c>
      <c r="G295" t="s">
        <v>134</v>
      </c>
      <c r="H295" t="s">
        <v>135</v>
      </c>
      <c r="I295">
        <v>37</v>
      </c>
      <c r="J295">
        <v>69.22</v>
      </c>
      <c r="K295">
        <v>175</v>
      </c>
      <c r="L295">
        <v>12</v>
      </c>
      <c r="M295">
        <v>8</v>
      </c>
    </row>
    <row r="296" spans="1:13" x14ac:dyDescent="0.45">
      <c r="A296" t="s">
        <v>225</v>
      </c>
      <c r="B296" t="s">
        <v>171</v>
      </c>
      <c r="C296" t="s">
        <v>131</v>
      </c>
      <c r="D296" t="s">
        <v>58</v>
      </c>
      <c r="E296" t="s">
        <v>132</v>
      </c>
      <c r="F296" t="s">
        <v>133</v>
      </c>
      <c r="G296" t="s">
        <v>134</v>
      </c>
      <c r="H296" t="s">
        <v>151</v>
      </c>
      <c r="I296">
        <v>33</v>
      </c>
      <c r="J296">
        <v>94.89</v>
      </c>
      <c r="K296">
        <v>178.29</v>
      </c>
      <c r="L296">
        <v>2</v>
      </c>
      <c r="M296">
        <v>0</v>
      </c>
    </row>
    <row r="297" spans="1:13" x14ac:dyDescent="0.45">
      <c r="A297" t="s">
        <v>244</v>
      </c>
      <c r="B297" t="s">
        <v>171</v>
      </c>
      <c r="C297" t="s">
        <v>181</v>
      </c>
      <c r="D297" t="s">
        <v>58</v>
      </c>
      <c r="E297" t="s">
        <v>132</v>
      </c>
      <c r="F297" t="s">
        <v>145</v>
      </c>
      <c r="G297" t="s">
        <v>141</v>
      </c>
      <c r="H297" t="s">
        <v>135</v>
      </c>
      <c r="I297">
        <v>21</v>
      </c>
      <c r="J297">
        <v>85.43</v>
      </c>
      <c r="K297">
        <v>177.97</v>
      </c>
      <c r="L297">
        <v>1</v>
      </c>
      <c r="M297">
        <v>8</v>
      </c>
    </row>
    <row r="298" spans="1:13" x14ac:dyDescent="0.45">
      <c r="A298" t="s">
        <v>196</v>
      </c>
      <c r="B298" t="s">
        <v>153</v>
      </c>
      <c r="C298" t="s">
        <v>178</v>
      </c>
      <c r="D298" t="s">
        <v>57</v>
      </c>
      <c r="E298" t="s">
        <v>132</v>
      </c>
      <c r="F298" t="s">
        <v>158</v>
      </c>
      <c r="G298" t="s">
        <v>141</v>
      </c>
      <c r="H298" t="s">
        <v>135</v>
      </c>
      <c r="I298">
        <v>32</v>
      </c>
      <c r="J298">
        <v>69.12</v>
      </c>
      <c r="K298">
        <v>195.14</v>
      </c>
      <c r="L298">
        <v>14</v>
      </c>
      <c r="M298">
        <v>0</v>
      </c>
    </row>
    <row r="299" spans="1:13" x14ac:dyDescent="0.45">
      <c r="A299" t="s">
        <v>256</v>
      </c>
      <c r="B299" t="s">
        <v>143</v>
      </c>
      <c r="C299" t="s">
        <v>157</v>
      </c>
      <c r="D299" t="s">
        <v>57</v>
      </c>
      <c r="E299" t="s">
        <v>150</v>
      </c>
      <c r="F299" t="s">
        <v>168</v>
      </c>
      <c r="G299" t="s">
        <v>141</v>
      </c>
      <c r="H299" t="s">
        <v>135</v>
      </c>
      <c r="I299">
        <v>20</v>
      </c>
      <c r="J299">
        <v>92.55</v>
      </c>
      <c r="K299">
        <v>178.57</v>
      </c>
      <c r="L299">
        <v>6</v>
      </c>
      <c r="M299">
        <v>1</v>
      </c>
    </row>
    <row r="300" spans="1:13" x14ac:dyDescent="0.45">
      <c r="A300" t="s">
        <v>152</v>
      </c>
      <c r="B300" t="s">
        <v>171</v>
      </c>
      <c r="C300" t="s">
        <v>144</v>
      </c>
      <c r="D300" t="s">
        <v>57</v>
      </c>
      <c r="E300" t="s">
        <v>132</v>
      </c>
      <c r="F300" t="s">
        <v>168</v>
      </c>
      <c r="G300" t="s">
        <v>148</v>
      </c>
      <c r="H300" t="s">
        <v>135</v>
      </c>
      <c r="I300">
        <v>36</v>
      </c>
      <c r="J300">
        <v>51.59</v>
      </c>
      <c r="K300">
        <v>198.17</v>
      </c>
      <c r="L300">
        <v>10</v>
      </c>
      <c r="M300">
        <v>8</v>
      </c>
    </row>
    <row r="301" spans="1:13" x14ac:dyDescent="0.45">
      <c r="A301" t="s">
        <v>203</v>
      </c>
      <c r="B301" t="s">
        <v>143</v>
      </c>
      <c r="C301" t="s">
        <v>157</v>
      </c>
      <c r="D301" t="s">
        <v>58</v>
      </c>
      <c r="E301" t="s">
        <v>139</v>
      </c>
      <c r="F301" t="s">
        <v>168</v>
      </c>
      <c r="G301" t="s">
        <v>134</v>
      </c>
      <c r="H301" t="s">
        <v>135</v>
      </c>
      <c r="I301">
        <v>25</v>
      </c>
      <c r="J301">
        <v>90.49</v>
      </c>
      <c r="K301">
        <v>172.61</v>
      </c>
      <c r="L301">
        <v>13</v>
      </c>
      <c r="M301">
        <v>0</v>
      </c>
    </row>
    <row r="302" spans="1:13" x14ac:dyDescent="0.45">
      <c r="A302" t="s">
        <v>186</v>
      </c>
      <c r="B302" t="s">
        <v>137</v>
      </c>
      <c r="C302" t="s">
        <v>144</v>
      </c>
      <c r="D302" t="s">
        <v>58</v>
      </c>
      <c r="E302" t="s">
        <v>147</v>
      </c>
      <c r="F302" t="s">
        <v>158</v>
      </c>
      <c r="G302" t="s">
        <v>141</v>
      </c>
      <c r="H302" t="s">
        <v>151</v>
      </c>
      <c r="I302">
        <v>34</v>
      </c>
      <c r="J302">
        <v>91.52</v>
      </c>
      <c r="K302">
        <v>169.85</v>
      </c>
      <c r="L302">
        <v>7</v>
      </c>
      <c r="M302">
        <v>6</v>
      </c>
    </row>
    <row r="303" spans="1:13" x14ac:dyDescent="0.45">
      <c r="A303" t="s">
        <v>179</v>
      </c>
      <c r="B303" t="s">
        <v>160</v>
      </c>
      <c r="C303" t="s">
        <v>178</v>
      </c>
      <c r="D303" t="s">
        <v>58</v>
      </c>
      <c r="E303" t="s">
        <v>150</v>
      </c>
      <c r="F303" t="s">
        <v>172</v>
      </c>
      <c r="G303" t="s">
        <v>141</v>
      </c>
      <c r="H303" t="s">
        <v>151</v>
      </c>
      <c r="I303">
        <v>33</v>
      </c>
      <c r="J303">
        <v>99.9</v>
      </c>
      <c r="K303">
        <v>166.18</v>
      </c>
      <c r="L303">
        <v>3</v>
      </c>
      <c r="M303">
        <v>1</v>
      </c>
    </row>
    <row r="304" spans="1:13" x14ac:dyDescent="0.45">
      <c r="A304" t="s">
        <v>230</v>
      </c>
      <c r="B304" t="s">
        <v>160</v>
      </c>
      <c r="C304" t="s">
        <v>144</v>
      </c>
      <c r="D304" t="s">
        <v>57</v>
      </c>
      <c r="E304" t="s">
        <v>147</v>
      </c>
      <c r="F304" t="s">
        <v>140</v>
      </c>
      <c r="G304" t="s">
        <v>148</v>
      </c>
      <c r="H304" t="s">
        <v>135</v>
      </c>
      <c r="I304">
        <v>30</v>
      </c>
      <c r="J304">
        <v>70.17</v>
      </c>
      <c r="K304">
        <v>169.39</v>
      </c>
      <c r="L304">
        <v>9</v>
      </c>
      <c r="M304">
        <v>4</v>
      </c>
    </row>
    <row r="305" spans="1:13" x14ac:dyDescent="0.45">
      <c r="A305" t="s">
        <v>173</v>
      </c>
      <c r="B305" t="s">
        <v>137</v>
      </c>
      <c r="C305" t="s">
        <v>149</v>
      </c>
      <c r="D305" t="s">
        <v>58</v>
      </c>
      <c r="E305" t="s">
        <v>132</v>
      </c>
      <c r="F305" t="s">
        <v>140</v>
      </c>
      <c r="G305" t="s">
        <v>134</v>
      </c>
      <c r="H305" t="s">
        <v>135</v>
      </c>
      <c r="I305">
        <v>29</v>
      </c>
      <c r="J305">
        <v>64.78</v>
      </c>
      <c r="K305">
        <v>190.47</v>
      </c>
      <c r="L305">
        <v>6</v>
      </c>
      <c r="M305">
        <v>8</v>
      </c>
    </row>
    <row r="306" spans="1:13" x14ac:dyDescent="0.45">
      <c r="A306" t="s">
        <v>224</v>
      </c>
      <c r="B306" t="s">
        <v>171</v>
      </c>
      <c r="C306" t="s">
        <v>138</v>
      </c>
      <c r="D306" t="s">
        <v>58</v>
      </c>
      <c r="E306" t="s">
        <v>147</v>
      </c>
      <c r="F306" t="s">
        <v>145</v>
      </c>
      <c r="G306" t="s">
        <v>148</v>
      </c>
      <c r="H306" t="s">
        <v>135</v>
      </c>
      <c r="I306">
        <v>26</v>
      </c>
      <c r="J306">
        <v>97.11</v>
      </c>
      <c r="K306">
        <v>166.93</v>
      </c>
      <c r="L306">
        <v>12</v>
      </c>
      <c r="M306">
        <v>1</v>
      </c>
    </row>
    <row r="307" spans="1:13" x14ac:dyDescent="0.45">
      <c r="A307" t="s">
        <v>170</v>
      </c>
      <c r="B307" t="s">
        <v>130</v>
      </c>
      <c r="C307" t="s">
        <v>167</v>
      </c>
      <c r="D307" t="s">
        <v>57</v>
      </c>
      <c r="E307" t="s">
        <v>147</v>
      </c>
      <c r="F307" t="s">
        <v>145</v>
      </c>
      <c r="G307" t="s">
        <v>134</v>
      </c>
      <c r="H307" t="s">
        <v>151</v>
      </c>
      <c r="I307">
        <v>21</v>
      </c>
      <c r="J307">
        <v>66.2</v>
      </c>
      <c r="K307">
        <v>162.02000000000001</v>
      </c>
      <c r="L307">
        <v>12</v>
      </c>
      <c r="M307">
        <v>0</v>
      </c>
    </row>
    <row r="308" spans="1:13" x14ac:dyDescent="0.45">
      <c r="A308" t="s">
        <v>136</v>
      </c>
      <c r="B308" t="s">
        <v>160</v>
      </c>
      <c r="C308" t="s">
        <v>178</v>
      </c>
      <c r="D308" t="s">
        <v>57</v>
      </c>
      <c r="E308" t="s">
        <v>147</v>
      </c>
      <c r="F308" t="s">
        <v>176</v>
      </c>
      <c r="G308" t="s">
        <v>141</v>
      </c>
      <c r="H308" t="s">
        <v>135</v>
      </c>
      <c r="I308">
        <v>27</v>
      </c>
      <c r="J308">
        <v>65.540000000000006</v>
      </c>
      <c r="K308">
        <v>167.72</v>
      </c>
      <c r="L308">
        <v>20</v>
      </c>
      <c r="M308">
        <v>8</v>
      </c>
    </row>
    <row r="309" spans="1:13" x14ac:dyDescent="0.45">
      <c r="A309" t="s">
        <v>243</v>
      </c>
      <c r="B309" t="s">
        <v>153</v>
      </c>
      <c r="C309" t="s">
        <v>149</v>
      </c>
      <c r="D309" t="s">
        <v>58</v>
      </c>
      <c r="E309" t="s">
        <v>132</v>
      </c>
      <c r="F309" t="s">
        <v>168</v>
      </c>
      <c r="G309" t="s">
        <v>134</v>
      </c>
      <c r="H309" t="s">
        <v>135</v>
      </c>
      <c r="I309">
        <v>21</v>
      </c>
      <c r="J309">
        <v>56.06</v>
      </c>
      <c r="K309">
        <v>190.16</v>
      </c>
      <c r="L309">
        <v>6</v>
      </c>
      <c r="M309">
        <v>10</v>
      </c>
    </row>
    <row r="310" spans="1:13" x14ac:dyDescent="0.45">
      <c r="A310" t="s">
        <v>211</v>
      </c>
      <c r="B310" t="s">
        <v>130</v>
      </c>
      <c r="C310" t="s">
        <v>165</v>
      </c>
      <c r="D310" t="s">
        <v>57</v>
      </c>
      <c r="E310" t="s">
        <v>139</v>
      </c>
      <c r="F310" t="s">
        <v>154</v>
      </c>
      <c r="G310" t="s">
        <v>134</v>
      </c>
      <c r="H310" t="s">
        <v>151</v>
      </c>
      <c r="I310">
        <v>38</v>
      </c>
      <c r="J310">
        <v>60.32</v>
      </c>
      <c r="K310">
        <v>178.74</v>
      </c>
      <c r="L310">
        <v>10</v>
      </c>
      <c r="M310">
        <v>3</v>
      </c>
    </row>
    <row r="311" spans="1:13" x14ac:dyDescent="0.45">
      <c r="A311" t="s">
        <v>255</v>
      </c>
      <c r="B311" t="s">
        <v>174</v>
      </c>
      <c r="C311" t="s">
        <v>144</v>
      </c>
      <c r="D311" t="s">
        <v>58</v>
      </c>
      <c r="E311" t="s">
        <v>132</v>
      </c>
      <c r="F311" t="s">
        <v>172</v>
      </c>
      <c r="G311" t="s">
        <v>148</v>
      </c>
      <c r="H311" t="s">
        <v>151</v>
      </c>
      <c r="I311">
        <v>37</v>
      </c>
      <c r="J311">
        <v>80.38</v>
      </c>
      <c r="K311">
        <v>151.77000000000001</v>
      </c>
      <c r="L311">
        <v>10</v>
      </c>
      <c r="M311">
        <v>6</v>
      </c>
    </row>
    <row r="312" spans="1:13" x14ac:dyDescent="0.45">
      <c r="A312" t="s">
        <v>236</v>
      </c>
      <c r="B312" t="s">
        <v>160</v>
      </c>
      <c r="C312" t="s">
        <v>181</v>
      </c>
      <c r="D312" t="s">
        <v>58</v>
      </c>
      <c r="E312" t="s">
        <v>150</v>
      </c>
      <c r="F312" t="s">
        <v>158</v>
      </c>
      <c r="G312" t="s">
        <v>141</v>
      </c>
      <c r="H312" t="s">
        <v>135</v>
      </c>
      <c r="I312">
        <v>22</v>
      </c>
      <c r="J312">
        <v>78</v>
      </c>
      <c r="K312">
        <v>192.12</v>
      </c>
      <c r="L312">
        <v>9</v>
      </c>
      <c r="M312">
        <v>8</v>
      </c>
    </row>
    <row r="313" spans="1:13" x14ac:dyDescent="0.45">
      <c r="A313" t="s">
        <v>170</v>
      </c>
      <c r="B313" t="s">
        <v>130</v>
      </c>
      <c r="C313" t="s">
        <v>178</v>
      </c>
      <c r="D313" t="s">
        <v>57</v>
      </c>
      <c r="E313" t="s">
        <v>150</v>
      </c>
      <c r="F313" t="s">
        <v>145</v>
      </c>
      <c r="G313" t="s">
        <v>134</v>
      </c>
      <c r="H313" t="s">
        <v>151</v>
      </c>
      <c r="I313">
        <v>18</v>
      </c>
      <c r="J313">
        <v>89.65</v>
      </c>
      <c r="K313">
        <v>170.26</v>
      </c>
      <c r="L313">
        <v>9</v>
      </c>
      <c r="M313">
        <v>2</v>
      </c>
    </row>
    <row r="314" spans="1:13" x14ac:dyDescent="0.45">
      <c r="A314" t="s">
        <v>236</v>
      </c>
      <c r="B314" t="s">
        <v>171</v>
      </c>
      <c r="C314" t="s">
        <v>183</v>
      </c>
      <c r="D314" t="s">
        <v>58</v>
      </c>
      <c r="E314" t="s">
        <v>132</v>
      </c>
      <c r="F314" t="s">
        <v>158</v>
      </c>
      <c r="G314" t="s">
        <v>134</v>
      </c>
      <c r="H314" t="s">
        <v>151</v>
      </c>
      <c r="I314">
        <v>21</v>
      </c>
      <c r="J314">
        <v>54.71</v>
      </c>
      <c r="K314">
        <v>158.63</v>
      </c>
      <c r="L314">
        <v>2</v>
      </c>
      <c r="M314">
        <v>2</v>
      </c>
    </row>
    <row r="315" spans="1:13" x14ac:dyDescent="0.45">
      <c r="A315" t="s">
        <v>184</v>
      </c>
      <c r="B315" t="s">
        <v>137</v>
      </c>
      <c r="C315" t="s">
        <v>138</v>
      </c>
      <c r="D315" t="s">
        <v>57</v>
      </c>
      <c r="E315" t="s">
        <v>147</v>
      </c>
      <c r="F315" t="s">
        <v>145</v>
      </c>
      <c r="G315" t="s">
        <v>134</v>
      </c>
      <c r="H315" t="s">
        <v>151</v>
      </c>
      <c r="I315">
        <v>20</v>
      </c>
      <c r="J315">
        <v>87.66</v>
      </c>
      <c r="K315">
        <v>171.24</v>
      </c>
      <c r="L315">
        <v>3</v>
      </c>
      <c r="M315">
        <v>6</v>
      </c>
    </row>
    <row r="316" spans="1:13" x14ac:dyDescent="0.45">
      <c r="A316" t="s">
        <v>216</v>
      </c>
      <c r="B316" t="s">
        <v>160</v>
      </c>
      <c r="C316" t="s">
        <v>178</v>
      </c>
      <c r="D316" t="s">
        <v>57</v>
      </c>
      <c r="E316" t="s">
        <v>132</v>
      </c>
      <c r="F316" t="s">
        <v>133</v>
      </c>
      <c r="G316" t="s">
        <v>148</v>
      </c>
      <c r="H316" t="s">
        <v>151</v>
      </c>
      <c r="I316">
        <v>23</v>
      </c>
      <c r="J316">
        <v>79.760000000000005</v>
      </c>
      <c r="K316">
        <v>151.08000000000001</v>
      </c>
      <c r="L316">
        <v>5</v>
      </c>
      <c r="M316">
        <v>6</v>
      </c>
    </row>
    <row r="317" spans="1:13" x14ac:dyDescent="0.45">
      <c r="A317" t="s">
        <v>170</v>
      </c>
      <c r="B317" t="s">
        <v>171</v>
      </c>
      <c r="C317" t="s">
        <v>178</v>
      </c>
      <c r="D317" t="s">
        <v>57</v>
      </c>
      <c r="E317" t="s">
        <v>147</v>
      </c>
      <c r="F317" t="s">
        <v>176</v>
      </c>
      <c r="G317" t="s">
        <v>148</v>
      </c>
      <c r="H317" t="s">
        <v>135</v>
      </c>
      <c r="I317">
        <v>25</v>
      </c>
      <c r="J317">
        <v>86.33</v>
      </c>
      <c r="K317">
        <v>154.85</v>
      </c>
      <c r="L317">
        <v>5</v>
      </c>
      <c r="M317">
        <v>2</v>
      </c>
    </row>
    <row r="318" spans="1:13" x14ac:dyDescent="0.45">
      <c r="A318" t="s">
        <v>241</v>
      </c>
      <c r="B318" t="s">
        <v>171</v>
      </c>
      <c r="C318" t="s">
        <v>167</v>
      </c>
      <c r="D318" t="s">
        <v>58</v>
      </c>
      <c r="E318" t="s">
        <v>139</v>
      </c>
      <c r="F318" t="s">
        <v>140</v>
      </c>
      <c r="G318" t="s">
        <v>141</v>
      </c>
      <c r="H318" t="s">
        <v>151</v>
      </c>
      <c r="I318">
        <v>20</v>
      </c>
      <c r="J318">
        <v>61</v>
      </c>
      <c r="K318">
        <v>191.26</v>
      </c>
      <c r="L318">
        <v>17</v>
      </c>
      <c r="M318">
        <v>6</v>
      </c>
    </row>
    <row r="319" spans="1:13" x14ac:dyDescent="0.45">
      <c r="A319" t="s">
        <v>142</v>
      </c>
      <c r="B319" t="s">
        <v>137</v>
      </c>
      <c r="C319" t="s">
        <v>165</v>
      </c>
      <c r="D319" t="s">
        <v>57</v>
      </c>
      <c r="E319" t="s">
        <v>139</v>
      </c>
      <c r="F319" t="s">
        <v>172</v>
      </c>
      <c r="G319" t="s">
        <v>148</v>
      </c>
      <c r="H319" t="s">
        <v>151</v>
      </c>
      <c r="I319">
        <v>26</v>
      </c>
      <c r="J319">
        <v>85.01</v>
      </c>
      <c r="K319">
        <v>198.73</v>
      </c>
      <c r="L319">
        <v>20</v>
      </c>
      <c r="M319">
        <v>0</v>
      </c>
    </row>
    <row r="320" spans="1:13" x14ac:dyDescent="0.45">
      <c r="A320" t="s">
        <v>193</v>
      </c>
      <c r="B320" t="s">
        <v>153</v>
      </c>
      <c r="C320" t="s">
        <v>138</v>
      </c>
      <c r="D320" t="s">
        <v>58</v>
      </c>
      <c r="E320" t="s">
        <v>139</v>
      </c>
      <c r="F320" t="s">
        <v>145</v>
      </c>
      <c r="G320" t="s">
        <v>141</v>
      </c>
      <c r="H320" t="s">
        <v>151</v>
      </c>
      <c r="I320">
        <v>39</v>
      </c>
      <c r="J320">
        <v>91.59</v>
      </c>
      <c r="K320">
        <v>193.77</v>
      </c>
      <c r="L320">
        <v>15</v>
      </c>
      <c r="M320">
        <v>9</v>
      </c>
    </row>
    <row r="321" spans="1:13" x14ac:dyDescent="0.45">
      <c r="A321" t="s">
        <v>229</v>
      </c>
      <c r="B321" t="s">
        <v>130</v>
      </c>
      <c r="C321" t="s">
        <v>149</v>
      </c>
      <c r="D321" t="s">
        <v>57</v>
      </c>
      <c r="E321" t="s">
        <v>139</v>
      </c>
      <c r="F321" t="s">
        <v>145</v>
      </c>
      <c r="G321" t="s">
        <v>148</v>
      </c>
      <c r="H321" t="s">
        <v>151</v>
      </c>
      <c r="I321">
        <v>39</v>
      </c>
      <c r="J321">
        <v>81.3</v>
      </c>
      <c r="K321">
        <v>157.19</v>
      </c>
      <c r="L321">
        <v>11</v>
      </c>
      <c r="M321">
        <v>9</v>
      </c>
    </row>
    <row r="322" spans="1:13" x14ac:dyDescent="0.45">
      <c r="A322" t="s">
        <v>221</v>
      </c>
      <c r="B322" t="s">
        <v>143</v>
      </c>
      <c r="C322" t="s">
        <v>165</v>
      </c>
      <c r="D322" t="s">
        <v>58</v>
      </c>
      <c r="E322" t="s">
        <v>139</v>
      </c>
      <c r="F322" t="s">
        <v>145</v>
      </c>
      <c r="G322" t="s">
        <v>141</v>
      </c>
      <c r="H322" t="s">
        <v>151</v>
      </c>
      <c r="I322">
        <v>38</v>
      </c>
      <c r="J322">
        <v>53.44</v>
      </c>
      <c r="K322">
        <v>156.08000000000001</v>
      </c>
      <c r="L322">
        <v>5</v>
      </c>
      <c r="M322">
        <v>2</v>
      </c>
    </row>
    <row r="323" spans="1:13" x14ac:dyDescent="0.45">
      <c r="A323" t="s">
        <v>235</v>
      </c>
      <c r="B323" t="s">
        <v>160</v>
      </c>
      <c r="C323" t="s">
        <v>165</v>
      </c>
      <c r="D323" t="s">
        <v>57</v>
      </c>
      <c r="E323" t="s">
        <v>132</v>
      </c>
      <c r="F323" t="s">
        <v>145</v>
      </c>
      <c r="G323" t="s">
        <v>141</v>
      </c>
      <c r="H323" t="s">
        <v>135</v>
      </c>
      <c r="I323">
        <v>32</v>
      </c>
      <c r="J323">
        <v>95.27</v>
      </c>
      <c r="K323">
        <v>196.79</v>
      </c>
      <c r="L323">
        <v>3</v>
      </c>
      <c r="M323">
        <v>2</v>
      </c>
    </row>
    <row r="324" spans="1:13" x14ac:dyDescent="0.45">
      <c r="A324" t="s">
        <v>200</v>
      </c>
      <c r="B324" t="s">
        <v>153</v>
      </c>
      <c r="C324" t="s">
        <v>181</v>
      </c>
      <c r="D324" t="s">
        <v>58</v>
      </c>
      <c r="E324" t="s">
        <v>147</v>
      </c>
      <c r="F324" t="s">
        <v>145</v>
      </c>
      <c r="G324" t="s">
        <v>141</v>
      </c>
      <c r="H324" t="s">
        <v>151</v>
      </c>
      <c r="I324">
        <v>34</v>
      </c>
      <c r="J324">
        <v>81.91</v>
      </c>
      <c r="K324">
        <v>177.1</v>
      </c>
      <c r="L324">
        <v>19</v>
      </c>
      <c r="M324">
        <v>6</v>
      </c>
    </row>
    <row r="325" spans="1:13" x14ac:dyDescent="0.45">
      <c r="A325" t="s">
        <v>208</v>
      </c>
      <c r="B325" t="s">
        <v>174</v>
      </c>
      <c r="C325" t="s">
        <v>131</v>
      </c>
      <c r="D325" t="s">
        <v>58</v>
      </c>
      <c r="E325" t="s">
        <v>132</v>
      </c>
      <c r="F325" t="s">
        <v>168</v>
      </c>
      <c r="G325" t="s">
        <v>148</v>
      </c>
      <c r="H325" t="s">
        <v>135</v>
      </c>
      <c r="I325">
        <v>31</v>
      </c>
      <c r="J325">
        <v>75.56</v>
      </c>
      <c r="K325">
        <v>197.11</v>
      </c>
      <c r="L325">
        <v>17</v>
      </c>
      <c r="M325">
        <v>5</v>
      </c>
    </row>
    <row r="326" spans="1:13" x14ac:dyDescent="0.45">
      <c r="A326" t="s">
        <v>250</v>
      </c>
      <c r="B326" t="s">
        <v>137</v>
      </c>
      <c r="C326" t="s">
        <v>183</v>
      </c>
      <c r="D326" t="s">
        <v>57</v>
      </c>
      <c r="E326" t="s">
        <v>147</v>
      </c>
      <c r="F326" t="s">
        <v>133</v>
      </c>
      <c r="G326" t="s">
        <v>141</v>
      </c>
      <c r="H326" t="s">
        <v>151</v>
      </c>
      <c r="I326">
        <v>18</v>
      </c>
      <c r="J326">
        <v>74.38</v>
      </c>
      <c r="K326">
        <v>182.11</v>
      </c>
      <c r="L326">
        <v>5</v>
      </c>
      <c r="M326">
        <v>8</v>
      </c>
    </row>
    <row r="327" spans="1:13" x14ac:dyDescent="0.45">
      <c r="A327" t="s">
        <v>228</v>
      </c>
      <c r="B327" t="s">
        <v>130</v>
      </c>
      <c r="C327" t="s">
        <v>144</v>
      </c>
      <c r="D327" t="s">
        <v>57</v>
      </c>
      <c r="E327" t="s">
        <v>147</v>
      </c>
      <c r="F327" t="s">
        <v>176</v>
      </c>
      <c r="G327" t="s">
        <v>148</v>
      </c>
      <c r="H327" t="s">
        <v>135</v>
      </c>
      <c r="I327">
        <v>37</v>
      </c>
      <c r="J327">
        <v>81.709999999999994</v>
      </c>
      <c r="K327">
        <v>178.02</v>
      </c>
      <c r="L327">
        <v>3</v>
      </c>
      <c r="M327">
        <v>3</v>
      </c>
    </row>
    <row r="328" spans="1:13" x14ac:dyDescent="0.45">
      <c r="A328" t="s">
        <v>211</v>
      </c>
      <c r="B328" t="s">
        <v>153</v>
      </c>
      <c r="C328" t="s">
        <v>138</v>
      </c>
      <c r="D328" t="s">
        <v>57</v>
      </c>
      <c r="E328" t="s">
        <v>139</v>
      </c>
      <c r="F328" t="s">
        <v>133</v>
      </c>
      <c r="G328" t="s">
        <v>148</v>
      </c>
      <c r="H328" t="s">
        <v>135</v>
      </c>
      <c r="I328">
        <v>34</v>
      </c>
      <c r="J328">
        <v>75.37</v>
      </c>
      <c r="K328">
        <v>162.88999999999999</v>
      </c>
      <c r="L328">
        <v>2</v>
      </c>
      <c r="M328">
        <v>8</v>
      </c>
    </row>
    <row r="329" spans="1:13" x14ac:dyDescent="0.45">
      <c r="A329" t="s">
        <v>164</v>
      </c>
      <c r="B329" t="s">
        <v>130</v>
      </c>
      <c r="C329" t="s">
        <v>183</v>
      </c>
      <c r="D329" t="s">
        <v>57</v>
      </c>
      <c r="E329" t="s">
        <v>132</v>
      </c>
      <c r="F329" t="s">
        <v>176</v>
      </c>
      <c r="G329" t="s">
        <v>134</v>
      </c>
      <c r="H329" t="s">
        <v>151</v>
      </c>
      <c r="I329">
        <v>24</v>
      </c>
      <c r="J329">
        <v>92.46</v>
      </c>
      <c r="K329">
        <v>162.03</v>
      </c>
      <c r="L329">
        <v>8</v>
      </c>
      <c r="M329">
        <v>8</v>
      </c>
    </row>
    <row r="330" spans="1:13" x14ac:dyDescent="0.45">
      <c r="A330" t="s">
        <v>156</v>
      </c>
      <c r="B330" t="s">
        <v>130</v>
      </c>
      <c r="C330" t="s">
        <v>149</v>
      </c>
      <c r="D330" t="s">
        <v>58</v>
      </c>
      <c r="E330" t="s">
        <v>139</v>
      </c>
      <c r="F330" t="s">
        <v>133</v>
      </c>
      <c r="G330" t="s">
        <v>141</v>
      </c>
      <c r="H330" t="s">
        <v>135</v>
      </c>
      <c r="I330">
        <v>20</v>
      </c>
      <c r="J330">
        <v>78.790000000000006</v>
      </c>
      <c r="K330">
        <v>161.38</v>
      </c>
      <c r="L330">
        <v>14</v>
      </c>
      <c r="M330">
        <v>7</v>
      </c>
    </row>
    <row r="331" spans="1:13" x14ac:dyDescent="0.45">
      <c r="A331" t="s">
        <v>186</v>
      </c>
      <c r="B331" t="s">
        <v>137</v>
      </c>
      <c r="C331" t="s">
        <v>131</v>
      </c>
      <c r="D331" t="s">
        <v>58</v>
      </c>
      <c r="E331" t="s">
        <v>139</v>
      </c>
      <c r="F331" t="s">
        <v>154</v>
      </c>
      <c r="G331" t="s">
        <v>134</v>
      </c>
      <c r="H331" t="s">
        <v>151</v>
      </c>
      <c r="I331">
        <v>32</v>
      </c>
      <c r="J331">
        <v>64.11</v>
      </c>
      <c r="K331">
        <v>167.32</v>
      </c>
      <c r="L331">
        <v>11</v>
      </c>
      <c r="M331">
        <v>9</v>
      </c>
    </row>
    <row r="332" spans="1:13" x14ac:dyDescent="0.45">
      <c r="A332" t="s">
        <v>146</v>
      </c>
      <c r="B332" t="s">
        <v>137</v>
      </c>
      <c r="C332" t="s">
        <v>181</v>
      </c>
      <c r="D332" t="s">
        <v>58</v>
      </c>
      <c r="E332" t="s">
        <v>132</v>
      </c>
      <c r="F332" t="s">
        <v>154</v>
      </c>
      <c r="G332" t="s">
        <v>148</v>
      </c>
      <c r="H332" t="s">
        <v>135</v>
      </c>
      <c r="I332">
        <v>32</v>
      </c>
      <c r="J332">
        <v>67.069999999999993</v>
      </c>
      <c r="K332">
        <v>157.52000000000001</v>
      </c>
      <c r="L332">
        <v>18</v>
      </c>
      <c r="M332">
        <v>4</v>
      </c>
    </row>
    <row r="333" spans="1:13" x14ac:dyDescent="0.45">
      <c r="A333" t="s">
        <v>211</v>
      </c>
      <c r="B333" t="s">
        <v>174</v>
      </c>
      <c r="C333" t="s">
        <v>144</v>
      </c>
      <c r="D333" t="s">
        <v>57</v>
      </c>
      <c r="E333" t="s">
        <v>132</v>
      </c>
      <c r="F333" t="s">
        <v>154</v>
      </c>
      <c r="G333" t="s">
        <v>141</v>
      </c>
      <c r="H333" t="s">
        <v>151</v>
      </c>
      <c r="I333">
        <v>23</v>
      </c>
      <c r="J333">
        <v>72.12</v>
      </c>
      <c r="K333">
        <v>181.55</v>
      </c>
      <c r="L333">
        <v>2</v>
      </c>
      <c r="M333">
        <v>8</v>
      </c>
    </row>
    <row r="334" spans="1:13" x14ac:dyDescent="0.45">
      <c r="A334" t="s">
        <v>257</v>
      </c>
      <c r="B334" t="s">
        <v>160</v>
      </c>
      <c r="C334" t="s">
        <v>178</v>
      </c>
      <c r="D334" t="s">
        <v>58</v>
      </c>
      <c r="E334" t="s">
        <v>147</v>
      </c>
      <c r="F334" t="s">
        <v>140</v>
      </c>
      <c r="G334" t="s">
        <v>134</v>
      </c>
      <c r="H334" t="s">
        <v>151</v>
      </c>
      <c r="I334">
        <v>22</v>
      </c>
      <c r="J334">
        <v>85.25</v>
      </c>
      <c r="K334">
        <v>170.49</v>
      </c>
      <c r="L334">
        <v>18</v>
      </c>
      <c r="M334">
        <v>7</v>
      </c>
    </row>
    <row r="335" spans="1:13" x14ac:dyDescent="0.45">
      <c r="A335" t="s">
        <v>250</v>
      </c>
      <c r="B335" t="s">
        <v>153</v>
      </c>
      <c r="C335" t="s">
        <v>131</v>
      </c>
      <c r="D335" t="s">
        <v>57</v>
      </c>
      <c r="E335" t="s">
        <v>150</v>
      </c>
      <c r="F335" t="s">
        <v>176</v>
      </c>
      <c r="G335" t="s">
        <v>141</v>
      </c>
      <c r="H335" t="s">
        <v>135</v>
      </c>
      <c r="I335">
        <v>28</v>
      </c>
      <c r="J335">
        <v>75.06</v>
      </c>
      <c r="K335">
        <v>190.16</v>
      </c>
      <c r="L335">
        <v>8</v>
      </c>
      <c r="M335">
        <v>9</v>
      </c>
    </row>
    <row r="336" spans="1:13" x14ac:dyDescent="0.45">
      <c r="A336" t="s">
        <v>222</v>
      </c>
      <c r="B336" t="s">
        <v>160</v>
      </c>
      <c r="C336" t="s">
        <v>144</v>
      </c>
      <c r="D336" t="s">
        <v>57</v>
      </c>
      <c r="E336" t="s">
        <v>147</v>
      </c>
      <c r="F336" t="s">
        <v>168</v>
      </c>
      <c r="G336" t="s">
        <v>141</v>
      </c>
      <c r="H336" t="s">
        <v>151</v>
      </c>
      <c r="I336">
        <v>36</v>
      </c>
      <c r="J336">
        <v>79.55</v>
      </c>
      <c r="K336">
        <v>179.12</v>
      </c>
      <c r="L336">
        <v>4</v>
      </c>
      <c r="M336">
        <v>2</v>
      </c>
    </row>
    <row r="337" spans="1:13" x14ac:dyDescent="0.45">
      <c r="A337" t="s">
        <v>185</v>
      </c>
      <c r="B337" t="s">
        <v>171</v>
      </c>
      <c r="C337" t="s">
        <v>167</v>
      </c>
      <c r="D337" t="s">
        <v>58</v>
      </c>
      <c r="E337" t="s">
        <v>147</v>
      </c>
      <c r="F337" t="s">
        <v>154</v>
      </c>
      <c r="G337" t="s">
        <v>148</v>
      </c>
      <c r="H337" t="s">
        <v>151</v>
      </c>
      <c r="I337">
        <v>31</v>
      </c>
      <c r="J337">
        <v>81.22</v>
      </c>
      <c r="K337">
        <v>164.74</v>
      </c>
      <c r="L337">
        <v>15</v>
      </c>
      <c r="M337">
        <v>5</v>
      </c>
    </row>
    <row r="338" spans="1:13" x14ac:dyDescent="0.45">
      <c r="A338" t="s">
        <v>258</v>
      </c>
      <c r="B338" t="s">
        <v>130</v>
      </c>
      <c r="C338" t="s">
        <v>157</v>
      </c>
      <c r="D338" t="s">
        <v>57</v>
      </c>
      <c r="E338" t="s">
        <v>150</v>
      </c>
      <c r="F338" t="s">
        <v>172</v>
      </c>
      <c r="G338" t="s">
        <v>141</v>
      </c>
      <c r="H338" t="s">
        <v>151</v>
      </c>
      <c r="I338">
        <v>25</v>
      </c>
      <c r="J338">
        <v>54.7</v>
      </c>
      <c r="K338">
        <v>156.53</v>
      </c>
      <c r="L338">
        <v>13</v>
      </c>
      <c r="M338">
        <v>6</v>
      </c>
    </row>
    <row r="339" spans="1:13" x14ac:dyDescent="0.45">
      <c r="A339" t="s">
        <v>233</v>
      </c>
      <c r="B339" t="s">
        <v>160</v>
      </c>
      <c r="C339" t="s">
        <v>183</v>
      </c>
      <c r="D339" t="s">
        <v>58</v>
      </c>
      <c r="E339" t="s">
        <v>132</v>
      </c>
      <c r="F339" t="s">
        <v>154</v>
      </c>
      <c r="G339" t="s">
        <v>141</v>
      </c>
      <c r="H339" t="s">
        <v>135</v>
      </c>
      <c r="I339">
        <v>37</v>
      </c>
      <c r="J339">
        <v>73.86</v>
      </c>
      <c r="K339">
        <v>150.5</v>
      </c>
      <c r="L339">
        <v>15</v>
      </c>
      <c r="M339">
        <v>7</v>
      </c>
    </row>
    <row r="340" spans="1:13" x14ac:dyDescent="0.45">
      <c r="A340" t="s">
        <v>194</v>
      </c>
      <c r="B340" t="s">
        <v>130</v>
      </c>
      <c r="C340" t="s">
        <v>167</v>
      </c>
      <c r="D340" t="s">
        <v>57</v>
      </c>
      <c r="E340" t="s">
        <v>132</v>
      </c>
      <c r="F340" t="s">
        <v>145</v>
      </c>
      <c r="G340" t="s">
        <v>134</v>
      </c>
      <c r="H340" t="s">
        <v>151</v>
      </c>
      <c r="I340">
        <v>39</v>
      </c>
      <c r="J340">
        <v>57.32</v>
      </c>
      <c r="K340">
        <v>188.89</v>
      </c>
      <c r="L340">
        <v>7</v>
      </c>
      <c r="M340">
        <v>2</v>
      </c>
    </row>
    <row r="341" spans="1:13" x14ac:dyDescent="0.45">
      <c r="A341" t="s">
        <v>235</v>
      </c>
      <c r="B341" t="s">
        <v>160</v>
      </c>
      <c r="C341" t="s">
        <v>131</v>
      </c>
      <c r="D341" t="s">
        <v>58</v>
      </c>
      <c r="E341" t="s">
        <v>147</v>
      </c>
      <c r="F341" t="s">
        <v>145</v>
      </c>
      <c r="G341" t="s">
        <v>134</v>
      </c>
      <c r="H341" t="s">
        <v>135</v>
      </c>
      <c r="I341">
        <v>36</v>
      </c>
      <c r="J341">
        <v>85.62</v>
      </c>
      <c r="K341">
        <v>187.94</v>
      </c>
      <c r="L341">
        <v>20</v>
      </c>
      <c r="M341">
        <v>2</v>
      </c>
    </row>
    <row r="342" spans="1:13" x14ac:dyDescent="0.45">
      <c r="A342" t="s">
        <v>197</v>
      </c>
      <c r="B342" t="s">
        <v>130</v>
      </c>
      <c r="C342" t="s">
        <v>157</v>
      </c>
      <c r="D342" t="s">
        <v>57</v>
      </c>
      <c r="E342" t="s">
        <v>147</v>
      </c>
      <c r="F342" t="s">
        <v>145</v>
      </c>
      <c r="G342" t="s">
        <v>134</v>
      </c>
      <c r="H342" t="s">
        <v>135</v>
      </c>
      <c r="I342">
        <v>37</v>
      </c>
      <c r="J342">
        <v>59.77</v>
      </c>
      <c r="K342">
        <v>158.63</v>
      </c>
      <c r="L342">
        <v>14</v>
      </c>
      <c r="M342">
        <v>3</v>
      </c>
    </row>
    <row r="343" spans="1:13" x14ac:dyDescent="0.45">
      <c r="A343" t="s">
        <v>164</v>
      </c>
      <c r="B343" t="s">
        <v>130</v>
      </c>
      <c r="C343" t="s">
        <v>167</v>
      </c>
      <c r="D343" t="s">
        <v>58</v>
      </c>
      <c r="E343" t="s">
        <v>139</v>
      </c>
      <c r="F343" t="s">
        <v>168</v>
      </c>
      <c r="G343" t="s">
        <v>134</v>
      </c>
      <c r="H343" t="s">
        <v>135</v>
      </c>
      <c r="I343">
        <v>22</v>
      </c>
      <c r="J343">
        <v>77.94</v>
      </c>
      <c r="K343">
        <v>183.74</v>
      </c>
      <c r="L343">
        <v>6</v>
      </c>
      <c r="M343">
        <v>2</v>
      </c>
    </row>
    <row r="344" spans="1:13" x14ac:dyDescent="0.45">
      <c r="A344" t="s">
        <v>213</v>
      </c>
      <c r="B344" t="s">
        <v>143</v>
      </c>
      <c r="C344" t="s">
        <v>149</v>
      </c>
      <c r="D344" t="s">
        <v>58</v>
      </c>
      <c r="E344" t="s">
        <v>132</v>
      </c>
      <c r="F344" t="s">
        <v>158</v>
      </c>
      <c r="G344" t="s">
        <v>141</v>
      </c>
      <c r="H344" t="s">
        <v>151</v>
      </c>
      <c r="I344">
        <v>21</v>
      </c>
      <c r="J344">
        <v>86.87</v>
      </c>
      <c r="K344">
        <v>156.22999999999999</v>
      </c>
      <c r="L344">
        <v>14</v>
      </c>
      <c r="M344">
        <v>0</v>
      </c>
    </row>
    <row r="345" spans="1:13" x14ac:dyDescent="0.45">
      <c r="A345" t="s">
        <v>201</v>
      </c>
      <c r="B345" t="s">
        <v>153</v>
      </c>
      <c r="C345" t="s">
        <v>178</v>
      </c>
      <c r="D345" t="s">
        <v>58</v>
      </c>
      <c r="E345" t="s">
        <v>147</v>
      </c>
      <c r="F345" t="s">
        <v>172</v>
      </c>
      <c r="G345" t="s">
        <v>141</v>
      </c>
      <c r="H345" t="s">
        <v>135</v>
      </c>
      <c r="I345">
        <v>21</v>
      </c>
      <c r="J345">
        <v>71.010000000000005</v>
      </c>
      <c r="K345">
        <v>193.24</v>
      </c>
      <c r="L345">
        <v>3</v>
      </c>
      <c r="M345">
        <v>6</v>
      </c>
    </row>
    <row r="346" spans="1:13" x14ac:dyDescent="0.45">
      <c r="A346" t="s">
        <v>198</v>
      </c>
      <c r="B346" t="s">
        <v>153</v>
      </c>
      <c r="C346" t="s">
        <v>178</v>
      </c>
      <c r="D346" t="s">
        <v>58</v>
      </c>
      <c r="E346" t="s">
        <v>147</v>
      </c>
      <c r="F346" t="s">
        <v>168</v>
      </c>
      <c r="G346" t="s">
        <v>134</v>
      </c>
      <c r="H346" t="s">
        <v>151</v>
      </c>
      <c r="I346">
        <v>39</v>
      </c>
      <c r="J346">
        <v>92.52</v>
      </c>
      <c r="K346">
        <v>180.25</v>
      </c>
      <c r="L346">
        <v>12</v>
      </c>
      <c r="M346">
        <v>1</v>
      </c>
    </row>
    <row r="347" spans="1:13" x14ac:dyDescent="0.45">
      <c r="A347" t="s">
        <v>249</v>
      </c>
      <c r="B347" t="s">
        <v>174</v>
      </c>
      <c r="C347" t="s">
        <v>149</v>
      </c>
      <c r="D347" t="s">
        <v>58</v>
      </c>
      <c r="E347" t="s">
        <v>132</v>
      </c>
      <c r="F347" t="s">
        <v>154</v>
      </c>
      <c r="G347" t="s">
        <v>141</v>
      </c>
      <c r="H347" t="s">
        <v>135</v>
      </c>
      <c r="I347">
        <v>40</v>
      </c>
      <c r="J347">
        <v>98.75</v>
      </c>
      <c r="K347">
        <v>184.62</v>
      </c>
      <c r="L347">
        <v>3</v>
      </c>
      <c r="M347">
        <v>9</v>
      </c>
    </row>
    <row r="348" spans="1:13" x14ac:dyDescent="0.45">
      <c r="A348" t="s">
        <v>259</v>
      </c>
      <c r="B348" t="s">
        <v>130</v>
      </c>
      <c r="C348" t="s">
        <v>178</v>
      </c>
      <c r="D348" t="s">
        <v>58</v>
      </c>
      <c r="E348" t="s">
        <v>150</v>
      </c>
      <c r="F348" t="s">
        <v>133</v>
      </c>
      <c r="G348" t="s">
        <v>134</v>
      </c>
      <c r="H348" t="s">
        <v>151</v>
      </c>
      <c r="I348">
        <v>40</v>
      </c>
      <c r="J348">
        <v>81.31</v>
      </c>
      <c r="K348">
        <v>199.38</v>
      </c>
      <c r="L348">
        <v>9</v>
      </c>
      <c r="M348">
        <v>3</v>
      </c>
    </row>
    <row r="349" spans="1:13" x14ac:dyDescent="0.45">
      <c r="A349" t="s">
        <v>192</v>
      </c>
      <c r="B349" t="s">
        <v>130</v>
      </c>
      <c r="C349" t="s">
        <v>138</v>
      </c>
      <c r="D349" t="s">
        <v>58</v>
      </c>
      <c r="E349" t="s">
        <v>147</v>
      </c>
      <c r="F349" t="s">
        <v>158</v>
      </c>
      <c r="G349" t="s">
        <v>134</v>
      </c>
      <c r="H349" t="s">
        <v>135</v>
      </c>
      <c r="I349">
        <v>33</v>
      </c>
      <c r="J349">
        <v>71.59</v>
      </c>
      <c r="K349">
        <v>181.61</v>
      </c>
      <c r="L349">
        <v>11</v>
      </c>
      <c r="M349">
        <v>9</v>
      </c>
    </row>
    <row r="350" spans="1:13" x14ac:dyDescent="0.45">
      <c r="A350" t="s">
        <v>255</v>
      </c>
      <c r="B350" t="s">
        <v>153</v>
      </c>
      <c r="C350" t="s">
        <v>167</v>
      </c>
      <c r="D350" t="s">
        <v>57</v>
      </c>
      <c r="E350" t="s">
        <v>147</v>
      </c>
      <c r="F350" t="s">
        <v>176</v>
      </c>
      <c r="G350" t="s">
        <v>141</v>
      </c>
      <c r="H350" t="s">
        <v>151</v>
      </c>
      <c r="I350">
        <v>34</v>
      </c>
      <c r="J350">
        <v>51.78</v>
      </c>
      <c r="K350">
        <v>160.04</v>
      </c>
      <c r="L350">
        <v>17</v>
      </c>
      <c r="M350">
        <v>0</v>
      </c>
    </row>
    <row r="351" spans="1:13" x14ac:dyDescent="0.45">
      <c r="A351" t="s">
        <v>199</v>
      </c>
      <c r="B351" t="s">
        <v>143</v>
      </c>
      <c r="C351" t="s">
        <v>165</v>
      </c>
      <c r="D351" t="s">
        <v>58</v>
      </c>
      <c r="E351" t="s">
        <v>147</v>
      </c>
      <c r="F351" t="s">
        <v>168</v>
      </c>
      <c r="G351" t="s">
        <v>148</v>
      </c>
      <c r="H351" t="s">
        <v>151</v>
      </c>
      <c r="I351">
        <v>30</v>
      </c>
      <c r="J351">
        <v>73.52</v>
      </c>
      <c r="K351">
        <v>195.95</v>
      </c>
      <c r="L351">
        <v>11</v>
      </c>
      <c r="M351">
        <v>0</v>
      </c>
    </row>
    <row r="352" spans="1:13" x14ac:dyDescent="0.45">
      <c r="A352" t="s">
        <v>142</v>
      </c>
      <c r="B352" t="s">
        <v>174</v>
      </c>
      <c r="C352" t="s">
        <v>181</v>
      </c>
      <c r="D352" t="s">
        <v>58</v>
      </c>
      <c r="E352" t="s">
        <v>150</v>
      </c>
      <c r="F352" t="s">
        <v>168</v>
      </c>
      <c r="G352" t="s">
        <v>141</v>
      </c>
      <c r="H352" t="s">
        <v>151</v>
      </c>
      <c r="I352">
        <v>21</v>
      </c>
      <c r="J352">
        <v>93.7</v>
      </c>
      <c r="K352">
        <v>167.6</v>
      </c>
      <c r="L352">
        <v>7</v>
      </c>
      <c r="M352">
        <v>3</v>
      </c>
    </row>
    <row r="353" spans="1:13" x14ac:dyDescent="0.45">
      <c r="A353" t="s">
        <v>260</v>
      </c>
      <c r="B353" t="s">
        <v>153</v>
      </c>
      <c r="C353" t="s">
        <v>157</v>
      </c>
      <c r="D353" t="s">
        <v>57</v>
      </c>
      <c r="E353" t="s">
        <v>150</v>
      </c>
      <c r="F353" t="s">
        <v>172</v>
      </c>
      <c r="G353" t="s">
        <v>141</v>
      </c>
      <c r="H353" t="s">
        <v>135</v>
      </c>
      <c r="I353">
        <v>36</v>
      </c>
      <c r="J353">
        <v>79.349999999999994</v>
      </c>
      <c r="K353">
        <v>172.18</v>
      </c>
      <c r="L353">
        <v>12</v>
      </c>
      <c r="M353">
        <v>7</v>
      </c>
    </row>
    <row r="354" spans="1:13" x14ac:dyDescent="0.45">
      <c r="A354" t="s">
        <v>234</v>
      </c>
      <c r="B354" t="s">
        <v>153</v>
      </c>
      <c r="C354" t="s">
        <v>183</v>
      </c>
      <c r="D354" t="s">
        <v>57</v>
      </c>
      <c r="E354" t="s">
        <v>132</v>
      </c>
      <c r="F354" t="s">
        <v>158</v>
      </c>
      <c r="G354" t="s">
        <v>134</v>
      </c>
      <c r="H354" t="s">
        <v>135</v>
      </c>
      <c r="I354">
        <v>40</v>
      </c>
      <c r="J354">
        <v>66.430000000000007</v>
      </c>
      <c r="K354">
        <v>194.53</v>
      </c>
      <c r="L354">
        <v>13</v>
      </c>
      <c r="M354">
        <v>0</v>
      </c>
    </row>
    <row r="355" spans="1:13" x14ac:dyDescent="0.45">
      <c r="A355" t="s">
        <v>163</v>
      </c>
      <c r="B355" t="s">
        <v>130</v>
      </c>
      <c r="C355" t="s">
        <v>183</v>
      </c>
      <c r="D355" t="s">
        <v>57</v>
      </c>
      <c r="E355" t="s">
        <v>147</v>
      </c>
      <c r="F355" t="s">
        <v>158</v>
      </c>
      <c r="G355" t="s">
        <v>134</v>
      </c>
      <c r="H355" t="s">
        <v>151</v>
      </c>
      <c r="I355">
        <v>27</v>
      </c>
      <c r="J355">
        <v>70.58</v>
      </c>
      <c r="K355">
        <v>165.23</v>
      </c>
      <c r="L355">
        <v>8</v>
      </c>
      <c r="M355">
        <v>7</v>
      </c>
    </row>
    <row r="356" spans="1:13" x14ac:dyDescent="0.45">
      <c r="A356" t="s">
        <v>227</v>
      </c>
      <c r="B356" t="s">
        <v>137</v>
      </c>
      <c r="C356" t="s">
        <v>131</v>
      </c>
      <c r="D356" t="s">
        <v>57</v>
      </c>
      <c r="E356" t="s">
        <v>147</v>
      </c>
      <c r="F356" t="s">
        <v>172</v>
      </c>
      <c r="G356" t="s">
        <v>134</v>
      </c>
      <c r="H356" t="s">
        <v>135</v>
      </c>
      <c r="I356">
        <v>32</v>
      </c>
      <c r="J356">
        <v>85.97</v>
      </c>
      <c r="K356">
        <v>185.42</v>
      </c>
      <c r="L356">
        <v>6</v>
      </c>
      <c r="M356">
        <v>0</v>
      </c>
    </row>
    <row r="357" spans="1:13" x14ac:dyDescent="0.45">
      <c r="A357" t="s">
        <v>215</v>
      </c>
      <c r="B357" t="s">
        <v>137</v>
      </c>
      <c r="C357" t="s">
        <v>149</v>
      </c>
      <c r="D357" t="s">
        <v>58</v>
      </c>
      <c r="E357" t="s">
        <v>147</v>
      </c>
      <c r="F357" t="s">
        <v>133</v>
      </c>
      <c r="G357" t="s">
        <v>141</v>
      </c>
      <c r="H357" t="s">
        <v>135</v>
      </c>
      <c r="I357">
        <v>22</v>
      </c>
      <c r="J357">
        <v>90.96</v>
      </c>
      <c r="K357">
        <v>193.72</v>
      </c>
      <c r="L357">
        <v>10</v>
      </c>
      <c r="M357">
        <v>0</v>
      </c>
    </row>
    <row r="358" spans="1:13" x14ac:dyDescent="0.45">
      <c r="A358" t="s">
        <v>201</v>
      </c>
      <c r="B358" t="s">
        <v>153</v>
      </c>
      <c r="C358" t="s">
        <v>144</v>
      </c>
      <c r="D358" t="s">
        <v>57</v>
      </c>
      <c r="E358" t="s">
        <v>132</v>
      </c>
      <c r="F358" t="s">
        <v>172</v>
      </c>
      <c r="G358" t="s">
        <v>134</v>
      </c>
      <c r="H358" t="s">
        <v>135</v>
      </c>
      <c r="I358">
        <v>30</v>
      </c>
      <c r="J358">
        <v>76.62</v>
      </c>
      <c r="K358">
        <v>185.02</v>
      </c>
      <c r="L358">
        <v>7</v>
      </c>
      <c r="M358">
        <v>7</v>
      </c>
    </row>
    <row r="359" spans="1:13" x14ac:dyDescent="0.45">
      <c r="A359" t="s">
        <v>190</v>
      </c>
      <c r="B359" t="s">
        <v>153</v>
      </c>
      <c r="C359" t="s">
        <v>157</v>
      </c>
      <c r="D359" t="s">
        <v>57</v>
      </c>
      <c r="E359" t="s">
        <v>132</v>
      </c>
      <c r="F359" t="s">
        <v>168</v>
      </c>
      <c r="G359" t="s">
        <v>141</v>
      </c>
      <c r="H359" t="s">
        <v>135</v>
      </c>
      <c r="I359">
        <v>23</v>
      </c>
      <c r="J359">
        <v>69.819999999999993</v>
      </c>
      <c r="K359">
        <v>170.63</v>
      </c>
      <c r="L359">
        <v>14</v>
      </c>
      <c r="M359">
        <v>8</v>
      </c>
    </row>
    <row r="360" spans="1:13" x14ac:dyDescent="0.45">
      <c r="A360" t="s">
        <v>185</v>
      </c>
      <c r="B360" t="s">
        <v>143</v>
      </c>
      <c r="C360" t="s">
        <v>131</v>
      </c>
      <c r="D360" t="s">
        <v>57</v>
      </c>
      <c r="E360" t="s">
        <v>150</v>
      </c>
      <c r="F360" t="s">
        <v>176</v>
      </c>
      <c r="G360" t="s">
        <v>141</v>
      </c>
      <c r="H360" t="s">
        <v>151</v>
      </c>
      <c r="I360">
        <v>39</v>
      </c>
      <c r="J360">
        <v>88.55</v>
      </c>
      <c r="K360">
        <v>188.25</v>
      </c>
      <c r="L360">
        <v>10</v>
      </c>
      <c r="M360">
        <v>1</v>
      </c>
    </row>
    <row r="361" spans="1:13" x14ac:dyDescent="0.45">
      <c r="A361" t="s">
        <v>232</v>
      </c>
      <c r="B361" t="s">
        <v>153</v>
      </c>
      <c r="C361" t="s">
        <v>183</v>
      </c>
      <c r="D361" t="s">
        <v>58</v>
      </c>
      <c r="E361" t="s">
        <v>132</v>
      </c>
      <c r="F361" t="s">
        <v>168</v>
      </c>
      <c r="G361" t="s">
        <v>148</v>
      </c>
      <c r="H361" t="s">
        <v>135</v>
      </c>
      <c r="I361">
        <v>32</v>
      </c>
      <c r="J361">
        <v>72.25</v>
      </c>
      <c r="K361">
        <v>177.78</v>
      </c>
      <c r="L361">
        <v>20</v>
      </c>
      <c r="M361">
        <v>2</v>
      </c>
    </row>
    <row r="362" spans="1:13" x14ac:dyDescent="0.45">
      <c r="A362" t="s">
        <v>244</v>
      </c>
      <c r="B362" t="s">
        <v>137</v>
      </c>
      <c r="C362" t="s">
        <v>167</v>
      </c>
      <c r="D362" t="s">
        <v>58</v>
      </c>
      <c r="E362" t="s">
        <v>132</v>
      </c>
      <c r="F362" t="s">
        <v>168</v>
      </c>
      <c r="G362" t="s">
        <v>148</v>
      </c>
      <c r="H362" t="s">
        <v>151</v>
      </c>
      <c r="I362">
        <v>40</v>
      </c>
      <c r="J362">
        <v>98.97</v>
      </c>
      <c r="K362">
        <v>191.09</v>
      </c>
      <c r="L362">
        <v>2</v>
      </c>
      <c r="M362">
        <v>10</v>
      </c>
    </row>
    <row r="363" spans="1:13" x14ac:dyDescent="0.45">
      <c r="A363" t="s">
        <v>182</v>
      </c>
      <c r="B363" t="s">
        <v>137</v>
      </c>
      <c r="C363" t="s">
        <v>138</v>
      </c>
      <c r="D363" t="s">
        <v>58</v>
      </c>
      <c r="E363" t="s">
        <v>139</v>
      </c>
      <c r="F363" t="s">
        <v>140</v>
      </c>
      <c r="G363" t="s">
        <v>141</v>
      </c>
      <c r="H363" t="s">
        <v>135</v>
      </c>
      <c r="I363">
        <v>31</v>
      </c>
      <c r="J363">
        <v>56.38</v>
      </c>
      <c r="K363">
        <v>180.28</v>
      </c>
      <c r="L363">
        <v>12</v>
      </c>
      <c r="M363">
        <v>2</v>
      </c>
    </row>
    <row r="364" spans="1:13" x14ac:dyDescent="0.45">
      <c r="A364" t="s">
        <v>224</v>
      </c>
      <c r="B364" t="s">
        <v>171</v>
      </c>
      <c r="C364" t="s">
        <v>165</v>
      </c>
      <c r="D364" t="s">
        <v>58</v>
      </c>
      <c r="E364" t="s">
        <v>147</v>
      </c>
      <c r="F364" t="s">
        <v>176</v>
      </c>
      <c r="G364" t="s">
        <v>148</v>
      </c>
      <c r="H364" t="s">
        <v>151</v>
      </c>
      <c r="I364">
        <v>33</v>
      </c>
      <c r="J364">
        <v>83.85</v>
      </c>
      <c r="K364">
        <v>165.75</v>
      </c>
      <c r="L364">
        <v>1</v>
      </c>
      <c r="M364">
        <v>2</v>
      </c>
    </row>
    <row r="365" spans="1:13" x14ac:dyDescent="0.45">
      <c r="A365" t="s">
        <v>253</v>
      </c>
      <c r="B365" t="s">
        <v>137</v>
      </c>
      <c r="C365" t="s">
        <v>144</v>
      </c>
      <c r="D365" t="s">
        <v>58</v>
      </c>
      <c r="E365" t="s">
        <v>150</v>
      </c>
      <c r="F365" t="s">
        <v>168</v>
      </c>
      <c r="G365" t="s">
        <v>134</v>
      </c>
      <c r="H365" t="s">
        <v>151</v>
      </c>
      <c r="I365">
        <v>31</v>
      </c>
      <c r="J365">
        <v>90.23</v>
      </c>
      <c r="K365">
        <v>151.05000000000001</v>
      </c>
      <c r="L365">
        <v>10</v>
      </c>
      <c r="M365">
        <v>10</v>
      </c>
    </row>
    <row r="366" spans="1:13" x14ac:dyDescent="0.45">
      <c r="A366" t="s">
        <v>182</v>
      </c>
      <c r="B366" t="s">
        <v>143</v>
      </c>
      <c r="C366" t="s">
        <v>138</v>
      </c>
      <c r="D366" t="s">
        <v>58</v>
      </c>
      <c r="E366" t="s">
        <v>147</v>
      </c>
      <c r="F366" t="s">
        <v>168</v>
      </c>
      <c r="G366" t="s">
        <v>148</v>
      </c>
      <c r="H366" t="s">
        <v>135</v>
      </c>
      <c r="I366">
        <v>27</v>
      </c>
      <c r="J366">
        <v>96.33</v>
      </c>
      <c r="K366">
        <v>170.29</v>
      </c>
      <c r="L366">
        <v>11</v>
      </c>
      <c r="M366">
        <v>2</v>
      </c>
    </row>
    <row r="367" spans="1:13" x14ac:dyDescent="0.45">
      <c r="A367" t="s">
        <v>215</v>
      </c>
      <c r="B367" t="s">
        <v>143</v>
      </c>
      <c r="C367" t="s">
        <v>157</v>
      </c>
      <c r="D367" t="s">
        <v>57</v>
      </c>
      <c r="E367" t="s">
        <v>139</v>
      </c>
      <c r="F367" t="s">
        <v>158</v>
      </c>
      <c r="G367" t="s">
        <v>148</v>
      </c>
      <c r="H367" t="s">
        <v>135</v>
      </c>
      <c r="I367">
        <v>30</v>
      </c>
      <c r="J367">
        <v>76.25</v>
      </c>
      <c r="K367">
        <v>177.96</v>
      </c>
      <c r="L367">
        <v>2</v>
      </c>
      <c r="M367">
        <v>3</v>
      </c>
    </row>
    <row r="368" spans="1:13" x14ac:dyDescent="0.45">
      <c r="A368" t="s">
        <v>201</v>
      </c>
      <c r="B368" t="s">
        <v>153</v>
      </c>
      <c r="C368" t="s">
        <v>178</v>
      </c>
      <c r="D368" t="s">
        <v>58</v>
      </c>
      <c r="E368" t="s">
        <v>139</v>
      </c>
      <c r="F368" t="s">
        <v>145</v>
      </c>
      <c r="G368" t="s">
        <v>134</v>
      </c>
      <c r="H368" t="s">
        <v>135</v>
      </c>
      <c r="I368">
        <v>37</v>
      </c>
      <c r="J368">
        <v>89.54</v>
      </c>
      <c r="K368">
        <v>180.23</v>
      </c>
      <c r="L368">
        <v>17</v>
      </c>
      <c r="M368">
        <v>9</v>
      </c>
    </row>
    <row r="369" spans="1:13" x14ac:dyDescent="0.45">
      <c r="A369" t="s">
        <v>180</v>
      </c>
      <c r="B369" t="s">
        <v>153</v>
      </c>
      <c r="C369" t="s">
        <v>138</v>
      </c>
      <c r="D369" t="s">
        <v>57</v>
      </c>
      <c r="E369" t="s">
        <v>147</v>
      </c>
      <c r="F369" t="s">
        <v>172</v>
      </c>
      <c r="G369" t="s">
        <v>148</v>
      </c>
      <c r="H369" t="s">
        <v>135</v>
      </c>
      <c r="I369">
        <v>20</v>
      </c>
      <c r="J369">
        <v>70.38</v>
      </c>
      <c r="K369">
        <v>199.05</v>
      </c>
      <c r="L369">
        <v>10</v>
      </c>
      <c r="M369">
        <v>7</v>
      </c>
    </row>
    <row r="370" spans="1:13" x14ac:dyDescent="0.45">
      <c r="A370" t="s">
        <v>253</v>
      </c>
      <c r="B370" t="s">
        <v>137</v>
      </c>
      <c r="C370" t="s">
        <v>178</v>
      </c>
      <c r="D370" t="s">
        <v>58</v>
      </c>
      <c r="E370" t="s">
        <v>139</v>
      </c>
      <c r="F370" t="s">
        <v>140</v>
      </c>
      <c r="G370" t="s">
        <v>134</v>
      </c>
      <c r="H370" t="s">
        <v>151</v>
      </c>
      <c r="I370">
        <v>28</v>
      </c>
      <c r="J370">
        <v>70.59</v>
      </c>
      <c r="K370">
        <v>160.78</v>
      </c>
      <c r="L370">
        <v>11</v>
      </c>
      <c r="M370">
        <v>3</v>
      </c>
    </row>
    <row r="371" spans="1:13" x14ac:dyDescent="0.45">
      <c r="A371" t="s">
        <v>205</v>
      </c>
      <c r="B371" t="s">
        <v>137</v>
      </c>
      <c r="C371" t="s">
        <v>178</v>
      </c>
      <c r="D371" t="s">
        <v>57</v>
      </c>
      <c r="E371" t="s">
        <v>139</v>
      </c>
      <c r="F371" t="s">
        <v>154</v>
      </c>
      <c r="G371" t="s">
        <v>148</v>
      </c>
      <c r="H371" t="s">
        <v>135</v>
      </c>
      <c r="I371">
        <v>31</v>
      </c>
      <c r="J371">
        <v>56.65</v>
      </c>
      <c r="K371">
        <v>182.68</v>
      </c>
      <c r="L371">
        <v>15</v>
      </c>
      <c r="M371">
        <v>6</v>
      </c>
    </row>
    <row r="372" spans="1:13" x14ac:dyDescent="0.45">
      <c r="A372" t="s">
        <v>213</v>
      </c>
      <c r="B372" t="s">
        <v>143</v>
      </c>
      <c r="C372" t="s">
        <v>138</v>
      </c>
      <c r="D372" t="s">
        <v>58</v>
      </c>
      <c r="E372" t="s">
        <v>139</v>
      </c>
      <c r="F372" t="s">
        <v>133</v>
      </c>
      <c r="G372" t="s">
        <v>148</v>
      </c>
      <c r="H372" t="s">
        <v>151</v>
      </c>
      <c r="I372">
        <v>24</v>
      </c>
      <c r="J372">
        <v>63.65</v>
      </c>
      <c r="K372">
        <v>171.31</v>
      </c>
      <c r="L372">
        <v>9</v>
      </c>
      <c r="M372">
        <v>1</v>
      </c>
    </row>
    <row r="373" spans="1:13" x14ac:dyDescent="0.45">
      <c r="A373" t="s">
        <v>210</v>
      </c>
      <c r="B373" t="s">
        <v>171</v>
      </c>
      <c r="C373" t="s">
        <v>157</v>
      </c>
      <c r="D373" t="s">
        <v>58</v>
      </c>
      <c r="E373" t="s">
        <v>139</v>
      </c>
      <c r="F373" t="s">
        <v>133</v>
      </c>
      <c r="G373" t="s">
        <v>148</v>
      </c>
      <c r="H373" t="s">
        <v>135</v>
      </c>
      <c r="I373">
        <v>36</v>
      </c>
      <c r="J373">
        <v>61.6</v>
      </c>
      <c r="K373">
        <v>158.99</v>
      </c>
      <c r="L373">
        <v>1</v>
      </c>
      <c r="M373">
        <v>1</v>
      </c>
    </row>
    <row r="374" spans="1:13" x14ac:dyDescent="0.45">
      <c r="A374" t="s">
        <v>192</v>
      </c>
      <c r="B374" t="s">
        <v>130</v>
      </c>
      <c r="C374" t="s">
        <v>181</v>
      </c>
      <c r="D374" t="s">
        <v>57</v>
      </c>
      <c r="E374" t="s">
        <v>150</v>
      </c>
      <c r="F374" t="s">
        <v>168</v>
      </c>
      <c r="G374" t="s">
        <v>134</v>
      </c>
      <c r="H374" t="s">
        <v>135</v>
      </c>
      <c r="I374">
        <v>18</v>
      </c>
      <c r="J374">
        <v>65.569999999999993</v>
      </c>
      <c r="K374">
        <v>182.07</v>
      </c>
      <c r="L374">
        <v>11</v>
      </c>
      <c r="M374">
        <v>7</v>
      </c>
    </row>
    <row r="375" spans="1:13" x14ac:dyDescent="0.45">
      <c r="A375" t="s">
        <v>146</v>
      </c>
      <c r="B375" t="s">
        <v>137</v>
      </c>
      <c r="C375" t="s">
        <v>138</v>
      </c>
      <c r="D375" t="s">
        <v>57</v>
      </c>
      <c r="E375" t="s">
        <v>139</v>
      </c>
      <c r="F375" t="s">
        <v>168</v>
      </c>
      <c r="G375" t="s">
        <v>134</v>
      </c>
      <c r="H375" t="s">
        <v>135</v>
      </c>
      <c r="I375">
        <v>38</v>
      </c>
      <c r="J375">
        <v>76.87</v>
      </c>
      <c r="K375">
        <v>188.72</v>
      </c>
      <c r="L375">
        <v>8</v>
      </c>
      <c r="M375">
        <v>9</v>
      </c>
    </row>
    <row r="376" spans="1:13" x14ac:dyDescent="0.45">
      <c r="A376" t="s">
        <v>227</v>
      </c>
      <c r="B376" t="s">
        <v>160</v>
      </c>
      <c r="C376" t="s">
        <v>183</v>
      </c>
      <c r="D376" t="s">
        <v>57</v>
      </c>
      <c r="E376" t="s">
        <v>147</v>
      </c>
      <c r="F376" t="s">
        <v>172</v>
      </c>
      <c r="G376" t="s">
        <v>141</v>
      </c>
      <c r="H376" t="s">
        <v>151</v>
      </c>
      <c r="I376">
        <v>35</v>
      </c>
      <c r="J376">
        <v>91.85</v>
      </c>
      <c r="K376">
        <v>152.51</v>
      </c>
      <c r="L376">
        <v>11</v>
      </c>
      <c r="M376">
        <v>10</v>
      </c>
    </row>
    <row r="377" spans="1:13" x14ac:dyDescent="0.45">
      <c r="A377" t="s">
        <v>169</v>
      </c>
      <c r="B377" t="s">
        <v>153</v>
      </c>
      <c r="C377" t="s">
        <v>183</v>
      </c>
      <c r="D377" t="s">
        <v>57</v>
      </c>
      <c r="E377" t="s">
        <v>132</v>
      </c>
      <c r="F377" t="s">
        <v>172</v>
      </c>
      <c r="G377" t="s">
        <v>134</v>
      </c>
      <c r="H377" t="s">
        <v>151</v>
      </c>
      <c r="I377">
        <v>37</v>
      </c>
      <c r="J377">
        <v>86.47</v>
      </c>
      <c r="K377">
        <v>156.54</v>
      </c>
      <c r="L377">
        <v>10</v>
      </c>
      <c r="M377">
        <v>1</v>
      </c>
    </row>
    <row r="378" spans="1:13" x14ac:dyDescent="0.45">
      <c r="A378" t="s">
        <v>129</v>
      </c>
      <c r="B378" t="s">
        <v>171</v>
      </c>
      <c r="C378" t="s">
        <v>183</v>
      </c>
      <c r="D378" t="s">
        <v>57</v>
      </c>
      <c r="E378" t="s">
        <v>150</v>
      </c>
      <c r="F378" t="s">
        <v>176</v>
      </c>
      <c r="G378" t="s">
        <v>141</v>
      </c>
      <c r="H378" t="s">
        <v>151</v>
      </c>
      <c r="I378">
        <v>21</v>
      </c>
      <c r="J378">
        <v>79.73</v>
      </c>
      <c r="K378">
        <v>189.89</v>
      </c>
      <c r="L378">
        <v>15</v>
      </c>
      <c r="M378">
        <v>6</v>
      </c>
    </row>
    <row r="379" spans="1:13" x14ac:dyDescent="0.45">
      <c r="A379" t="s">
        <v>136</v>
      </c>
      <c r="B379" t="s">
        <v>153</v>
      </c>
      <c r="C379" t="s">
        <v>183</v>
      </c>
      <c r="D379" t="s">
        <v>57</v>
      </c>
      <c r="E379" t="s">
        <v>139</v>
      </c>
      <c r="F379" t="s">
        <v>158</v>
      </c>
      <c r="G379" t="s">
        <v>148</v>
      </c>
      <c r="H379" t="s">
        <v>135</v>
      </c>
      <c r="I379">
        <v>28</v>
      </c>
      <c r="J379">
        <v>53.79</v>
      </c>
      <c r="K379">
        <v>173.71</v>
      </c>
      <c r="L379">
        <v>10</v>
      </c>
      <c r="M379">
        <v>4</v>
      </c>
    </row>
    <row r="380" spans="1:13" x14ac:dyDescent="0.45">
      <c r="A380" t="s">
        <v>211</v>
      </c>
      <c r="B380" t="s">
        <v>143</v>
      </c>
      <c r="C380" t="s">
        <v>167</v>
      </c>
      <c r="D380" t="s">
        <v>57</v>
      </c>
      <c r="E380" t="s">
        <v>139</v>
      </c>
      <c r="F380" t="s">
        <v>145</v>
      </c>
      <c r="G380" t="s">
        <v>134</v>
      </c>
      <c r="H380" t="s">
        <v>135</v>
      </c>
      <c r="I380">
        <v>29</v>
      </c>
      <c r="J380">
        <v>81.39</v>
      </c>
      <c r="K380">
        <v>190.97</v>
      </c>
      <c r="L380">
        <v>20</v>
      </c>
      <c r="M380">
        <v>3</v>
      </c>
    </row>
    <row r="381" spans="1:13" x14ac:dyDescent="0.45">
      <c r="A381" t="s">
        <v>142</v>
      </c>
      <c r="B381" t="s">
        <v>174</v>
      </c>
      <c r="C381" t="s">
        <v>144</v>
      </c>
      <c r="D381" t="s">
        <v>58</v>
      </c>
      <c r="E381" t="s">
        <v>132</v>
      </c>
      <c r="F381" t="s">
        <v>154</v>
      </c>
      <c r="G381" t="s">
        <v>148</v>
      </c>
      <c r="H381" t="s">
        <v>151</v>
      </c>
      <c r="I381">
        <v>18</v>
      </c>
      <c r="J381">
        <v>64.45</v>
      </c>
      <c r="K381">
        <v>199.5</v>
      </c>
      <c r="L381">
        <v>5</v>
      </c>
      <c r="M381">
        <v>6</v>
      </c>
    </row>
    <row r="382" spans="1:13" x14ac:dyDescent="0.45">
      <c r="A382" t="s">
        <v>193</v>
      </c>
      <c r="B382" t="s">
        <v>174</v>
      </c>
      <c r="C382" t="s">
        <v>181</v>
      </c>
      <c r="D382" t="s">
        <v>58</v>
      </c>
      <c r="E382" t="s">
        <v>150</v>
      </c>
      <c r="F382" t="s">
        <v>154</v>
      </c>
      <c r="G382" t="s">
        <v>134</v>
      </c>
      <c r="H382" t="s">
        <v>151</v>
      </c>
      <c r="I382">
        <v>22</v>
      </c>
      <c r="J382">
        <v>85.93</v>
      </c>
      <c r="K382">
        <v>189.01</v>
      </c>
      <c r="L382">
        <v>1</v>
      </c>
      <c r="M382">
        <v>5</v>
      </c>
    </row>
    <row r="383" spans="1:13" x14ac:dyDescent="0.45">
      <c r="A383" t="s">
        <v>159</v>
      </c>
      <c r="B383" t="s">
        <v>174</v>
      </c>
      <c r="C383" t="s">
        <v>165</v>
      </c>
      <c r="D383" t="s">
        <v>57</v>
      </c>
      <c r="E383" t="s">
        <v>147</v>
      </c>
      <c r="F383" t="s">
        <v>140</v>
      </c>
      <c r="G383" t="s">
        <v>148</v>
      </c>
      <c r="H383" t="s">
        <v>135</v>
      </c>
      <c r="I383">
        <v>40</v>
      </c>
      <c r="J383">
        <v>86.68</v>
      </c>
      <c r="K383">
        <v>190.91</v>
      </c>
      <c r="L383">
        <v>7</v>
      </c>
      <c r="M383">
        <v>2</v>
      </c>
    </row>
    <row r="384" spans="1:13" x14ac:dyDescent="0.45">
      <c r="A384" t="s">
        <v>232</v>
      </c>
      <c r="B384" t="s">
        <v>130</v>
      </c>
      <c r="C384" t="s">
        <v>149</v>
      </c>
      <c r="D384" t="s">
        <v>58</v>
      </c>
      <c r="E384" t="s">
        <v>139</v>
      </c>
      <c r="F384" t="s">
        <v>145</v>
      </c>
      <c r="G384" t="s">
        <v>141</v>
      </c>
      <c r="H384" t="s">
        <v>135</v>
      </c>
      <c r="I384">
        <v>26</v>
      </c>
      <c r="J384">
        <v>63.61</v>
      </c>
      <c r="K384">
        <v>158.41999999999999</v>
      </c>
      <c r="L384">
        <v>8</v>
      </c>
      <c r="M384">
        <v>7</v>
      </c>
    </row>
    <row r="385" spans="1:13" x14ac:dyDescent="0.45">
      <c r="A385" t="s">
        <v>233</v>
      </c>
      <c r="B385" t="s">
        <v>174</v>
      </c>
      <c r="C385" t="s">
        <v>138</v>
      </c>
      <c r="D385" t="s">
        <v>57</v>
      </c>
      <c r="E385" t="s">
        <v>150</v>
      </c>
      <c r="F385" t="s">
        <v>140</v>
      </c>
      <c r="G385" t="s">
        <v>134</v>
      </c>
      <c r="H385" t="s">
        <v>151</v>
      </c>
      <c r="I385">
        <v>34</v>
      </c>
      <c r="J385">
        <v>66.44</v>
      </c>
      <c r="K385">
        <v>162.16999999999999</v>
      </c>
      <c r="L385">
        <v>18</v>
      </c>
      <c r="M385">
        <v>3</v>
      </c>
    </row>
    <row r="386" spans="1:13" x14ac:dyDescent="0.45">
      <c r="A386" t="s">
        <v>210</v>
      </c>
      <c r="B386" t="s">
        <v>174</v>
      </c>
      <c r="C386" t="s">
        <v>183</v>
      </c>
      <c r="D386" t="s">
        <v>57</v>
      </c>
      <c r="E386" t="s">
        <v>132</v>
      </c>
      <c r="F386" t="s">
        <v>176</v>
      </c>
      <c r="G386" t="s">
        <v>148</v>
      </c>
      <c r="H386" t="s">
        <v>135</v>
      </c>
      <c r="I386">
        <v>22</v>
      </c>
      <c r="J386">
        <v>78.09</v>
      </c>
      <c r="K386">
        <v>151.22</v>
      </c>
      <c r="L386">
        <v>5</v>
      </c>
      <c r="M386">
        <v>9</v>
      </c>
    </row>
    <row r="387" spans="1:13" x14ac:dyDescent="0.45">
      <c r="A387" t="s">
        <v>179</v>
      </c>
      <c r="B387" t="s">
        <v>143</v>
      </c>
      <c r="C387" t="s">
        <v>183</v>
      </c>
      <c r="D387" t="s">
        <v>57</v>
      </c>
      <c r="E387" t="s">
        <v>147</v>
      </c>
      <c r="F387" t="s">
        <v>133</v>
      </c>
      <c r="G387" t="s">
        <v>148</v>
      </c>
      <c r="H387" t="s">
        <v>151</v>
      </c>
      <c r="I387">
        <v>20</v>
      </c>
      <c r="J387">
        <v>95.38</v>
      </c>
      <c r="K387">
        <v>191.97</v>
      </c>
      <c r="L387">
        <v>12</v>
      </c>
      <c r="M387">
        <v>9</v>
      </c>
    </row>
    <row r="388" spans="1:13" x14ac:dyDescent="0.45">
      <c r="A388" t="s">
        <v>235</v>
      </c>
      <c r="B388" t="s">
        <v>160</v>
      </c>
      <c r="C388" t="s">
        <v>149</v>
      </c>
      <c r="D388" t="s">
        <v>58</v>
      </c>
      <c r="E388" t="s">
        <v>150</v>
      </c>
      <c r="F388" t="s">
        <v>145</v>
      </c>
      <c r="G388" t="s">
        <v>141</v>
      </c>
      <c r="H388" t="s">
        <v>135</v>
      </c>
      <c r="I388">
        <v>39</v>
      </c>
      <c r="J388">
        <v>66.91</v>
      </c>
      <c r="K388">
        <v>198.6</v>
      </c>
      <c r="L388">
        <v>4</v>
      </c>
      <c r="M388">
        <v>10</v>
      </c>
    </row>
    <row r="389" spans="1:13" x14ac:dyDescent="0.45">
      <c r="A389" t="s">
        <v>249</v>
      </c>
      <c r="B389" t="s">
        <v>130</v>
      </c>
      <c r="C389" t="s">
        <v>183</v>
      </c>
      <c r="D389" t="s">
        <v>58</v>
      </c>
      <c r="E389" t="s">
        <v>139</v>
      </c>
      <c r="F389" t="s">
        <v>140</v>
      </c>
      <c r="G389" t="s">
        <v>141</v>
      </c>
      <c r="H389" t="s">
        <v>135</v>
      </c>
      <c r="I389">
        <v>36</v>
      </c>
      <c r="J389">
        <v>88.71</v>
      </c>
      <c r="K389">
        <v>195.17</v>
      </c>
      <c r="L389">
        <v>17</v>
      </c>
      <c r="M389">
        <v>8</v>
      </c>
    </row>
    <row r="390" spans="1:13" x14ac:dyDescent="0.45">
      <c r="A390" t="s">
        <v>243</v>
      </c>
      <c r="B390" t="s">
        <v>137</v>
      </c>
      <c r="C390" t="s">
        <v>178</v>
      </c>
      <c r="D390" t="s">
        <v>57</v>
      </c>
      <c r="E390" t="s">
        <v>150</v>
      </c>
      <c r="F390" t="s">
        <v>172</v>
      </c>
      <c r="G390" t="s">
        <v>141</v>
      </c>
      <c r="H390" t="s">
        <v>151</v>
      </c>
      <c r="I390">
        <v>21</v>
      </c>
      <c r="J390">
        <v>90.33</v>
      </c>
      <c r="K390">
        <v>169.81</v>
      </c>
      <c r="L390">
        <v>17</v>
      </c>
      <c r="M390">
        <v>5</v>
      </c>
    </row>
    <row r="391" spans="1:13" x14ac:dyDescent="0.45">
      <c r="A391" t="s">
        <v>185</v>
      </c>
      <c r="B391" t="s">
        <v>171</v>
      </c>
      <c r="C391" t="s">
        <v>167</v>
      </c>
      <c r="D391" t="s">
        <v>58</v>
      </c>
      <c r="E391" t="s">
        <v>139</v>
      </c>
      <c r="F391" t="s">
        <v>176</v>
      </c>
      <c r="G391" t="s">
        <v>148</v>
      </c>
      <c r="H391" t="s">
        <v>151</v>
      </c>
      <c r="I391">
        <v>21</v>
      </c>
      <c r="J391">
        <v>80.88</v>
      </c>
      <c r="K391">
        <v>197.81</v>
      </c>
      <c r="L391">
        <v>20</v>
      </c>
      <c r="M391">
        <v>3</v>
      </c>
    </row>
    <row r="392" spans="1:13" x14ac:dyDescent="0.45">
      <c r="A392" t="s">
        <v>239</v>
      </c>
      <c r="B392" t="s">
        <v>143</v>
      </c>
      <c r="C392" t="s">
        <v>167</v>
      </c>
      <c r="D392" t="s">
        <v>57</v>
      </c>
      <c r="E392" t="s">
        <v>132</v>
      </c>
      <c r="F392" t="s">
        <v>168</v>
      </c>
      <c r="G392" t="s">
        <v>148</v>
      </c>
      <c r="H392" t="s">
        <v>151</v>
      </c>
      <c r="I392">
        <v>35</v>
      </c>
      <c r="J392">
        <v>79.41</v>
      </c>
      <c r="K392">
        <v>151.33000000000001</v>
      </c>
      <c r="L392">
        <v>17</v>
      </c>
      <c r="M392">
        <v>0</v>
      </c>
    </row>
    <row r="393" spans="1:13" x14ac:dyDescent="0.45">
      <c r="A393" t="s">
        <v>220</v>
      </c>
      <c r="B393" t="s">
        <v>130</v>
      </c>
      <c r="C393" t="s">
        <v>178</v>
      </c>
      <c r="D393" t="s">
        <v>57</v>
      </c>
      <c r="E393" t="s">
        <v>147</v>
      </c>
      <c r="F393" t="s">
        <v>133</v>
      </c>
      <c r="G393" t="s">
        <v>134</v>
      </c>
      <c r="H393" t="s">
        <v>151</v>
      </c>
      <c r="I393">
        <v>22</v>
      </c>
      <c r="J393">
        <v>92.56</v>
      </c>
      <c r="K393">
        <v>170.92</v>
      </c>
      <c r="L393">
        <v>10</v>
      </c>
      <c r="M393">
        <v>8</v>
      </c>
    </row>
    <row r="394" spans="1:13" x14ac:dyDescent="0.45">
      <c r="A394" t="s">
        <v>193</v>
      </c>
      <c r="B394" t="s">
        <v>153</v>
      </c>
      <c r="C394" t="s">
        <v>178</v>
      </c>
      <c r="D394" t="s">
        <v>58</v>
      </c>
      <c r="E394" t="s">
        <v>147</v>
      </c>
      <c r="F394" t="s">
        <v>145</v>
      </c>
      <c r="G394" t="s">
        <v>141</v>
      </c>
      <c r="H394" t="s">
        <v>151</v>
      </c>
      <c r="I394">
        <v>33</v>
      </c>
      <c r="J394">
        <v>82.77</v>
      </c>
      <c r="K394">
        <v>183.32</v>
      </c>
      <c r="L394">
        <v>9</v>
      </c>
      <c r="M394">
        <v>0</v>
      </c>
    </row>
    <row r="395" spans="1:13" x14ac:dyDescent="0.45">
      <c r="A395" t="s">
        <v>180</v>
      </c>
      <c r="B395" t="s">
        <v>171</v>
      </c>
      <c r="C395" t="s">
        <v>157</v>
      </c>
      <c r="D395" t="s">
        <v>57</v>
      </c>
      <c r="E395" t="s">
        <v>132</v>
      </c>
      <c r="F395" t="s">
        <v>176</v>
      </c>
      <c r="G395" t="s">
        <v>134</v>
      </c>
      <c r="H395" t="s">
        <v>135</v>
      </c>
      <c r="I395">
        <v>37</v>
      </c>
      <c r="J395">
        <v>66.86</v>
      </c>
      <c r="K395">
        <v>191.47</v>
      </c>
      <c r="L395">
        <v>13</v>
      </c>
      <c r="M395">
        <v>7</v>
      </c>
    </row>
    <row r="396" spans="1:13" x14ac:dyDescent="0.45">
      <c r="A396" t="s">
        <v>241</v>
      </c>
      <c r="B396" t="s">
        <v>174</v>
      </c>
      <c r="C396" t="s">
        <v>165</v>
      </c>
      <c r="D396" t="s">
        <v>58</v>
      </c>
      <c r="E396" t="s">
        <v>132</v>
      </c>
      <c r="F396" t="s">
        <v>158</v>
      </c>
      <c r="G396" t="s">
        <v>141</v>
      </c>
      <c r="H396" t="s">
        <v>151</v>
      </c>
      <c r="I396">
        <v>31</v>
      </c>
      <c r="J396">
        <v>58.96</v>
      </c>
      <c r="K396">
        <v>159.01</v>
      </c>
      <c r="L396">
        <v>7</v>
      </c>
      <c r="M396">
        <v>3</v>
      </c>
    </row>
    <row r="397" spans="1:13" x14ac:dyDescent="0.45">
      <c r="A397" t="s">
        <v>164</v>
      </c>
      <c r="B397" t="s">
        <v>143</v>
      </c>
      <c r="C397" t="s">
        <v>157</v>
      </c>
      <c r="D397" t="s">
        <v>58</v>
      </c>
      <c r="E397" t="s">
        <v>139</v>
      </c>
      <c r="F397" t="s">
        <v>176</v>
      </c>
      <c r="G397" t="s">
        <v>148</v>
      </c>
      <c r="H397" t="s">
        <v>151</v>
      </c>
      <c r="I397">
        <v>25</v>
      </c>
      <c r="J397">
        <v>56.65</v>
      </c>
      <c r="K397">
        <v>160.93</v>
      </c>
      <c r="L397">
        <v>3</v>
      </c>
      <c r="M397">
        <v>1</v>
      </c>
    </row>
    <row r="398" spans="1:13" x14ac:dyDescent="0.45">
      <c r="A398" t="s">
        <v>159</v>
      </c>
      <c r="B398" t="s">
        <v>130</v>
      </c>
      <c r="C398" t="s">
        <v>149</v>
      </c>
      <c r="D398" t="s">
        <v>57</v>
      </c>
      <c r="E398" t="s">
        <v>150</v>
      </c>
      <c r="F398" t="s">
        <v>158</v>
      </c>
      <c r="G398" t="s">
        <v>134</v>
      </c>
      <c r="H398" t="s">
        <v>151</v>
      </c>
      <c r="I398">
        <v>18</v>
      </c>
      <c r="J398">
        <v>88.16</v>
      </c>
      <c r="K398">
        <v>171.93</v>
      </c>
      <c r="L398">
        <v>2</v>
      </c>
      <c r="M398">
        <v>6</v>
      </c>
    </row>
    <row r="399" spans="1:13" x14ac:dyDescent="0.45">
      <c r="A399" t="s">
        <v>191</v>
      </c>
      <c r="B399" t="s">
        <v>153</v>
      </c>
      <c r="C399" t="s">
        <v>144</v>
      </c>
      <c r="D399" t="s">
        <v>57</v>
      </c>
      <c r="E399" t="s">
        <v>139</v>
      </c>
      <c r="F399" t="s">
        <v>154</v>
      </c>
      <c r="G399" t="s">
        <v>134</v>
      </c>
      <c r="H399" t="s">
        <v>151</v>
      </c>
      <c r="I399">
        <v>38</v>
      </c>
      <c r="J399">
        <v>64.98</v>
      </c>
      <c r="K399">
        <v>170.71</v>
      </c>
      <c r="L399">
        <v>13</v>
      </c>
      <c r="M399">
        <v>1</v>
      </c>
    </row>
    <row r="400" spans="1:13" x14ac:dyDescent="0.45">
      <c r="A400" t="s">
        <v>146</v>
      </c>
      <c r="B400" t="s">
        <v>130</v>
      </c>
      <c r="C400" t="s">
        <v>131</v>
      </c>
      <c r="D400" t="s">
        <v>57</v>
      </c>
      <c r="E400" t="s">
        <v>139</v>
      </c>
      <c r="F400" t="s">
        <v>154</v>
      </c>
      <c r="G400" t="s">
        <v>134</v>
      </c>
      <c r="H400" t="s">
        <v>151</v>
      </c>
      <c r="I400">
        <v>39</v>
      </c>
      <c r="J400">
        <v>80.84</v>
      </c>
      <c r="K400">
        <v>182.44</v>
      </c>
      <c r="L400">
        <v>4</v>
      </c>
      <c r="M400">
        <v>5</v>
      </c>
    </row>
    <row r="401" spans="1:13" x14ac:dyDescent="0.45">
      <c r="A401" t="s">
        <v>236</v>
      </c>
      <c r="B401" t="s">
        <v>171</v>
      </c>
      <c r="C401" t="s">
        <v>181</v>
      </c>
      <c r="D401" t="s">
        <v>58</v>
      </c>
      <c r="E401" t="s">
        <v>132</v>
      </c>
      <c r="F401" t="s">
        <v>154</v>
      </c>
      <c r="G401" t="s">
        <v>141</v>
      </c>
      <c r="H401" t="s">
        <v>151</v>
      </c>
      <c r="I401">
        <v>40</v>
      </c>
      <c r="J401">
        <v>87.96</v>
      </c>
      <c r="K401">
        <v>187.26</v>
      </c>
      <c r="L401">
        <v>19</v>
      </c>
      <c r="M401">
        <v>9</v>
      </c>
    </row>
    <row r="402" spans="1:13" x14ac:dyDescent="0.45">
      <c r="A402" t="s">
        <v>233</v>
      </c>
      <c r="B402" t="s">
        <v>153</v>
      </c>
      <c r="C402" t="s">
        <v>183</v>
      </c>
      <c r="D402" t="s">
        <v>58</v>
      </c>
      <c r="E402" t="s">
        <v>147</v>
      </c>
      <c r="F402" t="s">
        <v>158</v>
      </c>
      <c r="G402" t="s">
        <v>148</v>
      </c>
      <c r="H402" t="s">
        <v>135</v>
      </c>
      <c r="I402">
        <v>40</v>
      </c>
      <c r="J402">
        <v>57.14</v>
      </c>
      <c r="K402">
        <v>197.63</v>
      </c>
      <c r="L402">
        <v>12</v>
      </c>
      <c r="M402">
        <v>0</v>
      </c>
    </row>
    <row r="403" spans="1:13" x14ac:dyDescent="0.45">
      <c r="A403" t="s">
        <v>249</v>
      </c>
      <c r="B403" t="s">
        <v>153</v>
      </c>
      <c r="C403" t="s">
        <v>178</v>
      </c>
      <c r="D403" t="s">
        <v>58</v>
      </c>
      <c r="E403" t="s">
        <v>150</v>
      </c>
      <c r="F403" t="s">
        <v>140</v>
      </c>
      <c r="G403" t="s">
        <v>148</v>
      </c>
      <c r="H403" t="s">
        <v>151</v>
      </c>
      <c r="I403">
        <v>29</v>
      </c>
      <c r="J403">
        <v>89.17</v>
      </c>
      <c r="K403">
        <v>175.16</v>
      </c>
      <c r="L403">
        <v>16</v>
      </c>
      <c r="M403">
        <v>8</v>
      </c>
    </row>
    <row r="404" spans="1:13" x14ac:dyDescent="0.45">
      <c r="A404" t="s">
        <v>261</v>
      </c>
      <c r="B404" t="s">
        <v>137</v>
      </c>
      <c r="C404" t="s">
        <v>138</v>
      </c>
      <c r="D404" t="s">
        <v>57</v>
      </c>
      <c r="E404" t="s">
        <v>139</v>
      </c>
      <c r="F404" t="s">
        <v>133</v>
      </c>
      <c r="G404" t="s">
        <v>141</v>
      </c>
      <c r="H404" t="s">
        <v>135</v>
      </c>
      <c r="I404">
        <v>22</v>
      </c>
      <c r="J404">
        <v>85.65</v>
      </c>
      <c r="K404">
        <v>159.15</v>
      </c>
      <c r="L404">
        <v>5</v>
      </c>
      <c r="M404">
        <v>7</v>
      </c>
    </row>
    <row r="405" spans="1:13" x14ac:dyDescent="0.45">
      <c r="A405" t="s">
        <v>196</v>
      </c>
      <c r="B405" t="s">
        <v>160</v>
      </c>
      <c r="C405" t="s">
        <v>144</v>
      </c>
      <c r="D405" t="s">
        <v>57</v>
      </c>
      <c r="E405" t="s">
        <v>132</v>
      </c>
      <c r="F405" t="s">
        <v>154</v>
      </c>
      <c r="G405" t="s">
        <v>134</v>
      </c>
      <c r="H405" t="s">
        <v>135</v>
      </c>
      <c r="I405">
        <v>37</v>
      </c>
      <c r="J405">
        <v>73.38</v>
      </c>
      <c r="K405">
        <v>150.44999999999999</v>
      </c>
      <c r="L405">
        <v>16</v>
      </c>
      <c r="M405">
        <v>7</v>
      </c>
    </row>
    <row r="406" spans="1:13" x14ac:dyDescent="0.45">
      <c r="A406" t="s">
        <v>226</v>
      </c>
      <c r="B406" t="s">
        <v>171</v>
      </c>
      <c r="C406" t="s">
        <v>138</v>
      </c>
      <c r="D406" t="s">
        <v>58</v>
      </c>
      <c r="E406" t="s">
        <v>150</v>
      </c>
      <c r="F406" t="s">
        <v>176</v>
      </c>
      <c r="G406" t="s">
        <v>141</v>
      </c>
      <c r="H406" t="s">
        <v>135</v>
      </c>
      <c r="I406">
        <v>32</v>
      </c>
      <c r="J406">
        <v>83.18</v>
      </c>
      <c r="K406">
        <v>192.18</v>
      </c>
      <c r="L406">
        <v>17</v>
      </c>
      <c r="M406">
        <v>1</v>
      </c>
    </row>
    <row r="407" spans="1:13" x14ac:dyDescent="0.45">
      <c r="A407" t="s">
        <v>249</v>
      </c>
      <c r="B407" t="s">
        <v>171</v>
      </c>
      <c r="C407" t="s">
        <v>144</v>
      </c>
      <c r="D407" t="s">
        <v>58</v>
      </c>
      <c r="E407" t="s">
        <v>139</v>
      </c>
      <c r="F407" t="s">
        <v>172</v>
      </c>
      <c r="G407" t="s">
        <v>141</v>
      </c>
      <c r="H407" t="s">
        <v>135</v>
      </c>
      <c r="I407">
        <v>26</v>
      </c>
      <c r="J407">
        <v>92.6</v>
      </c>
      <c r="K407">
        <v>187.07</v>
      </c>
      <c r="L407">
        <v>7</v>
      </c>
      <c r="M407">
        <v>3</v>
      </c>
    </row>
    <row r="408" spans="1:13" x14ac:dyDescent="0.45">
      <c r="A408" t="s">
        <v>227</v>
      </c>
      <c r="B408" t="s">
        <v>143</v>
      </c>
      <c r="C408" t="s">
        <v>157</v>
      </c>
      <c r="D408" t="s">
        <v>57</v>
      </c>
      <c r="E408" t="s">
        <v>147</v>
      </c>
      <c r="F408" t="s">
        <v>176</v>
      </c>
      <c r="G408" t="s">
        <v>141</v>
      </c>
      <c r="H408" t="s">
        <v>135</v>
      </c>
      <c r="I408">
        <v>32</v>
      </c>
      <c r="J408">
        <v>77.44</v>
      </c>
      <c r="K408">
        <v>183.62</v>
      </c>
      <c r="L408">
        <v>15</v>
      </c>
      <c r="M408">
        <v>10</v>
      </c>
    </row>
    <row r="409" spans="1:13" x14ac:dyDescent="0.45">
      <c r="A409" t="s">
        <v>234</v>
      </c>
      <c r="B409" t="s">
        <v>160</v>
      </c>
      <c r="C409" t="s">
        <v>167</v>
      </c>
      <c r="D409" t="s">
        <v>58</v>
      </c>
      <c r="E409" t="s">
        <v>150</v>
      </c>
      <c r="F409" t="s">
        <v>140</v>
      </c>
      <c r="G409" t="s">
        <v>134</v>
      </c>
      <c r="H409" t="s">
        <v>135</v>
      </c>
      <c r="I409">
        <v>32</v>
      </c>
      <c r="J409">
        <v>73.55</v>
      </c>
      <c r="K409">
        <v>189.84</v>
      </c>
      <c r="L409">
        <v>11</v>
      </c>
      <c r="M409">
        <v>0</v>
      </c>
    </row>
    <row r="410" spans="1:13" x14ac:dyDescent="0.45">
      <c r="A410" t="s">
        <v>170</v>
      </c>
      <c r="B410" t="s">
        <v>174</v>
      </c>
      <c r="C410" t="s">
        <v>157</v>
      </c>
      <c r="D410" t="s">
        <v>57</v>
      </c>
      <c r="E410" t="s">
        <v>139</v>
      </c>
      <c r="F410" t="s">
        <v>172</v>
      </c>
      <c r="G410" t="s">
        <v>134</v>
      </c>
      <c r="H410" t="s">
        <v>135</v>
      </c>
      <c r="I410">
        <v>24</v>
      </c>
      <c r="J410">
        <v>52.98</v>
      </c>
      <c r="K410">
        <v>192.61</v>
      </c>
      <c r="L410">
        <v>5</v>
      </c>
      <c r="M410">
        <v>3</v>
      </c>
    </row>
    <row r="411" spans="1:13" x14ac:dyDescent="0.45">
      <c r="A411" t="s">
        <v>221</v>
      </c>
      <c r="B411" t="s">
        <v>143</v>
      </c>
      <c r="C411" t="s">
        <v>181</v>
      </c>
      <c r="D411" t="s">
        <v>58</v>
      </c>
      <c r="E411" t="s">
        <v>147</v>
      </c>
      <c r="F411" t="s">
        <v>154</v>
      </c>
      <c r="G411" t="s">
        <v>134</v>
      </c>
      <c r="H411" t="s">
        <v>151</v>
      </c>
      <c r="I411">
        <v>19</v>
      </c>
      <c r="J411">
        <v>90.13</v>
      </c>
      <c r="K411">
        <v>181.63</v>
      </c>
      <c r="L411">
        <v>15</v>
      </c>
      <c r="M411">
        <v>6</v>
      </c>
    </row>
    <row r="412" spans="1:13" x14ac:dyDescent="0.45">
      <c r="A412" t="s">
        <v>262</v>
      </c>
      <c r="B412" t="s">
        <v>171</v>
      </c>
      <c r="C412" t="s">
        <v>149</v>
      </c>
      <c r="D412" t="s">
        <v>57</v>
      </c>
      <c r="E412" t="s">
        <v>139</v>
      </c>
      <c r="F412" t="s">
        <v>168</v>
      </c>
      <c r="G412" t="s">
        <v>141</v>
      </c>
      <c r="H412" t="s">
        <v>135</v>
      </c>
      <c r="I412">
        <v>27</v>
      </c>
      <c r="J412">
        <v>53.57</v>
      </c>
      <c r="K412">
        <v>162.31</v>
      </c>
      <c r="L412">
        <v>8</v>
      </c>
      <c r="M412">
        <v>3</v>
      </c>
    </row>
    <row r="413" spans="1:13" x14ac:dyDescent="0.45">
      <c r="A413" t="s">
        <v>205</v>
      </c>
      <c r="B413" t="s">
        <v>171</v>
      </c>
      <c r="C413" t="s">
        <v>181</v>
      </c>
      <c r="D413" t="s">
        <v>57</v>
      </c>
      <c r="E413" t="s">
        <v>132</v>
      </c>
      <c r="F413" t="s">
        <v>176</v>
      </c>
      <c r="G413" t="s">
        <v>148</v>
      </c>
      <c r="H413" t="s">
        <v>151</v>
      </c>
      <c r="I413">
        <v>31</v>
      </c>
      <c r="J413">
        <v>97.78</v>
      </c>
      <c r="K413">
        <v>160.85</v>
      </c>
      <c r="L413">
        <v>13</v>
      </c>
      <c r="M413">
        <v>9</v>
      </c>
    </row>
    <row r="414" spans="1:13" x14ac:dyDescent="0.45">
      <c r="A414" t="s">
        <v>221</v>
      </c>
      <c r="B414" t="s">
        <v>171</v>
      </c>
      <c r="C414" t="s">
        <v>157</v>
      </c>
      <c r="D414" t="s">
        <v>58</v>
      </c>
      <c r="E414" t="s">
        <v>139</v>
      </c>
      <c r="F414" t="s">
        <v>133</v>
      </c>
      <c r="G414" t="s">
        <v>141</v>
      </c>
      <c r="H414" t="s">
        <v>135</v>
      </c>
      <c r="I414">
        <v>32</v>
      </c>
      <c r="J414">
        <v>63.21</v>
      </c>
      <c r="K414">
        <v>153.04</v>
      </c>
      <c r="L414">
        <v>20</v>
      </c>
      <c r="M414">
        <v>7</v>
      </c>
    </row>
    <row r="415" spans="1:13" x14ac:dyDescent="0.45">
      <c r="A415" t="s">
        <v>213</v>
      </c>
      <c r="B415" t="s">
        <v>160</v>
      </c>
      <c r="C415" t="s">
        <v>167</v>
      </c>
      <c r="D415" t="s">
        <v>57</v>
      </c>
      <c r="E415" t="s">
        <v>147</v>
      </c>
      <c r="F415" t="s">
        <v>140</v>
      </c>
      <c r="G415" t="s">
        <v>141</v>
      </c>
      <c r="H415" t="s">
        <v>151</v>
      </c>
      <c r="I415">
        <v>23</v>
      </c>
      <c r="J415">
        <v>85.45</v>
      </c>
      <c r="K415">
        <v>196.62</v>
      </c>
      <c r="L415">
        <v>12</v>
      </c>
      <c r="M415">
        <v>8</v>
      </c>
    </row>
    <row r="416" spans="1:13" x14ac:dyDescent="0.45">
      <c r="A416" t="s">
        <v>235</v>
      </c>
      <c r="B416" t="s">
        <v>153</v>
      </c>
      <c r="C416" t="s">
        <v>165</v>
      </c>
      <c r="D416" t="s">
        <v>58</v>
      </c>
      <c r="E416" t="s">
        <v>132</v>
      </c>
      <c r="F416" t="s">
        <v>154</v>
      </c>
      <c r="G416" t="s">
        <v>134</v>
      </c>
      <c r="H416" t="s">
        <v>135</v>
      </c>
      <c r="I416">
        <v>33</v>
      </c>
      <c r="J416">
        <v>98.83</v>
      </c>
      <c r="K416">
        <v>177.02</v>
      </c>
      <c r="L416">
        <v>18</v>
      </c>
      <c r="M416">
        <v>7</v>
      </c>
    </row>
    <row r="417" spans="1:13" x14ac:dyDescent="0.45">
      <c r="A417" t="s">
        <v>222</v>
      </c>
      <c r="B417" t="s">
        <v>137</v>
      </c>
      <c r="C417" t="s">
        <v>167</v>
      </c>
      <c r="D417" t="s">
        <v>57</v>
      </c>
      <c r="E417" t="s">
        <v>132</v>
      </c>
      <c r="F417" t="s">
        <v>133</v>
      </c>
      <c r="G417" t="s">
        <v>134</v>
      </c>
      <c r="H417" t="s">
        <v>151</v>
      </c>
      <c r="I417">
        <v>30</v>
      </c>
      <c r="J417">
        <v>92.7</v>
      </c>
      <c r="K417">
        <v>196.02</v>
      </c>
      <c r="L417">
        <v>8</v>
      </c>
      <c r="M417">
        <v>8</v>
      </c>
    </row>
    <row r="418" spans="1:13" x14ac:dyDescent="0.45">
      <c r="A418" t="s">
        <v>173</v>
      </c>
      <c r="B418" t="s">
        <v>130</v>
      </c>
      <c r="C418" t="s">
        <v>178</v>
      </c>
      <c r="D418" t="s">
        <v>57</v>
      </c>
      <c r="E418" t="s">
        <v>150</v>
      </c>
      <c r="F418" t="s">
        <v>172</v>
      </c>
      <c r="G418" t="s">
        <v>141</v>
      </c>
      <c r="H418" t="s">
        <v>151</v>
      </c>
      <c r="I418">
        <v>27</v>
      </c>
      <c r="J418">
        <v>83.9</v>
      </c>
      <c r="K418">
        <v>184.57</v>
      </c>
      <c r="L418">
        <v>7</v>
      </c>
      <c r="M418">
        <v>3</v>
      </c>
    </row>
    <row r="419" spans="1:13" x14ac:dyDescent="0.45">
      <c r="A419" t="s">
        <v>198</v>
      </c>
      <c r="B419" t="s">
        <v>137</v>
      </c>
      <c r="C419" t="s">
        <v>157</v>
      </c>
      <c r="D419" t="s">
        <v>58</v>
      </c>
      <c r="E419" t="s">
        <v>139</v>
      </c>
      <c r="F419" t="s">
        <v>133</v>
      </c>
      <c r="G419" t="s">
        <v>148</v>
      </c>
      <c r="H419" t="s">
        <v>151</v>
      </c>
      <c r="I419">
        <v>25</v>
      </c>
      <c r="J419">
        <v>83.27</v>
      </c>
      <c r="K419">
        <v>183.74</v>
      </c>
      <c r="L419">
        <v>8</v>
      </c>
      <c r="M419">
        <v>10</v>
      </c>
    </row>
    <row r="420" spans="1:13" x14ac:dyDescent="0.45">
      <c r="A420" t="s">
        <v>204</v>
      </c>
      <c r="B420" t="s">
        <v>137</v>
      </c>
      <c r="C420" t="s">
        <v>183</v>
      </c>
      <c r="D420" t="s">
        <v>58</v>
      </c>
      <c r="E420" t="s">
        <v>139</v>
      </c>
      <c r="F420" t="s">
        <v>168</v>
      </c>
      <c r="G420" t="s">
        <v>134</v>
      </c>
      <c r="H420" t="s">
        <v>135</v>
      </c>
      <c r="I420">
        <v>28</v>
      </c>
      <c r="J420">
        <v>62.08</v>
      </c>
      <c r="K420">
        <v>166.56</v>
      </c>
      <c r="L420">
        <v>3</v>
      </c>
      <c r="M420">
        <v>1</v>
      </c>
    </row>
    <row r="421" spans="1:13" x14ac:dyDescent="0.45">
      <c r="A421" t="s">
        <v>220</v>
      </c>
      <c r="B421" t="s">
        <v>143</v>
      </c>
      <c r="C421" t="s">
        <v>138</v>
      </c>
      <c r="D421" t="s">
        <v>58</v>
      </c>
      <c r="E421" t="s">
        <v>132</v>
      </c>
      <c r="F421" t="s">
        <v>140</v>
      </c>
      <c r="G421" t="s">
        <v>141</v>
      </c>
      <c r="H421" t="s">
        <v>135</v>
      </c>
      <c r="I421">
        <v>20</v>
      </c>
      <c r="J421">
        <v>76.06</v>
      </c>
      <c r="K421">
        <v>161.58000000000001</v>
      </c>
      <c r="L421">
        <v>3</v>
      </c>
      <c r="M421">
        <v>5</v>
      </c>
    </row>
    <row r="422" spans="1:13" x14ac:dyDescent="0.45">
      <c r="A422" t="s">
        <v>185</v>
      </c>
      <c r="B422" t="s">
        <v>130</v>
      </c>
      <c r="C422" t="s">
        <v>165</v>
      </c>
      <c r="D422" t="s">
        <v>58</v>
      </c>
      <c r="E422" t="s">
        <v>150</v>
      </c>
      <c r="F422" t="s">
        <v>176</v>
      </c>
      <c r="G422" t="s">
        <v>141</v>
      </c>
      <c r="H422" t="s">
        <v>135</v>
      </c>
      <c r="I422">
        <v>27</v>
      </c>
      <c r="J422">
        <v>54.23</v>
      </c>
      <c r="K422">
        <v>177.63</v>
      </c>
      <c r="L422">
        <v>8</v>
      </c>
      <c r="M422">
        <v>10</v>
      </c>
    </row>
    <row r="423" spans="1:13" x14ac:dyDescent="0.45">
      <c r="A423" t="s">
        <v>203</v>
      </c>
      <c r="B423" t="s">
        <v>137</v>
      </c>
      <c r="C423" t="s">
        <v>181</v>
      </c>
      <c r="D423" t="s">
        <v>58</v>
      </c>
      <c r="E423" t="s">
        <v>147</v>
      </c>
      <c r="F423" t="s">
        <v>168</v>
      </c>
      <c r="G423" t="s">
        <v>148</v>
      </c>
      <c r="H423" t="s">
        <v>151</v>
      </c>
      <c r="I423">
        <v>32</v>
      </c>
      <c r="J423">
        <v>78.209999999999994</v>
      </c>
      <c r="K423">
        <v>185.9</v>
      </c>
      <c r="L423">
        <v>12</v>
      </c>
      <c r="M423">
        <v>3</v>
      </c>
    </row>
    <row r="424" spans="1:13" x14ac:dyDescent="0.45">
      <c r="A424" t="s">
        <v>184</v>
      </c>
      <c r="B424" t="s">
        <v>171</v>
      </c>
      <c r="C424" t="s">
        <v>131</v>
      </c>
      <c r="D424" t="s">
        <v>58</v>
      </c>
      <c r="E424" t="s">
        <v>147</v>
      </c>
      <c r="F424" t="s">
        <v>140</v>
      </c>
      <c r="G424" t="s">
        <v>141</v>
      </c>
      <c r="H424" t="s">
        <v>135</v>
      </c>
      <c r="I424">
        <v>35</v>
      </c>
      <c r="J424">
        <v>80.900000000000006</v>
      </c>
      <c r="K424">
        <v>183.77</v>
      </c>
      <c r="L424">
        <v>7</v>
      </c>
      <c r="M424">
        <v>2</v>
      </c>
    </row>
    <row r="425" spans="1:13" x14ac:dyDescent="0.45">
      <c r="A425" t="s">
        <v>208</v>
      </c>
      <c r="B425" t="s">
        <v>174</v>
      </c>
      <c r="C425" t="s">
        <v>183</v>
      </c>
      <c r="D425" t="s">
        <v>57</v>
      </c>
      <c r="E425" t="s">
        <v>139</v>
      </c>
      <c r="F425" t="s">
        <v>133</v>
      </c>
      <c r="G425" t="s">
        <v>148</v>
      </c>
      <c r="H425" t="s">
        <v>135</v>
      </c>
      <c r="I425">
        <v>31</v>
      </c>
      <c r="J425">
        <v>98.42</v>
      </c>
      <c r="K425">
        <v>151.19999999999999</v>
      </c>
      <c r="L425">
        <v>3</v>
      </c>
      <c r="M425">
        <v>2</v>
      </c>
    </row>
    <row r="426" spans="1:13" x14ac:dyDescent="0.45">
      <c r="A426" t="s">
        <v>236</v>
      </c>
      <c r="B426" t="s">
        <v>174</v>
      </c>
      <c r="C426" t="s">
        <v>157</v>
      </c>
      <c r="D426" t="s">
        <v>57</v>
      </c>
      <c r="E426" t="s">
        <v>150</v>
      </c>
      <c r="F426" t="s">
        <v>168</v>
      </c>
      <c r="G426" t="s">
        <v>141</v>
      </c>
      <c r="H426" t="s">
        <v>151</v>
      </c>
      <c r="I426">
        <v>38</v>
      </c>
      <c r="J426">
        <v>82.61</v>
      </c>
      <c r="K426">
        <v>152.05000000000001</v>
      </c>
      <c r="L426">
        <v>1</v>
      </c>
      <c r="M426">
        <v>7</v>
      </c>
    </row>
    <row r="427" spans="1:13" x14ac:dyDescent="0.45">
      <c r="A427" t="s">
        <v>257</v>
      </c>
      <c r="B427" t="s">
        <v>171</v>
      </c>
      <c r="C427" t="s">
        <v>144</v>
      </c>
      <c r="D427" t="s">
        <v>58</v>
      </c>
      <c r="E427" t="s">
        <v>147</v>
      </c>
      <c r="F427" t="s">
        <v>140</v>
      </c>
      <c r="G427" t="s">
        <v>134</v>
      </c>
      <c r="H427" t="s">
        <v>135</v>
      </c>
      <c r="I427">
        <v>18</v>
      </c>
      <c r="J427">
        <v>96.21</v>
      </c>
      <c r="K427">
        <v>160.46</v>
      </c>
      <c r="L427">
        <v>18</v>
      </c>
      <c r="M427">
        <v>9</v>
      </c>
    </row>
    <row r="428" spans="1:13" x14ac:dyDescent="0.45">
      <c r="A428" t="s">
        <v>220</v>
      </c>
      <c r="B428" t="s">
        <v>153</v>
      </c>
      <c r="C428" t="s">
        <v>131</v>
      </c>
      <c r="D428" t="s">
        <v>57</v>
      </c>
      <c r="E428" t="s">
        <v>132</v>
      </c>
      <c r="F428" t="s">
        <v>168</v>
      </c>
      <c r="G428" t="s">
        <v>141</v>
      </c>
      <c r="H428" t="s">
        <v>135</v>
      </c>
      <c r="I428">
        <v>18</v>
      </c>
      <c r="J428">
        <v>71.23</v>
      </c>
      <c r="K428">
        <v>165.21</v>
      </c>
      <c r="L428">
        <v>20</v>
      </c>
      <c r="M428">
        <v>9</v>
      </c>
    </row>
    <row r="429" spans="1:13" x14ac:dyDescent="0.45">
      <c r="A429" t="s">
        <v>251</v>
      </c>
      <c r="B429" t="s">
        <v>171</v>
      </c>
      <c r="C429" t="s">
        <v>178</v>
      </c>
      <c r="D429" t="s">
        <v>57</v>
      </c>
      <c r="E429" t="s">
        <v>150</v>
      </c>
      <c r="F429" t="s">
        <v>145</v>
      </c>
      <c r="G429" t="s">
        <v>134</v>
      </c>
      <c r="H429" t="s">
        <v>135</v>
      </c>
      <c r="I429">
        <v>21</v>
      </c>
      <c r="J429">
        <v>93</v>
      </c>
      <c r="K429">
        <v>150.87</v>
      </c>
      <c r="L429">
        <v>15</v>
      </c>
      <c r="M429">
        <v>3</v>
      </c>
    </row>
    <row r="430" spans="1:13" x14ac:dyDescent="0.45">
      <c r="A430" t="s">
        <v>196</v>
      </c>
      <c r="B430" t="s">
        <v>137</v>
      </c>
      <c r="C430" t="s">
        <v>144</v>
      </c>
      <c r="D430" t="s">
        <v>57</v>
      </c>
      <c r="E430" t="s">
        <v>150</v>
      </c>
      <c r="F430" t="s">
        <v>154</v>
      </c>
      <c r="G430" t="s">
        <v>148</v>
      </c>
      <c r="H430" t="s">
        <v>151</v>
      </c>
      <c r="I430">
        <v>25</v>
      </c>
      <c r="J430">
        <v>94.89</v>
      </c>
      <c r="K430">
        <v>167.67</v>
      </c>
      <c r="L430">
        <v>1</v>
      </c>
      <c r="M430">
        <v>6</v>
      </c>
    </row>
    <row r="431" spans="1:13" x14ac:dyDescent="0.45">
      <c r="A431" t="s">
        <v>230</v>
      </c>
      <c r="B431" t="s">
        <v>130</v>
      </c>
      <c r="C431" t="s">
        <v>183</v>
      </c>
      <c r="D431" t="s">
        <v>57</v>
      </c>
      <c r="E431" t="s">
        <v>139</v>
      </c>
      <c r="F431" t="s">
        <v>168</v>
      </c>
      <c r="G431" t="s">
        <v>134</v>
      </c>
      <c r="H431" t="s">
        <v>151</v>
      </c>
      <c r="I431">
        <v>36</v>
      </c>
      <c r="J431">
        <v>84.15</v>
      </c>
      <c r="K431">
        <v>172.77</v>
      </c>
      <c r="L431">
        <v>4</v>
      </c>
      <c r="M431">
        <v>7</v>
      </c>
    </row>
    <row r="432" spans="1:13" x14ac:dyDescent="0.45">
      <c r="A432" t="s">
        <v>232</v>
      </c>
      <c r="B432" t="s">
        <v>130</v>
      </c>
      <c r="C432" t="s">
        <v>157</v>
      </c>
      <c r="D432" t="s">
        <v>58</v>
      </c>
      <c r="E432" t="s">
        <v>132</v>
      </c>
      <c r="F432" t="s">
        <v>176</v>
      </c>
      <c r="G432" t="s">
        <v>148</v>
      </c>
      <c r="H432" t="s">
        <v>135</v>
      </c>
      <c r="I432">
        <v>34</v>
      </c>
      <c r="J432">
        <v>81.59</v>
      </c>
      <c r="K432">
        <v>156.54</v>
      </c>
      <c r="L432">
        <v>5</v>
      </c>
      <c r="M432">
        <v>3</v>
      </c>
    </row>
    <row r="433" spans="1:13" x14ac:dyDescent="0.45">
      <c r="A433" t="s">
        <v>185</v>
      </c>
      <c r="B433" t="s">
        <v>153</v>
      </c>
      <c r="C433" t="s">
        <v>165</v>
      </c>
      <c r="D433" t="s">
        <v>58</v>
      </c>
      <c r="E433" t="s">
        <v>147</v>
      </c>
      <c r="F433" t="s">
        <v>145</v>
      </c>
      <c r="G433" t="s">
        <v>134</v>
      </c>
      <c r="H433" t="s">
        <v>135</v>
      </c>
      <c r="I433">
        <v>36</v>
      </c>
      <c r="J433">
        <v>83.95</v>
      </c>
      <c r="K433">
        <v>166.77</v>
      </c>
      <c r="L433">
        <v>5</v>
      </c>
      <c r="M433">
        <v>0</v>
      </c>
    </row>
    <row r="434" spans="1:13" x14ac:dyDescent="0.45">
      <c r="A434" t="s">
        <v>253</v>
      </c>
      <c r="B434" t="s">
        <v>174</v>
      </c>
      <c r="C434" t="s">
        <v>183</v>
      </c>
      <c r="D434" t="s">
        <v>57</v>
      </c>
      <c r="E434" t="s">
        <v>132</v>
      </c>
      <c r="F434" t="s">
        <v>176</v>
      </c>
      <c r="G434" t="s">
        <v>134</v>
      </c>
      <c r="H434" t="s">
        <v>151</v>
      </c>
      <c r="I434">
        <v>39</v>
      </c>
      <c r="J434">
        <v>69.37</v>
      </c>
      <c r="K434">
        <v>184.3</v>
      </c>
      <c r="L434">
        <v>13</v>
      </c>
      <c r="M434">
        <v>6</v>
      </c>
    </row>
    <row r="435" spans="1:13" x14ac:dyDescent="0.45">
      <c r="A435" t="s">
        <v>215</v>
      </c>
      <c r="B435" t="s">
        <v>137</v>
      </c>
      <c r="C435" t="s">
        <v>165</v>
      </c>
      <c r="D435" t="s">
        <v>57</v>
      </c>
      <c r="E435" t="s">
        <v>139</v>
      </c>
      <c r="F435" t="s">
        <v>158</v>
      </c>
      <c r="G435" t="s">
        <v>141</v>
      </c>
      <c r="H435" t="s">
        <v>135</v>
      </c>
      <c r="I435">
        <v>30</v>
      </c>
      <c r="J435">
        <v>71.680000000000007</v>
      </c>
      <c r="K435">
        <v>192.9</v>
      </c>
      <c r="L435">
        <v>7</v>
      </c>
      <c r="M435">
        <v>7</v>
      </c>
    </row>
    <row r="436" spans="1:13" x14ac:dyDescent="0.45">
      <c r="A436" t="s">
        <v>232</v>
      </c>
      <c r="B436" t="s">
        <v>143</v>
      </c>
      <c r="C436" t="s">
        <v>167</v>
      </c>
      <c r="D436" t="s">
        <v>58</v>
      </c>
      <c r="E436" t="s">
        <v>139</v>
      </c>
      <c r="F436" t="s">
        <v>176</v>
      </c>
      <c r="G436" t="s">
        <v>148</v>
      </c>
      <c r="H436" t="s">
        <v>135</v>
      </c>
      <c r="I436">
        <v>39</v>
      </c>
      <c r="J436">
        <v>52.48</v>
      </c>
      <c r="K436">
        <v>160.57</v>
      </c>
      <c r="L436">
        <v>11</v>
      </c>
      <c r="M436">
        <v>9</v>
      </c>
    </row>
    <row r="437" spans="1:13" x14ac:dyDescent="0.45">
      <c r="A437" t="s">
        <v>152</v>
      </c>
      <c r="B437" t="s">
        <v>130</v>
      </c>
      <c r="C437" t="s">
        <v>144</v>
      </c>
      <c r="D437" t="s">
        <v>57</v>
      </c>
      <c r="E437" t="s">
        <v>150</v>
      </c>
      <c r="F437" t="s">
        <v>168</v>
      </c>
      <c r="G437" t="s">
        <v>134</v>
      </c>
      <c r="H437" t="s">
        <v>151</v>
      </c>
      <c r="I437">
        <v>31</v>
      </c>
      <c r="J437">
        <v>71.62</v>
      </c>
      <c r="K437">
        <v>152.04</v>
      </c>
      <c r="L437">
        <v>14</v>
      </c>
      <c r="M437">
        <v>6</v>
      </c>
    </row>
    <row r="438" spans="1:13" x14ac:dyDescent="0.45">
      <c r="A438" t="s">
        <v>189</v>
      </c>
      <c r="B438" t="s">
        <v>171</v>
      </c>
      <c r="C438" t="s">
        <v>149</v>
      </c>
      <c r="D438" t="s">
        <v>58</v>
      </c>
      <c r="E438" t="s">
        <v>147</v>
      </c>
      <c r="F438" t="s">
        <v>176</v>
      </c>
      <c r="G438" t="s">
        <v>134</v>
      </c>
      <c r="H438" t="s">
        <v>135</v>
      </c>
      <c r="I438">
        <v>22</v>
      </c>
      <c r="J438">
        <v>97.15</v>
      </c>
      <c r="K438">
        <v>188.65</v>
      </c>
      <c r="L438">
        <v>20</v>
      </c>
      <c r="M438">
        <v>1</v>
      </c>
    </row>
    <row r="439" spans="1:13" x14ac:dyDescent="0.45">
      <c r="A439" t="s">
        <v>207</v>
      </c>
      <c r="B439" t="s">
        <v>160</v>
      </c>
      <c r="C439" t="s">
        <v>167</v>
      </c>
      <c r="D439" t="s">
        <v>57</v>
      </c>
      <c r="E439" t="s">
        <v>132</v>
      </c>
      <c r="F439" t="s">
        <v>140</v>
      </c>
      <c r="G439" t="s">
        <v>134</v>
      </c>
      <c r="H439" t="s">
        <v>151</v>
      </c>
      <c r="I439">
        <v>39</v>
      </c>
      <c r="J439">
        <v>96.62</v>
      </c>
      <c r="K439">
        <v>185.22</v>
      </c>
      <c r="L439">
        <v>16</v>
      </c>
      <c r="M439">
        <v>2</v>
      </c>
    </row>
    <row r="440" spans="1:13" x14ac:dyDescent="0.45">
      <c r="A440" t="s">
        <v>250</v>
      </c>
      <c r="B440" t="s">
        <v>153</v>
      </c>
      <c r="C440" t="s">
        <v>167</v>
      </c>
      <c r="D440" t="s">
        <v>58</v>
      </c>
      <c r="E440" t="s">
        <v>147</v>
      </c>
      <c r="F440" t="s">
        <v>172</v>
      </c>
      <c r="G440" t="s">
        <v>141</v>
      </c>
      <c r="H440" t="s">
        <v>135</v>
      </c>
      <c r="I440">
        <v>32</v>
      </c>
      <c r="J440">
        <v>57.32</v>
      </c>
      <c r="K440">
        <v>169.01</v>
      </c>
      <c r="L440">
        <v>19</v>
      </c>
      <c r="M440">
        <v>6</v>
      </c>
    </row>
    <row r="441" spans="1:13" x14ac:dyDescent="0.45">
      <c r="A441" t="s">
        <v>185</v>
      </c>
      <c r="B441" t="s">
        <v>153</v>
      </c>
      <c r="C441" t="s">
        <v>131</v>
      </c>
      <c r="D441" t="s">
        <v>57</v>
      </c>
      <c r="E441" t="s">
        <v>139</v>
      </c>
      <c r="F441" t="s">
        <v>158</v>
      </c>
      <c r="G441" t="s">
        <v>148</v>
      </c>
      <c r="H441" t="s">
        <v>151</v>
      </c>
      <c r="I441">
        <v>18</v>
      </c>
      <c r="J441">
        <v>50.71</v>
      </c>
      <c r="K441">
        <v>172.13</v>
      </c>
      <c r="L441">
        <v>8</v>
      </c>
      <c r="M441">
        <v>9</v>
      </c>
    </row>
    <row r="442" spans="1:13" x14ac:dyDescent="0.45">
      <c r="A442" t="s">
        <v>188</v>
      </c>
      <c r="B442" t="s">
        <v>137</v>
      </c>
      <c r="C442" t="s">
        <v>181</v>
      </c>
      <c r="D442" t="s">
        <v>57</v>
      </c>
      <c r="E442" t="s">
        <v>132</v>
      </c>
      <c r="F442" t="s">
        <v>168</v>
      </c>
      <c r="G442" t="s">
        <v>134</v>
      </c>
      <c r="H442" t="s">
        <v>135</v>
      </c>
      <c r="I442">
        <v>21</v>
      </c>
      <c r="J442">
        <v>56.31</v>
      </c>
      <c r="K442">
        <v>160.33000000000001</v>
      </c>
      <c r="L442">
        <v>20</v>
      </c>
      <c r="M442">
        <v>3</v>
      </c>
    </row>
    <row r="443" spans="1:13" x14ac:dyDescent="0.45">
      <c r="A443" t="s">
        <v>166</v>
      </c>
      <c r="B443" t="s">
        <v>143</v>
      </c>
      <c r="C443" t="s">
        <v>181</v>
      </c>
      <c r="D443" t="s">
        <v>58</v>
      </c>
      <c r="E443" t="s">
        <v>147</v>
      </c>
      <c r="F443" t="s">
        <v>133</v>
      </c>
      <c r="G443" t="s">
        <v>141</v>
      </c>
      <c r="H443" t="s">
        <v>151</v>
      </c>
      <c r="I443">
        <v>36</v>
      </c>
      <c r="J443">
        <v>62.67</v>
      </c>
      <c r="K443">
        <v>177.4</v>
      </c>
      <c r="L443">
        <v>1</v>
      </c>
      <c r="M443">
        <v>1</v>
      </c>
    </row>
    <row r="444" spans="1:13" x14ac:dyDescent="0.45">
      <c r="A444" t="s">
        <v>243</v>
      </c>
      <c r="B444" t="s">
        <v>137</v>
      </c>
      <c r="C444" t="s">
        <v>167</v>
      </c>
      <c r="D444" t="s">
        <v>58</v>
      </c>
      <c r="E444" t="s">
        <v>139</v>
      </c>
      <c r="F444" t="s">
        <v>133</v>
      </c>
      <c r="G444" t="s">
        <v>141</v>
      </c>
      <c r="H444" t="s">
        <v>151</v>
      </c>
      <c r="I444">
        <v>23</v>
      </c>
      <c r="J444">
        <v>56.02</v>
      </c>
      <c r="K444">
        <v>176.81</v>
      </c>
      <c r="L444">
        <v>1</v>
      </c>
      <c r="M444">
        <v>8</v>
      </c>
    </row>
    <row r="445" spans="1:13" x14ac:dyDescent="0.45">
      <c r="A445" t="s">
        <v>229</v>
      </c>
      <c r="B445" t="s">
        <v>137</v>
      </c>
      <c r="C445" t="s">
        <v>181</v>
      </c>
      <c r="D445" t="s">
        <v>57</v>
      </c>
      <c r="E445" t="s">
        <v>150</v>
      </c>
      <c r="F445" t="s">
        <v>168</v>
      </c>
      <c r="G445" t="s">
        <v>148</v>
      </c>
      <c r="H445" t="s">
        <v>135</v>
      </c>
      <c r="I445">
        <v>25</v>
      </c>
      <c r="J445">
        <v>62.01</v>
      </c>
      <c r="K445">
        <v>166.84</v>
      </c>
      <c r="L445">
        <v>10</v>
      </c>
      <c r="M445">
        <v>0</v>
      </c>
    </row>
    <row r="446" spans="1:13" x14ac:dyDescent="0.45">
      <c r="A446" t="s">
        <v>262</v>
      </c>
      <c r="B446" t="s">
        <v>143</v>
      </c>
      <c r="C446" t="s">
        <v>149</v>
      </c>
      <c r="D446" t="s">
        <v>57</v>
      </c>
      <c r="E446" t="s">
        <v>150</v>
      </c>
      <c r="F446" t="s">
        <v>176</v>
      </c>
      <c r="G446" t="s">
        <v>134</v>
      </c>
      <c r="H446" t="s">
        <v>151</v>
      </c>
      <c r="I446">
        <v>24</v>
      </c>
      <c r="J446">
        <v>91.62</v>
      </c>
      <c r="K446">
        <v>179.72</v>
      </c>
      <c r="L446">
        <v>12</v>
      </c>
      <c r="M446">
        <v>8</v>
      </c>
    </row>
    <row r="447" spans="1:13" x14ac:dyDescent="0.45">
      <c r="A447" t="s">
        <v>190</v>
      </c>
      <c r="B447" t="s">
        <v>174</v>
      </c>
      <c r="C447" t="s">
        <v>131</v>
      </c>
      <c r="D447" t="s">
        <v>58</v>
      </c>
      <c r="E447" t="s">
        <v>139</v>
      </c>
      <c r="F447" t="s">
        <v>154</v>
      </c>
      <c r="G447" t="s">
        <v>134</v>
      </c>
      <c r="H447" t="s">
        <v>151</v>
      </c>
      <c r="I447">
        <v>37</v>
      </c>
      <c r="J447">
        <v>55.7</v>
      </c>
      <c r="K447">
        <v>163.81</v>
      </c>
      <c r="L447">
        <v>7</v>
      </c>
      <c r="M447">
        <v>9</v>
      </c>
    </row>
    <row r="448" spans="1:13" x14ac:dyDescent="0.45">
      <c r="A448" t="s">
        <v>155</v>
      </c>
      <c r="B448" t="s">
        <v>174</v>
      </c>
      <c r="C448" t="s">
        <v>131</v>
      </c>
      <c r="D448" t="s">
        <v>58</v>
      </c>
      <c r="E448" t="s">
        <v>139</v>
      </c>
      <c r="F448" t="s">
        <v>176</v>
      </c>
      <c r="G448" t="s">
        <v>141</v>
      </c>
      <c r="H448" t="s">
        <v>151</v>
      </c>
      <c r="I448">
        <v>35</v>
      </c>
      <c r="J448">
        <v>73.08</v>
      </c>
      <c r="K448">
        <v>189.48</v>
      </c>
      <c r="L448">
        <v>19</v>
      </c>
      <c r="M448">
        <v>5</v>
      </c>
    </row>
    <row r="449" spans="1:13" x14ac:dyDescent="0.45">
      <c r="A449" t="s">
        <v>253</v>
      </c>
      <c r="B449" t="s">
        <v>130</v>
      </c>
      <c r="C449" t="s">
        <v>144</v>
      </c>
      <c r="D449" t="s">
        <v>57</v>
      </c>
      <c r="E449" t="s">
        <v>147</v>
      </c>
      <c r="F449" t="s">
        <v>158</v>
      </c>
      <c r="G449" t="s">
        <v>141</v>
      </c>
      <c r="H449" t="s">
        <v>151</v>
      </c>
      <c r="I449">
        <v>30</v>
      </c>
      <c r="J449">
        <v>78.27</v>
      </c>
      <c r="K449">
        <v>191.7</v>
      </c>
      <c r="L449">
        <v>15</v>
      </c>
      <c r="M449">
        <v>3</v>
      </c>
    </row>
    <row r="450" spans="1:13" x14ac:dyDescent="0.45">
      <c r="A450" t="s">
        <v>155</v>
      </c>
      <c r="B450" t="s">
        <v>171</v>
      </c>
      <c r="C450" t="s">
        <v>183</v>
      </c>
      <c r="D450" t="s">
        <v>58</v>
      </c>
      <c r="E450" t="s">
        <v>147</v>
      </c>
      <c r="F450" t="s">
        <v>168</v>
      </c>
      <c r="G450" t="s">
        <v>141</v>
      </c>
      <c r="H450" t="s">
        <v>135</v>
      </c>
      <c r="I450">
        <v>24</v>
      </c>
      <c r="J450">
        <v>74.69</v>
      </c>
      <c r="K450">
        <v>181.89</v>
      </c>
      <c r="L450">
        <v>5</v>
      </c>
      <c r="M450">
        <v>2</v>
      </c>
    </row>
    <row r="451" spans="1:13" x14ac:dyDescent="0.45">
      <c r="A451" t="s">
        <v>207</v>
      </c>
      <c r="B451" t="s">
        <v>160</v>
      </c>
      <c r="C451" t="s">
        <v>178</v>
      </c>
      <c r="D451" t="s">
        <v>58</v>
      </c>
      <c r="E451" t="s">
        <v>150</v>
      </c>
      <c r="F451" t="s">
        <v>176</v>
      </c>
      <c r="G451" t="s">
        <v>134</v>
      </c>
      <c r="H451" t="s">
        <v>151</v>
      </c>
      <c r="I451">
        <v>20</v>
      </c>
      <c r="J451">
        <v>93.87</v>
      </c>
      <c r="K451">
        <v>167.89</v>
      </c>
      <c r="L451">
        <v>3</v>
      </c>
      <c r="M451">
        <v>0</v>
      </c>
    </row>
    <row r="452" spans="1:13" x14ac:dyDescent="0.45">
      <c r="A452" t="s">
        <v>260</v>
      </c>
      <c r="B452" t="s">
        <v>137</v>
      </c>
      <c r="C452" t="s">
        <v>167</v>
      </c>
      <c r="D452" t="s">
        <v>57</v>
      </c>
      <c r="E452" t="s">
        <v>132</v>
      </c>
      <c r="F452" t="s">
        <v>154</v>
      </c>
      <c r="G452" t="s">
        <v>141</v>
      </c>
      <c r="H452" t="s">
        <v>151</v>
      </c>
      <c r="I452">
        <v>29</v>
      </c>
      <c r="J452">
        <v>62.73</v>
      </c>
      <c r="K452">
        <v>185.69</v>
      </c>
      <c r="L452">
        <v>3</v>
      </c>
      <c r="M452">
        <v>6</v>
      </c>
    </row>
    <row r="453" spans="1:13" x14ac:dyDescent="0.45">
      <c r="A453" t="s">
        <v>221</v>
      </c>
      <c r="B453" t="s">
        <v>174</v>
      </c>
      <c r="C453" t="s">
        <v>144</v>
      </c>
      <c r="D453" t="s">
        <v>58</v>
      </c>
      <c r="E453" t="s">
        <v>147</v>
      </c>
      <c r="F453" t="s">
        <v>154</v>
      </c>
      <c r="G453" t="s">
        <v>148</v>
      </c>
      <c r="H453" t="s">
        <v>135</v>
      </c>
      <c r="I453">
        <v>39</v>
      </c>
      <c r="J453">
        <v>77.959999999999994</v>
      </c>
      <c r="K453">
        <v>158.66</v>
      </c>
      <c r="L453">
        <v>5</v>
      </c>
      <c r="M453">
        <v>8</v>
      </c>
    </row>
    <row r="454" spans="1:13" x14ac:dyDescent="0.45">
      <c r="A454" t="s">
        <v>247</v>
      </c>
      <c r="B454" t="s">
        <v>153</v>
      </c>
      <c r="C454" t="s">
        <v>157</v>
      </c>
      <c r="D454" t="s">
        <v>57</v>
      </c>
      <c r="E454" t="s">
        <v>132</v>
      </c>
      <c r="F454" t="s">
        <v>154</v>
      </c>
      <c r="G454" t="s">
        <v>148</v>
      </c>
      <c r="H454" t="s">
        <v>135</v>
      </c>
      <c r="I454">
        <v>19</v>
      </c>
      <c r="J454">
        <v>76.48</v>
      </c>
      <c r="K454">
        <v>162.83000000000001</v>
      </c>
      <c r="L454">
        <v>19</v>
      </c>
      <c r="M454">
        <v>3</v>
      </c>
    </row>
    <row r="455" spans="1:13" x14ac:dyDescent="0.45">
      <c r="A455" t="s">
        <v>161</v>
      </c>
      <c r="B455" t="s">
        <v>130</v>
      </c>
      <c r="C455" t="s">
        <v>149</v>
      </c>
      <c r="D455" t="s">
        <v>57</v>
      </c>
      <c r="E455" t="s">
        <v>147</v>
      </c>
      <c r="F455" t="s">
        <v>176</v>
      </c>
      <c r="G455" t="s">
        <v>134</v>
      </c>
      <c r="H455" t="s">
        <v>151</v>
      </c>
      <c r="I455">
        <v>30</v>
      </c>
      <c r="J455">
        <v>51.61</v>
      </c>
      <c r="K455">
        <v>158.52000000000001</v>
      </c>
      <c r="L455">
        <v>16</v>
      </c>
      <c r="M455">
        <v>4</v>
      </c>
    </row>
    <row r="456" spans="1:13" x14ac:dyDescent="0.45">
      <c r="A456" t="s">
        <v>224</v>
      </c>
      <c r="B456" t="s">
        <v>153</v>
      </c>
      <c r="C456" t="s">
        <v>131</v>
      </c>
      <c r="D456" t="s">
        <v>57</v>
      </c>
      <c r="E456" t="s">
        <v>150</v>
      </c>
      <c r="F456" t="s">
        <v>172</v>
      </c>
      <c r="G456" t="s">
        <v>134</v>
      </c>
      <c r="H456" t="s">
        <v>151</v>
      </c>
      <c r="I456">
        <v>26</v>
      </c>
      <c r="J456">
        <v>82.7</v>
      </c>
      <c r="K456">
        <v>185.1</v>
      </c>
      <c r="L456">
        <v>13</v>
      </c>
      <c r="M456">
        <v>2</v>
      </c>
    </row>
    <row r="457" spans="1:13" x14ac:dyDescent="0.45">
      <c r="A457" t="s">
        <v>253</v>
      </c>
      <c r="B457" t="s">
        <v>174</v>
      </c>
      <c r="C457" t="s">
        <v>131</v>
      </c>
      <c r="D457" t="s">
        <v>57</v>
      </c>
      <c r="E457" t="s">
        <v>147</v>
      </c>
      <c r="F457" t="s">
        <v>168</v>
      </c>
      <c r="G457" t="s">
        <v>148</v>
      </c>
      <c r="H457" t="s">
        <v>151</v>
      </c>
      <c r="I457">
        <v>27</v>
      </c>
      <c r="J457">
        <v>81.91</v>
      </c>
      <c r="K457">
        <v>170.74</v>
      </c>
      <c r="L457">
        <v>6</v>
      </c>
      <c r="M457">
        <v>1</v>
      </c>
    </row>
    <row r="458" spans="1:13" x14ac:dyDescent="0.45">
      <c r="A458" t="s">
        <v>241</v>
      </c>
      <c r="B458" t="s">
        <v>174</v>
      </c>
      <c r="C458" t="s">
        <v>181</v>
      </c>
      <c r="D458" t="s">
        <v>58</v>
      </c>
      <c r="E458" t="s">
        <v>150</v>
      </c>
      <c r="F458" t="s">
        <v>176</v>
      </c>
      <c r="G458" t="s">
        <v>148</v>
      </c>
      <c r="H458" t="s">
        <v>151</v>
      </c>
      <c r="I458">
        <v>35</v>
      </c>
      <c r="J458">
        <v>61.02</v>
      </c>
      <c r="K458">
        <v>167.69</v>
      </c>
      <c r="L458">
        <v>14</v>
      </c>
      <c r="M458">
        <v>10</v>
      </c>
    </row>
    <row r="459" spans="1:13" x14ac:dyDescent="0.45">
      <c r="A459" t="s">
        <v>211</v>
      </c>
      <c r="B459" t="s">
        <v>153</v>
      </c>
      <c r="C459" t="s">
        <v>181</v>
      </c>
      <c r="D459" t="s">
        <v>58</v>
      </c>
      <c r="E459" t="s">
        <v>139</v>
      </c>
      <c r="F459" t="s">
        <v>158</v>
      </c>
      <c r="G459" t="s">
        <v>148</v>
      </c>
      <c r="H459" t="s">
        <v>151</v>
      </c>
      <c r="I459">
        <v>28</v>
      </c>
      <c r="J459">
        <v>98.47</v>
      </c>
      <c r="K459">
        <v>168.55</v>
      </c>
      <c r="L459">
        <v>2</v>
      </c>
      <c r="M459">
        <v>7</v>
      </c>
    </row>
    <row r="460" spans="1:13" x14ac:dyDescent="0.45">
      <c r="A460" t="s">
        <v>259</v>
      </c>
      <c r="B460" t="s">
        <v>130</v>
      </c>
      <c r="C460" t="s">
        <v>178</v>
      </c>
      <c r="D460" t="s">
        <v>57</v>
      </c>
      <c r="E460" t="s">
        <v>132</v>
      </c>
      <c r="F460" t="s">
        <v>176</v>
      </c>
      <c r="G460" t="s">
        <v>148</v>
      </c>
      <c r="H460" t="s">
        <v>151</v>
      </c>
      <c r="I460">
        <v>28</v>
      </c>
      <c r="J460">
        <v>54.82</v>
      </c>
      <c r="K460">
        <v>190.81</v>
      </c>
      <c r="L460">
        <v>5</v>
      </c>
      <c r="M460">
        <v>9</v>
      </c>
    </row>
    <row r="461" spans="1:13" x14ac:dyDescent="0.45">
      <c r="A461" t="s">
        <v>203</v>
      </c>
      <c r="B461" t="s">
        <v>171</v>
      </c>
      <c r="C461" t="s">
        <v>144</v>
      </c>
      <c r="D461" t="s">
        <v>58</v>
      </c>
      <c r="E461" t="s">
        <v>139</v>
      </c>
      <c r="F461" t="s">
        <v>140</v>
      </c>
      <c r="G461" t="s">
        <v>141</v>
      </c>
      <c r="H461" t="s">
        <v>151</v>
      </c>
      <c r="I461">
        <v>27</v>
      </c>
      <c r="J461">
        <v>96.87</v>
      </c>
      <c r="K461">
        <v>176.44</v>
      </c>
      <c r="L461">
        <v>7</v>
      </c>
      <c r="M461">
        <v>2</v>
      </c>
    </row>
    <row r="462" spans="1:13" x14ac:dyDescent="0.45">
      <c r="A462" t="s">
        <v>173</v>
      </c>
      <c r="B462" t="s">
        <v>130</v>
      </c>
      <c r="C462" t="s">
        <v>138</v>
      </c>
      <c r="D462" t="s">
        <v>58</v>
      </c>
      <c r="E462" t="s">
        <v>150</v>
      </c>
      <c r="F462" t="s">
        <v>172</v>
      </c>
      <c r="G462" t="s">
        <v>141</v>
      </c>
      <c r="H462" t="s">
        <v>151</v>
      </c>
      <c r="I462">
        <v>28</v>
      </c>
      <c r="J462">
        <v>61.15</v>
      </c>
      <c r="K462">
        <v>181.53</v>
      </c>
      <c r="L462">
        <v>17</v>
      </c>
      <c r="M462">
        <v>9</v>
      </c>
    </row>
    <row r="463" spans="1:13" x14ac:dyDescent="0.45">
      <c r="A463" t="s">
        <v>136</v>
      </c>
      <c r="B463" t="s">
        <v>130</v>
      </c>
      <c r="C463" t="s">
        <v>131</v>
      </c>
      <c r="D463" t="s">
        <v>58</v>
      </c>
      <c r="E463" t="s">
        <v>147</v>
      </c>
      <c r="F463" t="s">
        <v>140</v>
      </c>
      <c r="G463" t="s">
        <v>141</v>
      </c>
      <c r="H463" t="s">
        <v>135</v>
      </c>
      <c r="I463">
        <v>24</v>
      </c>
      <c r="J463">
        <v>97.62</v>
      </c>
      <c r="K463">
        <v>181.56</v>
      </c>
      <c r="L463">
        <v>14</v>
      </c>
      <c r="M463">
        <v>8</v>
      </c>
    </row>
    <row r="464" spans="1:13" x14ac:dyDescent="0.45">
      <c r="A464" t="s">
        <v>182</v>
      </c>
      <c r="B464" t="s">
        <v>174</v>
      </c>
      <c r="C464" t="s">
        <v>178</v>
      </c>
      <c r="D464" t="s">
        <v>58</v>
      </c>
      <c r="E464" t="s">
        <v>150</v>
      </c>
      <c r="F464" t="s">
        <v>140</v>
      </c>
      <c r="G464" t="s">
        <v>148</v>
      </c>
      <c r="H464" t="s">
        <v>135</v>
      </c>
      <c r="I464">
        <v>25</v>
      </c>
      <c r="J464">
        <v>75.47</v>
      </c>
      <c r="K464">
        <v>184.73</v>
      </c>
      <c r="L464">
        <v>10</v>
      </c>
      <c r="M464">
        <v>10</v>
      </c>
    </row>
    <row r="465" spans="1:13" x14ac:dyDescent="0.45">
      <c r="A465" t="s">
        <v>243</v>
      </c>
      <c r="B465" t="s">
        <v>174</v>
      </c>
      <c r="C465" t="s">
        <v>157</v>
      </c>
      <c r="D465" t="s">
        <v>57</v>
      </c>
      <c r="E465" t="s">
        <v>139</v>
      </c>
      <c r="F465" t="s">
        <v>133</v>
      </c>
      <c r="G465" t="s">
        <v>148</v>
      </c>
      <c r="H465" t="s">
        <v>135</v>
      </c>
      <c r="I465">
        <v>27</v>
      </c>
      <c r="J465">
        <v>83.66</v>
      </c>
      <c r="K465">
        <v>181.59</v>
      </c>
      <c r="L465">
        <v>16</v>
      </c>
      <c r="M465">
        <v>0</v>
      </c>
    </row>
    <row r="466" spans="1:13" x14ac:dyDescent="0.45">
      <c r="A466" t="s">
        <v>187</v>
      </c>
      <c r="B466" t="s">
        <v>174</v>
      </c>
      <c r="C466" t="s">
        <v>181</v>
      </c>
      <c r="D466" t="s">
        <v>58</v>
      </c>
      <c r="E466" t="s">
        <v>147</v>
      </c>
      <c r="F466" t="s">
        <v>158</v>
      </c>
      <c r="G466" t="s">
        <v>141</v>
      </c>
      <c r="H466" t="s">
        <v>151</v>
      </c>
      <c r="I466">
        <v>23</v>
      </c>
      <c r="J466">
        <v>80.930000000000007</v>
      </c>
      <c r="K466">
        <v>160.13999999999999</v>
      </c>
      <c r="L466">
        <v>11</v>
      </c>
      <c r="M466">
        <v>5</v>
      </c>
    </row>
    <row r="467" spans="1:13" x14ac:dyDescent="0.45">
      <c r="A467" t="s">
        <v>236</v>
      </c>
      <c r="B467" t="s">
        <v>130</v>
      </c>
      <c r="C467" t="s">
        <v>144</v>
      </c>
      <c r="D467" t="s">
        <v>57</v>
      </c>
      <c r="E467" t="s">
        <v>132</v>
      </c>
      <c r="F467" t="s">
        <v>168</v>
      </c>
      <c r="G467" t="s">
        <v>148</v>
      </c>
      <c r="H467" t="s">
        <v>135</v>
      </c>
      <c r="I467">
        <v>35</v>
      </c>
      <c r="J467">
        <v>98.32</v>
      </c>
      <c r="K467">
        <v>185.05</v>
      </c>
      <c r="L467">
        <v>20</v>
      </c>
      <c r="M467">
        <v>0</v>
      </c>
    </row>
    <row r="468" spans="1:13" x14ac:dyDescent="0.45">
      <c r="A468" t="s">
        <v>214</v>
      </c>
      <c r="B468" t="s">
        <v>143</v>
      </c>
      <c r="C468" t="s">
        <v>167</v>
      </c>
      <c r="D468" t="s">
        <v>57</v>
      </c>
      <c r="E468" t="s">
        <v>150</v>
      </c>
      <c r="F468" t="s">
        <v>154</v>
      </c>
      <c r="G468" t="s">
        <v>134</v>
      </c>
      <c r="H468" t="s">
        <v>151</v>
      </c>
      <c r="I468">
        <v>30</v>
      </c>
      <c r="J468">
        <v>77.83</v>
      </c>
      <c r="K468">
        <v>181.69</v>
      </c>
      <c r="L468">
        <v>1</v>
      </c>
      <c r="M468">
        <v>7</v>
      </c>
    </row>
    <row r="469" spans="1:13" x14ac:dyDescent="0.45">
      <c r="A469" t="s">
        <v>193</v>
      </c>
      <c r="B469" t="s">
        <v>160</v>
      </c>
      <c r="C469" t="s">
        <v>138</v>
      </c>
      <c r="D469" t="s">
        <v>58</v>
      </c>
      <c r="E469" t="s">
        <v>147</v>
      </c>
      <c r="F469" t="s">
        <v>154</v>
      </c>
      <c r="G469" t="s">
        <v>134</v>
      </c>
      <c r="H469" t="s">
        <v>135</v>
      </c>
      <c r="I469">
        <v>30</v>
      </c>
      <c r="J469">
        <v>84.48</v>
      </c>
      <c r="K469">
        <v>166.95</v>
      </c>
      <c r="L469">
        <v>20</v>
      </c>
      <c r="M469">
        <v>5</v>
      </c>
    </row>
    <row r="470" spans="1:13" x14ac:dyDescent="0.45">
      <c r="A470" t="s">
        <v>186</v>
      </c>
      <c r="B470" t="s">
        <v>174</v>
      </c>
      <c r="C470" t="s">
        <v>131</v>
      </c>
      <c r="D470" t="s">
        <v>58</v>
      </c>
      <c r="E470" t="s">
        <v>132</v>
      </c>
      <c r="F470" t="s">
        <v>140</v>
      </c>
      <c r="G470" t="s">
        <v>148</v>
      </c>
      <c r="H470" t="s">
        <v>151</v>
      </c>
      <c r="I470">
        <v>34</v>
      </c>
      <c r="J470">
        <v>95.26</v>
      </c>
      <c r="K470">
        <v>176.91</v>
      </c>
      <c r="L470">
        <v>6</v>
      </c>
      <c r="M470">
        <v>7</v>
      </c>
    </row>
    <row r="471" spans="1:13" x14ac:dyDescent="0.45">
      <c r="A471" t="s">
        <v>211</v>
      </c>
      <c r="B471" t="s">
        <v>153</v>
      </c>
      <c r="C471" t="s">
        <v>131</v>
      </c>
      <c r="D471" t="s">
        <v>58</v>
      </c>
      <c r="E471" t="s">
        <v>139</v>
      </c>
      <c r="F471" t="s">
        <v>176</v>
      </c>
      <c r="G471" t="s">
        <v>141</v>
      </c>
      <c r="H471" t="s">
        <v>151</v>
      </c>
      <c r="I471">
        <v>36</v>
      </c>
      <c r="J471">
        <v>74.010000000000005</v>
      </c>
      <c r="K471">
        <v>171.8</v>
      </c>
      <c r="L471">
        <v>2</v>
      </c>
      <c r="M471">
        <v>8</v>
      </c>
    </row>
    <row r="472" spans="1:13" x14ac:dyDescent="0.45">
      <c r="A472" t="s">
        <v>186</v>
      </c>
      <c r="B472" t="s">
        <v>171</v>
      </c>
      <c r="C472" t="s">
        <v>183</v>
      </c>
      <c r="D472" t="s">
        <v>57</v>
      </c>
      <c r="E472" t="s">
        <v>150</v>
      </c>
      <c r="F472" t="s">
        <v>145</v>
      </c>
      <c r="G472" t="s">
        <v>148</v>
      </c>
      <c r="H472" t="s">
        <v>135</v>
      </c>
      <c r="I472">
        <v>35</v>
      </c>
      <c r="J472">
        <v>93.78</v>
      </c>
      <c r="K472">
        <v>151.32</v>
      </c>
      <c r="L472">
        <v>19</v>
      </c>
      <c r="M472">
        <v>5</v>
      </c>
    </row>
    <row r="473" spans="1:13" x14ac:dyDescent="0.45">
      <c r="A473" t="s">
        <v>254</v>
      </c>
      <c r="B473" t="s">
        <v>171</v>
      </c>
      <c r="C473" t="s">
        <v>178</v>
      </c>
      <c r="D473" t="s">
        <v>57</v>
      </c>
      <c r="E473" t="s">
        <v>150</v>
      </c>
      <c r="F473" t="s">
        <v>140</v>
      </c>
      <c r="G473" t="s">
        <v>141</v>
      </c>
      <c r="H473" t="s">
        <v>151</v>
      </c>
      <c r="I473">
        <v>40</v>
      </c>
      <c r="J473">
        <v>60.55</v>
      </c>
      <c r="K473">
        <v>173.51</v>
      </c>
      <c r="L473">
        <v>2</v>
      </c>
      <c r="M473">
        <v>3</v>
      </c>
    </row>
    <row r="474" spans="1:13" x14ac:dyDescent="0.45">
      <c r="A474" t="s">
        <v>197</v>
      </c>
      <c r="B474" t="s">
        <v>174</v>
      </c>
      <c r="C474" t="s">
        <v>138</v>
      </c>
      <c r="D474" t="s">
        <v>58</v>
      </c>
      <c r="E474" t="s">
        <v>150</v>
      </c>
      <c r="F474" t="s">
        <v>154</v>
      </c>
      <c r="G474" t="s">
        <v>134</v>
      </c>
      <c r="H474" t="s">
        <v>151</v>
      </c>
      <c r="I474">
        <v>26</v>
      </c>
      <c r="J474">
        <v>64.62</v>
      </c>
      <c r="K474">
        <v>198.24</v>
      </c>
      <c r="L474">
        <v>10</v>
      </c>
      <c r="M474">
        <v>2</v>
      </c>
    </row>
    <row r="475" spans="1:13" x14ac:dyDescent="0.45">
      <c r="A475" t="s">
        <v>253</v>
      </c>
      <c r="B475" t="s">
        <v>171</v>
      </c>
      <c r="C475" t="s">
        <v>165</v>
      </c>
      <c r="D475" t="s">
        <v>58</v>
      </c>
      <c r="E475" t="s">
        <v>150</v>
      </c>
      <c r="F475" t="s">
        <v>158</v>
      </c>
      <c r="G475" t="s">
        <v>141</v>
      </c>
      <c r="H475" t="s">
        <v>151</v>
      </c>
      <c r="I475">
        <v>20</v>
      </c>
      <c r="J475">
        <v>77.89</v>
      </c>
      <c r="K475">
        <v>174.36</v>
      </c>
      <c r="L475">
        <v>13</v>
      </c>
      <c r="M475">
        <v>6</v>
      </c>
    </row>
    <row r="476" spans="1:13" x14ac:dyDescent="0.45">
      <c r="A476" t="s">
        <v>180</v>
      </c>
      <c r="B476" t="s">
        <v>160</v>
      </c>
      <c r="C476" t="s">
        <v>183</v>
      </c>
      <c r="D476" t="s">
        <v>57</v>
      </c>
      <c r="E476" t="s">
        <v>132</v>
      </c>
      <c r="F476" t="s">
        <v>176</v>
      </c>
      <c r="G476" t="s">
        <v>134</v>
      </c>
      <c r="H476" t="s">
        <v>135</v>
      </c>
      <c r="I476">
        <v>26</v>
      </c>
      <c r="J476">
        <v>63.42</v>
      </c>
      <c r="K476">
        <v>184.26</v>
      </c>
      <c r="L476">
        <v>19</v>
      </c>
      <c r="M476">
        <v>0</v>
      </c>
    </row>
    <row r="477" spans="1:13" x14ac:dyDescent="0.45">
      <c r="A477" t="s">
        <v>206</v>
      </c>
      <c r="B477" t="s">
        <v>174</v>
      </c>
      <c r="C477" t="s">
        <v>138</v>
      </c>
      <c r="D477" t="s">
        <v>58</v>
      </c>
      <c r="E477" t="s">
        <v>147</v>
      </c>
      <c r="F477" t="s">
        <v>176</v>
      </c>
      <c r="G477" t="s">
        <v>148</v>
      </c>
      <c r="H477" t="s">
        <v>151</v>
      </c>
      <c r="I477">
        <v>19</v>
      </c>
      <c r="J477">
        <v>94.94</v>
      </c>
      <c r="K477">
        <v>167</v>
      </c>
      <c r="L477">
        <v>7</v>
      </c>
      <c r="M477">
        <v>3</v>
      </c>
    </row>
    <row r="478" spans="1:13" x14ac:dyDescent="0.45">
      <c r="A478" t="s">
        <v>190</v>
      </c>
      <c r="B478" t="s">
        <v>137</v>
      </c>
      <c r="C478" t="s">
        <v>144</v>
      </c>
      <c r="D478" t="s">
        <v>58</v>
      </c>
      <c r="E478" t="s">
        <v>132</v>
      </c>
      <c r="F478" t="s">
        <v>172</v>
      </c>
      <c r="G478" t="s">
        <v>141</v>
      </c>
      <c r="H478" t="s">
        <v>135</v>
      </c>
      <c r="I478">
        <v>27</v>
      </c>
      <c r="J478">
        <v>52.28</v>
      </c>
      <c r="K478">
        <v>151.82</v>
      </c>
      <c r="L478">
        <v>9</v>
      </c>
      <c r="M478">
        <v>0</v>
      </c>
    </row>
    <row r="479" spans="1:13" x14ac:dyDescent="0.45">
      <c r="A479" t="s">
        <v>249</v>
      </c>
      <c r="B479" t="s">
        <v>130</v>
      </c>
      <c r="C479" t="s">
        <v>131</v>
      </c>
      <c r="D479" t="s">
        <v>58</v>
      </c>
      <c r="E479" t="s">
        <v>150</v>
      </c>
      <c r="F479" t="s">
        <v>145</v>
      </c>
      <c r="G479" t="s">
        <v>141</v>
      </c>
      <c r="H479" t="s">
        <v>151</v>
      </c>
      <c r="I479">
        <v>22</v>
      </c>
      <c r="J479">
        <v>55.19</v>
      </c>
      <c r="K479">
        <v>163.6</v>
      </c>
      <c r="L479">
        <v>14</v>
      </c>
      <c r="M479">
        <v>1</v>
      </c>
    </row>
    <row r="480" spans="1:13" x14ac:dyDescent="0.45">
      <c r="A480" t="s">
        <v>238</v>
      </c>
      <c r="B480" t="s">
        <v>174</v>
      </c>
      <c r="C480" t="s">
        <v>167</v>
      </c>
      <c r="D480" t="s">
        <v>58</v>
      </c>
      <c r="E480" t="s">
        <v>150</v>
      </c>
      <c r="F480" t="s">
        <v>145</v>
      </c>
      <c r="G480" t="s">
        <v>148</v>
      </c>
      <c r="H480" t="s">
        <v>151</v>
      </c>
      <c r="I480">
        <v>37</v>
      </c>
      <c r="J480">
        <v>84.57</v>
      </c>
      <c r="K480">
        <v>156.13999999999999</v>
      </c>
      <c r="L480">
        <v>20</v>
      </c>
      <c r="M480">
        <v>7</v>
      </c>
    </row>
    <row r="481" spans="1:13" x14ac:dyDescent="0.45">
      <c r="A481" t="s">
        <v>169</v>
      </c>
      <c r="B481" t="s">
        <v>171</v>
      </c>
      <c r="C481" t="s">
        <v>167</v>
      </c>
      <c r="D481" t="s">
        <v>58</v>
      </c>
      <c r="E481" t="s">
        <v>150</v>
      </c>
      <c r="F481" t="s">
        <v>172</v>
      </c>
      <c r="G481" t="s">
        <v>134</v>
      </c>
      <c r="H481" t="s">
        <v>151</v>
      </c>
      <c r="I481">
        <v>20</v>
      </c>
      <c r="J481">
        <v>79.81</v>
      </c>
      <c r="K481">
        <v>191.43</v>
      </c>
      <c r="L481">
        <v>4</v>
      </c>
      <c r="M481">
        <v>9</v>
      </c>
    </row>
    <row r="482" spans="1:13" x14ac:dyDescent="0.45">
      <c r="A482" t="s">
        <v>238</v>
      </c>
      <c r="B482" t="s">
        <v>160</v>
      </c>
      <c r="C482" t="s">
        <v>181</v>
      </c>
      <c r="D482" t="s">
        <v>57</v>
      </c>
      <c r="E482" t="s">
        <v>139</v>
      </c>
      <c r="F482" t="s">
        <v>133</v>
      </c>
      <c r="G482" t="s">
        <v>148</v>
      </c>
      <c r="H482" t="s">
        <v>151</v>
      </c>
      <c r="I482">
        <v>25</v>
      </c>
      <c r="J482">
        <v>83.76</v>
      </c>
      <c r="K482">
        <v>180.72</v>
      </c>
      <c r="L482">
        <v>5</v>
      </c>
      <c r="M482">
        <v>7</v>
      </c>
    </row>
    <row r="483" spans="1:13" x14ac:dyDescent="0.45">
      <c r="A483" t="s">
        <v>221</v>
      </c>
      <c r="B483" t="s">
        <v>143</v>
      </c>
      <c r="C483" t="s">
        <v>181</v>
      </c>
      <c r="D483" t="s">
        <v>58</v>
      </c>
      <c r="E483" t="s">
        <v>132</v>
      </c>
      <c r="F483" t="s">
        <v>172</v>
      </c>
      <c r="G483" t="s">
        <v>141</v>
      </c>
      <c r="H483" t="s">
        <v>135</v>
      </c>
      <c r="I483">
        <v>26</v>
      </c>
      <c r="J483">
        <v>54.03</v>
      </c>
      <c r="K483">
        <v>163.63</v>
      </c>
      <c r="L483">
        <v>5</v>
      </c>
      <c r="M483">
        <v>10</v>
      </c>
    </row>
    <row r="484" spans="1:13" x14ac:dyDescent="0.45">
      <c r="A484" t="s">
        <v>253</v>
      </c>
      <c r="B484" t="s">
        <v>143</v>
      </c>
      <c r="C484" t="s">
        <v>144</v>
      </c>
      <c r="D484" t="s">
        <v>58</v>
      </c>
      <c r="E484" t="s">
        <v>132</v>
      </c>
      <c r="F484" t="s">
        <v>176</v>
      </c>
      <c r="G484" t="s">
        <v>148</v>
      </c>
      <c r="H484" t="s">
        <v>151</v>
      </c>
      <c r="I484">
        <v>40</v>
      </c>
      <c r="J484">
        <v>61.49</v>
      </c>
      <c r="K484">
        <v>153.44999999999999</v>
      </c>
      <c r="L484">
        <v>15</v>
      </c>
      <c r="M484">
        <v>9</v>
      </c>
    </row>
    <row r="485" spans="1:13" x14ac:dyDescent="0.45">
      <c r="A485" t="s">
        <v>173</v>
      </c>
      <c r="B485" t="s">
        <v>171</v>
      </c>
      <c r="C485" t="s">
        <v>138</v>
      </c>
      <c r="D485" t="s">
        <v>57</v>
      </c>
      <c r="E485" t="s">
        <v>139</v>
      </c>
      <c r="F485" t="s">
        <v>145</v>
      </c>
      <c r="G485" t="s">
        <v>148</v>
      </c>
      <c r="H485" t="s">
        <v>151</v>
      </c>
      <c r="I485">
        <v>27</v>
      </c>
      <c r="J485">
        <v>72.81</v>
      </c>
      <c r="K485">
        <v>183.7</v>
      </c>
      <c r="L485">
        <v>8</v>
      </c>
      <c r="M485">
        <v>6</v>
      </c>
    </row>
    <row r="486" spans="1:13" x14ac:dyDescent="0.45">
      <c r="A486" t="s">
        <v>206</v>
      </c>
      <c r="B486" t="s">
        <v>174</v>
      </c>
      <c r="C486" t="s">
        <v>138</v>
      </c>
      <c r="D486" t="s">
        <v>58</v>
      </c>
      <c r="E486" t="s">
        <v>132</v>
      </c>
      <c r="F486" t="s">
        <v>154</v>
      </c>
      <c r="G486" t="s">
        <v>148</v>
      </c>
      <c r="H486" t="s">
        <v>135</v>
      </c>
      <c r="I486">
        <v>32</v>
      </c>
      <c r="J486">
        <v>55.5</v>
      </c>
      <c r="K486">
        <v>188.67</v>
      </c>
      <c r="L486">
        <v>12</v>
      </c>
      <c r="M486">
        <v>5</v>
      </c>
    </row>
    <row r="487" spans="1:13" x14ac:dyDescent="0.45">
      <c r="A487" t="s">
        <v>243</v>
      </c>
      <c r="B487" t="s">
        <v>171</v>
      </c>
      <c r="C487" t="s">
        <v>183</v>
      </c>
      <c r="D487" t="s">
        <v>58</v>
      </c>
      <c r="E487" t="s">
        <v>139</v>
      </c>
      <c r="F487" t="s">
        <v>176</v>
      </c>
      <c r="G487" t="s">
        <v>148</v>
      </c>
      <c r="H487" t="s">
        <v>135</v>
      </c>
      <c r="I487">
        <v>19</v>
      </c>
      <c r="J487">
        <v>73.88</v>
      </c>
      <c r="K487">
        <v>185.15</v>
      </c>
      <c r="L487">
        <v>19</v>
      </c>
      <c r="M487">
        <v>4</v>
      </c>
    </row>
    <row r="488" spans="1:13" x14ac:dyDescent="0.45">
      <c r="A488" t="s">
        <v>229</v>
      </c>
      <c r="B488" t="s">
        <v>130</v>
      </c>
      <c r="C488" t="s">
        <v>178</v>
      </c>
      <c r="D488" t="s">
        <v>58</v>
      </c>
      <c r="E488" t="s">
        <v>132</v>
      </c>
      <c r="F488" t="s">
        <v>154</v>
      </c>
      <c r="G488" t="s">
        <v>148</v>
      </c>
      <c r="H488" t="s">
        <v>135</v>
      </c>
      <c r="I488">
        <v>30</v>
      </c>
      <c r="J488">
        <v>87.6</v>
      </c>
      <c r="K488">
        <v>176.13</v>
      </c>
      <c r="L488">
        <v>1</v>
      </c>
      <c r="M488">
        <v>4</v>
      </c>
    </row>
    <row r="489" spans="1:13" x14ac:dyDescent="0.45">
      <c r="A489" t="s">
        <v>233</v>
      </c>
      <c r="B489" t="s">
        <v>143</v>
      </c>
      <c r="C489" t="s">
        <v>167</v>
      </c>
      <c r="D489" t="s">
        <v>57</v>
      </c>
      <c r="E489" t="s">
        <v>150</v>
      </c>
      <c r="F489" t="s">
        <v>168</v>
      </c>
      <c r="G489" t="s">
        <v>134</v>
      </c>
      <c r="H489" t="s">
        <v>151</v>
      </c>
      <c r="I489">
        <v>19</v>
      </c>
      <c r="J489">
        <v>77.819999999999993</v>
      </c>
      <c r="K489">
        <v>187.79</v>
      </c>
      <c r="L489">
        <v>13</v>
      </c>
      <c r="M489">
        <v>1</v>
      </c>
    </row>
    <row r="490" spans="1:13" x14ac:dyDescent="0.45">
      <c r="A490" t="s">
        <v>169</v>
      </c>
      <c r="B490" t="s">
        <v>143</v>
      </c>
      <c r="C490" t="s">
        <v>183</v>
      </c>
      <c r="D490" t="s">
        <v>58</v>
      </c>
      <c r="E490" t="s">
        <v>147</v>
      </c>
      <c r="F490" t="s">
        <v>168</v>
      </c>
      <c r="G490" t="s">
        <v>148</v>
      </c>
      <c r="H490" t="s">
        <v>151</v>
      </c>
      <c r="I490">
        <v>21</v>
      </c>
      <c r="J490">
        <v>70.97</v>
      </c>
      <c r="K490">
        <v>175.93</v>
      </c>
      <c r="L490">
        <v>2</v>
      </c>
      <c r="M490">
        <v>1</v>
      </c>
    </row>
    <row r="491" spans="1:13" x14ac:dyDescent="0.45">
      <c r="A491" t="s">
        <v>175</v>
      </c>
      <c r="B491" t="s">
        <v>153</v>
      </c>
      <c r="C491" t="s">
        <v>167</v>
      </c>
      <c r="D491" t="s">
        <v>58</v>
      </c>
      <c r="E491" t="s">
        <v>139</v>
      </c>
      <c r="F491" t="s">
        <v>172</v>
      </c>
      <c r="G491" t="s">
        <v>141</v>
      </c>
      <c r="H491" t="s">
        <v>135</v>
      </c>
      <c r="I491">
        <v>23</v>
      </c>
      <c r="J491">
        <v>83.89</v>
      </c>
      <c r="K491">
        <v>150.27000000000001</v>
      </c>
      <c r="L491">
        <v>20</v>
      </c>
      <c r="M491">
        <v>8</v>
      </c>
    </row>
    <row r="492" spans="1:13" x14ac:dyDescent="0.45">
      <c r="A492" t="s">
        <v>224</v>
      </c>
      <c r="B492" t="s">
        <v>160</v>
      </c>
      <c r="C492" t="s">
        <v>167</v>
      </c>
      <c r="D492" t="s">
        <v>57</v>
      </c>
      <c r="E492" t="s">
        <v>147</v>
      </c>
      <c r="F492" t="s">
        <v>172</v>
      </c>
      <c r="G492" t="s">
        <v>134</v>
      </c>
      <c r="H492" t="s">
        <v>135</v>
      </c>
      <c r="I492">
        <v>21</v>
      </c>
      <c r="J492">
        <v>57</v>
      </c>
      <c r="K492">
        <v>186.11</v>
      </c>
      <c r="L492">
        <v>4</v>
      </c>
      <c r="M492">
        <v>10</v>
      </c>
    </row>
    <row r="493" spans="1:13" x14ac:dyDescent="0.45">
      <c r="A493" t="s">
        <v>208</v>
      </c>
      <c r="B493" t="s">
        <v>137</v>
      </c>
      <c r="C493" t="s">
        <v>149</v>
      </c>
      <c r="D493" t="s">
        <v>58</v>
      </c>
      <c r="E493" t="s">
        <v>132</v>
      </c>
      <c r="F493" t="s">
        <v>140</v>
      </c>
      <c r="G493" t="s">
        <v>134</v>
      </c>
      <c r="H493" t="s">
        <v>135</v>
      </c>
      <c r="I493">
        <v>37</v>
      </c>
      <c r="J493">
        <v>56.52</v>
      </c>
      <c r="K493">
        <v>184.98</v>
      </c>
      <c r="L493">
        <v>12</v>
      </c>
      <c r="M493">
        <v>2</v>
      </c>
    </row>
    <row r="494" spans="1:13" x14ac:dyDescent="0.45">
      <c r="A494" t="s">
        <v>243</v>
      </c>
      <c r="B494" t="s">
        <v>143</v>
      </c>
      <c r="C494" t="s">
        <v>183</v>
      </c>
      <c r="D494" t="s">
        <v>57</v>
      </c>
      <c r="E494" t="s">
        <v>150</v>
      </c>
      <c r="F494" t="s">
        <v>145</v>
      </c>
      <c r="G494" t="s">
        <v>134</v>
      </c>
      <c r="H494" t="s">
        <v>135</v>
      </c>
      <c r="I494">
        <v>24</v>
      </c>
      <c r="J494">
        <v>56.76</v>
      </c>
      <c r="K494">
        <v>188.45</v>
      </c>
      <c r="L494">
        <v>8</v>
      </c>
      <c r="M494">
        <v>4</v>
      </c>
    </row>
    <row r="495" spans="1:13" x14ac:dyDescent="0.45">
      <c r="A495" t="s">
        <v>256</v>
      </c>
      <c r="B495" t="s">
        <v>171</v>
      </c>
      <c r="C495" t="s">
        <v>165</v>
      </c>
      <c r="D495" t="s">
        <v>58</v>
      </c>
      <c r="E495" t="s">
        <v>139</v>
      </c>
      <c r="F495" t="s">
        <v>168</v>
      </c>
      <c r="G495" t="s">
        <v>141</v>
      </c>
      <c r="H495" t="s">
        <v>135</v>
      </c>
      <c r="I495">
        <v>27</v>
      </c>
      <c r="J495">
        <v>98.57</v>
      </c>
      <c r="K495">
        <v>150.07</v>
      </c>
      <c r="L495">
        <v>4</v>
      </c>
      <c r="M495">
        <v>5</v>
      </c>
    </row>
    <row r="496" spans="1:13" x14ac:dyDescent="0.45">
      <c r="A496" t="s">
        <v>225</v>
      </c>
      <c r="B496" t="s">
        <v>153</v>
      </c>
      <c r="C496" t="s">
        <v>178</v>
      </c>
      <c r="D496" t="s">
        <v>57</v>
      </c>
      <c r="E496" t="s">
        <v>150</v>
      </c>
      <c r="F496" t="s">
        <v>158</v>
      </c>
      <c r="G496" t="s">
        <v>148</v>
      </c>
      <c r="H496" t="s">
        <v>151</v>
      </c>
      <c r="I496">
        <v>28</v>
      </c>
      <c r="J496">
        <v>61.79</v>
      </c>
      <c r="K496">
        <v>164.9</v>
      </c>
      <c r="L496">
        <v>11</v>
      </c>
      <c r="M496">
        <v>7</v>
      </c>
    </row>
    <row r="497" spans="1:13" x14ac:dyDescent="0.45">
      <c r="A497" t="s">
        <v>159</v>
      </c>
      <c r="B497" t="s">
        <v>153</v>
      </c>
      <c r="C497" t="s">
        <v>165</v>
      </c>
      <c r="D497" t="s">
        <v>57</v>
      </c>
      <c r="E497" t="s">
        <v>139</v>
      </c>
      <c r="F497" t="s">
        <v>172</v>
      </c>
      <c r="G497" t="s">
        <v>134</v>
      </c>
      <c r="H497" t="s">
        <v>135</v>
      </c>
      <c r="I497">
        <v>25</v>
      </c>
      <c r="J497">
        <v>95.67</v>
      </c>
      <c r="K497">
        <v>197.17</v>
      </c>
      <c r="L497">
        <v>8</v>
      </c>
      <c r="M497">
        <v>7</v>
      </c>
    </row>
    <row r="498" spans="1:13" x14ac:dyDescent="0.45">
      <c r="A498" t="s">
        <v>170</v>
      </c>
      <c r="B498" t="s">
        <v>137</v>
      </c>
      <c r="C498" t="s">
        <v>144</v>
      </c>
      <c r="D498" t="s">
        <v>57</v>
      </c>
      <c r="E498" t="s">
        <v>150</v>
      </c>
      <c r="F498" t="s">
        <v>176</v>
      </c>
      <c r="G498" t="s">
        <v>141</v>
      </c>
      <c r="H498" t="s">
        <v>151</v>
      </c>
      <c r="I498">
        <v>33</v>
      </c>
      <c r="J498">
        <v>95.68</v>
      </c>
      <c r="K498">
        <v>171.53</v>
      </c>
      <c r="L498">
        <v>8</v>
      </c>
      <c r="M498">
        <v>10</v>
      </c>
    </row>
    <row r="499" spans="1:13" x14ac:dyDescent="0.45">
      <c r="A499" t="s">
        <v>223</v>
      </c>
      <c r="B499" t="s">
        <v>160</v>
      </c>
      <c r="C499" t="s">
        <v>183</v>
      </c>
      <c r="D499" t="s">
        <v>57</v>
      </c>
      <c r="E499" t="s">
        <v>132</v>
      </c>
      <c r="F499" t="s">
        <v>145</v>
      </c>
      <c r="G499" t="s">
        <v>141</v>
      </c>
      <c r="H499" t="s">
        <v>151</v>
      </c>
      <c r="I499">
        <v>22</v>
      </c>
      <c r="J499">
        <v>78.349999999999994</v>
      </c>
      <c r="K499">
        <v>164.94</v>
      </c>
      <c r="L499">
        <v>17</v>
      </c>
      <c r="M499">
        <v>3</v>
      </c>
    </row>
    <row r="500" spans="1:13" x14ac:dyDescent="0.45">
      <c r="A500" t="s">
        <v>249</v>
      </c>
      <c r="B500" t="s">
        <v>130</v>
      </c>
      <c r="C500" t="s">
        <v>167</v>
      </c>
      <c r="D500" t="s">
        <v>58</v>
      </c>
      <c r="E500" t="s">
        <v>147</v>
      </c>
      <c r="F500" t="s">
        <v>172</v>
      </c>
      <c r="G500" t="s">
        <v>134</v>
      </c>
      <c r="H500" t="s">
        <v>135</v>
      </c>
      <c r="I500">
        <v>28</v>
      </c>
      <c r="J500">
        <v>87.03</v>
      </c>
      <c r="K500">
        <v>152.43</v>
      </c>
      <c r="L500">
        <v>6</v>
      </c>
      <c r="M500">
        <v>3</v>
      </c>
    </row>
    <row r="501" spans="1:13" x14ac:dyDescent="0.45">
      <c r="A501" t="s">
        <v>175</v>
      </c>
      <c r="B501" t="s">
        <v>171</v>
      </c>
      <c r="C501" t="s">
        <v>178</v>
      </c>
      <c r="D501" t="s">
        <v>58</v>
      </c>
      <c r="E501" t="s">
        <v>139</v>
      </c>
      <c r="F501" t="s">
        <v>168</v>
      </c>
      <c r="G501" t="s">
        <v>148</v>
      </c>
      <c r="H501" t="s">
        <v>151</v>
      </c>
      <c r="I501">
        <v>30</v>
      </c>
      <c r="J501">
        <v>62.99</v>
      </c>
      <c r="K501">
        <v>159.91</v>
      </c>
      <c r="L501">
        <v>7</v>
      </c>
      <c r="M501">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13"/>
  <sheetViews>
    <sheetView zoomScale="160" zoomScaleNormal="160" workbookViewId="0">
      <selection sqref="A1:XFD1"/>
    </sheetView>
  </sheetViews>
  <sheetFormatPr defaultRowHeight="14.25" x14ac:dyDescent="0.45"/>
  <cols>
    <col min="1" max="1" width="16.86328125" bestFit="1" customWidth="1"/>
  </cols>
  <sheetData>
    <row r="1" spans="1:501" x14ac:dyDescent="0.45">
      <c r="A1" t="s">
        <v>119</v>
      </c>
      <c r="B1" t="s">
        <v>129</v>
      </c>
      <c r="C1" t="s">
        <v>136</v>
      </c>
      <c r="D1" t="s">
        <v>142</v>
      </c>
      <c r="E1" t="s">
        <v>146</v>
      </c>
      <c r="F1" t="s">
        <v>146</v>
      </c>
      <c r="G1" t="s">
        <v>152</v>
      </c>
      <c r="H1" t="s">
        <v>155</v>
      </c>
      <c r="I1" t="s">
        <v>156</v>
      </c>
      <c r="J1" t="s">
        <v>159</v>
      </c>
      <c r="K1" t="s">
        <v>161</v>
      </c>
      <c r="L1" t="s">
        <v>162</v>
      </c>
      <c r="M1" t="s">
        <v>163</v>
      </c>
      <c r="N1" t="s">
        <v>164</v>
      </c>
      <c r="O1" t="s">
        <v>166</v>
      </c>
      <c r="P1" t="s">
        <v>169</v>
      </c>
      <c r="Q1" t="s">
        <v>170</v>
      </c>
      <c r="R1" t="s">
        <v>173</v>
      </c>
      <c r="S1" t="s">
        <v>175</v>
      </c>
      <c r="T1" t="s">
        <v>177</v>
      </c>
      <c r="U1" t="s">
        <v>179</v>
      </c>
      <c r="V1" t="s">
        <v>180</v>
      </c>
      <c r="W1" t="s">
        <v>159</v>
      </c>
      <c r="X1" t="s">
        <v>182</v>
      </c>
      <c r="Y1" t="s">
        <v>162</v>
      </c>
      <c r="Z1" t="s">
        <v>184</v>
      </c>
      <c r="AA1" t="s">
        <v>185</v>
      </c>
      <c r="AB1" t="s">
        <v>186</v>
      </c>
      <c r="AC1" t="s">
        <v>179</v>
      </c>
      <c r="AD1" t="s">
        <v>187</v>
      </c>
      <c r="AE1" t="s">
        <v>155</v>
      </c>
      <c r="AF1" t="s">
        <v>188</v>
      </c>
      <c r="AG1" t="s">
        <v>155</v>
      </c>
      <c r="AH1" t="s">
        <v>189</v>
      </c>
      <c r="AI1" t="s">
        <v>190</v>
      </c>
      <c r="AJ1" t="s">
        <v>191</v>
      </c>
      <c r="AK1" t="s">
        <v>192</v>
      </c>
      <c r="AL1" t="s">
        <v>193</v>
      </c>
      <c r="AM1" t="s">
        <v>194</v>
      </c>
      <c r="AN1" t="s">
        <v>195</v>
      </c>
      <c r="AO1" t="s">
        <v>196</v>
      </c>
      <c r="AP1" t="s">
        <v>197</v>
      </c>
      <c r="AQ1" t="s">
        <v>198</v>
      </c>
      <c r="AR1" t="s">
        <v>199</v>
      </c>
      <c r="AS1" t="s">
        <v>200</v>
      </c>
      <c r="AT1" t="s">
        <v>201</v>
      </c>
      <c r="AU1" t="s">
        <v>202</v>
      </c>
      <c r="AV1" t="s">
        <v>161</v>
      </c>
      <c r="AW1" t="s">
        <v>203</v>
      </c>
      <c r="AX1" t="s">
        <v>136</v>
      </c>
      <c r="AY1" t="s">
        <v>204</v>
      </c>
      <c r="AZ1" t="s">
        <v>205</v>
      </c>
      <c r="BA1" t="s">
        <v>206</v>
      </c>
      <c r="BB1" t="s">
        <v>156</v>
      </c>
      <c r="BC1" t="s">
        <v>204</v>
      </c>
      <c r="BD1" t="s">
        <v>207</v>
      </c>
      <c r="BE1" t="s">
        <v>208</v>
      </c>
      <c r="BF1" t="s">
        <v>209</v>
      </c>
      <c r="BG1" t="s">
        <v>162</v>
      </c>
      <c r="BH1" t="s">
        <v>161</v>
      </c>
      <c r="BI1" t="s">
        <v>175</v>
      </c>
      <c r="BJ1" t="s">
        <v>210</v>
      </c>
      <c r="BK1" t="s">
        <v>211</v>
      </c>
      <c r="BL1" t="s">
        <v>193</v>
      </c>
      <c r="BM1" t="s">
        <v>212</v>
      </c>
      <c r="BN1" t="s">
        <v>161</v>
      </c>
      <c r="BO1" t="s">
        <v>213</v>
      </c>
      <c r="BP1" t="s">
        <v>179</v>
      </c>
      <c r="BQ1" t="s">
        <v>214</v>
      </c>
      <c r="BR1" t="s">
        <v>212</v>
      </c>
      <c r="BS1" t="s">
        <v>211</v>
      </c>
      <c r="BT1" t="s">
        <v>196</v>
      </c>
      <c r="BU1" t="s">
        <v>215</v>
      </c>
      <c r="BV1" t="s">
        <v>194</v>
      </c>
      <c r="BW1" t="s">
        <v>216</v>
      </c>
      <c r="BX1" t="s">
        <v>217</v>
      </c>
      <c r="BY1" t="s">
        <v>195</v>
      </c>
      <c r="BZ1" t="s">
        <v>166</v>
      </c>
      <c r="CA1" t="s">
        <v>218</v>
      </c>
      <c r="CB1" t="s">
        <v>161</v>
      </c>
      <c r="CC1" t="s">
        <v>217</v>
      </c>
      <c r="CD1" t="s">
        <v>146</v>
      </c>
      <c r="CE1" t="s">
        <v>203</v>
      </c>
      <c r="CF1" t="s">
        <v>179</v>
      </c>
      <c r="CG1" t="s">
        <v>219</v>
      </c>
      <c r="CH1" t="s">
        <v>180</v>
      </c>
      <c r="CI1" t="s">
        <v>208</v>
      </c>
      <c r="CJ1" t="s">
        <v>220</v>
      </c>
      <c r="CK1" t="s">
        <v>175</v>
      </c>
      <c r="CL1" t="s">
        <v>206</v>
      </c>
      <c r="CM1" t="s">
        <v>163</v>
      </c>
      <c r="CN1" t="s">
        <v>221</v>
      </c>
      <c r="CO1" t="s">
        <v>210</v>
      </c>
      <c r="CP1" t="s">
        <v>222</v>
      </c>
      <c r="CQ1" t="s">
        <v>223</v>
      </c>
      <c r="CR1" t="s">
        <v>224</v>
      </c>
      <c r="CS1" t="s">
        <v>225</v>
      </c>
      <c r="CT1" t="s">
        <v>224</v>
      </c>
      <c r="CU1" t="s">
        <v>190</v>
      </c>
      <c r="CV1" t="s">
        <v>226</v>
      </c>
      <c r="CW1" t="s">
        <v>185</v>
      </c>
      <c r="CX1" t="s">
        <v>220</v>
      </c>
      <c r="CY1" t="s">
        <v>189</v>
      </c>
      <c r="CZ1" t="s">
        <v>188</v>
      </c>
      <c r="DA1" t="s">
        <v>227</v>
      </c>
      <c r="DB1" t="s">
        <v>186</v>
      </c>
      <c r="DC1" t="s">
        <v>214</v>
      </c>
      <c r="DD1" t="s">
        <v>228</v>
      </c>
      <c r="DE1" t="s">
        <v>229</v>
      </c>
      <c r="DF1" t="s">
        <v>230</v>
      </c>
      <c r="DG1" t="s">
        <v>227</v>
      </c>
      <c r="DH1" t="s">
        <v>210</v>
      </c>
      <c r="DI1" t="s">
        <v>231</v>
      </c>
      <c r="DJ1" t="s">
        <v>192</v>
      </c>
      <c r="DK1" t="s">
        <v>201</v>
      </c>
      <c r="DL1" t="s">
        <v>232</v>
      </c>
      <c r="DM1" t="s">
        <v>146</v>
      </c>
      <c r="DN1" t="s">
        <v>212</v>
      </c>
      <c r="DO1" t="s">
        <v>205</v>
      </c>
      <c r="DP1" t="s">
        <v>189</v>
      </c>
      <c r="DQ1" t="s">
        <v>191</v>
      </c>
      <c r="DR1" t="s">
        <v>190</v>
      </c>
      <c r="DS1" t="s">
        <v>233</v>
      </c>
      <c r="DT1" t="s">
        <v>234</v>
      </c>
      <c r="DU1" t="s">
        <v>193</v>
      </c>
      <c r="DV1" t="s">
        <v>235</v>
      </c>
      <c r="DW1" t="s">
        <v>177</v>
      </c>
      <c r="DX1" t="s">
        <v>225</v>
      </c>
      <c r="DY1" t="s">
        <v>231</v>
      </c>
      <c r="DZ1" t="s">
        <v>236</v>
      </c>
      <c r="EA1" t="s">
        <v>237</v>
      </c>
      <c r="EB1" t="s">
        <v>237</v>
      </c>
      <c r="EC1" t="s">
        <v>198</v>
      </c>
      <c r="ED1" t="s">
        <v>209</v>
      </c>
      <c r="EE1" t="s">
        <v>204</v>
      </c>
      <c r="EF1" t="s">
        <v>146</v>
      </c>
      <c r="EG1" t="s">
        <v>236</v>
      </c>
      <c r="EH1" t="s">
        <v>170</v>
      </c>
      <c r="EI1" t="s">
        <v>218</v>
      </c>
      <c r="EJ1" t="s">
        <v>238</v>
      </c>
      <c r="EK1" t="s">
        <v>169</v>
      </c>
      <c r="EL1" t="s">
        <v>188</v>
      </c>
      <c r="EM1" t="s">
        <v>224</v>
      </c>
      <c r="EN1" t="s">
        <v>227</v>
      </c>
      <c r="EO1" t="s">
        <v>237</v>
      </c>
      <c r="EP1" t="s">
        <v>162</v>
      </c>
      <c r="EQ1" t="s">
        <v>213</v>
      </c>
      <c r="ER1" t="s">
        <v>187</v>
      </c>
      <c r="ES1" t="s">
        <v>239</v>
      </c>
      <c r="ET1" t="s">
        <v>170</v>
      </c>
      <c r="EU1" t="s">
        <v>164</v>
      </c>
      <c r="EV1" t="s">
        <v>240</v>
      </c>
      <c r="EW1" t="s">
        <v>216</v>
      </c>
      <c r="EX1" t="s">
        <v>136</v>
      </c>
      <c r="EY1" t="s">
        <v>214</v>
      </c>
      <c r="EZ1" t="s">
        <v>241</v>
      </c>
      <c r="FA1" t="s">
        <v>242</v>
      </c>
      <c r="FB1" t="s">
        <v>179</v>
      </c>
      <c r="FC1" t="s">
        <v>243</v>
      </c>
      <c r="FD1" t="s">
        <v>240</v>
      </c>
      <c r="FE1" t="s">
        <v>191</v>
      </c>
      <c r="FF1" t="s">
        <v>226</v>
      </c>
      <c r="FG1" t="s">
        <v>244</v>
      </c>
      <c r="FH1" t="s">
        <v>242</v>
      </c>
      <c r="FI1" t="s">
        <v>180</v>
      </c>
      <c r="FJ1" t="s">
        <v>229</v>
      </c>
      <c r="FK1" t="s">
        <v>188</v>
      </c>
      <c r="FL1" t="s">
        <v>210</v>
      </c>
      <c r="FM1" t="s">
        <v>245</v>
      </c>
      <c r="FN1" t="s">
        <v>231</v>
      </c>
      <c r="FO1" t="s">
        <v>234</v>
      </c>
      <c r="FP1" t="s">
        <v>244</v>
      </c>
      <c r="FQ1" t="s">
        <v>163</v>
      </c>
      <c r="FR1" t="s">
        <v>201</v>
      </c>
      <c r="FS1" t="s">
        <v>223</v>
      </c>
      <c r="FT1" t="s">
        <v>212</v>
      </c>
      <c r="FU1" t="s">
        <v>225</v>
      </c>
      <c r="FV1" t="s">
        <v>166</v>
      </c>
      <c r="FW1" t="s">
        <v>186</v>
      </c>
      <c r="FX1" t="s">
        <v>206</v>
      </c>
      <c r="FY1" t="s">
        <v>224</v>
      </c>
      <c r="FZ1" t="s">
        <v>195</v>
      </c>
      <c r="GA1" t="s">
        <v>156</v>
      </c>
      <c r="GB1" t="s">
        <v>169</v>
      </c>
      <c r="GC1" t="s">
        <v>215</v>
      </c>
      <c r="GD1" t="s">
        <v>246</v>
      </c>
      <c r="GE1" t="s">
        <v>243</v>
      </c>
      <c r="GF1" t="s">
        <v>190</v>
      </c>
      <c r="GG1" t="s">
        <v>184</v>
      </c>
      <c r="GH1" t="s">
        <v>177</v>
      </c>
      <c r="GI1" t="s">
        <v>247</v>
      </c>
      <c r="GJ1" t="s">
        <v>248</v>
      </c>
      <c r="GK1" t="s">
        <v>213</v>
      </c>
      <c r="GL1" t="s">
        <v>156</v>
      </c>
      <c r="GM1" t="s">
        <v>156</v>
      </c>
      <c r="GN1" t="s">
        <v>146</v>
      </c>
      <c r="GO1" t="s">
        <v>159</v>
      </c>
      <c r="GP1" t="s">
        <v>164</v>
      </c>
      <c r="GQ1" t="s">
        <v>225</v>
      </c>
      <c r="GR1" t="s">
        <v>169</v>
      </c>
      <c r="GS1" t="s">
        <v>189</v>
      </c>
      <c r="GT1" t="s">
        <v>243</v>
      </c>
      <c r="GU1" t="s">
        <v>166</v>
      </c>
      <c r="GV1" t="s">
        <v>193</v>
      </c>
      <c r="GW1" t="s">
        <v>195</v>
      </c>
      <c r="GX1" t="s">
        <v>204</v>
      </c>
      <c r="GY1" t="s">
        <v>212</v>
      </c>
      <c r="GZ1" t="s">
        <v>249</v>
      </c>
      <c r="HA1" t="s">
        <v>227</v>
      </c>
      <c r="HB1" t="s">
        <v>200</v>
      </c>
      <c r="HC1" t="s">
        <v>164</v>
      </c>
      <c r="HD1" t="s">
        <v>222</v>
      </c>
      <c r="HE1" t="s">
        <v>233</v>
      </c>
      <c r="HF1" t="s">
        <v>180</v>
      </c>
      <c r="HG1" t="s">
        <v>242</v>
      </c>
      <c r="HH1" t="s">
        <v>237</v>
      </c>
      <c r="HI1" t="s">
        <v>195</v>
      </c>
      <c r="HJ1" t="s">
        <v>156</v>
      </c>
      <c r="HK1" t="s">
        <v>200</v>
      </c>
      <c r="HL1" t="s">
        <v>179</v>
      </c>
      <c r="HM1" t="s">
        <v>250</v>
      </c>
      <c r="HN1" t="s">
        <v>251</v>
      </c>
      <c r="HO1" t="s">
        <v>208</v>
      </c>
      <c r="HP1" t="s">
        <v>177</v>
      </c>
      <c r="HQ1" t="s">
        <v>164</v>
      </c>
      <c r="HR1" t="s">
        <v>215</v>
      </c>
      <c r="HS1" t="s">
        <v>186</v>
      </c>
      <c r="HT1" t="s">
        <v>142</v>
      </c>
      <c r="HU1" t="s">
        <v>252</v>
      </c>
      <c r="HV1" t="s">
        <v>248</v>
      </c>
      <c r="HW1" t="s">
        <v>190</v>
      </c>
      <c r="HX1" t="s">
        <v>152</v>
      </c>
      <c r="HY1" t="s">
        <v>209</v>
      </c>
      <c r="HZ1" t="s">
        <v>253</v>
      </c>
      <c r="IA1" t="s">
        <v>173</v>
      </c>
      <c r="IB1" t="s">
        <v>238</v>
      </c>
      <c r="IC1" t="s">
        <v>217</v>
      </c>
      <c r="ID1" t="s">
        <v>142</v>
      </c>
      <c r="IE1" t="s">
        <v>198</v>
      </c>
      <c r="IF1" t="s">
        <v>201</v>
      </c>
      <c r="IG1" t="s">
        <v>173</v>
      </c>
      <c r="IH1" t="s">
        <v>254</v>
      </c>
      <c r="II1" t="s">
        <v>170</v>
      </c>
      <c r="IJ1" t="s">
        <v>159</v>
      </c>
      <c r="IK1" t="s">
        <v>224</v>
      </c>
      <c r="IL1" t="s">
        <v>225</v>
      </c>
      <c r="IM1" t="s">
        <v>161</v>
      </c>
      <c r="IN1" t="s">
        <v>222</v>
      </c>
      <c r="IO1" t="s">
        <v>236</v>
      </c>
      <c r="IP1" t="s">
        <v>220</v>
      </c>
      <c r="IQ1" t="s">
        <v>248</v>
      </c>
      <c r="IR1" t="s">
        <v>200</v>
      </c>
      <c r="IS1" t="s">
        <v>164</v>
      </c>
      <c r="IT1" t="s">
        <v>161</v>
      </c>
      <c r="IU1" t="s">
        <v>206</v>
      </c>
      <c r="IV1" t="s">
        <v>227</v>
      </c>
      <c r="IW1" t="s">
        <v>211</v>
      </c>
      <c r="IX1" t="s">
        <v>212</v>
      </c>
      <c r="IY1" t="s">
        <v>203</v>
      </c>
      <c r="IZ1" t="s">
        <v>186</v>
      </c>
      <c r="JA1" t="s">
        <v>163</v>
      </c>
      <c r="JB1" t="s">
        <v>180</v>
      </c>
      <c r="JC1" t="s">
        <v>200</v>
      </c>
      <c r="JD1" t="s">
        <v>244</v>
      </c>
      <c r="JE1" t="s">
        <v>249</v>
      </c>
      <c r="JF1" t="s">
        <v>175</v>
      </c>
      <c r="JG1" t="s">
        <v>244</v>
      </c>
      <c r="JH1" t="s">
        <v>189</v>
      </c>
      <c r="JI1" t="s">
        <v>221</v>
      </c>
      <c r="JJ1" t="s">
        <v>249</v>
      </c>
      <c r="JK1" t="s">
        <v>162</v>
      </c>
      <c r="JL1" t="s">
        <v>232</v>
      </c>
      <c r="JM1" t="s">
        <v>232</v>
      </c>
      <c r="JN1" t="s">
        <v>208</v>
      </c>
      <c r="JO1" t="s">
        <v>202</v>
      </c>
      <c r="JP1" t="s">
        <v>250</v>
      </c>
      <c r="JQ1" t="s">
        <v>220</v>
      </c>
      <c r="JR1" t="s">
        <v>226</v>
      </c>
      <c r="JS1" t="s">
        <v>184</v>
      </c>
      <c r="JT1" t="s">
        <v>199</v>
      </c>
      <c r="JU1" t="s">
        <v>194</v>
      </c>
      <c r="JV1" t="s">
        <v>142</v>
      </c>
      <c r="JW1" t="s">
        <v>189</v>
      </c>
      <c r="JX1" t="s">
        <v>210</v>
      </c>
      <c r="JY1" t="s">
        <v>201</v>
      </c>
      <c r="JZ1" t="s">
        <v>240</v>
      </c>
      <c r="KA1" t="s">
        <v>199</v>
      </c>
      <c r="KB1" t="s">
        <v>204</v>
      </c>
      <c r="KC1" t="s">
        <v>202</v>
      </c>
      <c r="KD1" t="s">
        <v>209</v>
      </c>
      <c r="KE1" t="s">
        <v>221</v>
      </c>
      <c r="KF1" t="s">
        <v>255</v>
      </c>
      <c r="KG1" t="s">
        <v>237</v>
      </c>
      <c r="KH1" t="s">
        <v>175</v>
      </c>
      <c r="KI1" t="s">
        <v>211</v>
      </c>
      <c r="KJ1" t="s">
        <v>225</v>
      </c>
      <c r="KK1" t="s">
        <v>244</v>
      </c>
      <c r="KL1" t="s">
        <v>196</v>
      </c>
      <c r="KM1" t="s">
        <v>256</v>
      </c>
      <c r="KN1" t="s">
        <v>152</v>
      </c>
      <c r="KO1" t="s">
        <v>203</v>
      </c>
      <c r="KP1" t="s">
        <v>186</v>
      </c>
      <c r="KQ1" t="s">
        <v>179</v>
      </c>
      <c r="KR1" t="s">
        <v>230</v>
      </c>
      <c r="KS1" t="s">
        <v>173</v>
      </c>
      <c r="KT1" t="s">
        <v>224</v>
      </c>
      <c r="KU1" t="s">
        <v>170</v>
      </c>
      <c r="KV1" t="s">
        <v>136</v>
      </c>
      <c r="KW1" t="s">
        <v>243</v>
      </c>
      <c r="KX1" t="s">
        <v>211</v>
      </c>
      <c r="KY1" t="s">
        <v>255</v>
      </c>
      <c r="KZ1" t="s">
        <v>236</v>
      </c>
      <c r="LA1" t="s">
        <v>170</v>
      </c>
      <c r="LB1" t="s">
        <v>236</v>
      </c>
      <c r="LC1" t="s">
        <v>184</v>
      </c>
      <c r="LD1" t="s">
        <v>216</v>
      </c>
      <c r="LE1" t="s">
        <v>170</v>
      </c>
      <c r="LF1" t="s">
        <v>241</v>
      </c>
      <c r="LG1" t="s">
        <v>142</v>
      </c>
      <c r="LH1" t="s">
        <v>193</v>
      </c>
      <c r="LI1" t="s">
        <v>229</v>
      </c>
      <c r="LJ1" t="s">
        <v>221</v>
      </c>
      <c r="LK1" t="s">
        <v>235</v>
      </c>
      <c r="LL1" t="s">
        <v>200</v>
      </c>
      <c r="LM1" t="s">
        <v>208</v>
      </c>
      <c r="LN1" t="s">
        <v>250</v>
      </c>
      <c r="LO1" t="s">
        <v>228</v>
      </c>
      <c r="LP1" t="s">
        <v>211</v>
      </c>
      <c r="LQ1" t="s">
        <v>164</v>
      </c>
      <c r="LR1" t="s">
        <v>156</v>
      </c>
      <c r="LS1" t="s">
        <v>186</v>
      </c>
      <c r="LT1" t="s">
        <v>146</v>
      </c>
      <c r="LU1" t="s">
        <v>211</v>
      </c>
      <c r="LV1" t="s">
        <v>257</v>
      </c>
      <c r="LW1" t="s">
        <v>250</v>
      </c>
      <c r="LX1" t="s">
        <v>222</v>
      </c>
      <c r="LY1" t="s">
        <v>185</v>
      </c>
      <c r="LZ1" t="s">
        <v>258</v>
      </c>
      <c r="MA1" t="s">
        <v>233</v>
      </c>
      <c r="MB1" t="s">
        <v>194</v>
      </c>
      <c r="MC1" t="s">
        <v>235</v>
      </c>
      <c r="MD1" t="s">
        <v>197</v>
      </c>
      <c r="ME1" t="s">
        <v>164</v>
      </c>
      <c r="MF1" t="s">
        <v>213</v>
      </c>
      <c r="MG1" t="s">
        <v>201</v>
      </c>
      <c r="MH1" t="s">
        <v>198</v>
      </c>
      <c r="MI1" t="s">
        <v>249</v>
      </c>
      <c r="MJ1" t="s">
        <v>259</v>
      </c>
      <c r="MK1" t="s">
        <v>192</v>
      </c>
      <c r="ML1" t="s">
        <v>255</v>
      </c>
      <c r="MM1" t="s">
        <v>199</v>
      </c>
      <c r="MN1" t="s">
        <v>142</v>
      </c>
      <c r="MO1" t="s">
        <v>260</v>
      </c>
      <c r="MP1" t="s">
        <v>234</v>
      </c>
      <c r="MQ1" t="s">
        <v>163</v>
      </c>
      <c r="MR1" t="s">
        <v>227</v>
      </c>
      <c r="MS1" t="s">
        <v>215</v>
      </c>
      <c r="MT1" t="s">
        <v>201</v>
      </c>
      <c r="MU1" t="s">
        <v>190</v>
      </c>
      <c r="MV1" t="s">
        <v>185</v>
      </c>
      <c r="MW1" t="s">
        <v>232</v>
      </c>
      <c r="MX1" t="s">
        <v>244</v>
      </c>
      <c r="MY1" t="s">
        <v>182</v>
      </c>
      <c r="MZ1" t="s">
        <v>224</v>
      </c>
      <c r="NA1" t="s">
        <v>253</v>
      </c>
      <c r="NB1" t="s">
        <v>182</v>
      </c>
      <c r="NC1" t="s">
        <v>215</v>
      </c>
      <c r="ND1" t="s">
        <v>201</v>
      </c>
      <c r="NE1" t="s">
        <v>180</v>
      </c>
      <c r="NF1" t="s">
        <v>253</v>
      </c>
      <c r="NG1" t="s">
        <v>205</v>
      </c>
      <c r="NH1" t="s">
        <v>213</v>
      </c>
      <c r="NI1" t="s">
        <v>210</v>
      </c>
      <c r="NJ1" t="s">
        <v>192</v>
      </c>
      <c r="NK1" t="s">
        <v>146</v>
      </c>
      <c r="NL1" t="s">
        <v>227</v>
      </c>
      <c r="NM1" t="s">
        <v>169</v>
      </c>
      <c r="NN1" t="s">
        <v>129</v>
      </c>
      <c r="NO1" t="s">
        <v>136</v>
      </c>
      <c r="NP1" t="s">
        <v>211</v>
      </c>
      <c r="NQ1" t="s">
        <v>142</v>
      </c>
      <c r="NR1" t="s">
        <v>193</v>
      </c>
      <c r="NS1" t="s">
        <v>159</v>
      </c>
      <c r="NT1" t="s">
        <v>232</v>
      </c>
      <c r="NU1" t="s">
        <v>233</v>
      </c>
      <c r="NV1" t="s">
        <v>210</v>
      </c>
      <c r="NW1" t="s">
        <v>179</v>
      </c>
      <c r="NX1" t="s">
        <v>235</v>
      </c>
      <c r="NY1" t="s">
        <v>249</v>
      </c>
      <c r="NZ1" t="s">
        <v>243</v>
      </c>
      <c r="OA1" t="s">
        <v>185</v>
      </c>
      <c r="OB1" t="s">
        <v>239</v>
      </c>
      <c r="OC1" t="s">
        <v>220</v>
      </c>
      <c r="OD1" t="s">
        <v>193</v>
      </c>
      <c r="OE1" t="s">
        <v>180</v>
      </c>
      <c r="OF1" t="s">
        <v>241</v>
      </c>
      <c r="OG1" t="s">
        <v>164</v>
      </c>
      <c r="OH1" t="s">
        <v>159</v>
      </c>
      <c r="OI1" t="s">
        <v>191</v>
      </c>
      <c r="OJ1" t="s">
        <v>146</v>
      </c>
      <c r="OK1" t="s">
        <v>236</v>
      </c>
      <c r="OL1" t="s">
        <v>233</v>
      </c>
      <c r="OM1" t="s">
        <v>249</v>
      </c>
      <c r="ON1" t="s">
        <v>261</v>
      </c>
      <c r="OO1" t="s">
        <v>196</v>
      </c>
      <c r="OP1" t="s">
        <v>226</v>
      </c>
      <c r="OQ1" t="s">
        <v>249</v>
      </c>
      <c r="OR1" t="s">
        <v>227</v>
      </c>
      <c r="OS1" t="s">
        <v>234</v>
      </c>
      <c r="OT1" t="s">
        <v>170</v>
      </c>
      <c r="OU1" t="s">
        <v>221</v>
      </c>
      <c r="OV1" t="s">
        <v>262</v>
      </c>
      <c r="OW1" t="s">
        <v>205</v>
      </c>
      <c r="OX1" t="s">
        <v>221</v>
      </c>
      <c r="OY1" t="s">
        <v>213</v>
      </c>
      <c r="OZ1" t="s">
        <v>235</v>
      </c>
      <c r="PA1" t="s">
        <v>222</v>
      </c>
      <c r="PB1" t="s">
        <v>173</v>
      </c>
      <c r="PC1" t="s">
        <v>198</v>
      </c>
      <c r="PD1" t="s">
        <v>204</v>
      </c>
      <c r="PE1" t="s">
        <v>220</v>
      </c>
      <c r="PF1" t="s">
        <v>185</v>
      </c>
      <c r="PG1" t="s">
        <v>203</v>
      </c>
      <c r="PH1" t="s">
        <v>184</v>
      </c>
      <c r="PI1" t="s">
        <v>208</v>
      </c>
      <c r="PJ1" t="s">
        <v>236</v>
      </c>
      <c r="PK1" t="s">
        <v>257</v>
      </c>
      <c r="PL1" t="s">
        <v>220</v>
      </c>
      <c r="PM1" t="s">
        <v>251</v>
      </c>
      <c r="PN1" t="s">
        <v>196</v>
      </c>
      <c r="PO1" t="s">
        <v>230</v>
      </c>
      <c r="PP1" t="s">
        <v>232</v>
      </c>
      <c r="PQ1" t="s">
        <v>185</v>
      </c>
      <c r="PR1" t="s">
        <v>253</v>
      </c>
      <c r="PS1" t="s">
        <v>215</v>
      </c>
      <c r="PT1" t="s">
        <v>232</v>
      </c>
      <c r="PU1" t="s">
        <v>152</v>
      </c>
      <c r="PV1" t="s">
        <v>189</v>
      </c>
      <c r="PW1" t="s">
        <v>207</v>
      </c>
      <c r="PX1" t="s">
        <v>250</v>
      </c>
      <c r="PY1" t="s">
        <v>185</v>
      </c>
      <c r="PZ1" t="s">
        <v>188</v>
      </c>
      <c r="QA1" t="s">
        <v>166</v>
      </c>
      <c r="QB1" t="s">
        <v>243</v>
      </c>
      <c r="QC1" t="s">
        <v>229</v>
      </c>
      <c r="QD1" t="s">
        <v>262</v>
      </c>
      <c r="QE1" t="s">
        <v>190</v>
      </c>
      <c r="QF1" t="s">
        <v>155</v>
      </c>
      <c r="QG1" t="s">
        <v>253</v>
      </c>
      <c r="QH1" t="s">
        <v>155</v>
      </c>
      <c r="QI1" t="s">
        <v>207</v>
      </c>
      <c r="QJ1" t="s">
        <v>260</v>
      </c>
      <c r="QK1" t="s">
        <v>221</v>
      </c>
      <c r="QL1" t="s">
        <v>247</v>
      </c>
      <c r="QM1" t="s">
        <v>161</v>
      </c>
      <c r="QN1" t="s">
        <v>224</v>
      </c>
      <c r="QO1" t="s">
        <v>253</v>
      </c>
      <c r="QP1" t="s">
        <v>241</v>
      </c>
      <c r="QQ1" t="s">
        <v>211</v>
      </c>
      <c r="QR1" t="s">
        <v>259</v>
      </c>
      <c r="QS1" t="s">
        <v>203</v>
      </c>
      <c r="QT1" t="s">
        <v>173</v>
      </c>
      <c r="QU1" t="s">
        <v>136</v>
      </c>
      <c r="QV1" t="s">
        <v>182</v>
      </c>
      <c r="QW1" t="s">
        <v>243</v>
      </c>
      <c r="QX1" t="s">
        <v>187</v>
      </c>
      <c r="QY1" t="s">
        <v>236</v>
      </c>
      <c r="QZ1" t="s">
        <v>214</v>
      </c>
      <c r="RA1" t="s">
        <v>193</v>
      </c>
      <c r="RB1" t="s">
        <v>186</v>
      </c>
      <c r="RC1" t="s">
        <v>211</v>
      </c>
      <c r="RD1" t="s">
        <v>186</v>
      </c>
      <c r="RE1" t="s">
        <v>254</v>
      </c>
      <c r="RF1" t="s">
        <v>197</v>
      </c>
      <c r="RG1" t="s">
        <v>253</v>
      </c>
      <c r="RH1" t="s">
        <v>180</v>
      </c>
      <c r="RI1" t="s">
        <v>206</v>
      </c>
      <c r="RJ1" t="s">
        <v>190</v>
      </c>
      <c r="RK1" t="s">
        <v>249</v>
      </c>
      <c r="RL1" t="s">
        <v>238</v>
      </c>
      <c r="RM1" t="s">
        <v>169</v>
      </c>
      <c r="RN1" t="s">
        <v>238</v>
      </c>
      <c r="RO1" t="s">
        <v>221</v>
      </c>
      <c r="RP1" t="s">
        <v>253</v>
      </c>
      <c r="RQ1" t="s">
        <v>173</v>
      </c>
      <c r="RR1" t="s">
        <v>206</v>
      </c>
      <c r="RS1" t="s">
        <v>243</v>
      </c>
      <c r="RT1" t="s">
        <v>229</v>
      </c>
      <c r="RU1" t="s">
        <v>233</v>
      </c>
      <c r="RV1" t="s">
        <v>169</v>
      </c>
      <c r="RW1" t="s">
        <v>175</v>
      </c>
      <c r="RX1" t="s">
        <v>224</v>
      </c>
      <c r="RY1" t="s">
        <v>208</v>
      </c>
      <c r="RZ1" t="s">
        <v>243</v>
      </c>
      <c r="SA1" t="s">
        <v>256</v>
      </c>
      <c r="SB1" t="s">
        <v>225</v>
      </c>
      <c r="SC1" t="s">
        <v>159</v>
      </c>
      <c r="SD1" t="s">
        <v>170</v>
      </c>
      <c r="SE1" t="s">
        <v>223</v>
      </c>
      <c r="SF1" t="s">
        <v>249</v>
      </c>
      <c r="SG1" t="s">
        <v>175</v>
      </c>
    </row>
    <row r="2" spans="1:501" x14ac:dyDescent="0.45">
      <c r="A2" t="s">
        <v>120</v>
      </c>
      <c r="B2" t="s">
        <v>130</v>
      </c>
      <c r="C2" t="s">
        <v>137</v>
      </c>
      <c r="D2" t="s">
        <v>143</v>
      </c>
      <c r="E2" t="s">
        <v>137</v>
      </c>
      <c r="F2" t="s">
        <v>137</v>
      </c>
      <c r="G2" t="s">
        <v>153</v>
      </c>
      <c r="H2" t="s">
        <v>137</v>
      </c>
      <c r="I2" t="s">
        <v>130</v>
      </c>
      <c r="J2" t="s">
        <v>160</v>
      </c>
      <c r="K2" t="s">
        <v>143</v>
      </c>
      <c r="L2" t="s">
        <v>160</v>
      </c>
      <c r="M2" t="s">
        <v>130</v>
      </c>
      <c r="N2" t="s">
        <v>130</v>
      </c>
      <c r="O2" t="s">
        <v>137</v>
      </c>
      <c r="P2" t="s">
        <v>137</v>
      </c>
      <c r="Q2" t="s">
        <v>171</v>
      </c>
      <c r="R2" t="s">
        <v>174</v>
      </c>
      <c r="S2" t="s">
        <v>153</v>
      </c>
      <c r="T2" t="s">
        <v>137</v>
      </c>
      <c r="U2" t="s">
        <v>130</v>
      </c>
      <c r="V2" t="s">
        <v>160</v>
      </c>
      <c r="W2" t="s">
        <v>171</v>
      </c>
      <c r="X2" t="s">
        <v>130</v>
      </c>
      <c r="Y2" t="s">
        <v>160</v>
      </c>
      <c r="Z2" t="s">
        <v>171</v>
      </c>
      <c r="AA2" t="s">
        <v>153</v>
      </c>
      <c r="AB2" t="s">
        <v>130</v>
      </c>
      <c r="AC2" t="s">
        <v>130</v>
      </c>
      <c r="AD2" t="s">
        <v>137</v>
      </c>
      <c r="AE2" t="s">
        <v>171</v>
      </c>
      <c r="AF2" t="s">
        <v>130</v>
      </c>
      <c r="AG2" t="s">
        <v>137</v>
      </c>
      <c r="AH2" t="s">
        <v>160</v>
      </c>
      <c r="AI2" t="s">
        <v>153</v>
      </c>
      <c r="AJ2" t="s">
        <v>130</v>
      </c>
      <c r="AK2" t="s">
        <v>174</v>
      </c>
      <c r="AL2" t="s">
        <v>153</v>
      </c>
      <c r="AM2" t="s">
        <v>174</v>
      </c>
      <c r="AN2" t="s">
        <v>143</v>
      </c>
      <c r="AO2" t="s">
        <v>143</v>
      </c>
      <c r="AP2" t="s">
        <v>137</v>
      </c>
      <c r="AQ2" t="s">
        <v>171</v>
      </c>
      <c r="AR2" t="s">
        <v>174</v>
      </c>
      <c r="AS2" t="s">
        <v>174</v>
      </c>
      <c r="AT2" t="s">
        <v>143</v>
      </c>
      <c r="AU2" t="s">
        <v>137</v>
      </c>
      <c r="AV2" t="s">
        <v>153</v>
      </c>
      <c r="AW2" t="s">
        <v>153</v>
      </c>
      <c r="AX2" t="s">
        <v>137</v>
      </c>
      <c r="AY2" t="s">
        <v>171</v>
      </c>
      <c r="AZ2" t="s">
        <v>130</v>
      </c>
      <c r="BA2" t="s">
        <v>153</v>
      </c>
      <c r="BB2" t="s">
        <v>153</v>
      </c>
      <c r="BC2" t="s">
        <v>160</v>
      </c>
      <c r="BD2" t="s">
        <v>143</v>
      </c>
      <c r="BE2" t="s">
        <v>137</v>
      </c>
      <c r="BF2" t="s">
        <v>130</v>
      </c>
      <c r="BG2" t="s">
        <v>174</v>
      </c>
      <c r="BH2" t="s">
        <v>137</v>
      </c>
      <c r="BI2" t="s">
        <v>130</v>
      </c>
      <c r="BJ2" t="s">
        <v>153</v>
      </c>
      <c r="BK2" t="s">
        <v>171</v>
      </c>
      <c r="BL2" t="s">
        <v>153</v>
      </c>
      <c r="BM2" t="s">
        <v>137</v>
      </c>
      <c r="BN2" t="s">
        <v>160</v>
      </c>
      <c r="BO2" t="s">
        <v>130</v>
      </c>
      <c r="BP2" t="s">
        <v>171</v>
      </c>
      <c r="BQ2" t="s">
        <v>174</v>
      </c>
      <c r="BR2" t="s">
        <v>171</v>
      </c>
      <c r="BS2" t="s">
        <v>174</v>
      </c>
      <c r="BT2" t="s">
        <v>137</v>
      </c>
      <c r="BU2" t="s">
        <v>153</v>
      </c>
      <c r="BV2" t="s">
        <v>130</v>
      </c>
      <c r="BW2" t="s">
        <v>143</v>
      </c>
      <c r="BX2" t="s">
        <v>137</v>
      </c>
      <c r="BY2" t="s">
        <v>171</v>
      </c>
      <c r="BZ2" t="s">
        <v>143</v>
      </c>
      <c r="CA2" t="s">
        <v>174</v>
      </c>
      <c r="CB2" t="s">
        <v>130</v>
      </c>
      <c r="CC2" t="s">
        <v>143</v>
      </c>
      <c r="CD2" t="s">
        <v>130</v>
      </c>
      <c r="CE2" t="s">
        <v>174</v>
      </c>
      <c r="CF2" t="s">
        <v>153</v>
      </c>
      <c r="CG2" t="s">
        <v>137</v>
      </c>
      <c r="CH2" t="s">
        <v>174</v>
      </c>
      <c r="CI2" t="s">
        <v>130</v>
      </c>
      <c r="CJ2" t="s">
        <v>137</v>
      </c>
      <c r="CK2" t="s">
        <v>143</v>
      </c>
      <c r="CL2" t="s">
        <v>143</v>
      </c>
      <c r="CM2" t="s">
        <v>130</v>
      </c>
      <c r="CN2" t="s">
        <v>137</v>
      </c>
      <c r="CO2" t="s">
        <v>143</v>
      </c>
      <c r="CP2" t="s">
        <v>143</v>
      </c>
      <c r="CQ2" t="s">
        <v>143</v>
      </c>
      <c r="CR2" t="s">
        <v>143</v>
      </c>
      <c r="CS2" t="s">
        <v>143</v>
      </c>
      <c r="CT2" t="s">
        <v>171</v>
      </c>
      <c r="CU2" t="s">
        <v>143</v>
      </c>
      <c r="CV2" t="s">
        <v>130</v>
      </c>
      <c r="CW2" t="s">
        <v>143</v>
      </c>
      <c r="CX2" t="s">
        <v>153</v>
      </c>
      <c r="CY2" t="s">
        <v>160</v>
      </c>
      <c r="CZ2" t="s">
        <v>137</v>
      </c>
      <c r="DA2" t="s">
        <v>174</v>
      </c>
      <c r="DB2" t="s">
        <v>153</v>
      </c>
      <c r="DC2" t="s">
        <v>174</v>
      </c>
      <c r="DD2" t="s">
        <v>174</v>
      </c>
      <c r="DE2" t="s">
        <v>160</v>
      </c>
      <c r="DF2" t="s">
        <v>153</v>
      </c>
      <c r="DG2" t="s">
        <v>160</v>
      </c>
      <c r="DH2" t="s">
        <v>174</v>
      </c>
      <c r="DI2" t="s">
        <v>171</v>
      </c>
      <c r="DJ2" t="s">
        <v>137</v>
      </c>
      <c r="DK2" t="s">
        <v>137</v>
      </c>
      <c r="DL2" t="s">
        <v>171</v>
      </c>
      <c r="DM2" t="s">
        <v>171</v>
      </c>
      <c r="DN2" t="s">
        <v>130</v>
      </c>
      <c r="DO2" t="s">
        <v>130</v>
      </c>
      <c r="DP2" t="s">
        <v>171</v>
      </c>
      <c r="DQ2" t="s">
        <v>130</v>
      </c>
      <c r="DR2" t="s">
        <v>174</v>
      </c>
      <c r="DS2" t="s">
        <v>174</v>
      </c>
      <c r="DT2" t="s">
        <v>171</v>
      </c>
      <c r="DU2" t="s">
        <v>171</v>
      </c>
      <c r="DV2" t="s">
        <v>171</v>
      </c>
      <c r="DW2" t="s">
        <v>153</v>
      </c>
      <c r="DX2" t="s">
        <v>160</v>
      </c>
      <c r="DY2" t="s">
        <v>143</v>
      </c>
      <c r="DZ2" t="s">
        <v>174</v>
      </c>
      <c r="EA2" t="s">
        <v>160</v>
      </c>
      <c r="EB2" t="s">
        <v>160</v>
      </c>
      <c r="EC2" t="s">
        <v>153</v>
      </c>
      <c r="ED2" t="s">
        <v>137</v>
      </c>
      <c r="EE2" t="s">
        <v>153</v>
      </c>
      <c r="EF2" t="s">
        <v>171</v>
      </c>
      <c r="EG2" t="s">
        <v>160</v>
      </c>
      <c r="EH2" t="s">
        <v>160</v>
      </c>
      <c r="EI2" t="s">
        <v>130</v>
      </c>
      <c r="EJ2" t="s">
        <v>171</v>
      </c>
      <c r="EK2" t="s">
        <v>153</v>
      </c>
      <c r="EL2" t="s">
        <v>174</v>
      </c>
      <c r="EM2" t="s">
        <v>160</v>
      </c>
      <c r="EN2" t="s">
        <v>137</v>
      </c>
      <c r="EO2" t="s">
        <v>153</v>
      </c>
      <c r="EP2" t="s">
        <v>160</v>
      </c>
      <c r="EQ2" t="s">
        <v>171</v>
      </c>
      <c r="ER2" t="s">
        <v>137</v>
      </c>
      <c r="ES2" t="s">
        <v>130</v>
      </c>
      <c r="ET2" t="s">
        <v>153</v>
      </c>
      <c r="EU2" t="s">
        <v>160</v>
      </c>
      <c r="EV2" t="s">
        <v>171</v>
      </c>
      <c r="EW2" t="s">
        <v>174</v>
      </c>
      <c r="EX2" t="s">
        <v>153</v>
      </c>
      <c r="EY2" t="s">
        <v>153</v>
      </c>
      <c r="EZ2" t="s">
        <v>153</v>
      </c>
      <c r="FA2" t="s">
        <v>130</v>
      </c>
      <c r="FB2" t="s">
        <v>137</v>
      </c>
      <c r="FC2" t="s">
        <v>160</v>
      </c>
      <c r="FD2" t="s">
        <v>171</v>
      </c>
      <c r="FE2" t="s">
        <v>137</v>
      </c>
      <c r="FF2" t="s">
        <v>171</v>
      </c>
      <c r="FG2" t="s">
        <v>171</v>
      </c>
      <c r="FH2" t="s">
        <v>130</v>
      </c>
      <c r="FI2" t="s">
        <v>153</v>
      </c>
      <c r="FJ2" t="s">
        <v>137</v>
      </c>
      <c r="FK2" t="s">
        <v>153</v>
      </c>
      <c r="FL2" t="s">
        <v>174</v>
      </c>
      <c r="FM2" t="s">
        <v>130</v>
      </c>
      <c r="FN2" t="s">
        <v>137</v>
      </c>
      <c r="FO2" t="s">
        <v>143</v>
      </c>
      <c r="FP2" t="s">
        <v>153</v>
      </c>
      <c r="FQ2" t="s">
        <v>143</v>
      </c>
      <c r="FR2" t="s">
        <v>171</v>
      </c>
      <c r="FS2" t="s">
        <v>137</v>
      </c>
      <c r="FT2" t="s">
        <v>143</v>
      </c>
      <c r="FU2" t="s">
        <v>160</v>
      </c>
      <c r="FV2" t="s">
        <v>137</v>
      </c>
      <c r="FW2" t="s">
        <v>130</v>
      </c>
      <c r="FX2" t="s">
        <v>174</v>
      </c>
      <c r="FY2" t="s">
        <v>160</v>
      </c>
      <c r="FZ2" t="s">
        <v>153</v>
      </c>
      <c r="GA2" t="s">
        <v>174</v>
      </c>
      <c r="GB2" t="s">
        <v>137</v>
      </c>
      <c r="GC2" t="s">
        <v>130</v>
      </c>
      <c r="GD2" t="s">
        <v>137</v>
      </c>
      <c r="GE2" t="s">
        <v>130</v>
      </c>
      <c r="GF2" t="s">
        <v>171</v>
      </c>
      <c r="GG2" t="s">
        <v>171</v>
      </c>
      <c r="GH2" t="s">
        <v>143</v>
      </c>
      <c r="GI2" t="s">
        <v>143</v>
      </c>
      <c r="GJ2" t="s">
        <v>174</v>
      </c>
      <c r="GK2" t="s">
        <v>171</v>
      </c>
      <c r="GL2" t="s">
        <v>137</v>
      </c>
      <c r="GM2" t="s">
        <v>171</v>
      </c>
      <c r="GN2" t="s">
        <v>130</v>
      </c>
      <c r="GO2" t="s">
        <v>143</v>
      </c>
      <c r="GP2" t="s">
        <v>143</v>
      </c>
      <c r="GQ2" t="s">
        <v>153</v>
      </c>
      <c r="GR2" t="s">
        <v>160</v>
      </c>
      <c r="GS2" t="s">
        <v>143</v>
      </c>
      <c r="GT2" t="s">
        <v>171</v>
      </c>
      <c r="GU2" t="s">
        <v>160</v>
      </c>
      <c r="GV2" t="s">
        <v>143</v>
      </c>
      <c r="GW2" t="s">
        <v>174</v>
      </c>
      <c r="GX2" t="s">
        <v>137</v>
      </c>
      <c r="GY2" t="s">
        <v>174</v>
      </c>
      <c r="GZ2" t="s">
        <v>137</v>
      </c>
      <c r="HA2" t="s">
        <v>143</v>
      </c>
      <c r="HB2" t="s">
        <v>174</v>
      </c>
      <c r="HC2" t="s">
        <v>130</v>
      </c>
      <c r="HD2" t="s">
        <v>143</v>
      </c>
      <c r="HE2" t="s">
        <v>171</v>
      </c>
      <c r="HF2" t="s">
        <v>160</v>
      </c>
      <c r="HG2" t="s">
        <v>130</v>
      </c>
      <c r="HH2" t="s">
        <v>130</v>
      </c>
      <c r="HI2" t="s">
        <v>137</v>
      </c>
      <c r="HJ2" t="s">
        <v>130</v>
      </c>
      <c r="HK2" t="s">
        <v>137</v>
      </c>
      <c r="HL2" t="s">
        <v>130</v>
      </c>
      <c r="HM2" t="s">
        <v>153</v>
      </c>
      <c r="HN2" t="s">
        <v>143</v>
      </c>
      <c r="HO2" t="s">
        <v>153</v>
      </c>
      <c r="HP2" t="s">
        <v>153</v>
      </c>
      <c r="HQ2" t="s">
        <v>174</v>
      </c>
      <c r="HR2" t="s">
        <v>160</v>
      </c>
      <c r="HS2" t="s">
        <v>171</v>
      </c>
      <c r="HT2" t="s">
        <v>153</v>
      </c>
      <c r="HU2" t="s">
        <v>160</v>
      </c>
      <c r="HV2" t="s">
        <v>160</v>
      </c>
      <c r="HW2" t="s">
        <v>137</v>
      </c>
      <c r="HX2" t="s">
        <v>153</v>
      </c>
      <c r="HY2" t="s">
        <v>171</v>
      </c>
      <c r="HZ2" t="s">
        <v>137</v>
      </c>
      <c r="IA2" t="s">
        <v>130</v>
      </c>
      <c r="IB2" t="s">
        <v>130</v>
      </c>
      <c r="IC2" t="s">
        <v>174</v>
      </c>
      <c r="ID2" t="s">
        <v>174</v>
      </c>
      <c r="IE2" t="s">
        <v>143</v>
      </c>
      <c r="IF2" t="s">
        <v>171</v>
      </c>
      <c r="IG2" t="s">
        <v>143</v>
      </c>
      <c r="IH2" t="s">
        <v>130</v>
      </c>
      <c r="II2" t="s">
        <v>137</v>
      </c>
      <c r="IJ2" t="s">
        <v>130</v>
      </c>
      <c r="IK2" t="s">
        <v>143</v>
      </c>
      <c r="IL2" t="s">
        <v>143</v>
      </c>
      <c r="IM2" t="s">
        <v>153</v>
      </c>
      <c r="IN2" t="s">
        <v>174</v>
      </c>
      <c r="IO2" t="s">
        <v>143</v>
      </c>
      <c r="IP2" t="s">
        <v>153</v>
      </c>
      <c r="IQ2" t="s">
        <v>160</v>
      </c>
      <c r="IR2" t="s">
        <v>160</v>
      </c>
      <c r="IS2" t="s">
        <v>160</v>
      </c>
      <c r="IT2" t="s">
        <v>160</v>
      </c>
      <c r="IU2" t="s">
        <v>160</v>
      </c>
      <c r="IV2" t="s">
        <v>160</v>
      </c>
      <c r="IW2" t="s">
        <v>160</v>
      </c>
      <c r="IX2" t="s">
        <v>137</v>
      </c>
      <c r="IY2" t="s">
        <v>137</v>
      </c>
      <c r="IZ2" t="s">
        <v>160</v>
      </c>
      <c r="JA2" t="s">
        <v>143</v>
      </c>
      <c r="JB2" t="s">
        <v>137</v>
      </c>
      <c r="JC2" t="s">
        <v>153</v>
      </c>
      <c r="JD2" t="s">
        <v>153</v>
      </c>
      <c r="JE2" t="s">
        <v>143</v>
      </c>
      <c r="JF2" t="s">
        <v>137</v>
      </c>
      <c r="JG2" t="s">
        <v>174</v>
      </c>
      <c r="JH2" t="s">
        <v>143</v>
      </c>
      <c r="JI2" t="s">
        <v>174</v>
      </c>
      <c r="JJ2" t="s">
        <v>174</v>
      </c>
      <c r="JK2" t="s">
        <v>143</v>
      </c>
      <c r="JL2" t="s">
        <v>137</v>
      </c>
      <c r="JM2" t="s">
        <v>137</v>
      </c>
      <c r="JN2" t="s">
        <v>143</v>
      </c>
      <c r="JO2" t="s">
        <v>137</v>
      </c>
      <c r="JP2" t="s">
        <v>171</v>
      </c>
      <c r="JQ2" t="s">
        <v>153</v>
      </c>
      <c r="JR2" t="s">
        <v>130</v>
      </c>
      <c r="JS2" t="s">
        <v>171</v>
      </c>
      <c r="JT2" t="s">
        <v>130</v>
      </c>
      <c r="JU2" t="s">
        <v>143</v>
      </c>
      <c r="JV2" t="s">
        <v>137</v>
      </c>
      <c r="JW2" t="s">
        <v>171</v>
      </c>
      <c r="JX2" t="s">
        <v>171</v>
      </c>
      <c r="JY2" t="s">
        <v>174</v>
      </c>
      <c r="JZ2" t="s">
        <v>143</v>
      </c>
      <c r="KA2" t="s">
        <v>130</v>
      </c>
      <c r="KB2" t="s">
        <v>160</v>
      </c>
      <c r="KC2" t="s">
        <v>137</v>
      </c>
      <c r="KD2" t="s">
        <v>171</v>
      </c>
      <c r="KE2" t="s">
        <v>130</v>
      </c>
      <c r="KF2" t="s">
        <v>171</v>
      </c>
      <c r="KG2" t="s">
        <v>153</v>
      </c>
      <c r="KH2" t="s">
        <v>171</v>
      </c>
      <c r="KI2" t="s">
        <v>174</v>
      </c>
      <c r="KJ2" t="s">
        <v>171</v>
      </c>
      <c r="KK2" t="s">
        <v>171</v>
      </c>
      <c r="KL2" t="s">
        <v>153</v>
      </c>
      <c r="KM2" t="s">
        <v>143</v>
      </c>
      <c r="KN2" t="s">
        <v>171</v>
      </c>
      <c r="KO2" t="s">
        <v>143</v>
      </c>
      <c r="KP2" t="s">
        <v>137</v>
      </c>
      <c r="KQ2" t="s">
        <v>160</v>
      </c>
      <c r="KR2" t="s">
        <v>160</v>
      </c>
      <c r="KS2" t="s">
        <v>137</v>
      </c>
      <c r="KT2" t="s">
        <v>171</v>
      </c>
      <c r="KU2" t="s">
        <v>130</v>
      </c>
      <c r="KV2" t="s">
        <v>160</v>
      </c>
      <c r="KW2" t="s">
        <v>153</v>
      </c>
      <c r="KX2" t="s">
        <v>130</v>
      </c>
      <c r="KY2" t="s">
        <v>174</v>
      </c>
      <c r="KZ2" t="s">
        <v>160</v>
      </c>
      <c r="LA2" t="s">
        <v>130</v>
      </c>
      <c r="LB2" t="s">
        <v>171</v>
      </c>
      <c r="LC2" t="s">
        <v>137</v>
      </c>
      <c r="LD2" t="s">
        <v>160</v>
      </c>
      <c r="LE2" t="s">
        <v>171</v>
      </c>
      <c r="LF2" t="s">
        <v>171</v>
      </c>
      <c r="LG2" t="s">
        <v>137</v>
      </c>
      <c r="LH2" t="s">
        <v>153</v>
      </c>
      <c r="LI2" t="s">
        <v>130</v>
      </c>
      <c r="LJ2" t="s">
        <v>143</v>
      </c>
      <c r="LK2" t="s">
        <v>160</v>
      </c>
      <c r="LL2" t="s">
        <v>153</v>
      </c>
      <c r="LM2" t="s">
        <v>174</v>
      </c>
      <c r="LN2" t="s">
        <v>137</v>
      </c>
      <c r="LO2" t="s">
        <v>130</v>
      </c>
      <c r="LP2" t="s">
        <v>153</v>
      </c>
      <c r="LQ2" t="s">
        <v>130</v>
      </c>
      <c r="LR2" t="s">
        <v>130</v>
      </c>
      <c r="LS2" t="s">
        <v>137</v>
      </c>
      <c r="LT2" t="s">
        <v>137</v>
      </c>
      <c r="LU2" t="s">
        <v>174</v>
      </c>
      <c r="LV2" t="s">
        <v>160</v>
      </c>
      <c r="LW2" t="s">
        <v>153</v>
      </c>
      <c r="LX2" t="s">
        <v>160</v>
      </c>
      <c r="LY2" t="s">
        <v>171</v>
      </c>
      <c r="LZ2" t="s">
        <v>130</v>
      </c>
      <c r="MA2" t="s">
        <v>160</v>
      </c>
      <c r="MB2" t="s">
        <v>130</v>
      </c>
      <c r="MC2" t="s">
        <v>160</v>
      </c>
      <c r="MD2" t="s">
        <v>130</v>
      </c>
      <c r="ME2" t="s">
        <v>130</v>
      </c>
      <c r="MF2" t="s">
        <v>143</v>
      </c>
      <c r="MG2" t="s">
        <v>153</v>
      </c>
      <c r="MH2" t="s">
        <v>153</v>
      </c>
      <c r="MI2" t="s">
        <v>174</v>
      </c>
      <c r="MJ2" t="s">
        <v>130</v>
      </c>
      <c r="MK2" t="s">
        <v>130</v>
      </c>
      <c r="ML2" t="s">
        <v>153</v>
      </c>
      <c r="MM2" t="s">
        <v>143</v>
      </c>
      <c r="MN2" t="s">
        <v>174</v>
      </c>
      <c r="MO2" t="s">
        <v>153</v>
      </c>
      <c r="MP2" t="s">
        <v>153</v>
      </c>
      <c r="MQ2" t="s">
        <v>130</v>
      </c>
      <c r="MR2" t="s">
        <v>137</v>
      </c>
      <c r="MS2" t="s">
        <v>137</v>
      </c>
      <c r="MT2" t="s">
        <v>153</v>
      </c>
      <c r="MU2" t="s">
        <v>153</v>
      </c>
      <c r="MV2" t="s">
        <v>143</v>
      </c>
      <c r="MW2" t="s">
        <v>153</v>
      </c>
      <c r="MX2" t="s">
        <v>137</v>
      </c>
      <c r="MY2" t="s">
        <v>137</v>
      </c>
      <c r="MZ2" t="s">
        <v>171</v>
      </c>
      <c r="NA2" t="s">
        <v>137</v>
      </c>
      <c r="NB2" t="s">
        <v>143</v>
      </c>
      <c r="NC2" t="s">
        <v>143</v>
      </c>
      <c r="ND2" t="s">
        <v>153</v>
      </c>
      <c r="NE2" t="s">
        <v>153</v>
      </c>
      <c r="NF2" t="s">
        <v>137</v>
      </c>
      <c r="NG2" t="s">
        <v>137</v>
      </c>
      <c r="NH2" t="s">
        <v>143</v>
      </c>
      <c r="NI2" t="s">
        <v>171</v>
      </c>
      <c r="NJ2" t="s">
        <v>130</v>
      </c>
      <c r="NK2" t="s">
        <v>137</v>
      </c>
      <c r="NL2" t="s">
        <v>160</v>
      </c>
      <c r="NM2" t="s">
        <v>153</v>
      </c>
      <c r="NN2" t="s">
        <v>171</v>
      </c>
      <c r="NO2" t="s">
        <v>153</v>
      </c>
      <c r="NP2" t="s">
        <v>143</v>
      </c>
      <c r="NQ2" t="s">
        <v>174</v>
      </c>
      <c r="NR2" t="s">
        <v>174</v>
      </c>
      <c r="NS2" t="s">
        <v>174</v>
      </c>
      <c r="NT2" t="s">
        <v>130</v>
      </c>
      <c r="NU2" t="s">
        <v>174</v>
      </c>
      <c r="NV2" t="s">
        <v>174</v>
      </c>
      <c r="NW2" t="s">
        <v>143</v>
      </c>
      <c r="NX2" t="s">
        <v>160</v>
      </c>
      <c r="NY2" t="s">
        <v>130</v>
      </c>
      <c r="NZ2" t="s">
        <v>137</v>
      </c>
      <c r="OA2" t="s">
        <v>171</v>
      </c>
      <c r="OB2" t="s">
        <v>143</v>
      </c>
      <c r="OC2" t="s">
        <v>130</v>
      </c>
      <c r="OD2" t="s">
        <v>153</v>
      </c>
      <c r="OE2" t="s">
        <v>171</v>
      </c>
      <c r="OF2" t="s">
        <v>174</v>
      </c>
      <c r="OG2" t="s">
        <v>143</v>
      </c>
      <c r="OH2" t="s">
        <v>130</v>
      </c>
      <c r="OI2" t="s">
        <v>153</v>
      </c>
      <c r="OJ2" t="s">
        <v>130</v>
      </c>
      <c r="OK2" t="s">
        <v>171</v>
      </c>
      <c r="OL2" t="s">
        <v>153</v>
      </c>
      <c r="OM2" t="s">
        <v>153</v>
      </c>
      <c r="ON2" t="s">
        <v>137</v>
      </c>
      <c r="OO2" t="s">
        <v>160</v>
      </c>
      <c r="OP2" t="s">
        <v>171</v>
      </c>
      <c r="OQ2" t="s">
        <v>171</v>
      </c>
      <c r="OR2" t="s">
        <v>143</v>
      </c>
      <c r="OS2" t="s">
        <v>160</v>
      </c>
      <c r="OT2" t="s">
        <v>174</v>
      </c>
      <c r="OU2" t="s">
        <v>143</v>
      </c>
      <c r="OV2" t="s">
        <v>171</v>
      </c>
      <c r="OW2" t="s">
        <v>171</v>
      </c>
      <c r="OX2" t="s">
        <v>171</v>
      </c>
      <c r="OY2" t="s">
        <v>160</v>
      </c>
      <c r="OZ2" t="s">
        <v>153</v>
      </c>
      <c r="PA2" t="s">
        <v>137</v>
      </c>
      <c r="PB2" t="s">
        <v>130</v>
      </c>
      <c r="PC2" t="s">
        <v>137</v>
      </c>
      <c r="PD2" t="s">
        <v>137</v>
      </c>
      <c r="PE2" t="s">
        <v>143</v>
      </c>
      <c r="PF2" t="s">
        <v>130</v>
      </c>
      <c r="PG2" t="s">
        <v>137</v>
      </c>
      <c r="PH2" t="s">
        <v>171</v>
      </c>
      <c r="PI2" t="s">
        <v>174</v>
      </c>
      <c r="PJ2" t="s">
        <v>174</v>
      </c>
      <c r="PK2" t="s">
        <v>171</v>
      </c>
      <c r="PL2" t="s">
        <v>153</v>
      </c>
      <c r="PM2" t="s">
        <v>171</v>
      </c>
      <c r="PN2" t="s">
        <v>137</v>
      </c>
      <c r="PO2" t="s">
        <v>130</v>
      </c>
      <c r="PP2" t="s">
        <v>130</v>
      </c>
      <c r="PQ2" t="s">
        <v>153</v>
      </c>
      <c r="PR2" t="s">
        <v>174</v>
      </c>
      <c r="PS2" t="s">
        <v>137</v>
      </c>
      <c r="PT2" t="s">
        <v>143</v>
      </c>
      <c r="PU2" t="s">
        <v>130</v>
      </c>
      <c r="PV2" t="s">
        <v>171</v>
      </c>
      <c r="PW2" t="s">
        <v>160</v>
      </c>
      <c r="PX2" t="s">
        <v>153</v>
      </c>
      <c r="PY2" t="s">
        <v>153</v>
      </c>
      <c r="PZ2" t="s">
        <v>137</v>
      </c>
      <c r="QA2" t="s">
        <v>143</v>
      </c>
      <c r="QB2" t="s">
        <v>137</v>
      </c>
      <c r="QC2" t="s">
        <v>137</v>
      </c>
      <c r="QD2" t="s">
        <v>143</v>
      </c>
      <c r="QE2" t="s">
        <v>174</v>
      </c>
      <c r="QF2" t="s">
        <v>174</v>
      </c>
      <c r="QG2" t="s">
        <v>130</v>
      </c>
      <c r="QH2" t="s">
        <v>171</v>
      </c>
      <c r="QI2" t="s">
        <v>160</v>
      </c>
      <c r="QJ2" t="s">
        <v>137</v>
      </c>
      <c r="QK2" t="s">
        <v>174</v>
      </c>
      <c r="QL2" t="s">
        <v>153</v>
      </c>
      <c r="QM2" t="s">
        <v>130</v>
      </c>
      <c r="QN2" t="s">
        <v>153</v>
      </c>
      <c r="QO2" t="s">
        <v>174</v>
      </c>
      <c r="QP2" t="s">
        <v>174</v>
      </c>
      <c r="QQ2" t="s">
        <v>153</v>
      </c>
      <c r="QR2" t="s">
        <v>130</v>
      </c>
      <c r="QS2" t="s">
        <v>171</v>
      </c>
      <c r="QT2" t="s">
        <v>130</v>
      </c>
      <c r="QU2" t="s">
        <v>130</v>
      </c>
      <c r="QV2" t="s">
        <v>174</v>
      </c>
      <c r="QW2" t="s">
        <v>174</v>
      </c>
      <c r="QX2" t="s">
        <v>174</v>
      </c>
      <c r="QY2" t="s">
        <v>130</v>
      </c>
      <c r="QZ2" t="s">
        <v>143</v>
      </c>
      <c r="RA2" t="s">
        <v>160</v>
      </c>
      <c r="RB2" t="s">
        <v>174</v>
      </c>
      <c r="RC2" t="s">
        <v>153</v>
      </c>
      <c r="RD2" t="s">
        <v>171</v>
      </c>
      <c r="RE2" t="s">
        <v>171</v>
      </c>
      <c r="RF2" t="s">
        <v>174</v>
      </c>
      <c r="RG2" t="s">
        <v>171</v>
      </c>
      <c r="RH2" t="s">
        <v>160</v>
      </c>
      <c r="RI2" t="s">
        <v>174</v>
      </c>
      <c r="RJ2" t="s">
        <v>137</v>
      </c>
      <c r="RK2" t="s">
        <v>130</v>
      </c>
      <c r="RL2" t="s">
        <v>174</v>
      </c>
      <c r="RM2" t="s">
        <v>171</v>
      </c>
      <c r="RN2" t="s">
        <v>160</v>
      </c>
      <c r="RO2" t="s">
        <v>143</v>
      </c>
      <c r="RP2" t="s">
        <v>143</v>
      </c>
      <c r="RQ2" t="s">
        <v>171</v>
      </c>
      <c r="RR2" t="s">
        <v>174</v>
      </c>
      <c r="RS2" t="s">
        <v>171</v>
      </c>
      <c r="RT2" t="s">
        <v>130</v>
      </c>
      <c r="RU2" t="s">
        <v>143</v>
      </c>
      <c r="RV2" t="s">
        <v>143</v>
      </c>
      <c r="RW2" t="s">
        <v>153</v>
      </c>
      <c r="RX2" t="s">
        <v>160</v>
      </c>
      <c r="RY2" t="s">
        <v>137</v>
      </c>
      <c r="RZ2" t="s">
        <v>143</v>
      </c>
      <c r="SA2" t="s">
        <v>171</v>
      </c>
      <c r="SB2" t="s">
        <v>153</v>
      </c>
      <c r="SC2" t="s">
        <v>153</v>
      </c>
      <c r="SD2" t="s">
        <v>137</v>
      </c>
      <c r="SE2" t="s">
        <v>160</v>
      </c>
      <c r="SF2" t="s">
        <v>130</v>
      </c>
      <c r="SG2" t="s">
        <v>171</v>
      </c>
    </row>
    <row r="3" spans="1:501" x14ac:dyDescent="0.45">
      <c r="A3" t="s">
        <v>121</v>
      </c>
      <c r="B3" t="s">
        <v>131</v>
      </c>
      <c r="C3" t="s">
        <v>138</v>
      </c>
      <c r="D3" t="s">
        <v>144</v>
      </c>
      <c r="E3" t="s">
        <v>131</v>
      </c>
      <c r="F3" t="s">
        <v>149</v>
      </c>
      <c r="G3" t="s">
        <v>131</v>
      </c>
      <c r="H3" t="s">
        <v>149</v>
      </c>
      <c r="I3" t="s">
        <v>157</v>
      </c>
      <c r="J3" t="s">
        <v>149</v>
      </c>
      <c r="K3" t="s">
        <v>144</v>
      </c>
      <c r="L3" t="s">
        <v>131</v>
      </c>
      <c r="M3" t="s">
        <v>157</v>
      </c>
      <c r="N3" t="s">
        <v>165</v>
      </c>
      <c r="O3" t="s">
        <v>167</v>
      </c>
      <c r="P3" t="s">
        <v>157</v>
      </c>
      <c r="Q3" t="s">
        <v>157</v>
      </c>
      <c r="R3" t="s">
        <v>167</v>
      </c>
      <c r="S3" t="s">
        <v>167</v>
      </c>
      <c r="T3" t="s">
        <v>178</v>
      </c>
      <c r="U3" t="s">
        <v>178</v>
      </c>
      <c r="V3" t="s">
        <v>181</v>
      </c>
      <c r="W3" t="s">
        <v>138</v>
      </c>
      <c r="X3" t="s">
        <v>183</v>
      </c>
      <c r="Y3" t="s">
        <v>131</v>
      </c>
      <c r="Z3" t="s">
        <v>138</v>
      </c>
      <c r="AA3" t="s">
        <v>157</v>
      </c>
      <c r="AB3" t="s">
        <v>178</v>
      </c>
      <c r="AC3" t="s">
        <v>144</v>
      </c>
      <c r="AD3" t="s">
        <v>183</v>
      </c>
      <c r="AE3" t="s">
        <v>157</v>
      </c>
      <c r="AF3" t="s">
        <v>165</v>
      </c>
      <c r="AG3" t="s">
        <v>165</v>
      </c>
      <c r="AH3" t="s">
        <v>144</v>
      </c>
      <c r="AI3" t="s">
        <v>167</v>
      </c>
      <c r="AJ3" t="s">
        <v>157</v>
      </c>
      <c r="AK3" t="s">
        <v>138</v>
      </c>
      <c r="AL3" t="s">
        <v>157</v>
      </c>
      <c r="AM3" t="s">
        <v>144</v>
      </c>
      <c r="AN3" t="s">
        <v>181</v>
      </c>
      <c r="AO3" t="s">
        <v>157</v>
      </c>
      <c r="AP3" t="s">
        <v>144</v>
      </c>
      <c r="AQ3" t="s">
        <v>183</v>
      </c>
      <c r="AR3" t="s">
        <v>183</v>
      </c>
      <c r="AS3" t="s">
        <v>165</v>
      </c>
      <c r="AT3" t="s">
        <v>131</v>
      </c>
      <c r="AU3" t="s">
        <v>165</v>
      </c>
      <c r="AV3" t="s">
        <v>149</v>
      </c>
      <c r="AW3" t="s">
        <v>183</v>
      </c>
      <c r="AX3" t="s">
        <v>144</v>
      </c>
      <c r="AY3" t="s">
        <v>183</v>
      </c>
      <c r="AZ3" t="s">
        <v>138</v>
      </c>
      <c r="BA3" t="s">
        <v>131</v>
      </c>
      <c r="BB3" t="s">
        <v>165</v>
      </c>
      <c r="BC3" t="s">
        <v>165</v>
      </c>
      <c r="BD3" t="s">
        <v>178</v>
      </c>
      <c r="BE3" t="s">
        <v>181</v>
      </c>
      <c r="BF3" t="s">
        <v>178</v>
      </c>
      <c r="BG3" t="s">
        <v>131</v>
      </c>
      <c r="BH3" t="s">
        <v>144</v>
      </c>
      <c r="BI3" t="s">
        <v>183</v>
      </c>
      <c r="BJ3" t="s">
        <v>157</v>
      </c>
      <c r="BK3" t="s">
        <v>138</v>
      </c>
      <c r="BL3" t="s">
        <v>165</v>
      </c>
      <c r="BM3" t="s">
        <v>181</v>
      </c>
      <c r="BN3" t="s">
        <v>167</v>
      </c>
      <c r="BO3" t="s">
        <v>181</v>
      </c>
      <c r="BP3" t="s">
        <v>149</v>
      </c>
      <c r="BQ3" t="s">
        <v>131</v>
      </c>
      <c r="BR3" t="s">
        <v>165</v>
      </c>
      <c r="BS3" t="s">
        <v>183</v>
      </c>
      <c r="BT3" t="s">
        <v>131</v>
      </c>
      <c r="BU3" t="s">
        <v>138</v>
      </c>
      <c r="BV3" t="s">
        <v>183</v>
      </c>
      <c r="BW3" t="s">
        <v>181</v>
      </c>
      <c r="BX3" t="s">
        <v>165</v>
      </c>
      <c r="BY3" t="s">
        <v>131</v>
      </c>
      <c r="BZ3" t="s">
        <v>183</v>
      </c>
      <c r="CA3" t="s">
        <v>178</v>
      </c>
      <c r="CB3" t="s">
        <v>181</v>
      </c>
      <c r="CC3" t="s">
        <v>144</v>
      </c>
      <c r="CD3" t="s">
        <v>167</v>
      </c>
      <c r="CE3" t="s">
        <v>183</v>
      </c>
      <c r="CF3" t="s">
        <v>149</v>
      </c>
      <c r="CG3" t="s">
        <v>149</v>
      </c>
      <c r="CH3" t="s">
        <v>165</v>
      </c>
      <c r="CI3" t="s">
        <v>165</v>
      </c>
      <c r="CJ3" t="s">
        <v>167</v>
      </c>
      <c r="CK3" t="s">
        <v>165</v>
      </c>
      <c r="CL3" t="s">
        <v>183</v>
      </c>
      <c r="CM3" t="s">
        <v>181</v>
      </c>
      <c r="CN3" t="s">
        <v>138</v>
      </c>
      <c r="CO3" t="s">
        <v>144</v>
      </c>
      <c r="CP3" t="s">
        <v>131</v>
      </c>
      <c r="CQ3" t="s">
        <v>157</v>
      </c>
      <c r="CR3" t="s">
        <v>138</v>
      </c>
      <c r="CS3" t="s">
        <v>167</v>
      </c>
      <c r="CT3" t="s">
        <v>149</v>
      </c>
      <c r="CU3" t="s">
        <v>167</v>
      </c>
      <c r="CV3" t="s">
        <v>183</v>
      </c>
      <c r="CW3" t="s">
        <v>183</v>
      </c>
      <c r="CX3" t="s">
        <v>149</v>
      </c>
      <c r="CY3" t="s">
        <v>178</v>
      </c>
      <c r="CZ3" t="s">
        <v>167</v>
      </c>
      <c r="DA3" t="s">
        <v>131</v>
      </c>
      <c r="DB3" t="s">
        <v>167</v>
      </c>
      <c r="DC3" t="s">
        <v>138</v>
      </c>
      <c r="DD3" t="s">
        <v>149</v>
      </c>
      <c r="DE3" t="s">
        <v>183</v>
      </c>
      <c r="DF3" t="s">
        <v>183</v>
      </c>
      <c r="DG3" t="s">
        <v>149</v>
      </c>
      <c r="DH3" t="s">
        <v>167</v>
      </c>
      <c r="DI3" t="s">
        <v>157</v>
      </c>
      <c r="DJ3" t="s">
        <v>131</v>
      </c>
      <c r="DK3" t="s">
        <v>167</v>
      </c>
      <c r="DL3" t="s">
        <v>144</v>
      </c>
      <c r="DM3" t="s">
        <v>165</v>
      </c>
      <c r="DN3" t="s">
        <v>167</v>
      </c>
      <c r="DO3" t="s">
        <v>157</v>
      </c>
      <c r="DP3" t="s">
        <v>138</v>
      </c>
      <c r="DQ3" t="s">
        <v>165</v>
      </c>
      <c r="DR3" t="s">
        <v>183</v>
      </c>
      <c r="DS3" t="s">
        <v>138</v>
      </c>
      <c r="DT3" t="s">
        <v>144</v>
      </c>
      <c r="DU3" t="s">
        <v>138</v>
      </c>
      <c r="DV3" t="s">
        <v>131</v>
      </c>
      <c r="DW3" t="s">
        <v>138</v>
      </c>
      <c r="DX3" t="s">
        <v>131</v>
      </c>
      <c r="DY3" t="s">
        <v>149</v>
      </c>
      <c r="DZ3" t="s">
        <v>157</v>
      </c>
      <c r="EA3" t="s">
        <v>138</v>
      </c>
      <c r="EB3" t="s">
        <v>167</v>
      </c>
      <c r="EC3" t="s">
        <v>178</v>
      </c>
      <c r="ED3" t="s">
        <v>181</v>
      </c>
      <c r="EE3" t="s">
        <v>157</v>
      </c>
      <c r="EF3" t="s">
        <v>181</v>
      </c>
      <c r="EG3" t="s">
        <v>178</v>
      </c>
      <c r="EH3" t="s">
        <v>157</v>
      </c>
      <c r="EI3" t="s">
        <v>144</v>
      </c>
      <c r="EJ3" t="s">
        <v>165</v>
      </c>
      <c r="EK3" t="s">
        <v>183</v>
      </c>
      <c r="EL3" t="s">
        <v>183</v>
      </c>
      <c r="EM3" t="s">
        <v>157</v>
      </c>
      <c r="EN3" t="s">
        <v>167</v>
      </c>
      <c r="EO3" t="s">
        <v>167</v>
      </c>
      <c r="EP3" t="s">
        <v>138</v>
      </c>
      <c r="EQ3" t="s">
        <v>167</v>
      </c>
      <c r="ER3" t="s">
        <v>178</v>
      </c>
      <c r="ES3" t="s">
        <v>144</v>
      </c>
      <c r="ET3" t="s">
        <v>183</v>
      </c>
      <c r="EU3" t="s">
        <v>131</v>
      </c>
      <c r="EV3" t="s">
        <v>178</v>
      </c>
      <c r="EW3" t="s">
        <v>167</v>
      </c>
      <c r="EX3" t="s">
        <v>157</v>
      </c>
      <c r="EY3" t="s">
        <v>131</v>
      </c>
      <c r="EZ3" t="s">
        <v>167</v>
      </c>
      <c r="FA3" t="s">
        <v>167</v>
      </c>
      <c r="FB3" t="s">
        <v>181</v>
      </c>
      <c r="FC3" t="s">
        <v>131</v>
      </c>
      <c r="FD3" t="s">
        <v>149</v>
      </c>
      <c r="FE3" t="s">
        <v>165</v>
      </c>
      <c r="FF3" t="s">
        <v>138</v>
      </c>
      <c r="FG3" t="s">
        <v>138</v>
      </c>
      <c r="FH3" t="s">
        <v>131</v>
      </c>
      <c r="FI3" t="s">
        <v>149</v>
      </c>
      <c r="FJ3" t="s">
        <v>165</v>
      </c>
      <c r="FK3" t="s">
        <v>183</v>
      </c>
      <c r="FL3" t="s">
        <v>157</v>
      </c>
      <c r="FM3" t="s">
        <v>167</v>
      </c>
      <c r="FN3" t="s">
        <v>178</v>
      </c>
      <c r="FO3" t="s">
        <v>131</v>
      </c>
      <c r="FP3" t="s">
        <v>165</v>
      </c>
      <c r="FQ3" t="s">
        <v>144</v>
      </c>
      <c r="FR3" t="s">
        <v>157</v>
      </c>
      <c r="FS3" t="s">
        <v>181</v>
      </c>
      <c r="FT3" t="s">
        <v>181</v>
      </c>
      <c r="FU3" t="s">
        <v>138</v>
      </c>
      <c r="FV3" t="s">
        <v>157</v>
      </c>
      <c r="FW3" t="s">
        <v>183</v>
      </c>
      <c r="FX3" t="s">
        <v>149</v>
      </c>
      <c r="FY3" t="s">
        <v>157</v>
      </c>
      <c r="FZ3" t="s">
        <v>157</v>
      </c>
      <c r="GA3" t="s">
        <v>138</v>
      </c>
      <c r="GB3" t="s">
        <v>165</v>
      </c>
      <c r="GC3" t="s">
        <v>178</v>
      </c>
      <c r="GD3" t="s">
        <v>181</v>
      </c>
      <c r="GE3" t="s">
        <v>178</v>
      </c>
      <c r="GF3" t="s">
        <v>157</v>
      </c>
      <c r="GG3" t="s">
        <v>149</v>
      </c>
      <c r="GH3" t="s">
        <v>181</v>
      </c>
      <c r="GI3" t="s">
        <v>183</v>
      </c>
      <c r="GJ3" t="s">
        <v>178</v>
      </c>
      <c r="GK3" t="s">
        <v>183</v>
      </c>
      <c r="GL3" t="s">
        <v>165</v>
      </c>
      <c r="GM3" t="s">
        <v>178</v>
      </c>
      <c r="GN3" t="s">
        <v>149</v>
      </c>
      <c r="GO3" t="s">
        <v>131</v>
      </c>
      <c r="GP3" t="s">
        <v>181</v>
      </c>
      <c r="GQ3" t="s">
        <v>165</v>
      </c>
      <c r="GR3" t="s">
        <v>178</v>
      </c>
      <c r="GS3" t="s">
        <v>157</v>
      </c>
      <c r="GT3" t="s">
        <v>167</v>
      </c>
      <c r="GU3" t="s">
        <v>183</v>
      </c>
      <c r="GV3" t="s">
        <v>167</v>
      </c>
      <c r="GW3" t="s">
        <v>167</v>
      </c>
      <c r="GX3" t="s">
        <v>181</v>
      </c>
      <c r="GY3" t="s">
        <v>181</v>
      </c>
      <c r="GZ3" t="s">
        <v>149</v>
      </c>
      <c r="HA3" t="s">
        <v>181</v>
      </c>
      <c r="HB3" t="s">
        <v>183</v>
      </c>
      <c r="HC3" t="s">
        <v>149</v>
      </c>
      <c r="HD3" t="s">
        <v>138</v>
      </c>
      <c r="HE3" t="s">
        <v>178</v>
      </c>
      <c r="HF3" t="s">
        <v>167</v>
      </c>
      <c r="HG3" t="s">
        <v>144</v>
      </c>
      <c r="HH3" t="s">
        <v>181</v>
      </c>
      <c r="HI3" t="s">
        <v>131</v>
      </c>
      <c r="HJ3" t="s">
        <v>181</v>
      </c>
      <c r="HK3" t="s">
        <v>144</v>
      </c>
      <c r="HL3" t="s">
        <v>178</v>
      </c>
      <c r="HM3" t="s">
        <v>144</v>
      </c>
      <c r="HN3" t="s">
        <v>138</v>
      </c>
      <c r="HO3" t="s">
        <v>144</v>
      </c>
      <c r="HP3" t="s">
        <v>144</v>
      </c>
      <c r="HQ3" t="s">
        <v>183</v>
      </c>
      <c r="HR3" t="s">
        <v>178</v>
      </c>
      <c r="HS3" t="s">
        <v>167</v>
      </c>
      <c r="HT3" t="s">
        <v>144</v>
      </c>
      <c r="HU3" t="s">
        <v>131</v>
      </c>
      <c r="HV3" t="s">
        <v>157</v>
      </c>
      <c r="HW3" t="s">
        <v>131</v>
      </c>
      <c r="HX3" t="s">
        <v>181</v>
      </c>
      <c r="HY3" t="s">
        <v>157</v>
      </c>
      <c r="HZ3" t="s">
        <v>167</v>
      </c>
      <c r="IA3" t="s">
        <v>157</v>
      </c>
      <c r="IB3" t="s">
        <v>167</v>
      </c>
      <c r="IC3" t="s">
        <v>167</v>
      </c>
      <c r="ID3" t="s">
        <v>138</v>
      </c>
      <c r="IE3" t="s">
        <v>167</v>
      </c>
      <c r="IF3" t="s">
        <v>138</v>
      </c>
      <c r="IG3" t="s">
        <v>181</v>
      </c>
      <c r="IH3" t="s">
        <v>178</v>
      </c>
      <c r="II3" t="s">
        <v>149</v>
      </c>
      <c r="IJ3" t="s">
        <v>131</v>
      </c>
      <c r="IK3" t="s">
        <v>149</v>
      </c>
      <c r="IL3" t="s">
        <v>183</v>
      </c>
      <c r="IM3" t="s">
        <v>157</v>
      </c>
      <c r="IN3" t="s">
        <v>183</v>
      </c>
      <c r="IO3" t="s">
        <v>149</v>
      </c>
      <c r="IP3" t="s">
        <v>157</v>
      </c>
      <c r="IQ3" t="s">
        <v>131</v>
      </c>
      <c r="IR3" t="s">
        <v>157</v>
      </c>
      <c r="IS3" t="s">
        <v>181</v>
      </c>
      <c r="IT3" t="s">
        <v>165</v>
      </c>
      <c r="IU3" t="s">
        <v>157</v>
      </c>
      <c r="IV3" t="s">
        <v>167</v>
      </c>
      <c r="IW3" t="s">
        <v>165</v>
      </c>
      <c r="IX3" t="s">
        <v>149</v>
      </c>
      <c r="IY3" t="s">
        <v>131</v>
      </c>
      <c r="IZ3" t="s">
        <v>178</v>
      </c>
      <c r="JA3" t="s">
        <v>165</v>
      </c>
      <c r="JB3" t="s">
        <v>131</v>
      </c>
      <c r="JC3" t="s">
        <v>157</v>
      </c>
      <c r="JD3" t="s">
        <v>138</v>
      </c>
      <c r="JE3" t="s">
        <v>178</v>
      </c>
      <c r="JF3" t="s">
        <v>167</v>
      </c>
      <c r="JG3" t="s">
        <v>167</v>
      </c>
      <c r="JH3" t="s">
        <v>157</v>
      </c>
      <c r="JI3" t="s">
        <v>181</v>
      </c>
      <c r="JJ3" t="s">
        <v>138</v>
      </c>
      <c r="JK3" t="s">
        <v>183</v>
      </c>
      <c r="JL3" t="s">
        <v>183</v>
      </c>
      <c r="JM3" t="s">
        <v>165</v>
      </c>
      <c r="JN3" t="s">
        <v>181</v>
      </c>
      <c r="JO3" t="s">
        <v>149</v>
      </c>
      <c r="JP3" t="s">
        <v>181</v>
      </c>
      <c r="JQ3" t="s">
        <v>131</v>
      </c>
      <c r="JR3" t="s">
        <v>178</v>
      </c>
      <c r="JS3" t="s">
        <v>178</v>
      </c>
      <c r="JT3" t="s">
        <v>131</v>
      </c>
      <c r="JU3" t="s">
        <v>165</v>
      </c>
      <c r="JV3" t="s">
        <v>178</v>
      </c>
      <c r="JW3" t="s">
        <v>181</v>
      </c>
      <c r="JX3" t="s">
        <v>138</v>
      </c>
      <c r="JY3" t="s">
        <v>157</v>
      </c>
      <c r="JZ3" t="s">
        <v>178</v>
      </c>
      <c r="KA3" t="s">
        <v>183</v>
      </c>
      <c r="KB3" t="s">
        <v>149</v>
      </c>
      <c r="KC3" t="s">
        <v>167</v>
      </c>
      <c r="KD3" t="s">
        <v>144</v>
      </c>
      <c r="KE3" t="s">
        <v>165</v>
      </c>
      <c r="KF3" t="s">
        <v>165</v>
      </c>
      <c r="KG3" t="s">
        <v>178</v>
      </c>
      <c r="KH3" t="s">
        <v>149</v>
      </c>
      <c r="KI3" t="s">
        <v>157</v>
      </c>
      <c r="KJ3" t="s">
        <v>131</v>
      </c>
      <c r="KK3" t="s">
        <v>181</v>
      </c>
      <c r="KL3" t="s">
        <v>178</v>
      </c>
      <c r="KM3" t="s">
        <v>157</v>
      </c>
      <c r="KN3" t="s">
        <v>144</v>
      </c>
      <c r="KO3" t="s">
        <v>157</v>
      </c>
      <c r="KP3" t="s">
        <v>144</v>
      </c>
      <c r="KQ3" t="s">
        <v>178</v>
      </c>
      <c r="KR3" t="s">
        <v>144</v>
      </c>
      <c r="KS3" t="s">
        <v>149</v>
      </c>
      <c r="KT3" t="s">
        <v>138</v>
      </c>
      <c r="KU3" t="s">
        <v>167</v>
      </c>
      <c r="KV3" t="s">
        <v>178</v>
      </c>
      <c r="KW3" t="s">
        <v>149</v>
      </c>
      <c r="KX3" t="s">
        <v>165</v>
      </c>
      <c r="KY3" t="s">
        <v>144</v>
      </c>
      <c r="KZ3" t="s">
        <v>181</v>
      </c>
      <c r="LA3" t="s">
        <v>178</v>
      </c>
      <c r="LB3" t="s">
        <v>183</v>
      </c>
      <c r="LC3" t="s">
        <v>138</v>
      </c>
      <c r="LD3" t="s">
        <v>178</v>
      </c>
      <c r="LE3" t="s">
        <v>178</v>
      </c>
      <c r="LF3" t="s">
        <v>167</v>
      </c>
      <c r="LG3" t="s">
        <v>165</v>
      </c>
      <c r="LH3" t="s">
        <v>138</v>
      </c>
      <c r="LI3" t="s">
        <v>149</v>
      </c>
      <c r="LJ3" t="s">
        <v>165</v>
      </c>
      <c r="LK3" t="s">
        <v>165</v>
      </c>
      <c r="LL3" t="s">
        <v>181</v>
      </c>
      <c r="LM3" t="s">
        <v>131</v>
      </c>
      <c r="LN3" t="s">
        <v>183</v>
      </c>
      <c r="LO3" t="s">
        <v>144</v>
      </c>
      <c r="LP3" t="s">
        <v>138</v>
      </c>
      <c r="LQ3" t="s">
        <v>183</v>
      </c>
      <c r="LR3" t="s">
        <v>149</v>
      </c>
      <c r="LS3" t="s">
        <v>131</v>
      </c>
      <c r="LT3" t="s">
        <v>181</v>
      </c>
      <c r="LU3" t="s">
        <v>144</v>
      </c>
      <c r="LV3" t="s">
        <v>178</v>
      </c>
      <c r="LW3" t="s">
        <v>131</v>
      </c>
      <c r="LX3" t="s">
        <v>144</v>
      </c>
      <c r="LY3" t="s">
        <v>167</v>
      </c>
      <c r="LZ3" t="s">
        <v>157</v>
      </c>
      <c r="MA3" t="s">
        <v>183</v>
      </c>
      <c r="MB3" t="s">
        <v>167</v>
      </c>
      <c r="MC3" t="s">
        <v>131</v>
      </c>
      <c r="MD3" t="s">
        <v>157</v>
      </c>
      <c r="ME3" t="s">
        <v>167</v>
      </c>
      <c r="MF3" t="s">
        <v>149</v>
      </c>
      <c r="MG3" t="s">
        <v>178</v>
      </c>
      <c r="MH3" t="s">
        <v>178</v>
      </c>
      <c r="MI3" t="s">
        <v>149</v>
      </c>
      <c r="MJ3" t="s">
        <v>178</v>
      </c>
      <c r="MK3" t="s">
        <v>138</v>
      </c>
      <c r="ML3" t="s">
        <v>167</v>
      </c>
      <c r="MM3" t="s">
        <v>165</v>
      </c>
      <c r="MN3" t="s">
        <v>181</v>
      </c>
      <c r="MO3" t="s">
        <v>157</v>
      </c>
      <c r="MP3" t="s">
        <v>183</v>
      </c>
      <c r="MQ3" t="s">
        <v>183</v>
      </c>
      <c r="MR3" t="s">
        <v>131</v>
      </c>
      <c r="MS3" t="s">
        <v>149</v>
      </c>
      <c r="MT3" t="s">
        <v>144</v>
      </c>
      <c r="MU3" t="s">
        <v>157</v>
      </c>
      <c r="MV3" t="s">
        <v>131</v>
      </c>
      <c r="MW3" t="s">
        <v>183</v>
      </c>
      <c r="MX3" t="s">
        <v>167</v>
      </c>
      <c r="MY3" t="s">
        <v>138</v>
      </c>
      <c r="MZ3" t="s">
        <v>165</v>
      </c>
      <c r="NA3" t="s">
        <v>144</v>
      </c>
      <c r="NB3" t="s">
        <v>138</v>
      </c>
      <c r="NC3" t="s">
        <v>157</v>
      </c>
      <c r="ND3" t="s">
        <v>178</v>
      </c>
      <c r="NE3" t="s">
        <v>138</v>
      </c>
      <c r="NF3" t="s">
        <v>178</v>
      </c>
      <c r="NG3" t="s">
        <v>178</v>
      </c>
      <c r="NH3" t="s">
        <v>138</v>
      </c>
      <c r="NI3" t="s">
        <v>157</v>
      </c>
      <c r="NJ3" t="s">
        <v>181</v>
      </c>
      <c r="NK3" t="s">
        <v>138</v>
      </c>
      <c r="NL3" t="s">
        <v>183</v>
      </c>
      <c r="NM3" t="s">
        <v>183</v>
      </c>
      <c r="NN3" t="s">
        <v>183</v>
      </c>
      <c r="NO3" t="s">
        <v>183</v>
      </c>
      <c r="NP3" t="s">
        <v>167</v>
      </c>
      <c r="NQ3" t="s">
        <v>144</v>
      </c>
      <c r="NR3" t="s">
        <v>181</v>
      </c>
      <c r="NS3" t="s">
        <v>165</v>
      </c>
      <c r="NT3" t="s">
        <v>149</v>
      </c>
      <c r="NU3" t="s">
        <v>138</v>
      </c>
      <c r="NV3" t="s">
        <v>183</v>
      </c>
      <c r="NW3" t="s">
        <v>183</v>
      </c>
      <c r="NX3" t="s">
        <v>149</v>
      </c>
      <c r="NY3" t="s">
        <v>183</v>
      </c>
      <c r="NZ3" t="s">
        <v>178</v>
      </c>
      <c r="OA3" t="s">
        <v>167</v>
      </c>
      <c r="OB3" t="s">
        <v>167</v>
      </c>
      <c r="OC3" t="s">
        <v>178</v>
      </c>
      <c r="OD3" t="s">
        <v>178</v>
      </c>
      <c r="OE3" t="s">
        <v>157</v>
      </c>
      <c r="OF3" t="s">
        <v>165</v>
      </c>
      <c r="OG3" t="s">
        <v>157</v>
      </c>
      <c r="OH3" t="s">
        <v>149</v>
      </c>
      <c r="OI3" t="s">
        <v>144</v>
      </c>
      <c r="OJ3" t="s">
        <v>131</v>
      </c>
      <c r="OK3" t="s">
        <v>181</v>
      </c>
      <c r="OL3" t="s">
        <v>183</v>
      </c>
      <c r="OM3" t="s">
        <v>178</v>
      </c>
      <c r="ON3" t="s">
        <v>138</v>
      </c>
      <c r="OO3" t="s">
        <v>144</v>
      </c>
      <c r="OP3" t="s">
        <v>138</v>
      </c>
      <c r="OQ3" t="s">
        <v>144</v>
      </c>
      <c r="OR3" t="s">
        <v>157</v>
      </c>
      <c r="OS3" t="s">
        <v>167</v>
      </c>
      <c r="OT3" t="s">
        <v>157</v>
      </c>
      <c r="OU3" t="s">
        <v>181</v>
      </c>
      <c r="OV3" t="s">
        <v>149</v>
      </c>
      <c r="OW3" t="s">
        <v>181</v>
      </c>
      <c r="OX3" t="s">
        <v>157</v>
      </c>
      <c r="OY3" t="s">
        <v>167</v>
      </c>
      <c r="OZ3" t="s">
        <v>165</v>
      </c>
      <c r="PA3" t="s">
        <v>167</v>
      </c>
      <c r="PB3" t="s">
        <v>178</v>
      </c>
      <c r="PC3" t="s">
        <v>157</v>
      </c>
      <c r="PD3" t="s">
        <v>183</v>
      </c>
      <c r="PE3" t="s">
        <v>138</v>
      </c>
      <c r="PF3" t="s">
        <v>165</v>
      </c>
      <c r="PG3" t="s">
        <v>181</v>
      </c>
      <c r="PH3" t="s">
        <v>131</v>
      </c>
      <c r="PI3" t="s">
        <v>183</v>
      </c>
      <c r="PJ3" t="s">
        <v>157</v>
      </c>
      <c r="PK3" t="s">
        <v>144</v>
      </c>
      <c r="PL3" t="s">
        <v>131</v>
      </c>
      <c r="PM3" t="s">
        <v>178</v>
      </c>
      <c r="PN3" t="s">
        <v>144</v>
      </c>
      <c r="PO3" t="s">
        <v>183</v>
      </c>
      <c r="PP3" t="s">
        <v>157</v>
      </c>
      <c r="PQ3" t="s">
        <v>165</v>
      </c>
      <c r="PR3" t="s">
        <v>183</v>
      </c>
      <c r="PS3" t="s">
        <v>165</v>
      </c>
      <c r="PT3" t="s">
        <v>167</v>
      </c>
      <c r="PU3" t="s">
        <v>144</v>
      </c>
      <c r="PV3" t="s">
        <v>149</v>
      </c>
      <c r="PW3" t="s">
        <v>167</v>
      </c>
      <c r="PX3" t="s">
        <v>167</v>
      </c>
      <c r="PY3" t="s">
        <v>131</v>
      </c>
      <c r="PZ3" t="s">
        <v>181</v>
      </c>
      <c r="QA3" t="s">
        <v>181</v>
      </c>
      <c r="QB3" t="s">
        <v>167</v>
      </c>
      <c r="QC3" t="s">
        <v>181</v>
      </c>
      <c r="QD3" t="s">
        <v>149</v>
      </c>
      <c r="QE3" t="s">
        <v>131</v>
      </c>
      <c r="QF3" t="s">
        <v>131</v>
      </c>
      <c r="QG3" t="s">
        <v>144</v>
      </c>
      <c r="QH3" t="s">
        <v>183</v>
      </c>
      <c r="QI3" t="s">
        <v>178</v>
      </c>
      <c r="QJ3" t="s">
        <v>167</v>
      </c>
      <c r="QK3" t="s">
        <v>144</v>
      </c>
      <c r="QL3" t="s">
        <v>157</v>
      </c>
      <c r="QM3" t="s">
        <v>149</v>
      </c>
      <c r="QN3" t="s">
        <v>131</v>
      </c>
      <c r="QO3" t="s">
        <v>131</v>
      </c>
      <c r="QP3" t="s">
        <v>181</v>
      </c>
      <c r="QQ3" t="s">
        <v>181</v>
      </c>
      <c r="QR3" t="s">
        <v>178</v>
      </c>
      <c r="QS3" t="s">
        <v>144</v>
      </c>
      <c r="QT3" t="s">
        <v>138</v>
      </c>
      <c r="QU3" t="s">
        <v>131</v>
      </c>
      <c r="QV3" t="s">
        <v>178</v>
      </c>
      <c r="QW3" t="s">
        <v>157</v>
      </c>
      <c r="QX3" t="s">
        <v>181</v>
      </c>
      <c r="QY3" t="s">
        <v>144</v>
      </c>
      <c r="QZ3" t="s">
        <v>167</v>
      </c>
      <c r="RA3" t="s">
        <v>138</v>
      </c>
      <c r="RB3" t="s">
        <v>131</v>
      </c>
      <c r="RC3" t="s">
        <v>131</v>
      </c>
      <c r="RD3" t="s">
        <v>183</v>
      </c>
      <c r="RE3" t="s">
        <v>178</v>
      </c>
      <c r="RF3" t="s">
        <v>138</v>
      </c>
      <c r="RG3" t="s">
        <v>165</v>
      </c>
      <c r="RH3" t="s">
        <v>183</v>
      </c>
      <c r="RI3" t="s">
        <v>138</v>
      </c>
      <c r="RJ3" t="s">
        <v>144</v>
      </c>
      <c r="RK3" t="s">
        <v>131</v>
      </c>
      <c r="RL3" t="s">
        <v>167</v>
      </c>
      <c r="RM3" t="s">
        <v>167</v>
      </c>
      <c r="RN3" t="s">
        <v>181</v>
      </c>
      <c r="RO3" t="s">
        <v>181</v>
      </c>
      <c r="RP3" t="s">
        <v>144</v>
      </c>
      <c r="RQ3" t="s">
        <v>138</v>
      </c>
      <c r="RR3" t="s">
        <v>138</v>
      </c>
      <c r="RS3" t="s">
        <v>183</v>
      </c>
      <c r="RT3" t="s">
        <v>178</v>
      </c>
      <c r="RU3" t="s">
        <v>167</v>
      </c>
      <c r="RV3" t="s">
        <v>183</v>
      </c>
      <c r="RW3" t="s">
        <v>167</v>
      </c>
      <c r="RX3" t="s">
        <v>167</v>
      </c>
      <c r="RY3" t="s">
        <v>149</v>
      </c>
      <c r="RZ3" t="s">
        <v>183</v>
      </c>
      <c r="SA3" t="s">
        <v>165</v>
      </c>
      <c r="SB3" t="s">
        <v>178</v>
      </c>
      <c r="SC3" t="s">
        <v>165</v>
      </c>
      <c r="SD3" t="s">
        <v>144</v>
      </c>
      <c r="SE3" t="s">
        <v>183</v>
      </c>
      <c r="SF3" t="s">
        <v>167</v>
      </c>
      <c r="SG3" t="s">
        <v>178</v>
      </c>
    </row>
    <row r="4" spans="1:501" x14ac:dyDescent="0.45">
      <c r="A4" t="s">
        <v>54</v>
      </c>
      <c r="B4" t="s">
        <v>58</v>
      </c>
      <c r="C4" t="s">
        <v>57</v>
      </c>
      <c r="D4" t="s">
        <v>58</v>
      </c>
      <c r="E4" t="s">
        <v>57</v>
      </c>
      <c r="F4" t="s">
        <v>57</v>
      </c>
      <c r="G4" t="s">
        <v>57</v>
      </c>
      <c r="H4" t="s">
        <v>58</v>
      </c>
      <c r="I4" t="s">
        <v>58</v>
      </c>
      <c r="J4" t="s">
        <v>57</v>
      </c>
      <c r="K4" t="s">
        <v>57</v>
      </c>
      <c r="L4" t="s">
        <v>58</v>
      </c>
      <c r="M4" t="s">
        <v>58</v>
      </c>
      <c r="N4" t="s">
        <v>58</v>
      </c>
      <c r="O4" t="s">
        <v>57</v>
      </c>
      <c r="P4" t="s">
        <v>57</v>
      </c>
      <c r="Q4" t="s">
        <v>58</v>
      </c>
      <c r="R4" t="s">
        <v>57</v>
      </c>
      <c r="S4" t="s">
        <v>57</v>
      </c>
      <c r="T4" t="s">
        <v>58</v>
      </c>
      <c r="U4" t="s">
        <v>57</v>
      </c>
      <c r="V4" t="s">
        <v>58</v>
      </c>
      <c r="W4" t="s">
        <v>57</v>
      </c>
      <c r="X4" t="s">
        <v>58</v>
      </c>
      <c r="Y4" t="s">
        <v>57</v>
      </c>
      <c r="Z4" t="s">
        <v>57</v>
      </c>
      <c r="AA4" t="s">
        <v>58</v>
      </c>
      <c r="AB4" t="s">
        <v>57</v>
      </c>
      <c r="AC4" t="s">
        <v>58</v>
      </c>
      <c r="AD4" t="s">
        <v>57</v>
      </c>
      <c r="AE4" t="s">
        <v>58</v>
      </c>
      <c r="AF4" t="s">
        <v>57</v>
      </c>
      <c r="AG4" t="s">
        <v>57</v>
      </c>
      <c r="AH4" t="s">
        <v>58</v>
      </c>
      <c r="AI4" t="s">
        <v>57</v>
      </c>
      <c r="AJ4" t="s">
        <v>57</v>
      </c>
      <c r="AK4" t="s">
        <v>57</v>
      </c>
      <c r="AL4" t="s">
        <v>57</v>
      </c>
      <c r="AM4" t="s">
        <v>57</v>
      </c>
      <c r="AN4" t="s">
        <v>57</v>
      </c>
      <c r="AO4" t="s">
        <v>58</v>
      </c>
      <c r="AP4" t="s">
        <v>57</v>
      </c>
      <c r="AQ4" t="s">
        <v>58</v>
      </c>
      <c r="AR4" t="s">
        <v>57</v>
      </c>
      <c r="AS4" t="s">
        <v>57</v>
      </c>
      <c r="AT4" t="s">
        <v>57</v>
      </c>
      <c r="AU4" t="s">
        <v>57</v>
      </c>
      <c r="AV4" t="s">
        <v>57</v>
      </c>
      <c r="AW4" t="s">
        <v>58</v>
      </c>
      <c r="AX4" t="s">
        <v>57</v>
      </c>
      <c r="AY4" t="s">
        <v>57</v>
      </c>
      <c r="AZ4" t="s">
        <v>57</v>
      </c>
      <c r="BA4" t="s">
        <v>58</v>
      </c>
      <c r="BB4" t="s">
        <v>57</v>
      </c>
      <c r="BC4" t="s">
        <v>58</v>
      </c>
      <c r="BD4" t="s">
        <v>57</v>
      </c>
      <c r="BE4" t="s">
        <v>57</v>
      </c>
      <c r="BF4" t="s">
        <v>57</v>
      </c>
      <c r="BG4" t="s">
        <v>58</v>
      </c>
      <c r="BH4" t="s">
        <v>58</v>
      </c>
      <c r="BI4" t="s">
        <v>58</v>
      </c>
      <c r="BJ4" t="s">
        <v>58</v>
      </c>
      <c r="BK4" t="s">
        <v>57</v>
      </c>
      <c r="BL4" t="s">
        <v>57</v>
      </c>
      <c r="BM4" t="s">
        <v>57</v>
      </c>
      <c r="BN4" t="s">
        <v>58</v>
      </c>
      <c r="BO4" t="s">
        <v>57</v>
      </c>
      <c r="BP4" t="s">
        <v>58</v>
      </c>
      <c r="BQ4" t="s">
        <v>57</v>
      </c>
      <c r="BR4" t="s">
        <v>57</v>
      </c>
      <c r="BS4" t="s">
        <v>58</v>
      </c>
      <c r="BT4" t="s">
        <v>57</v>
      </c>
      <c r="BU4" t="s">
        <v>57</v>
      </c>
      <c r="BV4" t="s">
        <v>57</v>
      </c>
      <c r="BW4" t="s">
        <v>57</v>
      </c>
      <c r="BX4" t="s">
        <v>58</v>
      </c>
      <c r="BY4" t="s">
        <v>58</v>
      </c>
      <c r="BZ4" t="s">
        <v>57</v>
      </c>
      <c r="CA4" t="s">
        <v>58</v>
      </c>
      <c r="CB4" t="s">
        <v>58</v>
      </c>
      <c r="CC4" t="s">
        <v>58</v>
      </c>
      <c r="CD4" t="s">
        <v>57</v>
      </c>
      <c r="CE4" t="s">
        <v>57</v>
      </c>
      <c r="CF4" t="s">
        <v>58</v>
      </c>
      <c r="CG4" t="s">
        <v>57</v>
      </c>
      <c r="CH4" t="s">
        <v>57</v>
      </c>
      <c r="CI4" t="s">
        <v>57</v>
      </c>
      <c r="CJ4" t="s">
        <v>58</v>
      </c>
      <c r="CK4" t="s">
        <v>58</v>
      </c>
      <c r="CL4" t="s">
        <v>57</v>
      </c>
      <c r="CM4" t="s">
        <v>58</v>
      </c>
      <c r="CN4" t="s">
        <v>58</v>
      </c>
      <c r="CO4" t="s">
        <v>58</v>
      </c>
      <c r="CP4" t="s">
        <v>57</v>
      </c>
      <c r="CQ4" t="s">
        <v>57</v>
      </c>
      <c r="CR4" t="s">
        <v>57</v>
      </c>
      <c r="CS4" t="s">
        <v>57</v>
      </c>
      <c r="CT4" t="s">
        <v>58</v>
      </c>
      <c r="CU4" t="s">
        <v>58</v>
      </c>
      <c r="CV4" t="s">
        <v>58</v>
      </c>
      <c r="CW4" t="s">
        <v>57</v>
      </c>
      <c r="CX4" t="s">
        <v>58</v>
      </c>
      <c r="CY4" t="s">
        <v>58</v>
      </c>
      <c r="CZ4" t="s">
        <v>58</v>
      </c>
      <c r="DA4" t="s">
        <v>58</v>
      </c>
      <c r="DB4" t="s">
        <v>58</v>
      </c>
      <c r="DC4" t="s">
        <v>58</v>
      </c>
      <c r="DD4" t="s">
        <v>57</v>
      </c>
      <c r="DE4" t="s">
        <v>57</v>
      </c>
      <c r="DF4" t="s">
        <v>57</v>
      </c>
      <c r="DG4" t="s">
        <v>58</v>
      </c>
      <c r="DH4" t="s">
        <v>58</v>
      </c>
      <c r="DI4" t="s">
        <v>57</v>
      </c>
      <c r="DJ4" t="s">
        <v>58</v>
      </c>
      <c r="DK4" t="s">
        <v>58</v>
      </c>
      <c r="DL4" t="s">
        <v>57</v>
      </c>
      <c r="DM4" t="s">
        <v>57</v>
      </c>
      <c r="DN4" t="s">
        <v>57</v>
      </c>
      <c r="DO4" t="s">
        <v>58</v>
      </c>
      <c r="DP4" t="s">
        <v>57</v>
      </c>
      <c r="DQ4" t="s">
        <v>58</v>
      </c>
      <c r="DR4" t="s">
        <v>57</v>
      </c>
      <c r="DS4" t="s">
        <v>57</v>
      </c>
      <c r="DT4" t="s">
        <v>58</v>
      </c>
      <c r="DU4" t="s">
        <v>57</v>
      </c>
      <c r="DV4" t="s">
        <v>58</v>
      </c>
      <c r="DW4" t="s">
        <v>58</v>
      </c>
      <c r="DX4" t="s">
        <v>57</v>
      </c>
      <c r="DY4" t="s">
        <v>58</v>
      </c>
      <c r="DZ4" t="s">
        <v>57</v>
      </c>
      <c r="EA4" t="s">
        <v>58</v>
      </c>
      <c r="EB4" t="s">
        <v>57</v>
      </c>
      <c r="EC4" t="s">
        <v>57</v>
      </c>
      <c r="ED4" t="s">
        <v>58</v>
      </c>
      <c r="EE4" t="s">
        <v>58</v>
      </c>
      <c r="EF4" t="s">
        <v>58</v>
      </c>
      <c r="EG4" t="s">
        <v>57</v>
      </c>
      <c r="EH4" t="s">
        <v>57</v>
      </c>
      <c r="EI4" t="s">
        <v>57</v>
      </c>
      <c r="EJ4" t="s">
        <v>57</v>
      </c>
      <c r="EK4" t="s">
        <v>57</v>
      </c>
      <c r="EL4" t="s">
        <v>57</v>
      </c>
      <c r="EM4" t="s">
        <v>58</v>
      </c>
      <c r="EN4" t="s">
        <v>58</v>
      </c>
      <c r="EO4" t="s">
        <v>58</v>
      </c>
      <c r="EP4" t="s">
        <v>57</v>
      </c>
      <c r="EQ4" t="s">
        <v>57</v>
      </c>
      <c r="ER4" t="s">
        <v>58</v>
      </c>
      <c r="ES4" t="s">
        <v>58</v>
      </c>
      <c r="ET4" t="s">
        <v>58</v>
      </c>
      <c r="EU4" t="s">
        <v>57</v>
      </c>
      <c r="EV4" t="s">
        <v>58</v>
      </c>
      <c r="EW4" t="s">
        <v>57</v>
      </c>
      <c r="EX4" t="s">
        <v>58</v>
      </c>
      <c r="EY4" t="s">
        <v>58</v>
      </c>
      <c r="EZ4" t="s">
        <v>58</v>
      </c>
      <c r="FA4" t="s">
        <v>58</v>
      </c>
      <c r="FB4" t="s">
        <v>57</v>
      </c>
      <c r="FC4" t="s">
        <v>57</v>
      </c>
      <c r="FD4" t="s">
        <v>57</v>
      </c>
      <c r="FE4" t="s">
        <v>58</v>
      </c>
      <c r="FF4" t="s">
        <v>58</v>
      </c>
      <c r="FG4" t="s">
        <v>57</v>
      </c>
      <c r="FH4" t="s">
        <v>58</v>
      </c>
      <c r="FI4" t="s">
        <v>58</v>
      </c>
      <c r="FJ4" t="s">
        <v>57</v>
      </c>
      <c r="FK4" t="s">
        <v>57</v>
      </c>
      <c r="FL4" t="s">
        <v>58</v>
      </c>
      <c r="FM4" t="s">
        <v>57</v>
      </c>
      <c r="FN4" t="s">
        <v>57</v>
      </c>
      <c r="FO4" t="s">
        <v>58</v>
      </c>
      <c r="FP4" t="s">
        <v>57</v>
      </c>
      <c r="FQ4" t="s">
        <v>58</v>
      </c>
      <c r="FR4" t="s">
        <v>57</v>
      </c>
      <c r="FS4" t="s">
        <v>57</v>
      </c>
      <c r="FT4" t="s">
        <v>58</v>
      </c>
      <c r="FU4" t="s">
        <v>58</v>
      </c>
      <c r="FV4" t="s">
        <v>57</v>
      </c>
      <c r="FW4" t="s">
        <v>57</v>
      </c>
      <c r="FX4" t="s">
        <v>58</v>
      </c>
      <c r="FY4" t="s">
        <v>57</v>
      </c>
      <c r="FZ4" t="s">
        <v>57</v>
      </c>
      <c r="GA4" t="s">
        <v>57</v>
      </c>
      <c r="GB4" t="s">
        <v>57</v>
      </c>
      <c r="GC4" t="s">
        <v>57</v>
      </c>
      <c r="GD4" t="s">
        <v>58</v>
      </c>
      <c r="GE4" t="s">
        <v>57</v>
      </c>
      <c r="GF4" t="s">
        <v>58</v>
      </c>
      <c r="GG4" t="s">
        <v>57</v>
      </c>
      <c r="GH4" t="s">
        <v>58</v>
      </c>
      <c r="GI4" t="s">
        <v>57</v>
      </c>
      <c r="GJ4" t="s">
        <v>57</v>
      </c>
      <c r="GK4" t="s">
        <v>57</v>
      </c>
      <c r="GL4" t="s">
        <v>58</v>
      </c>
      <c r="GM4" t="s">
        <v>58</v>
      </c>
      <c r="GN4" t="s">
        <v>57</v>
      </c>
      <c r="GO4" t="s">
        <v>57</v>
      </c>
      <c r="GP4" t="s">
        <v>57</v>
      </c>
      <c r="GQ4" t="s">
        <v>58</v>
      </c>
      <c r="GR4" t="s">
        <v>57</v>
      </c>
      <c r="GS4" t="s">
        <v>58</v>
      </c>
      <c r="GT4" t="s">
        <v>57</v>
      </c>
      <c r="GU4" t="s">
        <v>58</v>
      </c>
      <c r="GV4" t="s">
        <v>57</v>
      </c>
      <c r="GW4" t="s">
        <v>57</v>
      </c>
      <c r="GX4" t="s">
        <v>57</v>
      </c>
      <c r="GY4" t="s">
        <v>57</v>
      </c>
      <c r="GZ4" t="s">
        <v>57</v>
      </c>
      <c r="HA4" t="s">
        <v>57</v>
      </c>
      <c r="HB4" t="s">
        <v>57</v>
      </c>
      <c r="HC4" t="s">
        <v>57</v>
      </c>
      <c r="HD4" t="s">
        <v>58</v>
      </c>
      <c r="HE4" t="s">
        <v>57</v>
      </c>
      <c r="HF4" t="s">
        <v>57</v>
      </c>
      <c r="HG4" t="s">
        <v>58</v>
      </c>
      <c r="HH4" t="s">
        <v>58</v>
      </c>
      <c r="HI4" t="s">
        <v>58</v>
      </c>
      <c r="HJ4" t="s">
        <v>57</v>
      </c>
      <c r="HK4" t="s">
        <v>58</v>
      </c>
      <c r="HL4" t="s">
        <v>58</v>
      </c>
      <c r="HM4" t="s">
        <v>57</v>
      </c>
      <c r="HN4" t="s">
        <v>58</v>
      </c>
      <c r="HO4" t="s">
        <v>58</v>
      </c>
      <c r="HP4" t="s">
        <v>57</v>
      </c>
      <c r="HQ4" t="s">
        <v>58</v>
      </c>
      <c r="HR4" t="s">
        <v>57</v>
      </c>
      <c r="HS4" t="s">
        <v>57</v>
      </c>
      <c r="HT4" t="s">
        <v>57</v>
      </c>
      <c r="HU4" t="s">
        <v>57</v>
      </c>
      <c r="HV4" t="s">
        <v>58</v>
      </c>
      <c r="HW4" t="s">
        <v>57</v>
      </c>
      <c r="HX4" t="s">
        <v>58</v>
      </c>
      <c r="HY4" t="s">
        <v>57</v>
      </c>
      <c r="HZ4" t="s">
        <v>57</v>
      </c>
      <c r="IA4" t="s">
        <v>57</v>
      </c>
      <c r="IB4" t="s">
        <v>57</v>
      </c>
      <c r="IC4" t="s">
        <v>57</v>
      </c>
      <c r="ID4" t="s">
        <v>57</v>
      </c>
      <c r="IE4" t="s">
        <v>57</v>
      </c>
      <c r="IF4" t="s">
        <v>58</v>
      </c>
      <c r="IG4" t="s">
        <v>57</v>
      </c>
      <c r="IH4" t="s">
        <v>58</v>
      </c>
      <c r="II4" t="s">
        <v>57</v>
      </c>
      <c r="IJ4" t="s">
        <v>58</v>
      </c>
      <c r="IK4" t="s">
        <v>58</v>
      </c>
      <c r="IL4" t="s">
        <v>58</v>
      </c>
      <c r="IM4" t="s">
        <v>58</v>
      </c>
      <c r="IN4" t="s">
        <v>58</v>
      </c>
      <c r="IO4" t="s">
        <v>58</v>
      </c>
      <c r="IP4" t="s">
        <v>57</v>
      </c>
      <c r="IQ4" t="s">
        <v>58</v>
      </c>
      <c r="IR4" t="s">
        <v>58</v>
      </c>
      <c r="IS4" t="s">
        <v>58</v>
      </c>
      <c r="IT4" t="s">
        <v>57</v>
      </c>
      <c r="IU4" t="s">
        <v>57</v>
      </c>
      <c r="IV4" t="s">
        <v>57</v>
      </c>
      <c r="IW4" t="s">
        <v>57</v>
      </c>
      <c r="IX4" t="s">
        <v>58</v>
      </c>
      <c r="IY4" t="s">
        <v>58</v>
      </c>
      <c r="IZ4" t="s">
        <v>58</v>
      </c>
      <c r="JA4" t="s">
        <v>58</v>
      </c>
      <c r="JB4" t="s">
        <v>58</v>
      </c>
      <c r="JC4" t="s">
        <v>58</v>
      </c>
      <c r="JD4" t="s">
        <v>58</v>
      </c>
      <c r="JE4" t="s">
        <v>58</v>
      </c>
      <c r="JF4" t="s">
        <v>58</v>
      </c>
      <c r="JG4" t="s">
        <v>58</v>
      </c>
      <c r="JH4" t="s">
        <v>58</v>
      </c>
      <c r="JI4" t="s">
        <v>57</v>
      </c>
      <c r="JJ4" t="s">
        <v>58</v>
      </c>
      <c r="JK4" t="s">
        <v>57</v>
      </c>
      <c r="JL4" t="s">
        <v>58</v>
      </c>
      <c r="JM4" t="s">
        <v>57</v>
      </c>
      <c r="JN4" t="s">
        <v>57</v>
      </c>
      <c r="JO4" t="s">
        <v>58</v>
      </c>
      <c r="JP4" t="s">
        <v>57</v>
      </c>
      <c r="JQ4" t="s">
        <v>57</v>
      </c>
      <c r="JR4" t="s">
        <v>58</v>
      </c>
      <c r="JS4" t="s">
        <v>57</v>
      </c>
      <c r="JT4" t="s">
        <v>58</v>
      </c>
      <c r="JU4" t="s">
        <v>58</v>
      </c>
      <c r="JV4" t="s">
        <v>58</v>
      </c>
      <c r="JW4" t="s">
        <v>57</v>
      </c>
      <c r="JX4" t="s">
        <v>57</v>
      </c>
      <c r="JY4" t="s">
        <v>58</v>
      </c>
      <c r="JZ4" t="s">
        <v>57</v>
      </c>
      <c r="KA4" t="s">
        <v>58</v>
      </c>
      <c r="KB4" t="s">
        <v>58</v>
      </c>
      <c r="KC4" t="s">
        <v>58</v>
      </c>
      <c r="KD4" t="s">
        <v>57</v>
      </c>
      <c r="KE4" t="s">
        <v>57</v>
      </c>
      <c r="KF4" t="s">
        <v>58</v>
      </c>
      <c r="KG4" t="s">
        <v>57</v>
      </c>
      <c r="KH4" t="s">
        <v>58</v>
      </c>
      <c r="KI4" t="s">
        <v>58</v>
      </c>
      <c r="KJ4" t="s">
        <v>58</v>
      </c>
      <c r="KK4" t="s">
        <v>58</v>
      </c>
      <c r="KL4" t="s">
        <v>57</v>
      </c>
      <c r="KM4" t="s">
        <v>57</v>
      </c>
      <c r="KN4" t="s">
        <v>57</v>
      </c>
      <c r="KO4" t="s">
        <v>58</v>
      </c>
      <c r="KP4" t="s">
        <v>58</v>
      </c>
      <c r="KQ4" t="s">
        <v>58</v>
      </c>
      <c r="KR4" t="s">
        <v>57</v>
      </c>
      <c r="KS4" t="s">
        <v>58</v>
      </c>
      <c r="KT4" t="s">
        <v>58</v>
      </c>
      <c r="KU4" t="s">
        <v>57</v>
      </c>
      <c r="KV4" t="s">
        <v>57</v>
      </c>
      <c r="KW4" t="s">
        <v>58</v>
      </c>
      <c r="KX4" t="s">
        <v>57</v>
      </c>
      <c r="KY4" t="s">
        <v>58</v>
      </c>
      <c r="KZ4" t="s">
        <v>58</v>
      </c>
      <c r="LA4" t="s">
        <v>57</v>
      </c>
      <c r="LB4" t="s">
        <v>58</v>
      </c>
      <c r="LC4" t="s">
        <v>57</v>
      </c>
      <c r="LD4" t="s">
        <v>57</v>
      </c>
      <c r="LE4" t="s">
        <v>57</v>
      </c>
      <c r="LF4" t="s">
        <v>58</v>
      </c>
      <c r="LG4" t="s">
        <v>57</v>
      </c>
      <c r="LH4" t="s">
        <v>58</v>
      </c>
      <c r="LI4" t="s">
        <v>57</v>
      </c>
      <c r="LJ4" t="s">
        <v>58</v>
      </c>
      <c r="LK4" t="s">
        <v>57</v>
      </c>
      <c r="LL4" t="s">
        <v>58</v>
      </c>
      <c r="LM4" t="s">
        <v>58</v>
      </c>
      <c r="LN4" t="s">
        <v>57</v>
      </c>
      <c r="LO4" t="s">
        <v>57</v>
      </c>
      <c r="LP4" t="s">
        <v>57</v>
      </c>
      <c r="LQ4" t="s">
        <v>57</v>
      </c>
      <c r="LR4" t="s">
        <v>58</v>
      </c>
      <c r="LS4" t="s">
        <v>58</v>
      </c>
      <c r="LT4" t="s">
        <v>58</v>
      </c>
      <c r="LU4" t="s">
        <v>57</v>
      </c>
      <c r="LV4" t="s">
        <v>58</v>
      </c>
      <c r="LW4" t="s">
        <v>57</v>
      </c>
      <c r="LX4" t="s">
        <v>57</v>
      </c>
      <c r="LY4" t="s">
        <v>58</v>
      </c>
      <c r="LZ4" t="s">
        <v>57</v>
      </c>
      <c r="MA4" t="s">
        <v>58</v>
      </c>
      <c r="MB4" t="s">
        <v>57</v>
      </c>
      <c r="MC4" t="s">
        <v>58</v>
      </c>
      <c r="MD4" t="s">
        <v>57</v>
      </c>
      <c r="ME4" t="s">
        <v>58</v>
      </c>
      <c r="MF4" t="s">
        <v>58</v>
      </c>
      <c r="MG4" t="s">
        <v>58</v>
      </c>
      <c r="MH4" t="s">
        <v>58</v>
      </c>
      <c r="MI4" t="s">
        <v>58</v>
      </c>
      <c r="MJ4" t="s">
        <v>58</v>
      </c>
      <c r="MK4" t="s">
        <v>58</v>
      </c>
      <c r="ML4" t="s">
        <v>57</v>
      </c>
      <c r="MM4" t="s">
        <v>58</v>
      </c>
      <c r="MN4" t="s">
        <v>58</v>
      </c>
      <c r="MO4" t="s">
        <v>57</v>
      </c>
      <c r="MP4" t="s">
        <v>57</v>
      </c>
      <c r="MQ4" t="s">
        <v>57</v>
      </c>
      <c r="MR4" t="s">
        <v>57</v>
      </c>
      <c r="MS4" t="s">
        <v>58</v>
      </c>
      <c r="MT4" t="s">
        <v>57</v>
      </c>
      <c r="MU4" t="s">
        <v>57</v>
      </c>
      <c r="MV4" t="s">
        <v>57</v>
      </c>
      <c r="MW4" t="s">
        <v>58</v>
      </c>
      <c r="MX4" t="s">
        <v>58</v>
      </c>
      <c r="MY4" t="s">
        <v>58</v>
      </c>
      <c r="MZ4" t="s">
        <v>58</v>
      </c>
      <c r="NA4" t="s">
        <v>58</v>
      </c>
      <c r="NB4" t="s">
        <v>58</v>
      </c>
      <c r="NC4" t="s">
        <v>57</v>
      </c>
      <c r="ND4" t="s">
        <v>58</v>
      </c>
      <c r="NE4" t="s">
        <v>57</v>
      </c>
      <c r="NF4" t="s">
        <v>58</v>
      </c>
      <c r="NG4" t="s">
        <v>57</v>
      </c>
      <c r="NH4" t="s">
        <v>58</v>
      </c>
      <c r="NI4" t="s">
        <v>58</v>
      </c>
      <c r="NJ4" t="s">
        <v>57</v>
      </c>
      <c r="NK4" t="s">
        <v>57</v>
      </c>
      <c r="NL4" t="s">
        <v>57</v>
      </c>
      <c r="NM4" t="s">
        <v>57</v>
      </c>
      <c r="NN4" t="s">
        <v>57</v>
      </c>
      <c r="NO4" t="s">
        <v>57</v>
      </c>
      <c r="NP4" t="s">
        <v>57</v>
      </c>
      <c r="NQ4" t="s">
        <v>58</v>
      </c>
      <c r="NR4" t="s">
        <v>58</v>
      </c>
      <c r="NS4" t="s">
        <v>57</v>
      </c>
      <c r="NT4" t="s">
        <v>58</v>
      </c>
      <c r="NU4" t="s">
        <v>57</v>
      </c>
      <c r="NV4" t="s">
        <v>57</v>
      </c>
      <c r="NW4" t="s">
        <v>57</v>
      </c>
      <c r="NX4" t="s">
        <v>58</v>
      </c>
      <c r="NY4" t="s">
        <v>58</v>
      </c>
      <c r="NZ4" t="s">
        <v>57</v>
      </c>
      <c r="OA4" t="s">
        <v>58</v>
      </c>
      <c r="OB4" t="s">
        <v>57</v>
      </c>
      <c r="OC4" t="s">
        <v>57</v>
      </c>
      <c r="OD4" t="s">
        <v>58</v>
      </c>
      <c r="OE4" t="s">
        <v>57</v>
      </c>
      <c r="OF4" t="s">
        <v>58</v>
      </c>
      <c r="OG4" t="s">
        <v>58</v>
      </c>
      <c r="OH4" t="s">
        <v>57</v>
      </c>
      <c r="OI4" t="s">
        <v>57</v>
      </c>
      <c r="OJ4" t="s">
        <v>57</v>
      </c>
      <c r="OK4" t="s">
        <v>58</v>
      </c>
      <c r="OL4" t="s">
        <v>58</v>
      </c>
      <c r="OM4" t="s">
        <v>58</v>
      </c>
      <c r="ON4" t="s">
        <v>57</v>
      </c>
      <c r="OO4" t="s">
        <v>57</v>
      </c>
      <c r="OP4" t="s">
        <v>58</v>
      </c>
      <c r="OQ4" t="s">
        <v>58</v>
      </c>
      <c r="OR4" t="s">
        <v>57</v>
      </c>
      <c r="OS4" t="s">
        <v>58</v>
      </c>
      <c r="OT4" t="s">
        <v>57</v>
      </c>
      <c r="OU4" t="s">
        <v>58</v>
      </c>
      <c r="OV4" t="s">
        <v>57</v>
      </c>
      <c r="OW4" t="s">
        <v>57</v>
      </c>
      <c r="OX4" t="s">
        <v>58</v>
      </c>
      <c r="OY4" t="s">
        <v>57</v>
      </c>
      <c r="OZ4" t="s">
        <v>58</v>
      </c>
      <c r="PA4" t="s">
        <v>57</v>
      </c>
      <c r="PB4" t="s">
        <v>57</v>
      </c>
      <c r="PC4" t="s">
        <v>58</v>
      </c>
      <c r="PD4" t="s">
        <v>58</v>
      </c>
      <c r="PE4" t="s">
        <v>58</v>
      </c>
      <c r="PF4" t="s">
        <v>58</v>
      </c>
      <c r="PG4" t="s">
        <v>58</v>
      </c>
      <c r="PH4" t="s">
        <v>58</v>
      </c>
      <c r="PI4" t="s">
        <v>57</v>
      </c>
      <c r="PJ4" t="s">
        <v>57</v>
      </c>
      <c r="PK4" t="s">
        <v>58</v>
      </c>
      <c r="PL4" t="s">
        <v>57</v>
      </c>
      <c r="PM4" t="s">
        <v>57</v>
      </c>
      <c r="PN4" t="s">
        <v>57</v>
      </c>
      <c r="PO4" t="s">
        <v>57</v>
      </c>
      <c r="PP4" t="s">
        <v>58</v>
      </c>
      <c r="PQ4" t="s">
        <v>58</v>
      </c>
      <c r="PR4" t="s">
        <v>57</v>
      </c>
      <c r="PS4" t="s">
        <v>57</v>
      </c>
      <c r="PT4" t="s">
        <v>58</v>
      </c>
      <c r="PU4" t="s">
        <v>57</v>
      </c>
      <c r="PV4" t="s">
        <v>58</v>
      </c>
      <c r="PW4" t="s">
        <v>57</v>
      </c>
      <c r="PX4" t="s">
        <v>58</v>
      </c>
      <c r="PY4" t="s">
        <v>57</v>
      </c>
      <c r="PZ4" t="s">
        <v>57</v>
      </c>
      <c r="QA4" t="s">
        <v>58</v>
      </c>
      <c r="QB4" t="s">
        <v>58</v>
      </c>
      <c r="QC4" t="s">
        <v>57</v>
      </c>
      <c r="QD4" t="s">
        <v>57</v>
      </c>
      <c r="QE4" t="s">
        <v>58</v>
      </c>
      <c r="QF4" t="s">
        <v>58</v>
      </c>
      <c r="QG4" t="s">
        <v>57</v>
      </c>
      <c r="QH4" t="s">
        <v>58</v>
      </c>
      <c r="QI4" t="s">
        <v>58</v>
      </c>
      <c r="QJ4" t="s">
        <v>57</v>
      </c>
      <c r="QK4" t="s">
        <v>58</v>
      </c>
      <c r="QL4" t="s">
        <v>57</v>
      </c>
      <c r="QM4" t="s">
        <v>57</v>
      </c>
      <c r="QN4" t="s">
        <v>57</v>
      </c>
      <c r="QO4" t="s">
        <v>57</v>
      </c>
      <c r="QP4" t="s">
        <v>58</v>
      </c>
      <c r="QQ4" t="s">
        <v>58</v>
      </c>
      <c r="QR4" t="s">
        <v>57</v>
      </c>
      <c r="QS4" t="s">
        <v>58</v>
      </c>
      <c r="QT4" t="s">
        <v>58</v>
      </c>
      <c r="QU4" t="s">
        <v>58</v>
      </c>
      <c r="QV4" t="s">
        <v>58</v>
      </c>
      <c r="QW4" t="s">
        <v>57</v>
      </c>
      <c r="QX4" t="s">
        <v>58</v>
      </c>
      <c r="QY4" t="s">
        <v>57</v>
      </c>
      <c r="QZ4" t="s">
        <v>57</v>
      </c>
      <c r="RA4" t="s">
        <v>58</v>
      </c>
      <c r="RB4" t="s">
        <v>58</v>
      </c>
      <c r="RC4" t="s">
        <v>58</v>
      </c>
      <c r="RD4" t="s">
        <v>57</v>
      </c>
      <c r="RE4" t="s">
        <v>57</v>
      </c>
      <c r="RF4" t="s">
        <v>58</v>
      </c>
      <c r="RG4" t="s">
        <v>58</v>
      </c>
      <c r="RH4" t="s">
        <v>57</v>
      </c>
      <c r="RI4" t="s">
        <v>58</v>
      </c>
      <c r="RJ4" t="s">
        <v>58</v>
      </c>
      <c r="RK4" t="s">
        <v>58</v>
      </c>
      <c r="RL4" t="s">
        <v>58</v>
      </c>
      <c r="RM4" t="s">
        <v>58</v>
      </c>
      <c r="RN4" t="s">
        <v>57</v>
      </c>
      <c r="RO4" t="s">
        <v>58</v>
      </c>
      <c r="RP4" t="s">
        <v>58</v>
      </c>
      <c r="RQ4" t="s">
        <v>57</v>
      </c>
      <c r="RR4" t="s">
        <v>58</v>
      </c>
      <c r="RS4" t="s">
        <v>58</v>
      </c>
      <c r="RT4" t="s">
        <v>58</v>
      </c>
      <c r="RU4" t="s">
        <v>57</v>
      </c>
      <c r="RV4" t="s">
        <v>58</v>
      </c>
      <c r="RW4" t="s">
        <v>58</v>
      </c>
      <c r="RX4" t="s">
        <v>57</v>
      </c>
      <c r="RY4" t="s">
        <v>58</v>
      </c>
      <c r="RZ4" t="s">
        <v>57</v>
      </c>
      <c r="SA4" t="s">
        <v>58</v>
      </c>
      <c r="SB4" t="s">
        <v>57</v>
      </c>
      <c r="SC4" t="s">
        <v>57</v>
      </c>
      <c r="SD4" t="s">
        <v>57</v>
      </c>
      <c r="SE4" t="s">
        <v>57</v>
      </c>
      <c r="SF4" t="s">
        <v>58</v>
      </c>
      <c r="SG4" t="s">
        <v>58</v>
      </c>
    </row>
    <row r="5" spans="1:501" x14ac:dyDescent="0.45">
      <c r="A5" t="s">
        <v>122</v>
      </c>
      <c r="B5" t="s">
        <v>132</v>
      </c>
      <c r="C5" t="s">
        <v>139</v>
      </c>
      <c r="D5" t="s">
        <v>132</v>
      </c>
      <c r="E5" t="s">
        <v>147</v>
      </c>
      <c r="F5" t="s">
        <v>150</v>
      </c>
      <c r="G5" t="s">
        <v>150</v>
      </c>
      <c r="H5" t="s">
        <v>150</v>
      </c>
      <c r="I5" t="s">
        <v>150</v>
      </c>
      <c r="J5" t="s">
        <v>132</v>
      </c>
      <c r="K5" t="s">
        <v>139</v>
      </c>
      <c r="L5" t="s">
        <v>147</v>
      </c>
      <c r="M5" t="s">
        <v>150</v>
      </c>
      <c r="N5" t="s">
        <v>139</v>
      </c>
      <c r="O5" t="s">
        <v>132</v>
      </c>
      <c r="P5" t="s">
        <v>150</v>
      </c>
      <c r="Q5" t="s">
        <v>139</v>
      </c>
      <c r="R5" t="s">
        <v>147</v>
      </c>
      <c r="S5" t="s">
        <v>147</v>
      </c>
      <c r="T5" t="s">
        <v>150</v>
      </c>
      <c r="U5" t="s">
        <v>132</v>
      </c>
      <c r="V5" t="s">
        <v>147</v>
      </c>
      <c r="W5" t="s">
        <v>150</v>
      </c>
      <c r="X5" t="s">
        <v>150</v>
      </c>
      <c r="Y5" t="s">
        <v>150</v>
      </c>
      <c r="Z5" t="s">
        <v>150</v>
      </c>
      <c r="AA5" t="s">
        <v>132</v>
      </c>
      <c r="AB5" t="s">
        <v>150</v>
      </c>
      <c r="AC5" t="s">
        <v>139</v>
      </c>
      <c r="AD5" t="s">
        <v>139</v>
      </c>
      <c r="AE5" t="s">
        <v>150</v>
      </c>
      <c r="AF5" t="s">
        <v>147</v>
      </c>
      <c r="AG5" t="s">
        <v>150</v>
      </c>
      <c r="AH5" t="s">
        <v>139</v>
      </c>
      <c r="AI5" t="s">
        <v>132</v>
      </c>
      <c r="AJ5" t="s">
        <v>139</v>
      </c>
      <c r="AK5" t="s">
        <v>147</v>
      </c>
      <c r="AL5" t="s">
        <v>147</v>
      </c>
      <c r="AM5" t="s">
        <v>139</v>
      </c>
      <c r="AN5" t="s">
        <v>139</v>
      </c>
      <c r="AO5" t="s">
        <v>139</v>
      </c>
      <c r="AP5" t="s">
        <v>132</v>
      </c>
      <c r="AQ5" t="s">
        <v>132</v>
      </c>
      <c r="AR5" t="s">
        <v>150</v>
      </c>
      <c r="AS5" t="s">
        <v>147</v>
      </c>
      <c r="AT5" t="s">
        <v>132</v>
      </c>
      <c r="AU5" t="s">
        <v>132</v>
      </c>
      <c r="AV5" t="s">
        <v>132</v>
      </c>
      <c r="AW5" t="s">
        <v>150</v>
      </c>
      <c r="AX5" t="s">
        <v>132</v>
      </c>
      <c r="AY5" t="s">
        <v>139</v>
      </c>
      <c r="AZ5" t="s">
        <v>132</v>
      </c>
      <c r="BA5" t="s">
        <v>139</v>
      </c>
      <c r="BB5" t="s">
        <v>132</v>
      </c>
      <c r="BC5" t="s">
        <v>150</v>
      </c>
      <c r="BD5" t="s">
        <v>139</v>
      </c>
      <c r="BE5" t="s">
        <v>139</v>
      </c>
      <c r="BF5" t="s">
        <v>132</v>
      </c>
      <c r="BG5" t="s">
        <v>150</v>
      </c>
      <c r="BH5" t="s">
        <v>139</v>
      </c>
      <c r="BI5" t="s">
        <v>150</v>
      </c>
      <c r="BJ5" t="s">
        <v>150</v>
      </c>
      <c r="BK5" t="s">
        <v>147</v>
      </c>
      <c r="BL5" t="s">
        <v>132</v>
      </c>
      <c r="BM5" t="s">
        <v>132</v>
      </c>
      <c r="BN5" t="s">
        <v>139</v>
      </c>
      <c r="BO5" t="s">
        <v>147</v>
      </c>
      <c r="BP5" t="s">
        <v>150</v>
      </c>
      <c r="BQ5" t="s">
        <v>139</v>
      </c>
      <c r="BR5" t="s">
        <v>132</v>
      </c>
      <c r="BS5" t="s">
        <v>132</v>
      </c>
      <c r="BT5" t="s">
        <v>139</v>
      </c>
      <c r="BU5" t="s">
        <v>132</v>
      </c>
      <c r="BV5" t="s">
        <v>147</v>
      </c>
      <c r="BW5" t="s">
        <v>147</v>
      </c>
      <c r="BX5" t="s">
        <v>150</v>
      </c>
      <c r="BY5" t="s">
        <v>139</v>
      </c>
      <c r="BZ5" t="s">
        <v>139</v>
      </c>
      <c r="CA5" t="s">
        <v>147</v>
      </c>
      <c r="CB5" t="s">
        <v>132</v>
      </c>
      <c r="CC5" t="s">
        <v>150</v>
      </c>
      <c r="CD5" t="s">
        <v>139</v>
      </c>
      <c r="CE5" t="s">
        <v>150</v>
      </c>
      <c r="CF5" t="s">
        <v>139</v>
      </c>
      <c r="CG5" t="s">
        <v>147</v>
      </c>
      <c r="CH5" t="s">
        <v>147</v>
      </c>
      <c r="CI5" t="s">
        <v>132</v>
      </c>
      <c r="CJ5" t="s">
        <v>150</v>
      </c>
      <c r="CK5" t="s">
        <v>147</v>
      </c>
      <c r="CL5" t="s">
        <v>150</v>
      </c>
      <c r="CM5" t="s">
        <v>150</v>
      </c>
      <c r="CN5" t="s">
        <v>132</v>
      </c>
      <c r="CO5" t="s">
        <v>150</v>
      </c>
      <c r="CP5" t="s">
        <v>150</v>
      </c>
      <c r="CQ5" t="s">
        <v>132</v>
      </c>
      <c r="CR5" t="s">
        <v>150</v>
      </c>
      <c r="CS5" t="s">
        <v>150</v>
      </c>
      <c r="CT5" t="s">
        <v>132</v>
      </c>
      <c r="CU5" t="s">
        <v>147</v>
      </c>
      <c r="CV5" t="s">
        <v>150</v>
      </c>
      <c r="CW5" t="s">
        <v>139</v>
      </c>
      <c r="CX5" t="s">
        <v>147</v>
      </c>
      <c r="CY5" t="s">
        <v>139</v>
      </c>
      <c r="CZ5" t="s">
        <v>147</v>
      </c>
      <c r="DA5" t="s">
        <v>147</v>
      </c>
      <c r="DB5" t="s">
        <v>132</v>
      </c>
      <c r="DC5" t="s">
        <v>147</v>
      </c>
      <c r="DD5" t="s">
        <v>139</v>
      </c>
      <c r="DE5" t="s">
        <v>147</v>
      </c>
      <c r="DF5" t="s">
        <v>147</v>
      </c>
      <c r="DG5" t="s">
        <v>147</v>
      </c>
      <c r="DH5" t="s">
        <v>132</v>
      </c>
      <c r="DI5" t="s">
        <v>139</v>
      </c>
      <c r="DJ5" t="s">
        <v>147</v>
      </c>
      <c r="DK5" t="s">
        <v>132</v>
      </c>
      <c r="DL5" t="s">
        <v>132</v>
      </c>
      <c r="DM5" t="s">
        <v>147</v>
      </c>
      <c r="DN5" t="s">
        <v>132</v>
      </c>
      <c r="DO5" t="s">
        <v>139</v>
      </c>
      <c r="DP5" t="s">
        <v>132</v>
      </c>
      <c r="DQ5" t="s">
        <v>139</v>
      </c>
      <c r="DR5" t="s">
        <v>132</v>
      </c>
      <c r="DS5" t="s">
        <v>147</v>
      </c>
      <c r="DT5" t="s">
        <v>147</v>
      </c>
      <c r="DU5" t="s">
        <v>139</v>
      </c>
      <c r="DV5" t="s">
        <v>150</v>
      </c>
      <c r="DW5" t="s">
        <v>147</v>
      </c>
      <c r="DX5" t="s">
        <v>132</v>
      </c>
      <c r="DY5" t="s">
        <v>147</v>
      </c>
      <c r="DZ5" t="s">
        <v>139</v>
      </c>
      <c r="EA5" t="s">
        <v>150</v>
      </c>
      <c r="EB5" t="s">
        <v>132</v>
      </c>
      <c r="EC5" t="s">
        <v>139</v>
      </c>
      <c r="ED5" t="s">
        <v>139</v>
      </c>
      <c r="EE5" t="s">
        <v>147</v>
      </c>
      <c r="EF5" t="s">
        <v>132</v>
      </c>
      <c r="EG5" t="s">
        <v>150</v>
      </c>
      <c r="EH5" t="s">
        <v>150</v>
      </c>
      <c r="EI5" t="s">
        <v>132</v>
      </c>
      <c r="EJ5" t="s">
        <v>139</v>
      </c>
      <c r="EK5" t="s">
        <v>150</v>
      </c>
      <c r="EL5" t="s">
        <v>150</v>
      </c>
      <c r="EM5" t="s">
        <v>150</v>
      </c>
      <c r="EN5" t="s">
        <v>139</v>
      </c>
      <c r="EO5" t="s">
        <v>147</v>
      </c>
      <c r="EP5" t="s">
        <v>132</v>
      </c>
      <c r="EQ5" t="s">
        <v>139</v>
      </c>
      <c r="ER5" t="s">
        <v>150</v>
      </c>
      <c r="ES5" t="s">
        <v>147</v>
      </c>
      <c r="ET5" t="s">
        <v>139</v>
      </c>
      <c r="EU5" t="s">
        <v>139</v>
      </c>
      <c r="EV5" t="s">
        <v>150</v>
      </c>
      <c r="EW5" t="s">
        <v>147</v>
      </c>
      <c r="EX5" t="s">
        <v>147</v>
      </c>
      <c r="EY5" t="s">
        <v>150</v>
      </c>
      <c r="EZ5" t="s">
        <v>150</v>
      </c>
      <c r="FA5" t="s">
        <v>147</v>
      </c>
      <c r="FB5" t="s">
        <v>139</v>
      </c>
      <c r="FC5" t="s">
        <v>139</v>
      </c>
      <c r="FD5" t="s">
        <v>147</v>
      </c>
      <c r="FE5" t="s">
        <v>139</v>
      </c>
      <c r="FF5" t="s">
        <v>139</v>
      </c>
      <c r="FG5" t="s">
        <v>150</v>
      </c>
      <c r="FH5" t="s">
        <v>139</v>
      </c>
      <c r="FI5" t="s">
        <v>139</v>
      </c>
      <c r="FJ5" t="s">
        <v>150</v>
      </c>
      <c r="FK5" t="s">
        <v>132</v>
      </c>
      <c r="FL5" t="s">
        <v>132</v>
      </c>
      <c r="FM5" t="s">
        <v>147</v>
      </c>
      <c r="FN5" t="s">
        <v>147</v>
      </c>
      <c r="FO5" t="s">
        <v>139</v>
      </c>
      <c r="FP5" t="s">
        <v>150</v>
      </c>
      <c r="FQ5" t="s">
        <v>139</v>
      </c>
      <c r="FR5" t="s">
        <v>147</v>
      </c>
      <c r="FS5" t="s">
        <v>139</v>
      </c>
      <c r="FT5" t="s">
        <v>139</v>
      </c>
      <c r="FU5" t="s">
        <v>139</v>
      </c>
      <c r="FV5" t="s">
        <v>139</v>
      </c>
      <c r="FW5" t="s">
        <v>147</v>
      </c>
      <c r="FX5" t="s">
        <v>150</v>
      </c>
      <c r="FY5" t="s">
        <v>150</v>
      </c>
      <c r="FZ5" t="s">
        <v>147</v>
      </c>
      <c r="GA5" t="s">
        <v>147</v>
      </c>
      <c r="GB5" t="s">
        <v>147</v>
      </c>
      <c r="GC5" t="s">
        <v>150</v>
      </c>
      <c r="GD5" t="s">
        <v>150</v>
      </c>
      <c r="GE5" t="s">
        <v>150</v>
      </c>
      <c r="GF5" t="s">
        <v>147</v>
      </c>
      <c r="GG5" t="s">
        <v>132</v>
      </c>
      <c r="GH5" t="s">
        <v>150</v>
      </c>
      <c r="GI5" t="s">
        <v>132</v>
      </c>
      <c r="GJ5" t="s">
        <v>132</v>
      </c>
      <c r="GK5" t="s">
        <v>139</v>
      </c>
      <c r="GL5" t="s">
        <v>147</v>
      </c>
      <c r="GM5" t="s">
        <v>150</v>
      </c>
      <c r="GN5" t="s">
        <v>147</v>
      </c>
      <c r="GO5" t="s">
        <v>132</v>
      </c>
      <c r="GP5" t="s">
        <v>150</v>
      </c>
      <c r="GQ5" t="s">
        <v>132</v>
      </c>
      <c r="GR5" t="s">
        <v>150</v>
      </c>
      <c r="GS5" t="s">
        <v>147</v>
      </c>
      <c r="GT5" t="s">
        <v>139</v>
      </c>
      <c r="GU5" t="s">
        <v>132</v>
      </c>
      <c r="GV5" t="s">
        <v>147</v>
      </c>
      <c r="GW5" t="s">
        <v>150</v>
      </c>
      <c r="GX5" t="s">
        <v>150</v>
      </c>
      <c r="GY5" t="s">
        <v>147</v>
      </c>
      <c r="GZ5" t="s">
        <v>147</v>
      </c>
      <c r="HA5" t="s">
        <v>139</v>
      </c>
      <c r="HB5" t="s">
        <v>139</v>
      </c>
      <c r="HC5" t="s">
        <v>132</v>
      </c>
      <c r="HD5" t="s">
        <v>132</v>
      </c>
      <c r="HE5" t="s">
        <v>150</v>
      </c>
      <c r="HF5" t="s">
        <v>139</v>
      </c>
      <c r="HG5" t="s">
        <v>132</v>
      </c>
      <c r="HH5" t="s">
        <v>147</v>
      </c>
      <c r="HI5" t="s">
        <v>139</v>
      </c>
      <c r="HJ5" t="s">
        <v>132</v>
      </c>
      <c r="HK5" t="s">
        <v>139</v>
      </c>
      <c r="HL5" t="s">
        <v>132</v>
      </c>
      <c r="HM5" t="s">
        <v>150</v>
      </c>
      <c r="HN5" t="s">
        <v>139</v>
      </c>
      <c r="HO5" t="s">
        <v>132</v>
      </c>
      <c r="HP5" t="s">
        <v>132</v>
      </c>
      <c r="HQ5" t="s">
        <v>150</v>
      </c>
      <c r="HR5" t="s">
        <v>132</v>
      </c>
      <c r="HS5" t="s">
        <v>139</v>
      </c>
      <c r="HT5" t="s">
        <v>139</v>
      </c>
      <c r="HU5" t="s">
        <v>132</v>
      </c>
      <c r="HV5" t="s">
        <v>139</v>
      </c>
      <c r="HW5" t="s">
        <v>139</v>
      </c>
      <c r="HX5" t="s">
        <v>132</v>
      </c>
      <c r="HY5" t="s">
        <v>147</v>
      </c>
      <c r="HZ5" t="s">
        <v>139</v>
      </c>
      <c r="IA5" t="s">
        <v>150</v>
      </c>
      <c r="IB5" t="s">
        <v>147</v>
      </c>
      <c r="IC5" t="s">
        <v>139</v>
      </c>
      <c r="ID5" t="s">
        <v>139</v>
      </c>
      <c r="IE5" t="s">
        <v>139</v>
      </c>
      <c r="IF5" t="s">
        <v>132</v>
      </c>
      <c r="IG5" t="s">
        <v>147</v>
      </c>
      <c r="IH5" t="s">
        <v>139</v>
      </c>
      <c r="II5" t="s">
        <v>132</v>
      </c>
      <c r="IJ5" t="s">
        <v>132</v>
      </c>
      <c r="IK5" t="s">
        <v>147</v>
      </c>
      <c r="IL5" t="s">
        <v>147</v>
      </c>
      <c r="IM5" t="s">
        <v>150</v>
      </c>
      <c r="IN5" t="s">
        <v>150</v>
      </c>
      <c r="IO5" t="s">
        <v>139</v>
      </c>
      <c r="IP5" t="s">
        <v>150</v>
      </c>
      <c r="IQ5" t="s">
        <v>147</v>
      </c>
      <c r="IR5" t="s">
        <v>132</v>
      </c>
      <c r="IS5" t="s">
        <v>132</v>
      </c>
      <c r="IT5" t="s">
        <v>147</v>
      </c>
      <c r="IU5" t="s">
        <v>147</v>
      </c>
      <c r="IV5" t="s">
        <v>139</v>
      </c>
      <c r="IW5" t="s">
        <v>132</v>
      </c>
      <c r="IX5" t="s">
        <v>132</v>
      </c>
      <c r="IY5" t="s">
        <v>147</v>
      </c>
      <c r="IZ5" t="s">
        <v>147</v>
      </c>
      <c r="JA5" t="s">
        <v>150</v>
      </c>
      <c r="JB5" t="s">
        <v>139</v>
      </c>
      <c r="JC5" t="s">
        <v>139</v>
      </c>
      <c r="JD5" t="s">
        <v>132</v>
      </c>
      <c r="JE5" t="s">
        <v>139</v>
      </c>
      <c r="JF5" t="s">
        <v>150</v>
      </c>
      <c r="JG5" t="s">
        <v>139</v>
      </c>
      <c r="JH5" t="s">
        <v>150</v>
      </c>
      <c r="JI5" t="s">
        <v>132</v>
      </c>
      <c r="JJ5" t="s">
        <v>139</v>
      </c>
      <c r="JK5" t="s">
        <v>150</v>
      </c>
      <c r="JL5" t="s">
        <v>132</v>
      </c>
      <c r="JM5" t="s">
        <v>132</v>
      </c>
      <c r="JN5" t="s">
        <v>147</v>
      </c>
      <c r="JO5" t="s">
        <v>139</v>
      </c>
      <c r="JP5" t="s">
        <v>139</v>
      </c>
      <c r="JQ5" t="s">
        <v>139</v>
      </c>
      <c r="JR5" t="s">
        <v>139</v>
      </c>
      <c r="JS5" t="s">
        <v>147</v>
      </c>
      <c r="JT5" t="s">
        <v>132</v>
      </c>
      <c r="JU5" t="s">
        <v>132</v>
      </c>
      <c r="JV5" t="s">
        <v>150</v>
      </c>
      <c r="JW5" t="s">
        <v>132</v>
      </c>
      <c r="JX5" t="s">
        <v>132</v>
      </c>
      <c r="JY5" t="s">
        <v>147</v>
      </c>
      <c r="JZ5" t="s">
        <v>147</v>
      </c>
      <c r="KA5" t="s">
        <v>150</v>
      </c>
      <c r="KB5" t="s">
        <v>132</v>
      </c>
      <c r="KC5" t="s">
        <v>139</v>
      </c>
      <c r="KD5" t="s">
        <v>132</v>
      </c>
      <c r="KE5" t="s">
        <v>139</v>
      </c>
      <c r="KF5" t="s">
        <v>139</v>
      </c>
      <c r="KG5" t="s">
        <v>150</v>
      </c>
      <c r="KH5" t="s">
        <v>147</v>
      </c>
      <c r="KI5" t="s">
        <v>132</v>
      </c>
      <c r="KJ5" t="s">
        <v>132</v>
      </c>
      <c r="KK5" t="s">
        <v>132</v>
      </c>
      <c r="KL5" t="s">
        <v>132</v>
      </c>
      <c r="KM5" t="s">
        <v>150</v>
      </c>
      <c r="KN5" t="s">
        <v>132</v>
      </c>
      <c r="KO5" t="s">
        <v>139</v>
      </c>
      <c r="KP5" t="s">
        <v>147</v>
      </c>
      <c r="KQ5" t="s">
        <v>150</v>
      </c>
      <c r="KR5" t="s">
        <v>147</v>
      </c>
      <c r="KS5" t="s">
        <v>132</v>
      </c>
      <c r="KT5" t="s">
        <v>147</v>
      </c>
      <c r="KU5" t="s">
        <v>147</v>
      </c>
      <c r="KV5" t="s">
        <v>147</v>
      </c>
      <c r="KW5" t="s">
        <v>132</v>
      </c>
      <c r="KX5" t="s">
        <v>139</v>
      </c>
      <c r="KY5" t="s">
        <v>132</v>
      </c>
      <c r="KZ5" t="s">
        <v>150</v>
      </c>
      <c r="LA5" t="s">
        <v>150</v>
      </c>
      <c r="LB5" t="s">
        <v>132</v>
      </c>
      <c r="LC5" t="s">
        <v>147</v>
      </c>
      <c r="LD5" t="s">
        <v>132</v>
      </c>
      <c r="LE5" t="s">
        <v>147</v>
      </c>
      <c r="LF5" t="s">
        <v>139</v>
      </c>
      <c r="LG5" t="s">
        <v>139</v>
      </c>
      <c r="LH5" t="s">
        <v>139</v>
      </c>
      <c r="LI5" t="s">
        <v>139</v>
      </c>
      <c r="LJ5" t="s">
        <v>139</v>
      </c>
      <c r="LK5" t="s">
        <v>132</v>
      </c>
      <c r="LL5" t="s">
        <v>147</v>
      </c>
      <c r="LM5" t="s">
        <v>132</v>
      </c>
      <c r="LN5" t="s">
        <v>147</v>
      </c>
      <c r="LO5" t="s">
        <v>147</v>
      </c>
      <c r="LP5" t="s">
        <v>139</v>
      </c>
      <c r="LQ5" t="s">
        <v>132</v>
      </c>
      <c r="LR5" t="s">
        <v>139</v>
      </c>
      <c r="LS5" t="s">
        <v>139</v>
      </c>
      <c r="LT5" t="s">
        <v>132</v>
      </c>
      <c r="LU5" t="s">
        <v>132</v>
      </c>
      <c r="LV5" t="s">
        <v>147</v>
      </c>
      <c r="LW5" t="s">
        <v>150</v>
      </c>
      <c r="LX5" t="s">
        <v>147</v>
      </c>
      <c r="LY5" t="s">
        <v>147</v>
      </c>
      <c r="LZ5" t="s">
        <v>150</v>
      </c>
      <c r="MA5" t="s">
        <v>132</v>
      </c>
      <c r="MB5" t="s">
        <v>132</v>
      </c>
      <c r="MC5" t="s">
        <v>147</v>
      </c>
      <c r="MD5" t="s">
        <v>147</v>
      </c>
      <c r="ME5" t="s">
        <v>139</v>
      </c>
      <c r="MF5" t="s">
        <v>132</v>
      </c>
      <c r="MG5" t="s">
        <v>147</v>
      </c>
      <c r="MH5" t="s">
        <v>147</v>
      </c>
      <c r="MI5" t="s">
        <v>132</v>
      </c>
      <c r="MJ5" t="s">
        <v>150</v>
      </c>
      <c r="MK5" t="s">
        <v>147</v>
      </c>
      <c r="ML5" t="s">
        <v>147</v>
      </c>
      <c r="MM5" t="s">
        <v>147</v>
      </c>
      <c r="MN5" t="s">
        <v>150</v>
      </c>
      <c r="MO5" t="s">
        <v>150</v>
      </c>
      <c r="MP5" t="s">
        <v>132</v>
      </c>
      <c r="MQ5" t="s">
        <v>147</v>
      </c>
      <c r="MR5" t="s">
        <v>147</v>
      </c>
      <c r="MS5" t="s">
        <v>147</v>
      </c>
      <c r="MT5" t="s">
        <v>132</v>
      </c>
      <c r="MU5" t="s">
        <v>132</v>
      </c>
      <c r="MV5" t="s">
        <v>150</v>
      </c>
      <c r="MW5" t="s">
        <v>132</v>
      </c>
      <c r="MX5" t="s">
        <v>132</v>
      </c>
      <c r="MY5" t="s">
        <v>139</v>
      </c>
      <c r="MZ5" t="s">
        <v>147</v>
      </c>
      <c r="NA5" t="s">
        <v>150</v>
      </c>
      <c r="NB5" t="s">
        <v>147</v>
      </c>
      <c r="NC5" t="s">
        <v>139</v>
      </c>
      <c r="ND5" t="s">
        <v>139</v>
      </c>
      <c r="NE5" t="s">
        <v>147</v>
      </c>
      <c r="NF5" t="s">
        <v>139</v>
      </c>
      <c r="NG5" t="s">
        <v>139</v>
      </c>
      <c r="NH5" t="s">
        <v>139</v>
      </c>
      <c r="NI5" t="s">
        <v>139</v>
      </c>
      <c r="NJ5" t="s">
        <v>150</v>
      </c>
      <c r="NK5" t="s">
        <v>139</v>
      </c>
      <c r="NL5" t="s">
        <v>147</v>
      </c>
      <c r="NM5" t="s">
        <v>132</v>
      </c>
      <c r="NN5" t="s">
        <v>150</v>
      </c>
      <c r="NO5" t="s">
        <v>139</v>
      </c>
      <c r="NP5" t="s">
        <v>139</v>
      </c>
      <c r="NQ5" t="s">
        <v>132</v>
      </c>
      <c r="NR5" t="s">
        <v>150</v>
      </c>
      <c r="NS5" t="s">
        <v>147</v>
      </c>
      <c r="NT5" t="s">
        <v>139</v>
      </c>
      <c r="NU5" t="s">
        <v>150</v>
      </c>
      <c r="NV5" t="s">
        <v>132</v>
      </c>
      <c r="NW5" t="s">
        <v>147</v>
      </c>
      <c r="NX5" t="s">
        <v>150</v>
      </c>
      <c r="NY5" t="s">
        <v>139</v>
      </c>
      <c r="NZ5" t="s">
        <v>150</v>
      </c>
      <c r="OA5" t="s">
        <v>139</v>
      </c>
      <c r="OB5" t="s">
        <v>132</v>
      </c>
      <c r="OC5" t="s">
        <v>147</v>
      </c>
      <c r="OD5" t="s">
        <v>147</v>
      </c>
      <c r="OE5" t="s">
        <v>132</v>
      </c>
      <c r="OF5" t="s">
        <v>132</v>
      </c>
      <c r="OG5" t="s">
        <v>139</v>
      </c>
      <c r="OH5" t="s">
        <v>150</v>
      </c>
      <c r="OI5" t="s">
        <v>139</v>
      </c>
      <c r="OJ5" t="s">
        <v>139</v>
      </c>
      <c r="OK5" t="s">
        <v>132</v>
      </c>
      <c r="OL5" t="s">
        <v>147</v>
      </c>
      <c r="OM5" t="s">
        <v>150</v>
      </c>
      <c r="ON5" t="s">
        <v>139</v>
      </c>
      <c r="OO5" t="s">
        <v>132</v>
      </c>
      <c r="OP5" t="s">
        <v>150</v>
      </c>
      <c r="OQ5" t="s">
        <v>139</v>
      </c>
      <c r="OR5" t="s">
        <v>147</v>
      </c>
      <c r="OS5" t="s">
        <v>150</v>
      </c>
      <c r="OT5" t="s">
        <v>139</v>
      </c>
      <c r="OU5" t="s">
        <v>147</v>
      </c>
      <c r="OV5" t="s">
        <v>139</v>
      </c>
      <c r="OW5" t="s">
        <v>132</v>
      </c>
      <c r="OX5" t="s">
        <v>139</v>
      </c>
      <c r="OY5" t="s">
        <v>147</v>
      </c>
      <c r="OZ5" t="s">
        <v>132</v>
      </c>
      <c r="PA5" t="s">
        <v>132</v>
      </c>
      <c r="PB5" t="s">
        <v>150</v>
      </c>
      <c r="PC5" t="s">
        <v>139</v>
      </c>
      <c r="PD5" t="s">
        <v>139</v>
      </c>
      <c r="PE5" t="s">
        <v>132</v>
      </c>
      <c r="PF5" t="s">
        <v>150</v>
      </c>
      <c r="PG5" t="s">
        <v>147</v>
      </c>
      <c r="PH5" t="s">
        <v>147</v>
      </c>
      <c r="PI5" t="s">
        <v>139</v>
      </c>
      <c r="PJ5" t="s">
        <v>150</v>
      </c>
      <c r="PK5" t="s">
        <v>147</v>
      </c>
      <c r="PL5" t="s">
        <v>132</v>
      </c>
      <c r="PM5" t="s">
        <v>150</v>
      </c>
      <c r="PN5" t="s">
        <v>150</v>
      </c>
      <c r="PO5" t="s">
        <v>139</v>
      </c>
      <c r="PP5" t="s">
        <v>132</v>
      </c>
      <c r="PQ5" t="s">
        <v>147</v>
      </c>
      <c r="PR5" t="s">
        <v>132</v>
      </c>
      <c r="PS5" t="s">
        <v>139</v>
      </c>
      <c r="PT5" t="s">
        <v>139</v>
      </c>
      <c r="PU5" t="s">
        <v>150</v>
      </c>
      <c r="PV5" t="s">
        <v>147</v>
      </c>
      <c r="PW5" t="s">
        <v>132</v>
      </c>
      <c r="PX5" t="s">
        <v>147</v>
      </c>
      <c r="PY5" t="s">
        <v>139</v>
      </c>
      <c r="PZ5" t="s">
        <v>132</v>
      </c>
      <c r="QA5" t="s">
        <v>147</v>
      </c>
      <c r="QB5" t="s">
        <v>139</v>
      </c>
      <c r="QC5" t="s">
        <v>150</v>
      </c>
      <c r="QD5" t="s">
        <v>150</v>
      </c>
      <c r="QE5" t="s">
        <v>139</v>
      </c>
      <c r="QF5" t="s">
        <v>139</v>
      </c>
      <c r="QG5" t="s">
        <v>147</v>
      </c>
      <c r="QH5" t="s">
        <v>147</v>
      </c>
      <c r="QI5" t="s">
        <v>150</v>
      </c>
      <c r="QJ5" t="s">
        <v>132</v>
      </c>
      <c r="QK5" t="s">
        <v>147</v>
      </c>
      <c r="QL5" t="s">
        <v>132</v>
      </c>
      <c r="QM5" t="s">
        <v>147</v>
      </c>
      <c r="QN5" t="s">
        <v>150</v>
      </c>
      <c r="QO5" t="s">
        <v>147</v>
      </c>
      <c r="QP5" t="s">
        <v>150</v>
      </c>
      <c r="QQ5" t="s">
        <v>139</v>
      </c>
      <c r="QR5" t="s">
        <v>132</v>
      </c>
      <c r="QS5" t="s">
        <v>139</v>
      </c>
      <c r="QT5" t="s">
        <v>150</v>
      </c>
      <c r="QU5" t="s">
        <v>147</v>
      </c>
      <c r="QV5" t="s">
        <v>150</v>
      </c>
      <c r="QW5" t="s">
        <v>139</v>
      </c>
      <c r="QX5" t="s">
        <v>147</v>
      </c>
      <c r="QY5" t="s">
        <v>132</v>
      </c>
      <c r="QZ5" t="s">
        <v>150</v>
      </c>
      <c r="RA5" t="s">
        <v>147</v>
      </c>
      <c r="RB5" t="s">
        <v>132</v>
      </c>
      <c r="RC5" t="s">
        <v>139</v>
      </c>
      <c r="RD5" t="s">
        <v>150</v>
      </c>
      <c r="RE5" t="s">
        <v>150</v>
      </c>
      <c r="RF5" t="s">
        <v>150</v>
      </c>
      <c r="RG5" t="s">
        <v>150</v>
      </c>
      <c r="RH5" t="s">
        <v>132</v>
      </c>
      <c r="RI5" t="s">
        <v>147</v>
      </c>
      <c r="RJ5" t="s">
        <v>132</v>
      </c>
      <c r="RK5" t="s">
        <v>150</v>
      </c>
      <c r="RL5" t="s">
        <v>150</v>
      </c>
      <c r="RM5" t="s">
        <v>150</v>
      </c>
      <c r="RN5" t="s">
        <v>139</v>
      </c>
      <c r="RO5" t="s">
        <v>132</v>
      </c>
      <c r="RP5" t="s">
        <v>132</v>
      </c>
      <c r="RQ5" t="s">
        <v>139</v>
      </c>
      <c r="RR5" t="s">
        <v>132</v>
      </c>
      <c r="RS5" t="s">
        <v>139</v>
      </c>
      <c r="RT5" t="s">
        <v>132</v>
      </c>
      <c r="RU5" t="s">
        <v>150</v>
      </c>
      <c r="RV5" t="s">
        <v>147</v>
      </c>
      <c r="RW5" t="s">
        <v>139</v>
      </c>
      <c r="RX5" t="s">
        <v>147</v>
      </c>
      <c r="RY5" t="s">
        <v>132</v>
      </c>
      <c r="RZ5" t="s">
        <v>150</v>
      </c>
      <c r="SA5" t="s">
        <v>139</v>
      </c>
      <c r="SB5" t="s">
        <v>150</v>
      </c>
      <c r="SC5" t="s">
        <v>139</v>
      </c>
      <c r="SD5" t="s">
        <v>150</v>
      </c>
      <c r="SE5" t="s">
        <v>132</v>
      </c>
      <c r="SF5" t="s">
        <v>147</v>
      </c>
      <c r="SG5" t="s">
        <v>139</v>
      </c>
    </row>
    <row r="6" spans="1:501" x14ac:dyDescent="0.45">
      <c r="A6" t="s">
        <v>123</v>
      </c>
      <c r="B6" t="s">
        <v>133</v>
      </c>
      <c r="C6" t="s">
        <v>140</v>
      </c>
      <c r="D6" t="s">
        <v>145</v>
      </c>
      <c r="E6" t="s">
        <v>133</v>
      </c>
      <c r="F6" t="s">
        <v>133</v>
      </c>
      <c r="G6" t="s">
        <v>154</v>
      </c>
      <c r="H6" t="s">
        <v>140</v>
      </c>
      <c r="I6" t="s">
        <v>158</v>
      </c>
      <c r="J6" t="s">
        <v>140</v>
      </c>
      <c r="K6" t="s">
        <v>140</v>
      </c>
      <c r="L6" t="s">
        <v>158</v>
      </c>
      <c r="M6" t="s">
        <v>133</v>
      </c>
      <c r="N6" t="s">
        <v>140</v>
      </c>
      <c r="O6" t="s">
        <v>168</v>
      </c>
      <c r="P6" t="s">
        <v>140</v>
      </c>
      <c r="Q6" t="s">
        <v>172</v>
      </c>
      <c r="R6" t="s">
        <v>140</v>
      </c>
      <c r="S6" t="s">
        <v>176</v>
      </c>
      <c r="T6" t="s">
        <v>140</v>
      </c>
      <c r="U6" t="s">
        <v>158</v>
      </c>
      <c r="V6" t="s">
        <v>154</v>
      </c>
      <c r="W6" t="s">
        <v>133</v>
      </c>
      <c r="X6" t="s">
        <v>154</v>
      </c>
      <c r="Y6" t="s">
        <v>145</v>
      </c>
      <c r="Z6" t="s">
        <v>172</v>
      </c>
      <c r="AA6" t="s">
        <v>158</v>
      </c>
      <c r="AB6" t="s">
        <v>140</v>
      </c>
      <c r="AC6" t="s">
        <v>140</v>
      </c>
      <c r="AD6" t="s">
        <v>145</v>
      </c>
      <c r="AE6" t="s">
        <v>168</v>
      </c>
      <c r="AF6" t="s">
        <v>176</v>
      </c>
      <c r="AG6" t="s">
        <v>158</v>
      </c>
      <c r="AH6" t="s">
        <v>140</v>
      </c>
      <c r="AI6" t="s">
        <v>176</v>
      </c>
      <c r="AJ6" t="s">
        <v>176</v>
      </c>
      <c r="AK6" t="s">
        <v>154</v>
      </c>
      <c r="AL6" t="s">
        <v>140</v>
      </c>
      <c r="AM6" t="s">
        <v>145</v>
      </c>
      <c r="AN6" t="s">
        <v>140</v>
      </c>
      <c r="AO6" t="s">
        <v>176</v>
      </c>
      <c r="AP6" t="s">
        <v>145</v>
      </c>
      <c r="AQ6" t="s">
        <v>154</v>
      </c>
      <c r="AR6" t="s">
        <v>168</v>
      </c>
      <c r="AS6" t="s">
        <v>158</v>
      </c>
      <c r="AT6" t="s">
        <v>168</v>
      </c>
      <c r="AU6" t="s">
        <v>172</v>
      </c>
      <c r="AV6" t="s">
        <v>145</v>
      </c>
      <c r="AW6" t="s">
        <v>140</v>
      </c>
      <c r="AX6" t="s">
        <v>172</v>
      </c>
      <c r="AY6" t="s">
        <v>145</v>
      </c>
      <c r="AZ6" t="s">
        <v>154</v>
      </c>
      <c r="BA6" t="s">
        <v>154</v>
      </c>
      <c r="BB6" t="s">
        <v>133</v>
      </c>
      <c r="BC6" t="s">
        <v>133</v>
      </c>
      <c r="BD6" t="s">
        <v>172</v>
      </c>
      <c r="BE6" t="s">
        <v>154</v>
      </c>
      <c r="BF6" t="s">
        <v>154</v>
      </c>
      <c r="BG6" t="s">
        <v>176</v>
      </c>
      <c r="BH6" t="s">
        <v>133</v>
      </c>
      <c r="BI6" t="s">
        <v>176</v>
      </c>
      <c r="BJ6" t="s">
        <v>172</v>
      </c>
      <c r="BK6" t="s">
        <v>133</v>
      </c>
      <c r="BL6" t="s">
        <v>172</v>
      </c>
      <c r="BM6" t="s">
        <v>140</v>
      </c>
      <c r="BN6" t="s">
        <v>140</v>
      </c>
      <c r="BO6" t="s">
        <v>172</v>
      </c>
      <c r="BP6" t="s">
        <v>158</v>
      </c>
      <c r="BQ6" t="s">
        <v>172</v>
      </c>
      <c r="BR6" t="s">
        <v>145</v>
      </c>
      <c r="BS6" t="s">
        <v>158</v>
      </c>
      <c r="BT6" t="s">
        <v>168</v>
      </c>
      <c r="BU6" t="s">
        <v>172</v>
      </c>
      <c r="BV6" t="s">
        <v>172</v>
      </c>
      <c r="BW6" t="s">
        <v>172</v>
      </c>
      <c r="BX6" t="s">
        <v>158</v>
      </c>
      <c r="BY6" t="s">
        <v>176</v>
      </c>
      <c r="BZ6" t="s">
        <v>172</v>
      </c>
      <c r="CA6" t="s">
        <v>145</v>
      </c>
      <c r="CB6" t="s">
        <v>158</v>
      </c>
      <c r="CC6" t="s">
        <v>158</v>
      </c>
      <c r="CD6" t="s">
        <v>172</v>
      </c>
      <c r="CE6" t="s">
        <v>154</v>
      </c>
      <c r="CF6" t="s">
        <v>176</v>
      </c>
      <c r="CG6" t="s">
        <v>133</v>
      </c>
      <c r="CH6" t="s">
        <v>158</v>
      </c>
      <c r="CI6" t="s">
        <v>158</v>
      </c>
      <c r="CJ6" t="s">
        <v>158</v>
      </c>
      <c r="CK6" t="s">
        <v>158</v>
      </c>
      <c r="CL6" t="s">
        <v>168</v>
      </c>
      <c r="CM6" t="s">
        <v>154</v>
      </c>
      <c r="CN6" t="s">
        <v>172</v>
      </c>
      <c r="CO6" t="s">
        <v>176</v>
      </c>
      <c r="CP6" t="s">
        <v>158</v>
      </c>
      <c r="CQ6" t="s">
        <v>140</v>
      </c>
      <c r="CR6" t="s">
        <v>140</v>
      </c>
      <c r="CS6" t="s">
        <v>158</v>
      </c>
      <c r="CT6" t="s">
        <v>158</v>
      </c>
      <c r="CU6" t="s">
        <v>158</v>
      </c>
      <c r="CV6" t="s">
        <v>154</v>
      </c>
      <c r="CW6" t="s">
        <v>145</v>
      </c>
      <c r="CX6" t="s">
        <v>158</v>
      </c>
      <c r="CY6" t="s">
        <v>133</v>
      </c>
      <c r="CZ6" t="s">
        <v>140</v>
      </c>
      <c r="DA6" t="s">
        <v>172</v>
      </c>
      <c r="DB6" t="s">
        <v>176</v>
      </c>
      <c r="DC6" t="s">
        <v>140</v>
      </c>
      <c r="DD6" t="s">
        <v>140</v>
      </c>
      <c r="DE6" t="s">
        <v>133</v>
      </c>
      <c r="DF6" t="s">
        <v>158</v>
      </c>
      <c r="DG6" t="s">
        <v>145</v>
      </c>
      <c r="DH6" t="s">
        <v>145</v>
      </c>
      <c r="DI6" t="s">
        <v>154</v>
      </c>
      <c r="DJ6" t="s">
        <v>176</v>
      </c>
      <c r="DK6" t="s">
        <v>154</v>
      </c>
      <c r="DL6" t="s">
        <v>140</v>
      </c>
      <c r="DM6" t="s">
        <v>168</v>
      </c>
      <c r="DN6" t="s">
        <v>140</v>
      </c>
      <c r="DO6" t="s">
        <v>145</v>
      </c>
      <c r="DP6" t="s">
        <v>145</v>
      </c>
      <c r="DQ6" t="s">
        <v>176</v>
      </c>
      <c r="DR6" t="s">
        <v>158</v>
      </c>
      <c r="DS6" t="s">
        <v>176</v>
      </c>
      <c r="DT6" t="s">
        <v>133</v>
      </c>
      <c r="DU6" t="s">
        <v>140</v>
      </c>
      <c r="DV6" t="s">
        <v>168</v>
      </c>
      <c r="DW6" t="s">
        <v>145</v>
      </c>
      <c r="DX6" t="s">
        <v>154</v>
      </c>
      <c r="DY6" t="s">
        <v>158</v>
      </c>
      <c r="DZ6" t="s">
        <v>145</v>
      </c>
      <c r="EA6" t="s">
        <v>176</v>
      </c>
      <c r="EB6" t="s">
        <v>154</v>
      </c>
      <c r="EC6" t="s">
        <v>140</v>
      </c>
      <c r="ED6" t="s">
        <v>172</v>
      </c>
      <c r="EE6" t="s">
        <v>172</v>
      </c>
      <c r="EF6" t="s">
        <v>168</v>
      </c>
      <c r="EG6" t="s">
        <v>168</v>
      </c>
      <c r="EH6" t="s">
        <v>154</v>
      </c>
      <c r="EI6" t="s">
        <v>168</v>
      </c>
      <c r="EJ6" t="s">
        <v>154</v>
      </c>
      <c r="EK6" t="s">
        <v>158</v>
      </c>
      <c r="EL6" t="s">
        <v>172</v>
      </c>
      <c r="EM6" t="s">
        <v>168</v>
      </c>
      <c r="EN6" t="s">
        <v>158</v>
      </c>
      <c r="EO6" t="s">
        <v>145</v>
      </c>
      <c r="EP6" t="s">
        <v>176</v>
      </c>
      <c r="EQ6" t="s">
        <v>133</v>
      </c>
      <c r="ER6" t="s">
        <v>172</v>
      </c>
      <c r="ES6" t="s">
        <v>133</v>
      </c>
      <c r="ET6" t="s">
        <v>158</v>
      </c>
      <c r="EU6" t="s">
        <v>158</v>
      </c>
      <c r="EV6" t="s">
        <v>168</v>
      </c>
      <c r="EW6" t="s">
        <v>145</v>
      </c>
      <c r="EX6" t="s">
        <v>154</v>
      </c>
      <c r="EY6" t="s">
        <v>172</v>
      </c>
      <c r="EZ6" t="s">
        <v>168</v>
      </c>
      <c r="FA6" t="s">
        <v>140</v>
      </c>
      <c r="FB6" t="s">
        <v>154</v>
      </c>
      <c r="FC6" t="s">
        <v>168</v>
      </c>
      <c r="FD6" t="s">
        <v>168</v>
      </c>
      <c r="FE6" t="s">
        <v>168</v>
      </c>
      <c r="FF6" t="s">
        <v>158</v>
      </c>
      <c r="FG6" t="s">
        <v>172</v>
      </c>
      <c r="FH6" t="s">
        <v>158</v>
      </c>
      <c r="FI6" t="s">
        <v>172</v>
      </c>
      <c r="FJ6" t="s">
        <v>133</v>
      </c>
      <c r="FK6" t="s">
        <v>140</v>
      </c>
      <c r="FL6" t="s">
        <v>158</v>
      </c>
      <c r="FM6" t="s">
        <v>154</v>
      </c>
      <c r="FN6" t="s">
        <v>154</v>
      </c>
      <c r="FO6" t="s">
        <v>133</v>
      </c>
      <c r="FP6" t="s">
        <v>168</v>
      </c>
      <c r="FQ6" t="s">
        <v>154</v>
      </c>
      <c r="FR6" t="s">
        <v>158</v>
      </c>
      <c r="FS6" t="s">
        <v>172</v>
      </c>
      <c r="FT6" t="s">
        <v>154</v>
      </c>
      <c r="FU6" t="s">
        <v>145</v>
      </c>
      <c r="FV6" t="s">
        <v>158</v>
      </c>
      <c r="FW6" t="s">
        <v>168</v>
      </c>
      <c r="FX6" t="s">
        <v>140</v>
      </c>
      <c r="FY6" t="s">
        <v>140</v>
      </c>
      <c r="FZ6" t="s">
        <v>145</v>
      </c>
      <c r="GA6" t="s">
        <v>133</v>
      </c>
      <c r="GB6" t="s">
        <v>176</v>
      </c>
      <c r="GC6" t="s">
        <v>140</v>
      </c>
      <c r="GD6" t="s">
        <v>145</v>
      </c>
      <c r="GE6" t="s">
        <v>140</v>
      </c>
      <c r="GF6" t="s">
        <v>172</v>
      </c>
      <c r="GG6" t="s">
        <v>158</v>
      </c>
      <c r="GH6" t="s">
        <v>133</v>
      </c>
      <c r="GI6" t="s">
        <v>154</v>
      </c>
      <c r="GJ6" t="s">
        <v>176</v>
      </c>
      <c r="GK6" t="s">
        <v>154</v>
      </c>
      <c r="GL6" t="s">
        <v>176</v>
      </c>
      <c r="GM6" t="s">
        <v>145</v>
      </c>
      <c r="GN6" t="s">
        <v>133</v>
      </c>
      <c r="GO6" t="s">
        <v>158</v>
      </c>
      <c r="GP6" t="s">
        <v>168</v>
      </c>
      <c r="GQ6" t="s">
        <v>172</v>
      </c>
      <c r="GR6" t="s">
        <v>140</v>
      </c>
      <c r="GS6" t="s">
        <v>140</v>
      </c>
      <c r="GT6" t="s">
        <v>172</v>
      </c>
      <c r="GU6" t="s">
        <v>176</v>
      </c>
      <c r="GV6" t="s">
        <v>140</v>
      </c>
      <c r="GW6" t="s">
        <v>133</v>
      </c>
      <c r="GX6" t="s">
        <v>176</v>
      </c>
      <c r="GY6" t="s">
        <v>176</v>
      </c>
      <c r="GZ6" t="s">
        <v>172</v>
      </c>
      <c r="HA6" t="s">
        <v>168</v>
      </c>
      <c r="HB6" t="s">
        <v>140</v>
      </c>
      <c r="HC6" t="s">
        <v>176</v>
      </c>
      <c r="HD6" t="s">
        <v>145</v>
      </c>
      <c r="HE6" t="s">
        <v>158</v>
      </c>
      <c r="HF6" t="s">
        <v>168</v>
      </c>
      <c r="HG6" t="s">
        <v>154</v>
      </c>
      <c r="HH6" t="s">
        <v>140</v>
      </c>
      <c r="HI6" t="s">
        <v>145</v>
      </c>
      <c r="HJ6" t="s">
        <v>176</v>
      </c>
      <c r="HK6" t="s">
        <v>133</v>
      </c>
      <c r="HL6" t="s">
        <v>154</v>
      </c>
      <c r="HM6" t="s">
        <v>176</v>
      </c>
      <c r="HN6" t="s">
        <v>172</v>
      </c>
      <c r="HO6" t="s">
        <v>154</v>
      </c>
      <c r="HP6" t="s">
        <v>133</v>
      </c>
      <c r="HQ6" t="s">
        <v>145</v>
      </c>
      <c r="HR6" t="s">
        <v>176</v>
      </c>
      <c r="HS6" t="s">
        <v>133</v>
      </c>
      <c r="HT6" t="s">
        <v>154</v>
      </c>
      <c r="HU6" t="s">
        <v>154</v>
      </c>
      <c r="HV6" t="s">
        <v>145</v>
      </c>
      <c r="HW6" t="s">
        <v>168</v>
      </c>
      <c r="HX6" t="s">
        <v>140</v>
      </c>
      <c r="HY6" t="s">
        <v>158</v>
      </c>
      <c r="HZ6" t="s">
        <v>154</v>
      </c>
      <c r="IA6" t="s">
        <v>168</v>
      </c>
      <c r="IB6" t="s">
        <v>158</v>
      </c>
      <c r="IC6" t="s">
        <v>133</v>
      </c>
      <c r="ID6" t="s">
        <v>145</v>
      </c>
      <c r="IE6" t="s">
        <v>172</v>
      </c>
      <c r="IF6" t="s">
        <v>154</v>
      </c>
      <c r="IG6" t="s">
        <v>168</v>
      </c>
      <c r="IH6" t="s">
        <v>145</v>
      </c>
      <c r="II6" t="s">
        <v>172</v>
      </c>
      <c r="IJ6" t="s">
        <v>176</v>
      </c>
      <c r="IK6" t="s">
        <v>133</v>
      </c>
      <c r="IL6" t="s">
        <v>133</v>
      </c>
      <c r="IM6" t="s">
        <v>140</v>
      </c>
      <c r="IN6" t="s">
        <v>154</v>
      </c>
      <c r="IO6" t="s">
        <v>140</v>
      </c>
      <c r="IP6" t="s">
        <v>133</v>
      </c>
      <c r="IQ6" t="s">
        <v>154</v>
      </c>
      <c r="IR6" t="s">
        <v>172</v>
      </c>
      <c r="IS6" t="s">
        <v>154</v>
      </c>
      <c r="IT6" t="s">
        <v>172</v>
      </c>
      <c r="IU6" t="s">
        <v>168</v>
      </c>
      <c r="IV6" t="s">
        <v>133</v>
      </c>
      <c r="IW6" t="s">
        <v>158</v>
      </c>
      <c r="IX6" t="s">
        <v>176</v>
      </c>
      <c r="IY6" t="s">
        <v>133</v>
      </c>
      <c r="IZ6" t="s">
        <v>158</v>
      </c>
      <c r="JA6" t="s">
        <v>158</v>
      </c>
      <c r="JB6" t="s">
        <v>133</v>
      </c>
      <c r="JC6" t="s">
        <v>154</v>
      </c>
      <c r="JD6" t="s">
        <v>154</v>
      </c>
      <c r="JE6" t="s">
        <v>140</v>
      </c>
      <c r="JF6" t="s">
        <v>168</v>
      </c>
      <c r="JG6" t="s">
        <v>133</v>
      </c>
      <c r="JH6" t="s">
        <v>158</v>
      </c>
      <c r="JI6" t="s">
        <v>133</v>
      </c>
      <c r="JJ6" t="s">
        <v>140</v>
      </c>
      <c r="JK6" t="s">
        <v>145</v>
      </c>
      <c r="JL6" t="s">
        <v>176</v>
      </c>
      <c r="JM6" t="s">
        <v>133</v>
      </c>
      <c r="JN6" t="s">
        <v>176</v>
      </c>
      <c r="JO6" t="s">
        <v>154</v>
      </c>
      <c r="JP6" t="s">
        <v>168</v>
      </c>
      <c r="JQ6" t="s">
        <v>176</v>
      </c>
      <c r="JR6" t="s">
        <v>176</v>
      </c>
      <c r="JS6" t="s">
        <v>154</v>
      </c>
      <c r="JT6" t="s">
        <v>168</v>
      </c>
      <c r="JU6" t="s">
        <v>176</v>
      </c>
      <c r="JV6" t="s">
        <v>158</v>
      </c>
      <c r="JW6" t="s">
        <v>158</v>
      </c>
      <c r="JX6" t="s">
        <v>140</v>
      </c>
      <c r="JY6" t="s">
        <v>140</v>
      </c>
      <c r="JZ6" t="s">
        <v>145</v>
      </c>
      <c r="KA6" t="s">
        <v>154</v>
      </c>
      <c r="KB6" t="s">
        <v>154</v>
      </c>
      <c r="KC6" t="s">
        <v>158</v>
      </c>
      <c r="KD6" t="s">
        <v>154</v>
      </c>
      <c r="KE6" t="s">
        <v>172</v>
      </c>
      <c r="KF6" t="s">
        <v>140</v>
      </c>
      <c r="KG6" t="s">
        <v>172</v>
      </c>
      <c r="KH6" t="s">
        <v>133</v>
      </c>
      <c r="KI6" t="s">
        <v>154</v>
      </c>
      <c r="KJ6" t="s">
        <v>133</v>
      </c>
      <c r="KK6" t="s">
        <v>145</v>
      </c>
      <c r="KL6" t="s">
        <v>158</v>
      </c>
      <c r="KM6" t="s">
        <v>168</v>
      </c>
      <c r="KN6" t="s">
        <v>168</v>
      </c>
      <c r="KO6" t="s">
        <v>168</v>
      </c>
      <c r="KP6" t="s">
        <v>158</v>
      </c>
      <c r="KQ6" t="s">
        <v>172</v>
      </c>
      <c r="KR6" t="s">
        <v>140</v>
      </c>
      <c r="KS6" t="s">
        <v>140</v>
      </c>
      <c r="KT6" t="s">
        <v>145</v>
      </c>
      <c r="KU6" t="s">
        <v>145</v>
      </c>
      <c r="KV6" t="s">
        <v>176</v>
      </c>
      <c r="KW6" t="s">
        <v>168</v>
      </c>
      <c r="KX6" t="s">
        <v>154</v>
      </c>
      <c r="KY6" t="s">
        <v>172</v>
      </c>
      <c r="KZ6" t="s">
        <v>158</v>
      </c>
      <c r="LA6" t="s">
        <v>145</v>
      </c>
      <c r="LB6" t="s">
        <v>158</v>
      </c>
      <c r="LC6" t="s">
        <v>145</v>
      </c>
      <c r="LD6" t="s">
        <v>133</v>
      </c>
      <c r="LE6" t="s">
        <v>176</v>
      </c>
      <c r="LF6" t="s">
        <v>140</v>
      </c>
      <c r="LG6" t="s">
        <v>172</v>
      </c>
      <c r="LH6" t="s">
        <v>145</v>
      </c>
      <c r="LI6" t="s">
        <v>145</v>
      </c>
      <c r="LJ6" t="s">
        <v>145</v>
      </c>
      <c r="LK6" t="s">
        <v>145</v>
      </c>
      <c r="LL6" t="s">
        <v>145</v>
      </c>
      <c r="LM6" t="s">
        <v>168</v>
      </c>
      <c r="LN6" t="s">
        <v>133</v>
      </c>
      <c r="LO6" t="s">
        <v>176</v>
      </c>
      <c r="LP6" t="s">
        <v>133</v>
      </c>
      <c r="LQ6" t="s">
        <v>176</v>
      </c>
      <c r="LR6" t="s">
        <v>133</v>
      </c>
      <c r="LS6" t="s">
        <v>154</v>
      </c>
      <c r="LT6" t="s">
        <v>154</v>
      </c>
      <c r="LU6" t="s">
        <v>154</v>
      </c>
      <c r="LV6" t="s">
        <v>140</v>
      </c>
      <c r="LW6" t="s">
        <v>176</v>
      </c>
      <c r="LX6" t="s">
        <v>168</v>
      </c>
      <c r="LY6" t="s">
        <v>154</v>
      </c>
      <c r="LZ6" t="s">
        <v>172</v>
      </c>
      <c r="MA6" t="s">
        <v>154</v>
      </c>
      <c r="MB6" t="s">
        <v>145</v>
      </c>
      <c r="MC6" t="s">
        <v>145</v>
      </c>
      <c r="MD6" t="s">
        <v>145</v>
      </c>
      <c r="ME6" t="s">
        <v>168</v>
      </c>
      <c r="MF6" t="s">
        <v>158</v>
      </c>
      <c r="MG6" t="s">
        <v>172</v>
      </c>
      <c r="MH6" t="s">
        <v>168</v>
      </c>
      <c r="MI6" t="s">
        <v>154</v>
      </c>
      <c r="MJ6" t="s">
        <v>133</v>
      </c>
      <c r="MK6" t="s">
        <v>158</v>
      </c>
      <c r="ML6" t="s">
        <v>176</v>
      </c>
      <c r="MM6" t="s">
        <v>168</v>
      </c>
      <c r="MN6" t="s">
        <v>168</v>
      </c>
      <c r="MO6" t="s">
        <v>172</v>
      </c>
      <c r="MP6" t="s">
        <v>158</v>
      </c>
      <c r="MQ6" t="s">
        <v>158</v>
      </c>
      <c r="MR6" t="s">
        <v>172</v>
      </c>
      <c r="MS6" t="s">
        <v>133</v>
      </c>
      <c r="MT6" t="s">
        <v>172</v>
      </c>
      <c r="MU6" t="s">
        <v>168</v>
      </c>
      <c r="MV6" t="s">
        <v>176</v>
      </c>
      <c r="MW6" t="s">
        <v>168</v>
      </c>
      <c r="MX6" t="s">
        <v>168</v>
      </c>
      <c r="MY6" t="s">
        <v>140</v>
      </c>
      <c r="MZ6" t="s">
        <v>176</v>
      </c>
      <c r="NA6" t="s">
        <v>168</v>
      </c>
      <c r="NB6" t="s">
        <v>168</v>
      </c>
      <c r="NC6" t="s">
        <v>158</v>
      </c>
      <c r="ND6" t="s">
        <v>145</v>
      </c>
      <c r="NE6" t="s">
        <v>172</v>
      </c>
      <c r="NF6" t="s">
        <v>140</v>
      </c>
      <c r="NG6" t="s">
        <v>154</v>
      </c>
      <c r="NH6" t="s">
        <v>133</v>
      </c>
      <c r="NI6" t="s">
        <v>133</v>
      </c>
      <c r="NJ6" t="s">
        <v>168</v>
      </c>
      <c r="NK6" t="s">
        <v>168</v>
      </c>
      <c r="NL6" t="s">
        <v>172</v>
      </c>
      <c r="NM6" t="s">
        <v>172</v>
      </c>
      <c r="NN6" t="s">
        <v>176</v>
      </c>
      <c r="NO6" t="s">
        <v>158</v>
      </c>
      <c r="NP6" t="s">
        <v>145</v>
      </c>
      <c r="NQ6" t="s">
        <v>154</v>
      </c>
      <c r="NR6" t="s">
        <v>154</v>
      </c>
      <c r="NS6" t="s">
        <v>140</v>
      </c>
      <c r="NT6" t="s">
        <v>145</v>
      </c>
      <c r="NU6" t="s">
        <v>140</v>
      </c>
      <c r="NV6" t="s">
        <v>176</v>
      </c>
      <c r="NW6" t="s">
        <v>133</v>
      </c>
      <c r="NX6" t="s">
        <v>145</v>
      </c>
      <c r="NY6" t="s">
        <v>140</v>
      </c>
      <c r="NZ6" t="s">
        <v>172</v>
      </c>
      <c r="OA6" t="s">
        <v>176</v>
      </c>
      <c r="OB6" t="s">
        <v>168</v>
      </c>
      <c r="OC6" t="s">
        <v>133</v>
      </c>
      <c r="OD6" t="s">
        <v>145</v>
      </c>
      <c r="OE6" t="s">
        <v>176</v>
      </c>
      <c r="OF6" t="s">
        <v>158</v>
      </c>
      <c r="OG6" t="s">
        <v>176</v>
      </c>
      <c r="OH6" t="s">
        <v>158</v>
      </c>
      <c r="OI6" t="s">
        <v>154</v>
      </c>
      <c r="OJ6" t="s">
        <v>154</v>
      </c>
      <c r="OK6" t="s">
        <v>154</v>
      </c>
      <c r="OL6" t="s">
        <v>158</v>
      </c>
      <c r="OM6" t="s">
        <v>140</v>
      </c>
      <c r="ON6" t="s">
        <v>133</v>
      </c>
      <c r="OO6" t="s">
        <v>154</v>
      </c>
      <c r="OP6" t="s">
        <v>176</v>
      </c>
      <c r="OQ6" t="s">
        <v>172</v>
      </c>
      <c r="OR6" t="s">
        <v>176</v>
      </c>
      <c r="OS6" t="s">
        <v>140</v>
      </c>
      <c r="OT6" t="s">
        <v>172</v>
      </c>
      <c r="OU6" t="s">
        <v>154</v>
      </c>
      <c r="OV6" t="s">
        <v>168</v>
      </c>
      <c r="OW6" t="s">
        <v>176</v>
      </c>
      <c r="OX6" t="s">
        <v>133</v>
      </c>
      <c r="OY6" t="s">
        <v>140</v>
      </c>
      <c r="OZ6" t="s">
        <v>154</v>
      </c>
      <c r="PA6" t="s">
        <v>133</v>
      </c>
      <c r="PB6" t="s">
        <v>172</v>
      </c>
      <c r="PC6" t="s">
        <v>133</v>
      </c>
      <c r="PD6" t="s">
        <v>168</v>
      </c>
      <c r="PE6" t="s">
        <v>140</v>
      </c>
      <c r="PF6" t="s">
        <v>176</v>
      </c>
      <c r="PG6" t="s">
        <v>168</v>
      </c>
      <c r="PH6" t="s">
        <v>140</v>
      </c>
      <c r="PI6" t="s">
        <v>133</v>
      </c>
      <c r="PJ6" t="s">
        <v>168</v>
      </c>
      <c r="PK6" t="s">
        <v>140</v>
      </c>
      <c r="PL6" t="s">
        <v>168</v>
      </c>
      <c r="PM6" t="s">
        <v>145</v>
      </c>
      <c r="PN6" t="s">
        <v>154</v>
      </c>
      <c r="PO6" t="s">
        <v>168</v>
      </c>
      <c r="PP6" t="s">
        <v>176</v>
      </c>
      <c r="PQ6" t="s">
        <v>145</v>
      </c>
      <c r="PR6" t="s">
        <v>176</v>
      </c>
      <c r="PS6" t="s">
        <v>158</v>
      </c>
      <c r="PT6" t="s">
        <v>176</v>
      </c>
      <c r="PU6" t="s">
        <v>168</v>
      </c>
      <c r="PV6" t="s">
        <v>176</v>
      </c>
      <c r="PW6" t="s">
        <v>140</v>
      </c>
      <c r="PX6" t="s">
        <v>172</v>
      </c>
      <c r="PY6" t="s">
        <v>158</v>
      </c>
      <c r="PZ6" t="s">
        <v>168</v>
      </c>
      <c r="QA6" t="s">
        <v>133</v>
      </c>
      <c r="QB6" t="s">
        <v>133</v>
      </c>
      <c r="QC6" t="s">
        <v>168</v>
      </c>
      <c r="QD6" t="s">
        <v>176</v>
      </c>
      <c r="QE6" t="s">
        <v>154</v>
      </c>
      <c r="QF6" t="s">
        <v>176</v>
      </c>
      <c r="QG6" t="s">
        <v>158</v>
      </c>
      <c r="QH6" t="s">
        <v>168</v>
      </c>
      <c r="QI6" t="s">
        <v>176</v>
      </c>
      <c r="QJ6" t="s">
        <v>154</v>
      </c>
      <c r="QK6" t="s">
        <v>154</v>
      </c>
      <c r="QL6" t="s">
        <v>154</v>
      </c>
      <c r="QM6" t="s">
        <v>176</v>
      </c>
      <c r="QN6" t="s">
        <v>172</v>
      </c>
      <c r="QO6" t="s">
        <v>168</v>
      </c>
      <c r="QP6" t="s">
        <v>176</v>
      </c>
      <c r="QQ6" t="s">
        <v>158</v>
      </c>
      <c r="QR6" t="s">
        <v>176</v>
      </c>
      <c r="QS6" t="s">
        <v>140</v>
      </c>
      <c r="QT6" t="s">
        <v>172</v>
      </c>
      <c r="QU6" t="s">
        <v>140</v>
      </c>
      <c r="QV6" t="s">
        <v>140</v>
      </c>
      <c r="QW6" t="s">
        <v>133</v>
      </c>
      <c r="QX6" t="s">
        <v>158</v>
      </c>
      <c r="QY6" t="s">
        <v>168</v>
      </c>
      <c r="QZ6" t="s">
        <v>154</v>
      </c>
      <c r="RA6" t="s">
        <v>154</v>
      </c>
      <c r="RB6" t="s">
        <v>140</v>
      </c>
      <c r="RC6" t="s">
        <v>176</v>
      </c>
      <c r="RD6" t="s">
        <v>145</v>
      </c>
      <c r="RE6" t="s">
        <v>140</v>
      </c>
      <c r="RF6" t="s">
        <v>154</v>
      </c>
      <c r="RG6" t="s">
        <v>158</v>
      </c>
      <c r="RH6" t="s">
        <v>176</v>
      </c>
      <c r="RI6" t="s">
        <v>176</v>
      </c>
      <c r="RJ6" t="s">
        <v>172</v>
      </c>
      <c r="RK6" t="s">
        <v>145</v>
      </c>
      <c r="RL6" t="s">
        <v>145</v>
      </c>
      <c r="RM6" t="s">
        <v>172</v>
      </c>
      <c r="RN6" t="s">
        <v>133</v>
      </c>
      <c r="RO6" t="s">
        <v>172</v>
      </c>
      <c r="RP6" t="s">
        <v>176</v>
      </c>
      <c r="RQ6" t="s">
        <v>145</v>
      </c>
      <c r="RR6" t="s">
        <v>154</v>
      </c>
      <c r="RS6" t="s">
        <v>176</v>
      </c>
      <c r="RT6" t="s">
        <v>154</v>
      </c>
      <c r="RU6" t="s">
        <v>168</v>
      </c>
      <c r="RV6" t="s">
        <v>168</v>
      </c>
      <c r="RW6" t="s">
        <v>172</v>
      </c>
      <c r="RX6" t="s">
        <v>172</v>
      </c>
      <c r="RY6" t="s">
        <v>140</v>
      </c>
      <c r="RZ6" t="s">
        <v>145</v>
      </c>
      <c r="SA6" t="s">
        <v>168</v>
      </c>
      <c r="SB6" t="s">
        <v>158</v>
      </c>
      <c r="SC6" t="s">
        <v>172</v>
      </c>
      <c r="SD6" t="s">
        <v>176</v>
      </c>
      <c r="SE6" t="s">
        <v>145</v>
      </c>
      <c r="SF6" t="s">
        <v>172</v>
      </c>
      <c r="SG6" t="s">
        <v>168</v>
      </c>
    </row>
    <row r="7" spans="1:501" x14ac:dyDescent="0.45">
      <c r="A7" t="s">
        <v>124</v>
      </c>
      <c r="B7" t="s">
        <v>134</v>
      </c>
      <c r="C7" t="s">
        <v>141</v>
      </c>
      <c r="D7" t="s">
        <v>141</v>
      </c>
      <c r="E7" t="s">
        <v>148</v>
      </c>
      <c r="F7" t="s">
        <v>148</v>
      </c>
      <c r="G7" t="s">
        <v>141</v>
      </c>
      <c r="H7" t="s">
        <v>134</v>
      </c>
      <c r="I7" t="s">
        <v>134</v>
      </c>
      <c r="J7" t="s">
        <v>134</v>
      </c>
      <c r="K7" t="s">
        <v>148</v>
      </c>
      <c r="L7" t="s">
        <v>148</v>
      </c>
      <c r="M7" t="s">
        <v>141</v>
      </c>
      <c r="N7" t="s">
        <v>141</v>
      </c>
      <c r="O7" t="s">
        <v>141</v>
      </c>
      <c r="P7" t="s">
        <v>148</v>
      </c>
      <c r="Q7" t="s">
        <v>141</v>
      </c>
      <c r="R7" t="s">
        <v>148</v>
      </c>
      <c r="S7" t="s">
        <v>134</v>
      </c>
      <c r="T7" t="s">
        <v>134</v>
      </c>
      <c r="U7" t="s">
        <v>134</v>
      </c>
      <c r="V7" t="s">
        <v>141</v>
      </c>
      <c r="W7" t="s">
        <v>148</v>
      </c>
      <c r="X7" t="s">
        <v>148</v>
      </c>
      <c r="Y7" t="s">
        <v>148</v>
      </c>
      <c r="Z7" t="s">
        <v>148</v>
      </c>
      <c r="AA7" t="s">
        <v>141</v>
      </c>
      <c r="AB7" t="s">
        <v>141</v>
      </c>
      <c r="AC7" t="s">
        <v>134</v>
      </c>
      <c r="AD7" t="s">
        <v>134</v>
      </c>
      <c r="AE7" t="s">
        <v>148</v>
      </c>
      <c r="AF7" t="s">
        <v>148</v>
      </c>
      <c r="AG7" t="s">
        <v>141</v>
      </c>
      <c r="AH7" t="s">
        <v>134</v>
      </c>
      <c r="AI7" t="s">
        <v>148</v>
      </c>
      <c r="AJ7" t="s">
        <v>134</v>
      </c>
      <c r="AK7" t="s">
        <v>134</v>
      </c>
      <c r="AL7" t="s">
        <v>148</v>
      </c>
      <c r="AM7" t="s">
        <v>134</v>
      </c>
      <c r="AN7" t="s">
        <v>148</v>
      </c>
      <c r="AO7" t="s">
        <v>148</v>
      </c>
      <c r="AP7" t="s">
        <v>134</v>
      </c>
      <c r="AQ7" t="s">
        <v>148</v>
      </c>
      <c r="AR7" t="s">
        <v>148</v>
      </c>
      <c r="AS7" t="s">
        <v>148</v>
      </c>
      <c r="AT7" t="s">
        <v>134</v>
      </c>
      <c r="AU7" t="s">
        <v>134</v>
      </c>
      <c r="AV7" t="s">
        <v>134</v>
      </c>
      <c r="AW7" t="s">
        <v>148</v>
      </c>
      <c r="AX7" t="s">
        <v>141</v>
      </c>
      <c r="AY7" t="s">
        <v>148</v>
      </c>
      <c r="AZ7" t="s">
        <v>148</v>
      </c>
      <c r="BA7" t="s">
        <v>148</v>
      </c>
      <c r="BB7" t="s">
        <v>141</v>
      </c>
      <c r="BC7" t="s">
        <v>134</v>
      </c>
      <c r="BD7" t="s">
        <v>148</v>
      </c>
      <c r="BE7" t="s">
        <v>134</v>
      </c>
      <c r="BF7" t="s">
        <v>141</v>
      </c>
      <c r="BG7" t="s">
        <v>141</v>
      </c>
      <c r="BH7" t="s">
        <v>141</v>
      </c>
      <c r="BI7" t="s">
        <v>148</v>
      </c>
      <c r="BJ7" t="s">
        <v>134</v>
      </c>
      <c r="BK7" t="s">
        <v>148</v>
      </c>
      <c r="BL7" t="s">
        <v>134</v>
      </c>
      <c r="BM7" t="s">
        <v>134</v>
      </c>
      <c r="BN7" t="s">
        <v>134</v>
      </c>
      <c r="BO7" t="s">
        <v>141</v>
      </c>
      <c r="BP7" t="s">
        <v>134</v>
      </c>
      <c r="BQ7" t="s">
        <v>141</v>
      </c>
      <c r="BR7" t="s">
        <v>141</v>
      </c>
      <c r="BS7" t="s">
        <v>134</v>
      </c>
      <c r="BT7" t="s">
        <v>148</v>
      </c>
      <c r="BU7" t="s">
        <v>141</v>
      </c>
      <c r="BV7" t="s">
        <v>148</v>
      </c>
      <c r="BW7" t="s">
        <v>134</v>
      </c>
      <c r="BX7" t="s">
        <v>134</v>
      </c>
      <c r="BY7" t="s">
        <v>141</v>
      </c>
      <c r="BZ7" t="s">
        <v>134</v>
      </c>
      <c r="CA7" t="s">
        <v>134</v>
      </c>
      <c r="CB7" t="s">
        <v>141</v>
      </c>
      <c r="CC7" t="s">
        <v>134</v>
      </c>
      <c r="CD7" t="s">
        <v>141</v>
      </c>
      <c r="CE7" t="s">
        <v>134</v>
      </c>
      <c r="CF7" t="s">
        <v>141</v>
      </c>
      <c r="CG7" t="s">
        <v>134</v>
      </c>
      <c r="CH7" t="s">
        <v>134</v>
      </c>
      <c r="CI7" t="s">
        <v>141</v>
      </c>
      <c r="CJ7" t="s">
        <v>141</v>
      </c>
      <c r="CK7" t="s">
        <v>148</v>
      </c>
      <c r="CL7" t="s">
        <v>134</v>
      </c>
      <c r="CM7" t="s">
        <v>141</v>
      </c>
      <c r="CN7" t="s">
        <v>141</v>
      </c>
      <c r="CO7" t="s">
        <v>148</v>
      </c>
      <c r="CP7" t="s">
        <v>141</v>
      </c>
      <c r="CQ7" t="s">
        <v>141</v>
      </c>
      <c r="CR7" t="s">
        <v>134</v>
      </c>
      <c r="CS7" t="s">
        <v>141</v>
      </c>
      <c r="CT7" t="s">
        <v>134</v>
      </c>
      <c r="CU7" t="s">
        <v>134</v>
      </c>
      <c r="CV7" t="s">
        <v>141</v>
      </c>
      <c r="CW7" t="s">
        <v>148</v>
      </c>
      <c r="CX7" t="s">
        <v>141</v>
      </c>
      <c r="CY7" t="s">
        <v>134</v>
      </c>
      <c r="CZ7" t="s">
        <v>148</v>
      </c>
      <c r="DA7" t="s">
        <v>148</v>
      </c>
      <c r="DB7" t="s">
        <v>141</v>
      </c>
      <c r="DC7" t="s">
        <v>134</v>
      </c>
      <c r="DD7" t="s">
        <v>141</v>
      </c>
      <c r="DE7" t="s">
        <v>141</v>
      </c>
      <c r="DF7" t="s">
        <v>148</v>
      </c>
      <c r="DG7" t="s">
        <v>134</v>
      </c>
      <c r="DH7" t="s">
        <v>148</v>
      </c>
      <c r="DI7" t="s">
        <v>134</v>
      </c>
      <c r="DJ7" t="s">
        <v>148</v>
      </c>
      <c r="DK7" t="s">
        <v>134</v>
      </c>
      <c r="DL7" t="s">
        <v>148</v>
      </c>
      <c r="DM7" t="s">
        <v>141</v>
      </c>
      <c r="DN7" t="s">
        <v>141</v>
      </c>
      <c r="DO7" t="s">
        <v>148</v>
      </c>
      <c r="DP7" t="s">
        <v>148</v>
      </c>
      <c r="DQ7" t="s">
        <v>141</v>
      </c>
      <c r="DR7" t="s">
        <v>134</v>
      </c>
      <c r="DS7" t="s">
        <v>148</v>
      </c>
      <c r="DT7" t="s">
        <v>148</v>
      </c>
      <c r="DU7" t="s">
        <v>141</v>
      </c>
      <c r="DV7" t="s">
        <v>141</v>
      </c>
      <c r="DW7" t="s">
        <v>134</v>
      </c>
      <c r="DX7" t="s">
        <v>141</v>
      </c>
      <c r="DY7" t="s">
        <v>148</v>
      </c>
      <c r="DZ7" t="s">
        <v>141</v>
      </c>
      <c r="EA7" t="s">
        <v>141</v>
      </c>
      <c r="EB7" t="s">
        <v>134</v>
      </c>
      <c r="EC7" t="s">
        <v>134</v>
      </c>
      <c r="ED7" t="s">
        <v>134</v>
      </c>
      <c r="EE7" t="s">
        <v>141</v>
      </c>
      <c r="EF7" t="s">
        <v>134</v>
      </c>
      <c r="EG7" t="s">
        <v>134</v>
      </c>
      <c r="EH7" t="s">
        <v>141</v>
      </c>
      <c r="EI7" t="s">
        <v>148</v>
      </c>
      <c r="EJ7" t="s">
        <v>141</v>
      </c>
      <c r="EK7" t="s">
        <v>141</v>
      </c>
      <c r="EL7" t="s">
        <v>141</v>
      </c>
      <c r="EM7" t="s">
        <v>134</v>
      </c>
      <c r="EN7" t="s">
        <v>134</v>
      </c>
      <c r="EO7" t="s">
        <v>141</v>
      </c>
      <c r="EP7" t="s">
        <v>148</v>
      </c>
      <c r="EQ7" t="s">
        <v>148</v>
      </c>
      <c r="ER7" t="s">
        <v>134</v>
      </c>
      <c r="ES7" t="s">
        <v>134</v>
      </c>
      <c r="ET7" t="s">
        <v>148</v>
      </c>
      <c r="EU7" t="s">
        <v>134</v>
      </c>
      <c r="EV7" t="s">
        <v>134</v>
      </c>
      <c r="EW7" t="s">
        <v>141</v>
      </c>
      <c r="EX7" t="s">
        <v>141</v>
      </c>
      <c r="EY7" t="s">
        <v>141</v>
      </c>
      <c r="EZ7" t="s">
        <v>141</v>
      </c>
      <c r="FA7" t="s">
        <v>148</v>
      </c>
      <c r="FB7" t="s">
        <v>134</v>
      </c>
      <c r="FC7" t="s">
        <v>148</v>
      </c>
      <c r="FD7" t="s">
        <v>141</v>
      </c>
      <c r="FE7" t="s">
        <v>148</v>
      </c>
      <c r="FF7" t="s">
        <v>148</v>
      </c>
      <c r="FG7" t="s">
        <v>148</v>
      </c>
      <c r="FH7" t="s">
        <v>141</v>
      </c>
      <c r="FI7" t="s">
        <v>141</v>
      </c>
      <c r="FJ7" t="s">
        <v>134</v>
      </c>
      <c r="FK7" t="s">
        <v>148</v>
      </c>
      <c r="FL7" t="s">
        <v>148</v>
      </c>
      <c r="FM7" t="s">
        <v>134</v>
      </c>
      <c r="FN7" t="s">
        <v>141</v>
      </c>
      <c r="FO7" t="s">
        <v>134</v>
      </c>
      <c r="FP7" t="s">
        <v>148</v>
      </c>
      <c r="FQ7" t="s">
        <v>141</v>
      </c>
      <c r="FR7" t="s">
        <v>148</v>
      </c>
      <c r="FS7" t="s">
        <v>134</v>
      </c>
      <c r="FT7" t="s">
        <v>141</v>
      </c>
      <c r="FU7" t="s">
        <v>134</v>
      </c>
      <c r="FV7" t="s">
        <v>134</v>
      </c>
      <c r="FW7" t="s">
        <v>141</v>
      </c>
      <c r="FX7" t="s">
        <v>148</v>
      </c>
      <c r="FY7" t="s">
        <v>141</v>
      </c>
      <c r="FZ7" t="s">
        <v>148</v>
      </c>
      <c r="GA7" t="s">
        <v>134</v>
      </c>
      <c r="GB7" t="s">
        <v>148</v>
      </c>
      <c r="GC7" t="s">
        <v>148</v>
      </c>
      <c r="GD7" t="s">
        <v>148</v>
      </c>
      <c r="GE7" t="s">
        <v>134</v>
      </c>
      <c r="GF7" t="s">
        <v>148</v>
      </c>
      <c r="GG7" t="s">
        <v>134</v>
      </c>
      <c r="GH7" t="s">
        <v>141</v>
      </c>
      <c r="GI7" t="s">
        <v>134</v>
      </c>
      <c r="GJ7" t="s">
        <v>148</v>
      </c>
      <c r="GK7" t="s">
        <v>148</v>
      </c>
      <c r="GL7" t="s">
        <v>148</v>
      </c>
      <c r="GM7" t="s">
        <v>141</v>
      </c>
      <c r="GN7" t="s">
        <v>141</v>
      </c>
      <c r="GO7" t="s">
        <v>134</v>
      </c>
      <c r="GP7" t="s">
        <v>148</v>
      </c>
      <c r="GQ7" t="s">
        <v>148</v>
      </c>
      <c r="GR7" t="s">
        <v>134</v>
      </c>
      <c r="GS7" t="s">
        <v>148</v>
      </c>
      <c r="GT7" t="s">
        <v>141</v>
      </c>
      <c r="GU7" t="s">
        <v>148</v>
      </c>
      <c r="GV7" t="s">
        <v>134</v>
      </c>
      <c r="GW7" t="s">
        <v>148</v>
      </c>
      <c r="GX7" t="s">
        <v>134</v>
      </c>
      <c r="GY7" t="s">
        <v>148</v>
      </c>
      <c r="GZ7" t="s">
        <v>141</v>
      </c>
      <c r="HA7" t="s">
        <v>134</v>
      </c>
      <c r="HB7" t="s">
        <v>148</v>
      </c>
      <c r="HC7" t="s">
        <v>141</v>
      </c>
      <c r="HD7" t="s">
        <v>141</v>
      </c>
      <c r="HE7" t="s">
        <v>148</v>
      </c>
      <c r="HF7" t="s">
        <v>141</v>
      </c>
      <c r="HG7" t="s">
        <v>148</v>
      </c>
      <c r="HH7" t="s">
        <v>141</v>
      </c>
      <c r="HI7" t="s">
        <v>141</v>
      </c>
      <c r="HJ7" t="s">
        <v>141</v>
      </c>
      <c r="HK7" t="s">
        <v>134</v>
      </c>
      <c r="HL7" t="s">
        <v>134</v>
      </c>
      <c r="HM7" t="s">
        <v>134</v>
      </c>
      <c r="HN7" t="s">
        <v>134</v>
      </c>
      <c r="HO7" t="s">
        <v>141</v>
      </c>
      <c r="HP7" t="s">
        <v>141</v>
      </c>
      <c r="HQ7" t="s">
        <v>141</v>
      </c>
      <c r="HR7" t="s">
        <v>148</v>
      </c>
      <c r="HS7" t="s">
        <v>148</v>
      </c>
      <c r="HT7" t="s">
        <v>141</v>
      </c>
      <c r="HU7" t="s">
        <v>141</v>
      </c>
      <c r="HV7" t="s">
        <v>134</v>
      </c>
      <c r="HW7" t="s">
        <v>141</v>
      </c>
      <c r="HX7" t="s">
        <v>148</v>
      </c>
      <c r="HY7" t="s">
        <v>148</v>
      </c>
      <c r="HZ7" t="s">
        <v>134</v>
      </c>
      <c r="IA7" t="s">
        <v>134</v>
      </c>
      <c r="IB7" t="s">
        <v>141</v>
      </c>
      <c r="IC7" t="s">
        <v>134</v>
      </c>
      <c r="ID7" t="s">
        <v>134</v>
      </c>
      <c r="IE7" t="s">
        <v>134</v>
      </c>
      <c r="IF7" t="s">
        <v>141</v>
      </c>
      <c r="IG7" t="s">
        <v>148</v>
      </c>
      <c r="IH7" t="s">
        <v>134</v>
      </c>
      <c r="II7" t="s">
        <v>148</v>
      </c>
      <c r="IJ7" t="s">
        <v>134</v>
      </c>
      <c r="IK7" t="s">
        <v>148</v>
      </c>
      <c r="IL7" t="s">
        <v>141</v>
      </c>
      <c r="IM7" t="s">
        <v>141</v>
      </c>
      <c r="IN7" t="s">
        <v>134</v>
      </c>
      <c r="IO7" t="s">
        <v>134</v>
      </c>
      <c r="IP7" t="s">
        <v>141</v>
      </c>
      <c r="IQ7" t="s">
        <v>148</v>
      </c>
      <c r="IR7" t="s">
        <v>141</v>
      </c>
      <c r="IS7" t="s">
        <v>141</v>
      </c>
      <c r="IT7" t="s">
        <v>148</v>
      </c>
      <c r="IU7" t="s">
        <v>148</v>
      </c>
      <c r="IV7" t="s">
        <v>141</v>
      </c>
      <c r="IW7" t="s">
        <v>134</v>
      </c>
      <c r="IX7" t="s">
        <v>148</v>
      </c>
      <c r="IY7" t="s">
        <v>134</v>
      </c>
      <c r="IZ7" t="s">
        <v>134</v>
      </c>
      <c r="JA7" t="s">
        <v>134</v>
      </c>
      <c r="JB7" t="s">
        <v>148</v>
      </c>
      <c r="JC7" t="s">
        <v>141</v>
      </c>
      <c r="JD7" t="s">
        <v>141</v>
      </c>
      <c r="JE7" t="s">
        <v>148</v>
      </c>
      <c r="JF7" t="s">
        <v>141</v>
      </c>
      <c r="JG7" t="s">
        <v>134</v>
      </c>
      <c r="JH7" t="s">
        <v>141</v>
      </c>
      <c r="JI7" t="s">
        <v>141</v>
      </c>
      <c r="JJ7" t="s">
        <v>141</v>
      </c>
      <c r="JK7" t="s">
        <v>134</v>
      </c>
      <c r="JL7" t="s">
        <v>148</v>
      </c>
      <c r="JM7" t="s">
        <v>148</v>
      </c>
      <c r="JN7" t="s">
        <v>148</v>
      </c>
      <c r="JO7" t="s">
        <v>134</v>
      </c>
      <c r="JP7" t="s">
        <v>148</v>
      </c>
      <c r="JQ7" t="s">
        <v>134</v>
      </c>
      <c r="JR7" t="s">
        <v>148</v>
      </c>
      <c r="JS7" t="s">
        <v>141</v>
      </c>
      <c r="JT7" t="s">
        <v>134</v>
      </c>
      <c r="JU7" t="s">
        <v>134</v>
      </c>
      <c r="JV7" t="s">
        <v>134</v>
      </c>
      <c r="JW7" t="s">
        <v>134</v>
      </c>
      <c r="JX7" t="s">
        <v>141</v>
      </c>
      <c r="JY7" t="s">
        <v>134</v>
      </c>
      <c r="JZ7" t="s">
        <v>141</v>
      </c>
      <c r="KA7" t="s">
        <v>148</v>
      </c>
      <c r="KB7" t="s">
        <v>134</v>
      </c>
      <c r="KC7" t="s">
        <v>134</v>
      </c>
      <c r="KD7" t="s">
        <v>134</v>
      </c>
      <c r="KE7" t="s">
        <v>141</v>
      </c>
      <c r="KF7" t="s">
        <v>141</v>
      </c>
      <c r="KG7" t="s">
        <v>141</v>
      </c>
      <c r="KH7" t="s">
        <v>141</v>
      </c>
      <c r="KI7" t="s">
        <v>134</v>
      </c>
      <c r="KJ7" t="s">
        <v>134</v>
      </c>
      <c r="KK7" t="s">
        <v>141</v>
      </c>
      <c r="KL7" t="s">
        <v>141</v>
      </c>
      <c r="KM7" t="s">
        <v>141</v>
      </c>
      <c r="KN7" t="s">
        <v>148</v>
      </c>
      <c r="KO7" t="s">
        <v>134</v>
      </c>
      <c r="KP7" t="s">
        <v>141</v>
      </c>
      <c r="KQ7" t="s">
        <v>141</v>
      </c>
      <c r="KR7" t="s">
        <v>148</v>
      </c>
      <c r="KS7" t="s">
        <v>134</v>
      </c>
      <c r="KT7" t="s">
        <v>148</v>
      </c>
      <c r="KU7" t="s">
        <v>134</v>
      </c>
      <c r="KV7" t="s">
        <v>141</v>
      </c>
      <c r="KW7" t="s">
        <v>134</v>
      </c>
      <c r="KX7" t="s">
        <v>134</v>
      </c>
      <c r="KY7" t="s">
        <v>148</v>
      </c>
      <c r="KZ7" t="s">
        <v>141</v>
      </c>
      <c r="LA7" t="s">
        <v>134</v>
      </c>
      <c r="LB7" t="s">
        <v>134</v>
      </c>
      <c r="LC7" t="s">
        <v>134</v>
      </c>
      <c r="LD7" t="s">
        <v>148</v>
      </c>
      <c r="LE7" t="s">
        <v>148</v>
      </c>
      <c r="LF7" t="s">
        <v>141</v>
      </c>
      <c r="LG7" t="s">
        <v>148</v>
      </c>
      <c r="LH7" t="s">
        <v>141</v>
      </c>
      <c r="LI7" t="s">
        <v>148</v>
      </c>
      <c r="LJ7" t="s">
        <v>141</v>
      </c>
      <c r="LK7" t="s">
        <v>141</v>
      </c>
      <c r="LL7" t="s">
        <v>141</v>
      </c>
      <c r="LM7" t="s">
        <v>148</v>
      </c>
      <c r="LN7" t="s">
        <v>141</v>
      </c>
      <c r="LO7" t="s">
        <v>148</v>
      </c>
      <c r="LP7" t="s">
        <v>148</v>
      </c>
      <c r="LQ7" t="s">
        <v>134</v>
      </c>
      <c r="LR7" t="s">
        <v>141</v>
      </c>
      <c r="LS7" t="s">
        <v>134</v>
      </c>
      <c r="LT7" t="s">
        <v>148</v>
      </c>
      <c r="LU7" t="s">
        <v>141</v>
      </c>
      <c r="LV7" t="s">
        <v>134</v>
      </c>
      <c r="LW7" t="s">
        <v>141</v>
      </c>
      <c r="LX7" t="s">
        <v>141</v>
      </c>
      <c r="LY7" t="s">
        <v>148</v>
      </c>
      <c r="LZ7" t="s">
        <v>141</v>
      </c>
      <c r="MA7" t="s">
        <v>141</v>
      </c>
      <c r="MB7" t="s">
        <v>134</v>
      </c>
      <c r="MC7" t="s">
        <v>134</v>
      </c>
      <c r="MD7" t="s">
        <v>134</v>
      </c>
      <c r="ME7" t="s">
        <v>134</v>
      </c>
      <c r="MF7" t="s">
        <v>141</v>
      </c>
      <c r="MG7" t="s">
        <v>141</v>
      </c>
      <c r="MH7" t="s">
        <v>134</v>
      </c>
      <c r="MI7" t="s">
        <v>141</v>
      </c>
      <c r="MJ7" t="s">
        <v>134</v>
      </c>
      <c r="MK7" t="s">
        <v>134</v>
      </c>
      <c r="ML7" t="s">
        <v>141</v>
      </c>
      <c r="MM7" t="s">
        <v>148</v>
      </c>
      <c r="MN7" t="s">
        <v>141</v>
      </c>
      <c r="MO7" t="s">
        <v>141</v>
      </c>
      <c r="MP7" t="s">
        <v>134</v>
      </c>
      <c r="MQ7" t="s">
        <v>134</v>
      </c>
      <c r="MR7" t="s">
        <v>134</v>
      </c>
      <c r="MS7" t="s">
        <v>141</v>
      </c>
      <c r="MT7" t="s">
        <v>134</v>
      </c>
      <c r="MU7" t="s">
        <v>141</v>
      </c>
      <c r="MV7" t="s">
        <v>141</v>
      </c>
      <c r="MW7" t="s">
        <v>148</v>
      </c>
      <c r="MX7" t="s">
        <v>148</v>
      </c>
      <c r="MY7" t="s">
        <v>141</v>
      </c>
      <c r="MZ7" t="s">
        <v>148</v>
      </c>
      <c r="NA7" t="s">
        <v>134</v>
      </c>
      <c r="NB7" t="s">
        <v>148</v>
      </c>
      <c r="NC7" t="s">
        <v>148</v>
      </c>
      <c r="ND7" t="s">
        <v>134</v>
      </c>
      <c r="NE7" t="s">
        <v>148</v>
      </c>
      <c r="NF7" t="s">
        <v>134</v>
      </c>
      <c r="NG7" t="s">
        <v>148</v>
      </c>
      <c r="NH7" t="s">
        <v>148</v>
      </c>
      <c r="NI7" t="s">
        <v>148</v>
      </c>
      <c r="NJ7" t="s">
        <v>134</v>
      </c>
      <c r="NK7" t="s">
        <v>134</v>
      </c>
      <c r="NL7" t="s">
        <v>141</v>
      </c>
      <c r="NM7" t="s">
        <v>134</v>
      </c>
      <c r="NN7" t="s">
        <v>141</v>
      </c>
      <c r="NO7" t="s">
        <v>148</v>
      </c>
      <c r="NP7" t="s">
        <v>134</v>
      </c>
      <c r="NQ7" t="s">
        <v>148</v>
      </c>
      <c r="NR7" t="s">
        <v>134</v>
      </c>
      <c r="NS7" t="s">
        <v>148</v>
      </c>
      <c r="NT7" t="s">
        <v>141</v>
      </c>
      <c r="NU7" t="s">
        <v>134</v>
      </c>
      <c r="NV7" t="s">
        <v>148</v>
      </c>
      <c r="NW7" t="s">
        <v>148</v>
      </c>
      <c r="NX7" t="s">
        <v>141</v>
      </c>
      <c r="NY7" t="s">
        <v>141</v>
      </c>
      <c r="NZ7" t="s">
        <v>141</v>
      </c>
      <c r="OA7" t="s">
        <v>148</v>
      </c>
      <c r="OB7" t="s">
        <v>148</v>
      </c>
      <c r="OC7" t="s">
        <v>134</v>
      </c>
      <c r="OD7" t="s">
        <v>141</v>
      </c>
      <c r="OE7" t="s">
        <v>134</v>
      </c>
      <c r="OF7" t="s">
        <v>141</v>
      </c>
      <c r="OG7" t="s">
        <v>148</v>
      </c>
      <c r="OH7" t="s">
        <v>134</v>
      </c>
      <c r="OI7" t="s">
        <v>134</v>
      </c>
      <c r="OJ7" t="s">
        <v>134</v>
      </c>
      <c r="OK7" t="s">
        <v>141</v>
      </c>
      <c r="OL7" t="s">
        <v>148</v>
      </c>
      <c r="OM7" t="s">
        <v>148</v>
      </c>
      <c r="ON7" t="s">
        <v>141</v>
      </c>
      <c r="OO7" t="s">
        <v>134</v>
      </c>
      <c r="OP7" t="s">
        <v>141</v>
      </c>
      <c r="OQ7" t="s">
        <v>141</v>
      </c>
      <c r="OR7" t="s">
        <v>141</v>
      </c>
      <c r="OS7" t="s">
        <v>134</v>
      </c>
      <c r="OT7" t="s">
        <v>134</v>
      </c>
      <c r="OU7" t="s">
        <v>134</v>
      </c>
      <c r="OV7" t="s">
        <v>141</v>
      </c>
      <c r="OW7" t="s">
        <v>148</v>
      </c>
      <c r="OX7" t="s">
        <v>141</v>
      </c>
      <c r="OY7" t="s">
        <v>141</v>
      </c>
      <c r="OZ7" t="s">
        <v>134</v>
      </c>
      <c r="PA7" t="s">
        <v>134</v>
      </c>
      <c r="PB7" t="s">
        <v>141</v>
      </c>
      <c r="PC7" t="s">
        <v>148</v>
      </c>
      <c r="PD7" t="s">
        <v>134</v>
      </c>
      <c r="PE7" t="s">
        <v>141</v>
      </c>
      <c r="PF7" t="s">
        <v>141</v>
      </c>
      <c r="PG7" t="s">
        <v>148</v>
      </c>
      <c r="PH7" t="s">
        <v>141</v>
      </c>
      <c r="PI7" t="s">
        <v>148</v>
      </c>
      <c r="PJ7" t="s">
        <v>141</v>
      </c>
      <c r="PK7" t="s">
        <v>134</v>
      </c>
      <c r="PL7" t="s">
        <v>141</v>
      </c>
      <c r="PM7" t="s">
        <v>134</v>
      </c>
      <c r="PN7" t="s">
        <v>148</v>
      </c>
      <c r="PO7" t="s">
        <v>134</v>
      </c>
      <c r="PP7" t="s">
        <v>148</v>
      </c>
      <c r="PQ7" t="s">
        <v>134</v>
      </c>
      <c r="PR7" t="s">
        <v>134</v>
      </c>
      <c r="PS7" t="s">
        <v>141</v>
      </c>
      <c r="PT7" t="s">
        <v>148</v>
      </c>
      <c r="PU7" t="s">
        <v>134</v>
      </c>
      <c r="PV7" t="s">
        <v>134</v>
      </c>
      <c r="PW7" t="s">
        <v>134</v>
      </c>
      <c r="PX7" t="s">
        <v>141</v>
      </c>
      <c r="PY7" t="s">
        <v>148</v>
      </c>
      <c r="PZ7" t="s">
        <v>134</v>
      </c>
      <c r="QA7" t="s">
        <v>141</v>
      </c>
      <c r="QB7" t="s">
        <v>141</v>
      </c>
      <c r="QC7" t="s">
        <v>148</v>
      </c>
      <c r="QD7" t="s">
        <v>134</v>
      </c>
      <c r="QE7" t="s">
        <v>134</v>
      </c>
      <c r="QF7" t="s">
        <v>141</v>
      </c>
      <c r="QG7" t="s">
        <v>141</v>
      </c>
      <c r="QH7" t="s">
        <v>141</v>
      </c>
      <c r="QI7" t="s">
        <v>134</v>
      </c>
      <c r="QJ7" t="s">
        <v>141</v>
      </c>
      <c r="QK7" t="s">
        <v>148</v>
      </c>
      <c r="QL7" t="s">
        <v>148</v>
      </c>
      <c r="QM7" t="s">
        <v>134</v>
      </c>
      <c r="QN7" t="s">
        <v>134</v>
      </c>
      <c r="QO7" t="s">
        <v>148</v>
      </c>
      <c r="QP7" t="s">
        <v>148</v>
      </c>
      <c r="QQ7" t="s">
        <v>148</v>
      </c>
      <c r="QR7" t="s">
        <v>148</v>
      </c>
      <c r="QS7" t="s">
        <v>141</v>
      </c>
      <c r="QT7" t="s">
        <v>141</v>
      </c>
      <c r="QU7" t="s">
        <v>141</v>
      </c>
      <c r="QV7" t="s">
        <v>148</v>
      </c>
      <c r="QW7" t="s">
        <v>148</v>
      </c>
      <c r="QX7" t="s">
        <v>141</v>
      </c>
      <c r="QY7" t="s">
        <v>148</v>
      </c>
      <c r="QZ7" t="s">
        <v>134</v>
      </c>
      <c r="RA7" t="s">
        <v>134</v>
      </c>
      <c r="RB7" t="s">
        <v>148</v>
      </c>
      <c r="RC7" t="s">
        <v>141</v>
      </c>
      <c r="RD7" t="s">
        <v>148</v>
      </c>
      <c r="RE7" t="s">
        <v>141</v>
      </c>
      <c r="RF7" t="s">
        <v>134</v>
      </c>
      <c r="RG7" t="s">
        <v>141</v>
      </c>
      <c r="RH7" t="s">
        <v>134</v>
      </c>
      <c r="RI7" t="s">
        <v>148</v>
      </c>
      <c r="RJ7" t="s">
        <v>141</v>
      </c>
      <c r="RK7" t="s">
        <v>141</v>
      </c>
      <c r="RL7" t="s">
        <v>148</v>
      </c>
      <c r="RM7" t="s">
        <v>134</v>
      </c>
      <c r="RN7" t="s">
        <v>148</v>
      </c>
      <c r="RO7" t="s">
        <v>141</v>
      </c>
      <c r="RP7" t="s">
        <v>148</v>
      </c>
      <c r="RQ7" t="s">
        <v>148</v>
      </c>
      <c r="RR7" t="s">
        <v>148</v>
      </c>
      <c r="RS7" t="s">
        <v>148</v>
      </c>
      <c r="RT7" t="s">
        <v>148</v>
      </c>
      <c r="RU7" t="s">
        <v>134</v>
      </c>
      <c r="RV7" t="s">
        <v>148</v>
      </c>
      <c r="RW7" t="s">
        <v>141</v>
      </c>
      <c r="RX7" t="s">
        <v>134</v>
      </c>
      <c r="RY7" t="s">
        <v>134</v>
      </c>
      <c r="RZ7" t="s">
        <v>134</v>
      </c>
      <c r="SA7" t="s">
        <v>141</v>
      </c>
      <c r="SB7" t="s">
        <v>148</v>
      </c>
      <c r="SC7" t="s">
        <v>134</v>
      </c>
      <c r="SD7" t="s">
        <v>141</v>
      </c>
      <c r="SE7" t="s">
        <v>141</v>
      </c>
      <c r="SF7" t="s">
        <v>134</v>
      </c>
      <c r="SG7" t="s">
        <v>148</v>
      </c>
    </row>
    <row r="8" spans="1:501" x14ac:dyDescent="0.45">
      <c r="A8" t="s">
        <v>125</v>
      </c>
      <c r="B8" t="s">
        <v>135</v>
      </c>
      <c r="C8" t="s">
        <v>135</v>
      </c>
      <c r="D8" t="s">
        <v>135</v>
      </c>
      <c r="E8" t="s">
        <v>135</v>
      </c>
      <c r="F8" t="s">
        <v>151</v>
      </c>
      <c r="G8" t="s">
        <v>151</v>
      </c>
      <c r="H8" t="s">
        <v>151</v>
      </c>
      <c r="I8" t="s">
        <v>135</v>
      </c>
      <c r="J8" t="s">
        <v>135</v>
      </c>
      <c r="K8" t="s">
        <v>151</v>
      </c>
      <c r="L8" t="s">
        <v>151</v>
      </c>
      <c r="M8" t="s">
        <v>151</v>
      </c>
      <c r="N8" t="s">
        <v>151</v>
      </c>
      <c r="O8" t="s">
        <v>151</v>
      </c>
      <c r="P8" t="s">
        <v>151</v>
      </c>
      <c r="Q8" t="s">
        <v>135</v>
      </c>
      <c r="R8" t="s">
        <v>135</v>
      </c>
      <c r="S8" t="s">
        <v>151</v>
      </c>
      <c r="T8" t="s">
        <v>151</v>
      </c>
      <c r="U8" t="s">
        <v>151</v>
      </c>
      <c r="V8" t="s">
        <v>135</v>
      </c>
      <c r="W8" t="s">
        <v>135</v>
      </c>
      <c r="X8" t="s">
        <v>151</v>
      </c>
      <c r="Y8" t="s">
        <v>151</v>
      </c>
      <c r="Z8" t="s">
        <v>151</v>
      </c>
      <c r="AA8" t="s">
        <v>151</v>
      </c>
      <c r="AB8" t="s">
        <v>135</v>
      </c>
      <c r="AC8" t="s">
        <v>151</v>
      </c>
      <c r="AD8" t="s">
        <v>135</v>
      </c>
      <c r="AE8" t="s">
        <v>151</v>
      </c>
      <c r="AF8" t="s">
        <v>151</v>
      </c>
      <c r="AG8" t="s">
        <v>151</v>
      </c>
      <c r="AH8" t="s">
        <v>151</v>
      </c>
      <c r="AI8" t="s">
        <v>151</v>
      </c>
      <c r="AJ8" t="s">
        <v>151</v>
      </c>
      <c r="AK8" t="s">
        <v>135</v>
      </c>
      <c r="AL8" t="s">
        <v>135</v>
      </c>
      <c r="AM8" t="s">
        <v>151</v>
      </c>
      <c r="AN8" t="s">
        <v>135</v>
      </c>
      <c r="AO8" t="s">
        <v>151</v>
      </c>
      <c r="AP8" t="s">
        <v>151</v>
      </c>
      <c r="AQ8" t="s">
        <v>135</v>
      </c>
      <c r="AR8" t="s">
        <v>135</v>
      </c>
      <c r="AS8" t="s">
        <v>135</v>
      </c>
      <c r="AT8" t="s">
        <v>135</v>
      </c>
      <c r="AU8" t="s">
        <v>151</v>
      </c>
      <c r="AV8" t="s">
        <v>135</v>
      </c>
      <c r="AW8" t="s">
        <v>151</v>
      </c>
      <c r="AX8" t="s">
        <v>135</v>
      </c>
      <c r="AY8" t="s">
        <v>135</v>
      </c>
      <c r="AZ8" t="s">
        <v>151</v>
      </c>
      <c r="BA8" t="s">
        <v>151</v>
      </c>
      <c r="BB8" t="s">
        <v>135</v>
      </c>
      <c r="BC8" t="s">
        <v>151</v>
      </c>
      <c r="BD8" t="s">
        <v>135</v>
      </c>
      <c r="BE8" t="s">
        <v>151</v>
      </c>
      <c r="BF8" t="s">
        <v>135</v>
      </c>
      <c r="BG8" t="s">
        <v>135</v>
      </c>
      <c r="BH8" t="s">
        <v>135</v>
      </c>
      <c r="BI8" t="s">
        <v>135</v>
      </c>
      <c r="BJ8" t="s">
        <v>135</v>
      </c>
      <c r="BK8" t="s">
        <v>135</v>
      </c>
      <c r="BL8" t="s">
        <v>135</v>
      </c>
      <c r="BM8" t="s">
        <v>135</v>
      </c>
      <c r="BN8" t="s">
        <v>151</v>
      </c>
      <c r="BO8" t="s">
        <v>135</v>
      </c>
      <c r="BP8" t="s">
        <v>151</v>
      </c>
      <c r="BQ8" t="s">
        <v>151</v>
      </c>
      <c r="BR8" t="s">
        <v>151</v>
      </c>
      <c r="BS8" t="s">
        <v>135</v>
      </c>
      <c r="BT8" t="s">
        <v>151</v>
      </c>
      <c r="BU8" t="s">
        <v>135</v>
      </c>
      <c r="BV8" t="s">
        <v>135</v>
      </c>
      <c r="BW8" t="s">
        <v>135</v>
      </c>
      <c r="BX8" t="s">
        <v>135</v>
      </c>
      <c r="BY8" t="s">
        <v>135</v>
      </c>
      <c r="BZ8" t="s">
        <v>135</v>
      </c>
      <c r="CA8" t="s">
        <v>151</v>
      </c>
      <c r="CB8" t="s">
        <v>151</v>
      </c>
      <c r="CC8" t="s">
        <v>151</v>
      </c>
      <c r="CD8" t="s">
        <v>151</v>
      </c>
      <c r="CE8" t="s">
        <v>135</v>
      </c>
      <c r="CF8" t="s">
        <v>151</v>
      </c>
      <c r="CG8" t="s">
        <v>151</v>
      </c>
      <c r="CH8" t="s">
        <v>151</v>
      </c>
      <c r="CI8" t="s">
        <v>135</v>
      </c>
      <c r="CJ8" t="s">
        <v>135</v>
      </c>
      <c r="CK8" t="s">
        <v>135</v>
      </c>
      <c r="CL8" t="s">
        <v>151</v>
      </c>
      <c r="CM8" t="s">
        <v>135</v>
      </c>
      <c r="CN8" t="s">
        <v>135</v>
      </c>
      <c r="CO8" t="s">
        <v>135</v>
      </c>
      <c r="CP8" t="s">
        <v>135</v>
      </c>
      <c r="CQ8" t="s">
        <v>135</v>
      </c>
      <c r="CR8" t="s">
        <v>151</v>
      </c>
      <c r="CS8" t="s">
        <v>151</v>
      </c>
      <c r="CT8" t="s">
        <v>151</v>
      </c>
      <c r="CU8" t="s">
        <v>151</v>
      </c>
      <c r="CV8" t="s">
        <v>151</v>
      </c>
      <c r="CW8" t="s">
        <v>151</v>
      </c>
      <c r="CX8" t="s">
        <v>151</v>
      </c>
      <c r="CY8" t="s">
        <v>135</v>
      </c>
      <c r="CZ8" t="s">
        <v>135</v>
      </c>
      <c r="DA8" t="s">
        <v>135</v>
      </c>
      <c r="DB8" t="s">
        <v>135</v>
      </c>
      <c r="DC8" t="s">
        <v>135</v>
      </c>
      <c r="DD8" t="s">
        <v>151</v>
      </c>
      <c r="DE8" t="s">
        <v>151</v>
      </c>
      <c r="DF8" t="s">
        <v>151</v>
      </c>
      <c r="DG8" t="s">
        <v>135</v>
      </c>
      <c r="DH8" t="s">
        <v>135</v>
      </c>
      <c r="DI8" t="s">
        <v>151</v>
      </c>
      <c r="DJ8" t="s">
        <v>151</v>
      </c>
      <c r="DK8" t="s">
        <v>135</v>
      </c>
      <c r="DL8" t="s">
        <v>135</v>
      </c>
      <c r="DM8" t="s">
        <v>151</v>
      </c>
      <c r="DN8" t="s">
        <v>135</v>
      </c>
      <c r="DO8" t="s">
        <v>135</v>
      </c>
      <c r="DP8" t="s">
        <v>135</v>
      </c>
      <c r="DQ8" t="s">
        <v>135</v>
      </c>
      <c r="DR8" t="s">
        <v>135</v>
      </c>
      <c r="DS8" t="s">
        <v>151</v>
      </c>
      <c r="DT8" t="s">
        <v>151</v>
      </c>
      <c r="DU8" t="s">
        <v>135</v>
      </c>
      <c r="DV8" t="s">
        <v>135</v>
      </c>
      <c r="DW8" t="s">
        <v>135</v>
      </c>
      <c r="DX8" t="s">
        <v>151</v>
      </c>
      <c r="DY8" t="s">
        <v>135</v>
      </c>
      <c r="DZ8" t="s">
        <v>135</v>
      </c>
      <c r="EA8" t="s">
        <v>135</v>
      </c>
      <c r="EB8" t="s">
        <v>151</v>
      </c>
      <c r="EC8" t="s">
        <v>151</v>
      </c>
      <c r="ED8" t="s">
        <v>135</v>
      </c>
      <c r="EE8" t="s">
        <v>135</v>
      </c>
      <c r="EF8" t="s">
        <v>135</v>
      </c>
      <c r="EG8" t="s">
        <v>151</v>
      </c>
      <c r="EH8" t="s">
        <v>151</v>
      </c>
      <c r="EI8" t="s">
        <v>151</v>
      </c>
      <c r="EJ8" t="s">
        <v>135</v>
      </c>
      <c r="EK8" t="s">
        <v>151</v>
      </c>
      <c r="EL8" t="s">
        <v>135</v>
      </c>
      <c r="EM8" t="s">
        <v>135</v>
      </c>
      <c r="EN8" t="s">
        <v>151</v>
      </c>
      <c r="EO8" t="s">
        <v>135</v>
      </c>
      <c r="EP8" t="s">
        <v>135</v>
      </c>
      <c r="EQ8" t="s">
        <v>135</v>
      </c>
      <c r="ER8" t="s">
        <v>151</v>
      </c>
      <c r="ES8" t="s">
        <v>151</v>
      </c>
      <c r="ET8" t="s">
        <v>135</v>
      </c>
      <c r="EU8" t="s">
        <v>135</v>
      </c>
      <c r="EV8" t="s">
        <v>151</v>
      </c>
      <c r="EW8" t="s">
        <v>135</v>
      </c>
      <c r="EX8" t="s">
        <v>151</v>
      </c>
      <c r="EY8" t="s">
        <v>151</v>
      </c>
      <c r="EZ8" t="s">
        <v>151</v>
      </c>
      <c r="FA8" t="s">
        <v>135</v>
      </c>
      <c r="FB8" t="s">
        <v>151</v>
      </c>
      <c r="FC8" t="s">
        <v>151</v>
      </c>
      <c r="FD8" t="s">
        <v>151</v>
      </c>
      <c r="FE8" t="s">
        <v>135</v>
      </c>
      <c r="FF8" t="s">
        <v>135</v>
      </c>
      <c r="FG8" t="s">
        <v>135</v>
      </c>
      <c r="FH8" t="s">
        <v>135</v>
      </c>
      <c r="FI8" t="s">
        <v>135</v>
      </c>
      <c r="FJ8" t="s">
        <v>135</v>
      </c>
      <c r="FK8" t="s">
        <v>151</v>
      </c>
      <c r="FL8" t="s">
        <v>151</v>
      </c>
      <c r="FM8" t="s">
        <v>135</v>
      </c>
      <c r="FN8" t="s">
        <v>135</v>
      </c>
      <c r="FO8" t="s">
        <v>135</v>
      </c>
      <c r="FP8" t="s">
        <v>135</v>
      </c>
      <c r="FQ8" t="s">
        <v>135</v>
      </c>
      <c r="FR8" t="s">
        <v>135</v>
      </c>
      <c r="FS8" t="s">
        <v>135</v>
      </c>
      <c r="FT8" t="s">
        <v>135</v>
      </c>
      <c r="FU8" t="s">
        <v>135</v>
      </c>
      <c r="FV8" t="s">
        <v>135</v>
      </c>
      <c r="FW8" t="s">
        <v>151</v>
      </c>
      <c r="FX8" t="s">
        <v>151</v>
      </c>
      <c r="FY8" t="s">
        <v>151</v>
      </c>
      <c r="FZ8" t="s">
        <v>151</v>
      </c>
      <c r="GA8" t="s">
        <v>151</v>
      </c>
      <c r="GB8" t="s">
        <v>135</v>
      </c>
      <c r="GC8" t="s">
        <v>151</v>
      </c>
      <c r="GD8" t="s">
        <v>151</v>
      </c>
      <c r="GE8" t="s">
        <v>135</v>
      </c>
      <c r="GF8" t="s">
        <v>135</v>
      </c>
      <c r="GG8" t="s">
        <v>151</v>
      </c>
      <c r="GH8" t="s">
        <v>135</v>
      </c>
      <c r="GI8" t="s">
        <v>135</v>
      </c>
      <c r="GJ8" t="s">
        <v>135</v>
      </c>
      <c r="GK8" t="s">
        <v>151</v>
      </c>
      <c r="GL8" t="s">
        <v>135</v>
      </c>
      <c r="GM8" t="s">
        <v>151</v>
      </c>
      <c r="GN8" t="s">
        <v>151</v>
      </c>
      <c r="GO8" t="s">
        <v>151</v>
      </c>
      <c r="GP8" t="s">
        <v>151</v>
      </c>
      <c r="GQ8" t="s">
        <v>151</v>
      </c>
      <c r="GR8" t="s">
        <v>135</v>
      </c>
      <c r="GS8" t="s">
        <v>151</v>
      </c>
      <c r="GT8" t="s">
        <v>151</v>
      </c>
      <c r="GU8" t="s">
        <v>151</v>
      </c>
      <c r="GV8" t="s">
        <v>135</v>
      </c>
      <c r="GW8" t="s">
        <v>135</v>
      </c>
      <c r="GX8" t="s">
        <v>135</v>
      </c>
      <c r="GY8" t="s">
        <v>135</v>
      </c>
      <c r="GZ8" t="s">
        <v>151</v>
      </c>
      <c r="HA8" t="s">
        <v>151</v>
      </c>
      <c r="HB8" t="s">
        <v>135</v>
      </c>
      <c r="HC8" t="s">
        <v>135</v>
      </c>
      <c r="HD8" t="s">
        <v>135</v>
      </c>
      <c r="HE8" t="s">
        <v>151</v>
      </c>
      <c r="HF8" t="s">
        <v>151</v>
      </c>
      <c r="HG8" t="s">
        <v>151</v>
      </c>
      <c r="HH8" t="s">
        <v>151</v>
      </c>
      <c r="HI8" t="s">
        <v>151</v>
      </c>
      <c r="HJ8" t="s">
        <v>151</v>
      </c>
      <c r="HK8" t="s">
        <v>151</v>
      </c>
      <c r="HL8" t="s">
        <v>151</v>
      </c>
      <c r="HM8" t="s">
        <v>151</v>
      </c>
      <c r="HN8" t="s">
        <v>135</v>
      </c>
      <c r="HO8" t="s">
        <v>151</v>
      </c>
      <c r="HP8" t="s">
        <v>135</v>
      </c>
      <c r="HQ8" t="s">
        <v>135</v>
      </c>
      <c r="HR8" t="s">
        <v>151</v>
      </c>
      <c r="HS8" t="s">
        <v>135</v>
      </c>
      <c r="HT8" t="s">
        <v>151</v>
      </c>
      <c r="HU8" t="s">
        <v>151</v>
      </c>
      <c r="HV8" t="s">
        <v>151</v>
      </c>
      <c r="HW8" t="s">
        <v>135</v>
      </c>
      <c r="HX8" t="s">
        <v>151</v>
      </c>
      <c r="HY8" t="s">
        <v>151</v>
      </c>
      <c r="HZ8" t="s">
        <v>135</v>
      </c>
      <c r="IA8" t="s">
        <v>135</v>
      </c>
      <c r="IB8" t="s">
        <v>135</v>
      </c>
      <c r="IC8" t="s">
        <v>151</v>
      </c>
      <c r="ID8" t="s">
        <v>151</v>
      </c>
      <c r="IE8" t="s">
        <v>135</v>
      </c>
      <c r="IF8" t="s">
        <v>151</v>
      </c>
      <c r="IG8" t="s">
        <v>151</v>
      </c>
      <c r="IH8" t="s">
        <v>135</v>
      </c>
      <c r="II8" t="s">
        <v>151</v>
      </c>
      <c r="IJ8" t="s">
        <v>135</v>
      </c>
      <c r="IK8" t="s">
        <v>151</v>
      </c>
      <c r="IL8" t="s">
        <v>151</v>
      </c>
      <c r="IM8" t="s">
        <v>151</v>
      </c>
      <c r="IN8" t="s">
        <v>151</v>
      </c>
      <c r="IO8" t="s">
        <v>151</v>
      </c>
      <c r="IP8" t="s">
        <v>135</v>
      </c>
      <c r="IQ8" t="s">
        <v>135</v>
      </c>
      <c r="IR8" t="s">
        <v>151</v>
      </c>
      <c r="IS8" t="s">
        <v>151</v>
      </c>
      <c r="IT8" t="s">
        <v>135</v>
      </c>
      <c r="IU8" t="s">
        <v>135</v>
      </c>
      <c r="IV8" t="s">
        <v>135</v>
      </c>
      <c r="IW8" t="s">
        <v>135</v>
      </c>
      <c r="IX8" t="s">
        <v>151</v>
      </c>
      <c r="IY8" t="s">
        <v>135</v>
      </c>
      <c r="IZ8" t="s">
        <v>135</v>
      </c>
      <c r="JA8" t="s">
        <v>151</v>
      </c>
      <c r="JB8" t="s">
        <v>151</v>
      </c>
      <c r="JC8" t="s">
        <v>135</v>
      </c>
      <c r="JD8" t="s">
        <v>135</v>
      </c>
      <c r="JE8" t="s">
        <v>135</v>
      </c>
      <c r="JF8" t="s">
        <v>151</v>
      </c>
      <c r="JG8" t="s">
        <v>151</v>
      </c>
      <c r="JH8" t="s">
        <v>135</v>
      </c>
      <c r="JI8" t="s">
        <v>135</v>
      </c>
      <c r="JJ8" t="s">
        <v>135</v>
      </c>
      <c r="JK8" t="s">
        <v>151</v>
      </c>
      <c r="JL8" t="s">
        <v>151</v>
      </c>
      <c r="JM8" t="s">
        <v>135</v>
      </c>
      <c r="JN8" t="s">
        <v>151</v>
      </c>
      <c r="JO8" t="s">
        <v>151</v>
      </c>
      <c r="JP8" t="s">
        <v>151</v>
      </c>
      <c r="JQ8" t="s">
        <v>135</v>
      </c>
      <c r="JR8" t="s">
        <v>151</v>
      </c>
      <c r="JS8" t="s">
        <v>135</v>
      </c>
      <c r="JT8" t="s">
        <v>135</v>
      </c>
      <c r="JU8" t="s">
        <v>151</v>
      </c>
      <c r="JV8" t="s">
        <v>135</v>
      </c>
      <c r="JW8" t="s">
        <v>135</v>
      </c>
      <c r="JX8" t="s">
        <v>135</v>
      </c>
      <c r="JY8" t="s">
        <v>151</v>
      </c>
      <c r="JZ8" t="s">
        <v>151</v>
      </c>
      <c r="KA8" t="s">
        <v>135</v>
      </c>
      <c r="KB8" t="s">
        <v>135</v>
      </c>
      <c r="KC8" t="s">
        <v>151</v>
      </c>
      <c r="KD8" t="s">
        <v>135</v>
      </c>
      <c r="KE8" t="s">
        <v>151</v>
      </c>
      <c r="KF8" t="s">
        <v>135</v>
      </c>
      <c r="KG8" t="s">
        <v>151</v>
      </c>
      <c r="KH8" t="s">
        <v>151</v>
      </c>
      <c r="KI8" t="s">
        <v>135</v>
      </c>
      <c r="KJ8" t="s">
        <v>151</v>
      </c>
      <c r="KK8" t="s">
        <v>135</v>
      </c>
      <c r="KL8" t="s">
        <v>135</v>
      </c>
      <c r="KM8" t="s">
        <v>135</v>
      </c>
      <c r="KN8" t="s">
        <v>135</v>
      </c>
      <c r="KO8" t="s">
        <v>135</v>
      </c>
      <c r="KP8" t="s">
        <v>151</v>
      </c>
      <c r="KQ8" t="s">
        <v>151</v>
      </c>
      <c r="KR8" t="s">
        <v>135</v>
      </c>
      <c r="KS8" t="s">
        <v>135</v>
      </c>
      <c r="KT8" t="s">
        <v>135</v>
      </c>
      <c r="KU8" t="s">
        <v>151</v>
      </c>
      <c r="KV8" t="s">
        <v>135</v>
      </c>
      <c r="KW8" t="s">
        <v>135</v>
      </c>
      <c r="KX8" t="s">
        <v>151</v>
      </c>
      <c r="KY8" t="s">
        <v>151</v>
      </c>
      <c r="KZ8" t="s">
        <v>135</v>
      </c>
      <c r="LA8" t="s">
        <v>151</v>
      </c>
      <c r="LB8" t="s">
        <v>151</v>
      </c>
      <c r="LC8" t="s">
        <v>151</v>
      </c>
      <c r="LD8" t="s">
        <v>151</v>
      </c>
      <c r="LE8" t="s">
        <v>135</v>
      </c>
      <c r="LF8" t="s">
        <v>151</v>
      </c>
      <c r="LG8" t="s">
        <v>151</v>
      </c>
      <c r="LH8" t="s">
        <v>151</v>
      </c>
      <c r="LI8" t="s">
        <v>151</v>
      </c>
      <c r="LJ8" t="s">
        <v>151</v>
      </c>
      <c r="LK8" t="s">
        <v>135</v>
      </c>
      <c r="LL8" t="s">
        <v>151</v>
      </c>
      <c r="LM8" t="s">
        <v>135</v>
      </c>
      <c r="LN8" t="s">
        <v>151</v>
      </c>
      <c r="LO8" t="s">
        <v>135</v>
      </c>
      <c r="LP8" t="s">
        <v>135</v>
      </c>
      <c r="LQ8" t="s">
        <v>151</v>
      </c>
      <c r="LR8" t="s">
        <v>135</v>
      </c>
      <c r="LS8" t="s">
        <v>151</v>
      </c>
      <c r="LT8" t="s">
        <v>135</v>
      </c>
      <c r="LU8" t="s">
        <v>151</v>
      </c>
      <c r="LV8" t="s">
        <v>151</v>
      </c>
      <c r="LW8" t="s">
        <v>135</v>
      </c>
      <c r="LX8" t="s">
        <v>151</v>
      </c>
      <c r="LY8" t="s">
        <v>151</v>
      </c>
      <c r="LZ8" t="s">
        <v>151</v>
      </c>
      <c r="MA8" t="s">
        <v>135</v>
      </c>
      <c r="MB8" t="s">
        <v>151</v>
      </c>
      <c r="MC8" t="s">
        <v>135</v>
      </c>
      <c r="MD8" t="s">
        <v>135</v>
      </c>
      <c r="ME8" t="s">
        <v>135</v>
      </c>
      <c r="MF8" t="s">
        <v>151</v>
      </c>
      <c r="MG8" t="s">
        <v>135</v>
      </c>
      <c r="MH8" t="s">
        <v>151</v>
      </c>
      <c r="MI8" t="s">
        <v>135</v>
      </c>
      <c r="MJ8" t="s">
        <v>151</v>
      </c>
      <c r="MK8" t="s">
        <v>135</v>
      </c>
      <c r="ML8" t="s">
        <v>151</v>
      </c>
      <c r="MM8" t="s">
        <v>151</v>
      </c>
      <c r="MN8" t="s">
        <v>151</v>
      </c>
      <c r="MO8" t="s">
        <v>135</v>
      </c>
      <c r="MP8" t="s">
        <v>135</v>
      </c>
      <c r="MQ8" t="s">
        <v>151</v>
      </c>
      <c r="MR8" t="s">
        <v>135</v>
      </c>
      <c r="MS8" t="s">
        <v>135</v>
      </c>
      <c r="MT8" t="s">
        <v>135</v>
      </c>
      <c r="MU8" t="s">
        <v>135</v>
      </c>
      <c r="MV8" t="s">
        <v>151</v>
      </c>
      <c r="MW8" t="s">
        <v>135</v>
      </c>
      <c r="MX8" t="s">
        <v>151</v>
      </c>
      <c r="MY8" t="s">
        <v>135</v>
      </c>
      <c r="MZ8" t="s">
        <v>151</v>
      </c>
      <c r="NA8" t="s">
        <v>151</v>
      </c>
      <c r="NB8" t="s">
        <v>135</v>
      </c>
      <c r="NC8" t="s">
        <v>135</v>
      </c>
      <c r="ND8" t="s">
        <v>135</v>
      </c>
      <c r="NE8" t="s">
        <v>135</v>
      </c>
      <c r="NF8" t="s">
        <v>151</v>
      </c>
      <c r="NG8" t="s">
        <v>135</v>
      </c>
      <c r="NH8" t="s">
        <v>151</v>
      </c>
      <c r="NI8" t="s">
        <v>135</v>
      </c>
      <c r="NJ8" t="s">
        <v>135</v>
      </c>
      <c r="NK8" t="s">
        <v>135</v>
      </c>
      <c r="NL8" t="s">
        <v>151</v>
      </c>
      <c r="NM8" t="s">
        <v>151</v>
      </c>
      <c r="NN8" t="s">
        <v>151</v>
      </c>
      <c r="NO8" t="s">
        <v>135</v>
      </c>
      <c r="NP8" t="s">
        <v>135</v>
      </c>
      <c r="NQ8" t="s">
        <v>151</v>
      </c>
      <c r="NR8" t="s">
        <v>151</v>
      </c>
      <c r="NS8" t="s">
        <v>135</v>
      </c>
      <c r="NT8" t="s">
        <v>135</v>
      </c>
      <c r="NU8" t="s">
        <v>151</v>
      </c>
      <c r="NV8" t="s">
        <v>135</v>
      </c>
      <c r="NW8" t="s">
        <v>151</v>
      </c>
      <c r="NX8" t="s">
        <v>135</v>
      </c>
      <c r="NY8" t="s">
        <v>135</v>
      </c>
      <c r="NZ8" t="s">
        <v>151</v>
      </c>
      <c r="OA8" t="s">
        <v>151</v>
      </c>
      <c r="OB8" t="s">
        <v>151</v>
      </c>
      <c r="OC8" t="s">
        <v>151</v>
      </c>
      <c r="OD8" t="s">
        <v>151</v>
      </c>
      <c r="OE8" t="s">
        <v>135</v>
      </c>
      <c r="OF8" t="s">
        <v>151</v>
      </c>
      <c r="OG8" t="s">
        <v>151</v>
      </c>
      <c r="OH8" t="s">
        <v>151</v>
      </c>
      <c r="OI8" t="s">
        <v>151</v>
      </c>
      <c r="OJ8" t="s">
        <v>151</v>
      </c>
      <c r="OK8" t="s">
        <v>151</v>
      </c>
      <c r="OL8" t="s">
        <v>135</v>
      </c>
      <c r="OM8" t="s">
        <v>151</v>
      </c>
      <c r="ON8" t="s">
        <v>135</v>
      </c>
      <c r="OO8" t="s">
        <v>135</v>
      </c>
      <c r="OP8" t="s">
        <v>135</v>
      </c>
      <c r="OQ8" t="s">
        <v>135</v>
      </c>
      <c r="OR8" t="s">
        <v>135</v>
      </c>
      <c r="OS8" t="s">
        <v>135</v>
      </c>
      <c r="OT8" t="s">
        <v>135</v>
      </c>
      <c r="OU8" t="s">
        <v>151</v>
      </c>
      <c r="OV8" t="s">
        <v>135</v>
      </c>
      <c r="OW8" t="s">
        <v>151</v>
      </c>
      <c r="OX8" t="s">
        <v>135</v>
      </c>
      <c r="OY8" t="s">
        <v>151</v>
      </c>
      <c r="OZ8" t="s">
        <v>135</v>
      </c>
      <c r="PA8" t="s">
        <v>151</v>
      </c>
      <c r="PB8" t="s">
        <v>151</v>
      </c>
      <c r="PC8" t="s">
        <v>151</v>
      </c>
      <c r="PD8" t="s">
        <v>135</v>
      </c>
      <c r="PE8" t="s">
        <v>135</v>
      </c>
      <c r="PF8" t="s">
        <v>135</v>
      </c>
      <c r="PG8" t="s">
        <v>151</v>
      </c>
      <c r="PH8" t="s">
        <v>135</v>
      </c>
      <c r="PI8" t="s">
        <v>135</v>
      </c>
      <c r="PJ8" t="s">
        <v>151</v>
      </c>
      <c r="PK8" t="s">
        <v>135</v>
      </c>
      <c r="PL8" t="s">
        <v>135</v>
      </c>
      <c r="PM8" t="s">
        <v>135</v>
      </c>
      <c r="PN8" t="s">
        <v>151</v>
      </c>
      <c r="PO8" t="s">
        <v>151</v>
      </c>
      <c r="PP8" t="s">
        <v>135</v>
      </c>
      <c r="PQ8" t="s">
        <v>135</v>
      </c>
      <c r="PR8" t="s">
        <v>151</v>
      </c>
      <c r="PS8" t="s">
        <v>135</v>
      </c>
      <c r="PT8" t="s">
        <v>135</v>
      </c>
      <c r="PU8" t="s">
        <v>151</v>
      </c>
      <c r="PV8" t="s">
        <v>135</v>
      </c>
      <c r="PW8" t="s">
        <v>151</v>
      </c>
      <c r="PX8" t="s">
        <v>135</v>
      </c>
      <c r="PY8" t="s">
        <v>151</v>
      </c>
      <c r="PZ8" t="s">
        <v>135</v>
      </c>
      <c r="QA8" t="s">
        <v>151</v>
      </c>
      <c r="QB8" t="s">
        <v>151</v>
      </c>
      <c r="QC8" t="s">
        <v>135</v>
      </c>
      <c r="QD8" t="s">
        <v>151</v>
      </c>
      <c r="QE8" t="s">
        <v>151</v>
      </c>
      <c r="QF8" t="s">
        <v>151</v>
      </c>
      <c r="QG8" t="s">
        <v>151</v>
      </c>
      <c r="QH8" t="s">
        <v>135</v>
      </c>
      <c r="QI8" t="s">
        <v>151</v>
      </c>
      <c r="QJ8" t="s">
        <v>151</v>
      </c>
      <c r="QK8" t="s">
        <v>135</v>
      </c>
      <c r="QL8" t="s">
        <v>135</v>
      </c>
      <c r="QM8" t="s">
        <v>151</v>
      </c>
      <c r="QN8" t="s">
        <v>151</v>
      </c>
      <c r="QO8" t="s">
        <v>151</v>
      </c>
      <c r="QP8" t="s">
        <v>151</v>
      </c>
      <c r="QQ8" t="s">
        <v>151</v>
      </c>
      <c r="QR8" t="s">
        <v>151</v>
      </c>
      <c r="QS8" t="s">
        <v>151</v>
      </c>
      <c r="QT8" t="s">
        <v>151</v>
      </c>
      <c r="QU8" t="s">
        <v>135</v>
      </c>
      <c r="QV8" t="s">
        <v>135</v>
      </c>
      <c r="QW8" t="s">
        <v>135</v>
      </c>
      <c r="QX8" t="s">
        <v>151</v>
      </c>
      <c r="QY8" t="s">
        <v>135</v>
      </c>
      <c r="QZ8" t="s">
        <v>151</v>
      </c>
      <c r="RA8" t="s">
        <v>135</v>
      </c>
      <c r="RB8" t="s">
        <v>151</v>
      </c>
      <c r="RC8" t="s">
        <v>151</v>
      </c>
      <c r="RD8" t="s">
        <v>135</v>
      </c>
      <c r="RE8" t="s">
        <v>151</v>
      </c>
      <c r="RF8" t="s">
        <v>151</v>
      </c>
      <c r="RG8" t="s">
        <v>151</v>
      </c>
      <c r="RH8" t="s">
        <v>135</v>
      </c>
      <c r="RI8" t="s">
        <v>151</v>
      </c>
      <c r="RJ8" t="s">
        <v>135</v>
      </c>
      <c r="RK8" t="s">
        <v>151</v>
      </c>
      <c r="RL8" t="s">
        <v>151</v>
      </c>
      <c r="RM8" t="s">
        <v>151</v>
      </c>
      <c r="RN8" t="s">
        <v>151</v>
      </c>
      <c r="RO8" t="s">
        <v>135</v>
      </c>
      <c r="RP8" t="s">
        <v>151</v>
      </c>
      <c r="RQ8" t="s">
        <v>151</v>
      </c>
      <c r="RR8" t="s">
        <v>135</v>
      </c>
      <c r="RS8" t="s">
        <v>135</v>
      </c>
      <c r="RT8" t="s">
        <v>135</v>
      </c>
      <c r="RU8" t="s">
        <v>151</v>
      </c>
      <c r="RV8" t="s">
        <v>151</v>
      </c>
      <c r="RW8" t="s">
        <v>135</v>
      </c>
      <c r="RX8" t="s">
        <v>135</v>
      </c>
      <c r="RY8" t="s">
        <v>135</v>
      </c>
      <c r="RZ8" t="s">
        <v>135</v>
      </c>
      <c r="SA8" t="s">
        <v>135</v>
      </c>
      <c r="SB8" t="s">
        <v>151</v>
      </c>
      <c r="SC8" t="s">
        <v>135</v>
      </c>
      <c r="SD8" t="s">
        <v>151</v>
      </c>
      <c r="SE8" t="s">
        <v>151</v>
      </c>
      <c r="SF8" t="s">
        <v>135</v>
      </c>
      <c r="SG8" t="s">
        <v>151</v>
      </c>
    </row>
    <row r="9" spans="1:501" x14ac:dyDescent="0.45">
      <c r="A9" t="s">
        <v>55</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x14ac:dyDescent="0.45">
      <c r="A10" t="s">
        <v>126</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x14ac:dyDescent="0.45">
      <c r="A11" t="s">
        <v>127</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x14ac:dyDescent="0.45">
      <c r="A12" t="s">
        <v>56</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x14ac:dyDescent="0.45">
      <c r="A13" t="s">
        <v>128</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64"/>
  <sheetViews>
    <sheetView topLeftCell="A49" zoomScale="190" zoomScaleNormal="190" workbookViewId="0">
      <selection activeCell="B56" sqref="B56:B64"/>
    </sheetView>
  </sheetViews>
  <sheetFormatPr defaultRowHeight="14.25" x14ac:dyDescent="0.45"/>
  <sheetData>
    <row r="1" spans="1:4" s="1" customFormat="1" x14ac:dyDescent="0.45">
      <c r="A1" s="1" t="s">
        <v>12</v>
      </c>
    </row>
    <row r="2" spans="1:4" x14ac:dyDescent="0.45">
      <c r="B2" t="s">
        <v>0</v>
      </c>
    </row>
    <row r="3" spans="1:4" x14ac:dyDescent="0.45">
      <c r="C3" t="s">
        <v>1</v>
      </c>
    </row>
    <row r="4" spans="1:4" x14ac:dyDescent="0.45">
      <c r="D4" t="s">
        <v>2</v>
      </c>
    </row>
    <row r="5" spans="1:4" x14ac:dyDescent="0.45">
      <c r="D5" t="s">
        <v>3</v>
      </c>
    </row>
    <row r="6" spans="1:4" x14ac:dyDescent="0.45">
      <c r="D6" t="s">
        <v>4</v>
      </c>
    </row>
    <row r="7" spans="1:4" x14ac:dyDescent="0.45">
      <c r="D7" t="s">
        <v>5</v>
      </c>
    </row>
    <row r="8" spans="1:4" x14ac:dyDescent="0.45">
      <c r="D8" t="s">
        <v>6</v>
      </c>
    </row>
    <row r="10" spans="1:4" x14ac:dyDescent="0.45">
      <c r="D10" t="s">
        <v>7</v>
      </c>
    </row>
    <row r="11" spans="1:4" x14ac:dyDescent="0.45">
      <c r="D11" t="s">
        <v>8</v>
      </c>
    </row>
    <row r="12" spans="1:4" x14ac:dyDescent="0.45">
      <c r="D12" t="s">
        <v>9</v>
      </c>
    </row>
    <row r="14" spans="1:4" x14ac:dyDescent="0.45">
      <c r="D14" t="s">
        <v>10</v>
      </c>
    </row>
    <row r="15" spans="1:4" x14ac:dyDescent="0.45">
      <c r="D15" t="s">
        <v>11</v>
      </c>
    </row>
    <row r="17" spans="1:2" s="1" customFormat="1" x14ac:dyDescent="0.45">
      <c r="A17" s="1" t="s">
        <v>13</v>
      </c>
    </row>
    <row r="19" spans="1:2" x14ac:dyDescent="0.45">
      <c r="B19" t="s">
        <v>31</v>
      </c>
    </row>
    <row r="20" spans="1:2" x14ac:dyDescent="0.45">
      <c r="B20" t="s">
        <v>32</v>
      </c>
    </row>
    <row r="21" spans="1:2" x14ac:dyDescent="0.45">
      <c r="B21" t="s">
        <v>33</v>
      </c>
    </row>
    <row r="23" spans="1:2" s="1" customFormat="1" x14ac:dyDescent="0.45">
      <c r="A23" s="1" t="s">
        <v>30</v>
      </c>
    </row>
    <row r="25" spans="1:2" x14ac:dyDescent="0.45">
      <c r="B25" t="s">
        <v>14</v>
      </c>
    </row>
    <row r="26" spans="1:2" x14ac:dyDescent="0.45">
      <c r="B26" t="s">
        <v>15</v>
      </c>
    </row>
    <row r="27" spans="1:2" x14ac:dyDescent="0.45">
      <c r="B27" t="s">
        <v>16</v>
      </c>
    </row>
    <row r="28" spans="1:2" x14ac:dyDescent="0.45">
      <c r="B28" t="s">
        <v>17</v>
      </c>
    </row>
    <row r="29" spans="1:2" x14ac:dyDescent="0.45">
      <c r="B29" t="s">
        <v>18</v>
      </c>
    </row>
    <row r="30" spans="1:2" x14ac:dyDescent="0.45">
      <c r="B30" t="s">
        <v>19</v>
      </c>
    </row>
    <row r="31" spans="1:2" x14ac:dyDescent="0.45">
      <c r="B31" t="s">
        <v>20</v>
      </c>
    </row>
    <row r="32" spans="1:2" x14ac:dyDescent="0.45">
      <c r="B32" t="s">
        <v>21</v>
      </c>
    </row>
    <row r="33" spans="1:2" x14ac:dyDescent="0.45">
      <c r="B33" t="s">
        <v>22</v>
      </c>
    </row>
    <row r="34" spans="1:2" x14ac:dyDescent="0.45">
      <c r="B34" t="s">
        <v>23</v>
      </c>
    </row>
    <row r="35" spans="1:2" x14ac:dyDescent="0.45">
      <c r="B35" t="s">
        <v>24</v>
      </c>
    </row>
    <row r="36" spans="1:2" x14ac:dyDescent="0.45">
      <c r="B36" t="s">
        <v>25</v>
      </c>
    </row>
    <row r="37" spans="1:2" x14ac:dyDescent="0.45">
      <c r="B37" t="s">
        <v>26</v>
      </c>
    </row>
    <row r="38" spans="1:2" x14ac:dyDescent="0.45">
      <c r="B38" t="s">
        <v>27</v>
      </c>
    </row>
    <row r="39" spans="1:2" x14ac:dyDescent="0.45">
      <c r="B39" t="s">
        <v>28</v>
      </c>
    </row>
    <row r="41" spans="1:2" x14ac:dyDescent="0.45">
      <c r="B41" t="s">
        <v>29</v>
      </c>
    </row>
    <row r="43" spans="1:2" s="1" customFormat="1" x14ac:dyDescent="0.45">
      <c r="A43" s="1" t="s">
        <v>34</v>
      </c>
    </row>
    <row r="45" spans="1:2" x14ac:dyDescent="0.45">
      <c r="B45" t="s">
        <v>35</v>
      </c>
    </row>
    <row r="46" spans="1:2" x14ac:dyDescent="0.45">
      <c r="B46" t="s">
        <v>36</v>
      </c>
    </row>
    <row r="47" spans="1:2" x14ac:dyDescent="0.45">
      <c r="B47" t="s">
        <v>37</v>
      </c>
    </row>
    <row r="48" spans="1:2" x14ac:dyDescent="0.45">
      <c r="B48" t="s">
        <v>38</v>
      </c>
    </row>
    <row r="49" spans="2:2" x14ac:dyDescent="0.45">
      <c r="B49" t="s">
        <v>39</v>
      </c>
    </row>
    <row r="50" spans="2:2" x14ac:dyDescent="0.45">
      <c r="B50" t="s">
        <v>40</v>
      </c>
    </row>
    <row r="51" spans="2:2" x14ac:dyDescent="0.45">
      <c r="B51" t="s">
        <v>41</v>
      </c>
    </row>
    <row r="52" spans="2:2" x14ac:dyDescent="0.45">
      <c r="B52" t="s">
        <v>42</v>
      </c>
    </row>
    <row r="53" spans="2:2" x14ac:dyDescent="0.45">
      <c r="B53" t="s">
        <v>43</v>
      </c>
    </row>
    <row r="54" spans="2:2" x14ac:dyDescent="0.45">
      <c r="B54" t="s">
        <v>44</v>
      </c>
    </row>
    <row r="56" spans="2:2" x14ac:dyDescent="0.45">
      <c r="B56" t="s">
        <v>45</v>
      </c>
    </row>
    <row r="57" spans="2:2" x14ac:dyDescent="0.45">
      <c r="B57" t="s">
        <v>46</v>
      </c>
    </row>
    <row r="58" spans="2:2" x14ac:dyDescent="0.45">
      <c r="B58" t="s">
        <v>47</v>
      </c>
    </row>
    <row r="59" spans="2:2" x14ac:dyDescent="0.45">
      <c r="B59" t="s">
        <v>48</v>
      </c>
    </row>
    <row r="60" spans="2:2" x14ac:dyDescent="0.45">
      <c r="B60" t="s">
        <v>49</v>
      </c>
    </row>
    <row r="61" spans="2:2" x14ac:dyDescent="0.45">
      <c r="B61" t="s">
        <v>50</v>
      </c>
    </row>
    <row r="62" spans="2:2" x14ac:dyDescent="0.45">
      <c r="B62" t="s">
        <v>51</v>
      </c>
    </row>
    <row r="63" spans="2:2" x14ac:dyDescent="0.45">
      <c r="B63" t="s">
        <v>52</v>
      </c>
    </row>
    <row r="64" spans="2:2" x14ac:dyDescent="0.45">
      <c r="B64" t="s">
        <v>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I27"/>
  <sheetViews>
    <sheetView zoomScale="175" zoomScaleNormal="175" workbookViewId="0">
      <selection activeCell="E12" sqref="E12"/>
    </sheetView>
  </sheetViews>
  <sheetFormatPr defaultRowHeight="14.25" x14ac:dyDescent="0.45"/>
  <cols>
    <col min="1" max="1" width="5.265625" bestFit="1" customWidth="1"/>
    <col min="2" max="2" width="18.06640625" bestFit="1" customWidth="1"/>
    <col min="3" max="3" width="47.265625" bestFit="1" customWidth="1"/>
    <col min="4" max="4" width="11.53125" bestFit="1" customWidth="1"/>
    <col min="5" max="5" width="9.53125" bestFit="1" customWidth="1"/>
    <col min="6" max="6" width="8.59765625" bestFit="1" customWidth="1"/>
    <col min="7" max="7" width="11.9296875" bestFit="1" customWidth="1"/>
    <col min="8" max="8" width="3.33203125" customWidth="1"/>
  </cols>
  <sheetData>
    <row r="1" spans="1:9" s="2" customFormat="1" x14ac:dyDescent="0.45">
      <c r="A1" s="2" t="s">
        <v>59</v>
      </c>
    </row>
    <row r="3" spans="1:9" x14ac:dyDescent="0.45">
      <c r="B3" s="6" t="s">
        <v>73</v>
      </c>
      <c r="C3" t="s">
        <v>299</v>
      </c>
      <c r="D3" t="s">
        <v>100</v>
      </c>
      <c r="E3" t="s">
        <v>101</v>
      </c>
      <c r="F3" t="s">
        <v>106</v>
      </c>
      <c r="G3" t="s">
        <v>103</v>
      </c>
      <c r="I3" t="s">
        <v>301</v>
      </c>
    </row>
    <row r="4" spans="1:9" x14ac:dyDescent="0.45">
      <c r="B4" s="6" t="s">
        <v>74</v>
      </c>
      <c r="C4" t="s">
        <v>300</v>
      </c>
      <c r="D4" t="s">
        <v>100</v>
      </c>
      <c r="E4" t="s">
        <v>101</v>
      </c>
      <c r="F4" t="s">
        <v>107</v>
      </c>
      <c r="G4" t="s">
        <v>103</v>
      </c>
      <c r="I4" t="s">
        <v>302</v>
      </c>
    </row>
    <row r="5" spans="1:9" x14ac:dyDescent="0.45">
      <c r="B5" s="6" t="s">
        <v>72</v>
      </c>
      <c r="D5" t="s">
        <v>100</v>
      </c>
      <c r="E5" t="s">
        <v>330</v>
      </c>
      <c r="F5" t="s">
        <v>331</v>
      </c>
    </row>
    <row r="6" spans="1:9" x14ac:dyDescent="0.45">
      <c r="B6" s="6" t="s">
        <v>75</v>
      </c>
      <c r="D6" t="s">
        <v>105</v>
      </c>
      <c r="E6" t="s">
        <v>107</v>
      </c>
      <c r="F6" t="s">
        <v>332</v>
      </c>
    </row>
    <row r="7" spans="1:9" x14ac:dyDescent="0.45">
      <c r="B7" s="6" t="s">
        <v>76</v>
      </c>
      <c r="D7" t="s">
        <v>333</v>
      </c>
      <c r="E7" t="s">
        <v>334</v>
      </c>
      <c r="F7" t="s">
        <v>103</v>
      </c>
    </row>
    <row r="8" spans="1:9" x14ac:dyDescent="0.45">
      <c r="B8" s="6" t="s">
        <v>303</v>
      </c>
    </row>
    <row r="9" spans="1:9" x14ac:dyDescent="0.45">
      <c r="B9" s="6" t="s">
        <v>77</v>
      </c>
      <c r="D9" t="s">
        <v>335</v>
      </c>
      <c r="E9" t="s">
        <v>78</v>
      </c>
      <c r="F9" t="s">
        <v>80</v>
      </c>
      <c r="G9" t="s">
        <v>127</v>
      </c>
      <c r="H9" t="s">
        <v>126</v>
      </c>
    </row>
    <row r="10" spans="1:9" x14ac:dyDescent="0.45">
      <c r="B10" s="6" t="s">
        <v>78</v>
      </c>
      <c r="C10" t="s">
        <v>294</v>
      </c>
    </row>
    <row r="11" spans="1:9" x14ac:dyDescent="0.45">
      <c r="B11" s="6" t="s">
        <v>79</v>
      </c>
      <c r="C11" t="s">
        <v>296</v>
      </c>
    </row>
    <row r="12" spans="1:9" x14ac:dyDescent="0.45">
      <c r="B12" s="6" t="s">
        <v>80</v>
      </c>
      <c r="C12" t="s">
        <v>295</v>
      </c>
    </row>
    <row r="13" spans="1:9" x14ac:dyDescent="0.45">
      <c r="B13" s="6" t="s">
        <v>81</v>
      </c>
      <c r="C13" t="s">
        <v>297</v>
      </c>
    </row>
    <row r="14" spans="1:9" x14ac:dyDescent="0.45">
      <c r="B14" s="6" t="s">
        <v>82</v>
      </c>
      <c r="C14" t="s">
        <v>298</v>
      </c>
    </row>
    <row r="16" spans="1:9" ht="14.25" customHeight="1" x14ac:dyDescent="0.45">
      <c r="B16" t="s">
        <v>70</v>
      </c>
      <c r="C16" s="4" t="s">
        <v>71</v>
      </c>
      <c r="D16" s="4"/>
      <c r="E16" s="4"/>
      <c r="F16" s="4"/>
      <c r="G16" s="4"/>
      <c r="H16" s="3"/>
    </row>
    <row r="17" spans="2:8" x14ac:dyDescent="0.45">
      <c r="C17" s="4"/>
      <c r="D17" s="4"/>
      <c r="E17" s="4"/>
      <c r="F17" s="4"/>
      <c r="G17" s="4"/>
      <c r="H17" s="3"/>
    </row>
    <row r="19" spans="2:8" x14ac:dyDescent="0.45">
      <c r="B19" t="s">
        <v>83</v>
      </c>
    </row>
    <row r="22" spans="2:8" x14ac:dyDescent="0.45">
      <c r="B22" s="6" t="s">
        <v>115</v>
      </c>
      <c r="D22" s="1" t="s">
        <v>304</v>
      </c>
    </row>
    <row r="24" spans="2:8" x14ac:dyDescent="0.45">
      <c r="B24" t="str">
        <f>B22</f>
        <v>Siraj</v>
      </c>
      <c r="D24" t="str">
        <f>D22</f>
        <v>B22</v>
      </c>
      <c r="G24" t="str" cm="1">
        <f t="array" aca="1" ref="G24" ca="1">INDIRECT(D22)</f>
        <v>Siraj</v>
      </c>
    </row>
    <row r="27" spans="2:8" x14ac:dyDescent="0.45">
      <c r="G27" t="str" cm="1">
        <f t="array" aca="1" ref="G27" ca="1">INDIRECT("B22")</f>
        <v>Siraj</v>
      </c>
    </row>
  </sheetData>
  <mergeCells count="1">
    <mergeCell ref="C16:G17"/>
  </mergeCells>
  <hyperlinks>
    <hyperlink ref="C16" r:id="rId1" xr:uid="{776E82FD-9895-4DC9-822B-05C9DE676D14}"/>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235"/>
  <sheetViews>
    <sheetView tabSelected="1" topLeftCell="A211" workbookViewId="0">
      <selection activeCell="S213" sqref="S213"/>
    </sheetView>
  </sheetViews>
  <sheetFormatPr defaultRowHeight="14.25" x14ac:dyDescent="0.45"/>
  <sheetData>
    <row r="2" spans="2:2" ht="17.649999999999999" x14ac:dyDescent="0.45">
      <c r="B2" s="7" t="s">
        <v>60</v>
      </c>
    </row>
    <row r="3" spans="2:2" x14ac:dyDescent="0.45">
      <c r="B3" s="8"/>
    </row>
    <row r="4" spans="2:2" x14ac:dyDescent="0.45">
      <c r="B4" s="9" t="s">
        <v>336</v>
      </c>
    </row>
    <row r="5" spans="2:2" x14ac:dyDescent="0.45">
      <c r="B5" s="9" t="s">
        <v>337</v>
      </c>
    </row>
    <row r="6" spans="2:2" x14ac:dyDescent="0.45">
      <c r="B6" s="9" t="s">
        <v>338</v>
      </c>
    </row>
    <row r="7" spans="2:2" x14ac:dyDescent="0.45">
      <c r="B7" s="9" t="s">
        <v>339</v>
      </c>
    </row>
    <row r="8" spans="2:2" x14ac:dyDescent="0.45">
      <c r="B8" s="9" t="s">
        <v>340</v>
      </c>
    </row>
    <row r="9" spans="2:2" x14ac:dyDescent="0.45">
      <c r="B9" s="9" t="s">
        <v>341</v>
      </c>
    </row>
    <row r="10" spans="2:2" x14ac:dyDescent="0.45">
      <c r="B10" s="9" t="s">
        <v>342</v>
      </c>
    </row>
    <row r="11" spans="2:2" x14ac:dyDescent="0.45">
      <c r="B11" s="9" t="s">
        <v>343</v>
      </c>
    </row>
    <row r="12" spans="2:2" x14ac:dyDescent="0.45">
      <c r="B12" s="9" t="s">
        <v>344</v>
      </c>
    </row>
    <row r="13" spans="2:2" x14ac:dyDescent="0.45">
      <c r="B13" s="9" t="s">
        <v>345</v>
      </c>
    </row>
    <row r="14" spans="2:2" x14ac:dyDescent="0.45">
      <c r="B14" s="9" t="s">
        <v>346</v>
      </c>
    </row>
    <row r="15" spans="2:2" x14ac:dyDescent="0.45">
      <c r="B15" s="9" t="s">
        <v>347</v>
      </c>
    </row>
    <row r="16" spans="2:2" x14ac:dyDescent="0.45">
      <c r="B16" s="9" t="s">
        <v>348</v>
      </c>
    </row>
    <row r="17" spans="2:2" x14ac:dyDescent="0.45">
      <c r="B17" s="9" t="s">
        <v>349</v>
      </c>
    </row>
    <row r="18" spans="2:2" x14ac:dyDescent="0.45">
      <c r="B18" s="9" t="s">
        <v>350</v>
      </c>
    </row>
    <row r="22" spans="2:2" ht="17.649999999999999" x14ac:dyDescent="0.45">
      <c r="B22" s="7" t="s">
        <v>61</v>
      </c>
    </row>
    <row r="23" spans="2:2" x14ac:dyDescent="0.45">
      <c r="B23" s="8"/>
    </row>
    <row r="24" spans="2:2" x14ac:dyDescent="0.45">
      <c r="B24" s="9" t="s">
        <v>351</v>
      </c>
    </row>
    <row r="25" spans="2:2" x14ac:dyDescent="0.45">
      <c r="B25" s="9" t="s">
        <v>352</v>
      </c>
    </row>
    <row r="26" spans="2:2" x14ac:dyDescent="0.45">
      <c r="B26" s="9" t="s">
        <v>353</v>
      </c>
    </row>
    <row r="27" spans="2:2" x14ac:dyDescent="0.45">
      <c r="B27" s="9" t="s">
        <v>354</v>
      </c>
    </row>
    <row r="28" spans="2:2" x14ac:dyDescent="0.45">
      <c r="B28" s="9" t="s">
        <v>355</v>
      </c>
    </row>
    <row r="29" spans="2:2" x14ac:dyDescent="0.45">
      <c r="B29" s="9" t="s">
        <v>356</v>
      </c>
    </row>
    <row r="30" spans="2:2" x14ac:dyDescent="0.45">
      <c r="B30" s="9" t="s">
        <v>357</v>
      </c>
    </row>
    <row r="31" spans="2:2" x14ac:dyDescent="0.45">
      <c r="B31" s="9" t="s">
        <v>358</v>
      </c>
    </row>
    <row r="32" spans="2:2" x14ac:dyDescent="0.45">
      <c r="B32" s="9" t="s">
        <v>359</v>
      </c>
    </row>
    <row r="33" spans="2:2" x14ac:dyDescent="0.45">
      <c r="B33" s="9" t="s">
        <v>360</v>
      </c>
    </row>
    <row r="34" spans="2:2" x14ac:dyDescent="0.45">
      <c r="B34" s="9" t="s">
        <v>361</v>
      </c>
    </row>
    <row r="35" spans="2:2" x14ac:dyDescent="0.45">
      <c r="B35" s="9" t="s">
        <v>362</v>
      </c>
    </row>
    <row r="36" spans="2:2" x14ac:dyDescent="0.45">
      <c r="B36" s="9" t="s">
        <v>363</v>
      </c>
    </row>
    <row r="37" spans="2:2" x14ac:dyDescent="0.45">
      <c r="B37" s="9" t="s">
        <v>364</v>
      </c>
    </row>
    <row r="38" spans="2:2" x14ac:dyDescent="0.45">
      <c r="B38" s="9" t="s">
        <v>365</v>
      </c>
    </row>
    <row r="42" spans="2:2" ht="17.649999999999999" x14ac:dyDescent="0.45">
      <c r="B42" s="7" t="s">
        <v>309</v>
      </c>
    </row>
    <row r="43" spans="2:2" x14ac:dyDescent="0.45">
      <c r="B43" s="8"/>
    </row>
    <row r="44" spans="2:2" x14ac:dyDescent="0.45">
      <c r="B44" s="9" t="s">
        <v>366</v>
      </c>
    </row>
    <row r="45" spans="2:2" x14ac:dyDescent="0.45">
      <c r="B45" s="9" t="s">
        <v>367</v>
      </c>
    </row>
    <row r="46" spans="2:2" x14ac:dyDescent="0.45">
      <c r="B46" s="9" t="s">
        <v>368</v>
      </c>
    </row>
    <row r="47" spans="2:2" x14ac:dyDescent="0.45">
      <c r="B47" s="9" t="s">
        <v>369</v>
      </c>
    </row>
    <row r="48" spans="2:2" x14ac:dyDescent="0.45">
      <c r="B48" s="9" t="s">
        <v>370</v>
      </c>
    </row>
    <row r="49" spans="2:2" x14ac:dyDescent="0.45">
      <c r="B49" s="9" t="s">
        <v>371</v>
      </c>
    </row>
    <row r="50" spans="2:2" x14ac:dyDescent="0.45">
      <c r="B50" s="9" t="s">
        <v>372</v>
      </c>
    </row>
    <row r="51" spans="2:2" x14ac:dyDescent="0.45">
      <c r="B51" s="9" t="s">
        <v>373</v>
      </c>
    </row>
    <row r="52" spans="2:2" x14ac:dyDescent="0.45">
      <c r="B52" s="9" t="s">
        <v>374</v>
      </c>
    </row>
    <row r="53" spans="2:2" x14ac:dyDescent="0.45">
      <c r="B53" s="9" t="s">
        <v>375</v>
      </c>
    </row>
    <row r="54" spans="2:2" x14ac:dyDescent="0.45">
      <c r="B54" s="9" t="s">
        <v>376</v>
      </c>
    </row>
    <row r="55" spans="2:2" x14ac:dyDescent="0.45">
      <c r="B55" s="9" t="s">
        <v>377</v>
      </c>
    </row>
    <row r="56" spans="2:2" x14ac:dyDescent="0.45">
      <c r="B56" s="9" t="s">
        <v>378</v>
      </c>
    </row>
    <row r="57" spans="2:2" x14ac:dyDescent="0.45">
      <c r="B57" s="9" t="s">
        <v>379</v>
      </c>
    </row>
    <row r="58" spans="2:2" x14ac:dyDescent="0.45">
      <c r="B58" s="9" t="s">
        <v>380</v>
      </c>
    </row>
    <row r="62" spans="2:2" ht="17.649999999999999" x14ac:dyDescent="0.45">
      <c r="B62" s="7" t="s">
        <v>62</v>
      </c>
    </row>
    <row r="63" spans="2:2" x14ac:dyDescent="0.45">
      <c r="B63" s="8"/>
    </row>
    <row r="64" spans="2:2" x14ac:dyDescent="0.45">
      <c r="B64" s="9" t="s">
        <v>381</v>
      </c>
    </row>
    <row r="65" spans="2:2" x14ac:dyDescent="0.45">
      <c r="B65" s="9" t="s">
        <v>382</v>
      </c>
    </row>
    <row r="66" spans="2:2" x14ac:dyDescent="0.45">
      <c r="B66" s="9" t="s">
        <v>383</v>
      </c>
    </row>
    <row r="67" spans="2:2" x14ac:dyDescent="0.45">
      <c r="B67" s="9" t="s">
        <v>384</v>
      </c>
    </row>
    <row r="68" spans="2:2" x14ac:dyDescent="0.45">
      <c r="B68" s="9" t="s">
        <v>385</v>
      </c>
    </row>
    <row r="69" spans="2:2" x14ac:dyDescent="0.45">
      <c r="B69" s="9" t="s">
        <v>386</v>
      </c>
    </row>
    <row r="70" spans="2:2" x14ac:dyDescent="0.45">
      <c r="B70" s="9" t="s">
        <v>387</v>
      </c>
    </row>
    <row r="71" spans="2:2" x14ac:dyDescent="0.45">
      <c r="B71" s="9" t="s">
        <v>388</v>
      </c>
    </row>
    <row r="72" spans="2:2" x14ac:dyDescent="0.45">
      <c r="B72" s="9" t="s">
        <v>389</v>
      </c>
    </row>
    <row r="73" spans="2:2" x14ac:dyDescent="0.45">
      <c r="B73" s="9" t="s">
        <v>390</v>
      </c>
    </row>
    <row r="74" spans="2:2" x14ac:dyDescent="0.45">
      <c r="B74" s="9" t="s">
        <v>391</v>
      </c>
    </row>
    <row r="75" spans="2:2" x14ac:dyDescent="0.45">
      <c r="B75" s="9" t="s">
        <v>392</v>
      </c>
    </row>
    <row r="76" spans="2:2" x14ac:dyDescent="0.45">
      <c r="B76" s="9" t="s">
        <v>393</v>
      </c>
    </row>
    <row r="77" spans="2:2" x14ac:dyDescent="0.45">
      <c r="B77" s="9" t="s">
        <v>394</v>
      </c>
    </row>
    <row r="78" spans="2:2" x14ac:dyDescent="0.45">
      <c r="B78" s="9" t="s">
        <v>395</v>
      </c>
    </row>
    <row r="82" spans="2:2" ht="17.649999999999999" x14ac:dyDescent="0.45">
      <c r="B82" s="7" t="s">
        <v>63</v>
      </c>
    </row>
    <row r="83" spans="2:2" x14ac:dyDescent="0.45">
      <c r="B83" s="8"/>
    </row>
    <row r="84" spans="2:2" x14ac:dyDescent="0.45">
      <c r="B84" s="9" t="s">
        <v>396</v>
      </c>
    </row>
    <row r="85" spans="2:2" x14ac:dyDescent="0.45">
      <c r="B85" s="9" t="s">
        <v>397</v>
      </c>
    </row>
    <row r="86" spans="2:2" x14ac:dyDescent="0.45">
      <c r="B86" s="9" t="s">
        <v>398</v>
      </c>
    </row>
    <row r="87" spans="2:2" x14ac:dyDescent="0.45">
      <c r="B87" s="9" t="s">
        <v>399</v>
      </c>
    </row>
    <row r="88" spans="2:2" x14ac:dyDescent="0.45">
      <c r="B88" s="9" t="s">
        <v>400</v>
      </c>
    </row>
    <row r="89" spans="2:2" x14ac:dyDescent="0.45">
      <c r="B89" s="9" t="s">
        <v>401</v>
      </c>
    </row>
    <row r="90" spans="2:2" x14ac:dyDescent="0.45">
      <c r="B90" s="9" t="s">
        <v>402</v>
      </c>
    </row>
    <row r="91" spans="2:2" x14ac:dyDescent="0.45">
      <c r="B91" s="9" t="s">
        <v>403</v>
      </c>
    </row>
    <row r="92" spans="2:2" x14ac:dyDescent="0.45">
      <c r="B92" s="9" t="s">
        <v>404</v>
      </c>
    </row>
    <row r="93" spans="2:2" x14ac:dyDescent="0.45">
      <c r="B93" s="9" t="s">
        <v>405</v>
      </c>
    </row>
    <row r="94" spans="2:2" x14ac:dyDescent="0.45">
      <c r="B94" s="9" t="s">
        <v>406</v>
      </c>
    </row>
    <row r="95" spans="2:2" x14ac:dyDescent="0.45">
      <c r="B95" s="9" t="s">
        <v>407</v>
      </c>
    </row>
    <row r="96" spans="2:2" x14ac:dyDescent="0.45">
      <c r="B96" s="9" t="s">
        <v>408</v>
      </c>
    </row>
    <row r="97" spans="2:2" x14ac:dyDescent="0.45">
      <c r="B97" s="9" t="s">
        <v>409</v>
      </c>
    </row>
    <row r="98" spans="2:2" x14ac:dyDescent="0.45">
      <c r="B98" s="9" t="s">
        <v>410</v>
      </c>
    </row>
    <row r="102" spans="2:2" ht="17.649999999999999" x14ac:dyDescent="0.45">
      <c r="B102" s="7" t="s">
        <v>64</v>
      </c>
    </row>
    <row r="103" spans="2:2" x14ac:dyDescent="0.45">
      <c r="B103" s="8"/>
    </row>
    <row r="104" spans="2:2" x14ac:dyDescent="0.45">
      <c r="B104" s="9" t="s">
        <v>411</v>
      </c>
    </row>
    <row r="105" spans="2:2" x14ac:dyDescent="0.45">
      <c r="B105" s="9" t="s">
        <v>412</v>
      </c>
    </row>
    <row r="106" spans="2:2" x14ac:dyDescent="0.45">
      <c r="B106" s="9" t="s">
        <v>413</v>
      </c>
    </row>
    <row r="107" spans="2:2" x14ac:dyDescent="0.45">
      <c r="B107" s="9" t="s">
        <v>414</v>
      </c>
    </row>
    <row r="108" spans="2:2" x14ac:dyDescent="0.45">
      <c r="B108" s="9" t="s">
        <v>415</v>
      </c>
    </row>
    <row r="109" spans="2:2" x14ac:dyDescent="0.45">
      <c r="B109" s="9" t="s">
        <v>416</v>
      </c>
    </row>
    <row r="110" spans="2:2" x14ac:dyDescent="0.45">
      <c r="B110" s="9" t="s">
        <v>417</v>
      </c>
    </row>
    <row r="111" spans="2:2" x14ac:dyDescent="0.45">
      <c r="B111" s="9" t="s">
        <v>418</v>
      </c>
    </row>
    <row r="112" spans="2:2" x14ac:dyDescent="0.45">
      <c r="B112" s="9" t="s">
        <v>419</v>
      </c>
    </row>
    <row r="113" spans="2:2" x14ac:dyDescent="0.45">
      <c r="B113" s="9" t="s">
        <v>420</v>
      </c>
    </row>
    <row r="114" spans="2:2" x14ac:dyDescent="0.45">
      <c r="B114" s="9" t="s">
        <v>421</v>
      </c>
    </row>
    <row r="115" spans="2:2" x14ac:dyDescent="0.45">
      <c r="B115" s="9" t="s">
        <v>422</v>
      </c>
    </row>
    <row r="116" spans="2:2" x14ac:dyDescent="0.45">
      <c r="B116" s="9" t="s">
        <v>423</v>
      </c>
    </row>
    <row r="117" spans="2:2" x14ac:dyDescent="0.45">
      <c r="B117" s="9" t="s">
        <v>424</v>
      </c>
    </row>
    <row r="118" spans="2:2" x14ac:dyDescent="0.45">
      <c r="B118" s="9" t="s">
        <v>425</v>
      </c>
    </row>
    <row r="122" spans="2:2" ht="17.649999999999999" x14ac:dyDescent="0.45">
      <c r="B122" s="7" t="s">
        <v>65</v>
      </c>
    </row>
    <row r="123" spans="2:2" x14ac:dyDescent="0.45">
      <c r="B123" s="8"/>
    </row>
    <row r="124" spans="2:2" x14ac:dyDescent="0.45">
      <c r="B124" s="9" t="s">
        <v>426</v>
      </c>
    </row>
    <row r="125" spans="2:2" x14ac:dyDescent="0.45">
      <c r="B125" s="9" t="s">
        <v>427</v>
      </c>
    </row>
    <row r="126" spans="2:2" x14ac:dyDescent="0.45">
      <c r="B126" s="9" t="s">
        <v>428</v>
      </c>
    </row>
    <row r="127" spans="2:2" x14ac:dyDescent="0.45">
      <c r="B127" s="9" t="s">
        <v>429</v>
      </c>
    </row>
    <row r="128" spans="2:2" x14ac:dyDescent="0.45">
      <c r="B128" s="9" t="s">
        <v>430</v>
      </c>
    </row>
    <row r="129" spans="2:2" x14ac:dyDescent="0.45">
      <c r="B129" s="9" t="s">
        <v>431</v>
      </c>
    </row>
    <row r="130" spans="2:2" x14ac:dyDescent="0.45">
      <c r="B130" s="9" t="s">
        <v>432</v>
      </c>
    </row>
    <row r="131" spans="2:2" x14ac:dyDescent="0.45">
      <c r="B131" s="9" t="s">
        <v>433</v>
      </c>
    </row>
    <row r="132" spans="2:2" x14ac:dyDescent="0.45">
      <c r="B132" s="9" t="s">
        <v>434</v>
      </c>
    </row>
    <row r="133" spans="2:2" x14ac:dyDescent="0.45">
      <c r="B133" s="9" t="s">
        <v>435</v>
      </c>
    </row>
    <row r="134" spans="2:2" x14ac:dyDescent="0.45">
      <c r="B134" s="9" t="s">
        <v>436</v>
      </c>
    </row>
    <row r="135" spans="2:2" x14ac:dyDescent="0.45">
      <c r="B135" s="9" t="s">
        <v>437</v>
      </c>
    </row>
    <row r="136" spans="2:2" x14ac:dyDescent="0.45">
      <c r="B136" s="9" t="s">
        <v>438</v>
      </c>
    </row>
    <row r="137" spans="2:2" x14ac:dyDescent="0.45">
      <c r="B137" s="9" t="s">
        <v>439</v>
      </c>
    </row>
    <row r="138" spans="2:2" x14ac:dyDescent="0.45">
      <c r="B138" s="9" t="s">
        <v>440</v>
      </c>
    </row>
    <row r="142" spans="2:2" ht="17.649999999999999" x14ac:dyDescent="0.45">
      <c r="B142" s="7" t="s">
        <v>66</v>
      </c>
    </row>
    <row r="143" spans="2:2" x14ac:dyDescent="0.45">
      <c r="B143" s="8"/>
    </row>
    <row r="144" spans="2:2" x14ac:dyDescent="0.45">
      <c r="B144" s="9" t="s">
        <v>441</v>
      </c>
    </row>
    <row r="145" spans="2:2" x14ac:dyDescent="0.45">
      <c r="B145" s="9" t="s">
        <v>442</v>
      </c>
    </row>
    <row r="146" spans="2:2" x14ac:dyDescent="0.45">
      <c r="B146" s="9" t="s">
        <v>443</v>
      </c>
    </row>
    <row r="147" spans="2:2" x14ac:dyDescent="0.45">
      <c r="B147" s="9" t="s">
        <v>444</v>
      </c>
    </row>
    <row r="148" spans="2:2" x14ac:dyDescent="0.45">
      <c r="B148" s="9" t="s">
        <v>445</v>
      </c>
    </row>
    <row r="149" spans="2:2" x14ac:dyDescent="0.45">
      <c r="B149" s="9" t="s">
        <v>446</v>
      </c>
    </row>
    <row r="150" spans="2:2" x14ac:dyDescent="0.45">
      <c r="B150" s="9" t="s">
        <v>447</v>
      </c>
    </row>
    <row r="151" spans="2:2" x14ac:dyDescent="0.45">
      <c r="B151" s="9" t="s">
        <v>448</v>
      </c>
    </row>
    <row r="152" spans="2:2" x14ac:dyDescent="0.45">
      <c r="B152" s="9" t="s">
        <v>449</v>
      </c>
    </row>
    <row r="153" spans="2:2" x14ac:dyDescent="0.45">
      <c r="B153" s="9" t="s">
        <v>450</v>
      </c>
    </row>
    <row r="154" spans="2:2" x14ac:dyDescent="0.45">
      <c r="B154" s="9" t="s">
        <v>451</v>
      </c>
    </row>
    <row r="155" spans="2:2" x14ac:dyDescent="0.45">
      <c r="B155" s="9" t="s">
        <v>452</v>
      </c>
    </row>
    <row r="156" spans="2:2" x14ac:dyDescent="0.45">
      <c r="B156" s="9" t="s">
        <v>453</v>
      </c>
    </row>
    <row r="157" spans="2:2" x14ac:dyDescent="0.45">
      <c r="B157" s="9" t="s">
        <v>454</v>
      </c>
    </row>
    <row r="158" spans="2:2" x14ac:dyDescent="0.45">
      <c r="B158" s="9" t="s">
        <v>455</v>
      </c>
    </row>
    <row r="162" spans="2:2" ht="17.649999999999999" x14ac:dyDescent="0.45">
      <c r="B162" s="7" t="s">
        <v>67</v>
      </c>
    </row>
    <row r="163" spans="2:2" x14ac:dyDescent="0.45">
      <c r="B163" s="8"/>
    </row>
    <row r="164" spans="2:2" x14ac:dyDescent="0.45">
      <c r="B164" s="9" t="s">
        <v>456</v>
      </c>
    </row>
    <row r="165" spans="2:2" x14ac:dyDescent="0.45">
      <c r="B165" s="9" t="s">
        <v>457</v>
      </c>
    </row>
    <row r="166" spans="2:2" x14ac:dyDescent="0.45">
      <c r="B166" s="9" t="s">
        <v>458</v>
      </c>
    </row>
    <row r="167" spans="2:2" x14ac:dyDescent="0.45">
      <c r="B167" s="9" t="s">
        <v>459</v>
      </c>
    </row>
    <row r="168" spans="2:2" x14ac:dyDescent="0.45">
      <c r="B168" s="9" t="s">
        <v>460</v>
      </c>
    </row>
    <row r="169" spans="2:2" x14ac:dyDescent="0.45">
      <c r="B169" s="9" t="s">
        <v>461</v>
      </c>
    </row>
    <row r="170" spans="2:2" x14ac:dyDescent="0.45">
      <c r="B170" s="9" t="s">
        <v>462</v>
      </c>
    </row>
    <row r="171" spans="2:2" x14ac:dyDescent="0.45">
      <c r="B171" s="9" t="s">
        <v>463</v>
      </c>
    </row>
    <row r="172" spans="2:2" x14ac:dyDescent="0.45">
      <c r="B172" s="9" t="s">
        <v>464</v>
      </c>
    </row>
    <row r="173" spans="2:2" x14ac:dyDescent="0.45">
      <c r="B173" s="9" t="s">
        <v>465</v>
      </c>
    </row>
    <row r="174" spans="2:2" x14ac:dyDescent="0.45">
      <c r="B174" s="9" t="s">
        <v>466</v>
      </c>
    </row>
    <row r="175" spans="2:2" x14ac:dyDescent="0.45">
      <c r="B175" s="9" t="s">
        <v>467</v>
      </c>
    </row>
    <row r="176" spans="2:2" x14ac:dyDescent="0.45">
      <c r="B176" s="9" t="s">
        <v>468</v>
      </c>
    </row>
    <row r="177" spans="2:2" x14ac:dyDescent="0.45">
      <c r="B177" s="9" t="s">
        <v>469</v>
      </c>
    </row>
    <row r="178" spans="2:2" x14ac:dyDescent="0.45">
      <c r="B178" s="9" t="s">
        <v>470</v>
      </c>
    </row>
    <row r="182" spans="2:2" ht="17.649999999999999" x14ac:dyDescent="0.45">
      <c r="B182" s="7" t="s">
        <v>68</v>
      </c>
    </row>
    <row r="183" spans="2:2" x14ac:dyDescent="0.45">
      <c r="B183" s="8"/>
    </row>
    <row r="184" spans="2:2" x14ac:dyDescent="0.45">
      <c r="B184" s="9" t="s">
        <v>471</v>
      </c>
    </row>
    <row r="185" spans="2:2" x14ac:dyDescent="0.45">
      <c r="B185" s="9" t="s">
        <v>472</v>
      </c>
    </row>
    <row r="186" spans="2:2" x14ac:dyDescent="0.45">
      <c r="B186" s="9" t="s">
        <v>473</v>
      </c>
    </row>
    <row r="187" spans="2:2" x14ac:dyDescent="0.45">
      <c r="B187" s="9" t="s">
        <v>474</v>
      </c>
    </row>
    <row r="188" spans="2:2" x14ac:dyDescent="0.45">
      <c r="B188" s="9" t="s">
        <v>475</v>
      </c>
    </row>
    <row r="189" spans="2:2" x14ac:dyDescent="0.45">
      <c r="B189" s="9" t="s">
        <v>476</v>
      </c>
    </row>
    <row r="190" spans="2:2" x14ac:dyDescent="0.45">
      <c r="B190" s="9" t="s">
        <v>477</v>
      </c>
    </row>
    <row r="191" spans="2:2" x14ac:dyDescent="0.45">
      <c r="B191" s="9" t="s">
        <v>478</v>
      </c>
    </row>
    <row r="192" spans="2:2" x14ac:dyDescent="0.45">
      <c r="B192" s="9" t="s">
        <v>479</v>
      </c>
    </row>
    <row r="193" spans="2:2" x14ac:dyDescent="0.45">
      <c r="B193" s="9" t="s">
        <v>480</v>
      </c>
    </row>
    <row r="194" spans="2:2" x14ac:dyDescent="0.45">
      <c r="B194" s="9" t="s">
        <v>481</v>
      </c>
    </row>
    <row r="195" spans="2:2" x14ac:dyDescent="0.45">
      <c r="B195" s="9" t="s">
        <v>482</v>
      </c>
    </row>
    <row r="196" spans="2:2" x14ac:dyDescent="0.45">
      <c r="B196" s="9" t="s">
        <v>483</v>
      </c>
    </row>
    <row r="197" spans="2:2" x14ac:dyDescent="0.45">
      <c r="B197" s="9" t="s">
        <v>484</v>
      </c>
    </row>
    <row r="199" spans="2:2" ht="17.649999999999999" x14ac:dyDescent="0.45">
      <c r="B199" s="7" t="s">
        <v>69</v>
      </c>
    </row>
    <row r="200" spans="2:2" x14ac:dyDescent="0.45">
      <c r="B200" s="8"/>
    </row>
    <row r="201" spans="2:2" x14ac:dyDescent="0.45">
      <c r="B201" s="9" t="s">
        <v>485</v>
      </c>
    </row>
    <row r="202" spans="2:2" x14ac:dyDescent="0.45">
      <c r="B202" s="9" t="s">
        <v>486</v>
      </c>
    </row>
    <row r="203" spans="2:2" x14ac:dyDescent="0.45">
      <c r="B203" s="9" t="s">
        <v>487</v>
      </c>
    </row>
    <row r="204" spans="2:2" x14ac:dyDescent="0.45">
      <c r="B204" s="9" t="s">
        <v>488</v>
      </c>
    </row>
    <row r="205" spans="2:2" x14ac:dyDescent="0.45">
      <c r="B205" s="9" t="s">
        <v>489</v>
      </c>
    </row>
    <row r="206" spans="2:2" x14ac:dyDescent="0.45">
      <c r="B206" s="9" t="s">
        <v>490</v>
      </c>
    </row>
    <row r="207" spans="2:2" x14ac:dyDescent="0.45">
      <c r="B207" s="9" t="s">
        <v>491</v>
      </c>
    </row>
    <row r="208" spans="2:2" x14ac:dyDescent="0.45">
      <c r="B208" s="9" t="s">
        <v>492</v>
      </c>
    </row>
    <row r="209" spans="2:2" x14ac:dyDescent="0.45">
      <c r="B209" s="9" t="s">
        <v>493</v>
      </c>
    </row>
    <row r="210" spans="2:2" x14ac:dyDescent="0.45">
      <c r="B210" s="9" t="s">
        <v>494</v>
      </c>
    </row>
    <row r="211" spans="2:2" x14ac:dyDescent="0.45">
      <c r="B211" s="9" t="s">
        <v>495</v>
      </c>
    </row>
    <row r="212" spans="2:2" x14ac:dyDescent="0.45">
      <c r="B212" s="9" t="s">
        <v>496</v>
      </c>
    </row>
    <row r="213" spans="2:2" x14ac:dyDescent="0.45">
      <c r="B213" s="9" t="s">
        <v>497</v>
      </c>
    </row>
    <row r="214" spans="2:2" x14ac:dyDescent="0.45">
      <c r="B214" s="9" t="s">
        <v>498</v>
      </c>
    </row>
    <row r="215" spans="2:2" x14ac:dyDescent="0.45">
      <c r="B215" s="9" t="s">
        <v>499</v>
      </c>
    </row>
    <row r="219" spans="2:2" ht="17.649999999999999" x14ac:dyDescent="0.45">
      <c r="B219" s="7" t="s">
        <v>500</v>
      </c>
    </row>
    <row r="220" spans="2:2" x14ac:dyDescent="0.45">
      <c r="B220" s="8"/>
    </row>
    <row r="221" spans="2:2" x14ac:dyDescent="0.45">
      <c r="B221" s="9" t="s">
        <v>501</v>
      </c>
    </row>
    <row r="222" spans="2:2" x14ac:dyDescent="0.45">
      <c r="B222" s="9" t="s">
        <v>502</v>
      </c>
    </row>
    <row r="223" spans="2:2" x14ac:dyDescent="0.45">
      <c r="B223" s="9" t="s">
        <v>503</v>
      </c>
    </row>
    <row r="224" spans="2:2" x14ac:dyDescent="0.45">
      <c r="B224" s="9" t="s">
        <v>504</v>
      </c>
    </row>
    <row r="225" spans="2:2" x14ac:dyDescent="0.45">
      <c r="B225" s="9" t="s">
        <v>505</v>
      </c>
    </row>
    <row r="226" spans="2:2" x14ac:dyDescent="0.45">
      <c r="B226" s="9" t="s">
        <v>506</v>
      </c>
    </row>
    <row r="227" spans="2:2" x14ac:dyDescent="0.45">
      <c r="B227" s="9" t="s">
        <v>507</v>
      </c>
    </row>
    <row r="228" spans="2:2" x14ac:dyDescent="0.45">
      <c r="B228" s="9" t="s">
        <v>508</v>
      </c>
    </row>
    <row r="229" spans="2:2" x14ac:dyDescent="0.45">
      <c r="B229" s="9" t="s">
        <v>509</v>
      </c>
    </row>
    <row r="230" spans="2:2" x14ac:dyDescent="0.45">
      <c r="B230" s="9" t="s">
        <v>510</v>
      </c>
    </row>
    <row r="231" spans="2:2" x14ac:dyDescent="0.45">
      <c r="B231" s="9" t="s">
        <v>511</v>
      </c>
    </row>
    <row r="232" spans="2:2" x14ac:dyDescent="0.45">
      <c r="B232" s="9" t="s">
        <v>512</v>
      </c>
    </row>
    <row r="233" spans="2:2" x14ac:dyDescent="0.45">
      <c r="B233" s="9" t="s">
        <v>513</v>
      </c>
    </row>
    <row r="234" spans="2:2" x14ac:dyDescent="0.45">
      <c r="B234" s="9" t="s">
        <v>514</v>
      </c>
    </row>
    <row r="235" spans="2:2" x14ac:dyDescent="0.45">
      <c r="B235" s="9" t="s">
        <v>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4"/>
  <sheetViews>
    <sheetView topLeftCell="A3" zoomScale="160" zoomScaleNormal="160" workbookViewId="0">
      <selection activeCell="B9" sqref="B9"/>
    </sheetView>
  </sheetViews>
  <sheetFormatPr defaultRowHeight="14.25" x14ac:dyDescent="0.45"/>
  <cols>
    <col min="1" max="1" width="3.86328125" customWidth="1"/>
  </cols>
  <sheetData>
    <row r="2" spans="2:2" ht="17.649999999999999" x14ac:dyDescent="0.45">
      <c r="B2" s="7" t="s">
        <v>60</v>
      </c>
    </row>
    <row r="3" spans="2:2" x14ac:dyDescent="0.45">
      <c r="B3" s="8"/>
    </row>
    <row r="4" spans="2:2" x14ac:dyDescent="0.45">
      <c r="B4" s="9" t="s">
        <v>305</v>
      </c>
    </row>
    <row r="5" spans="2:2" x14ac:dyDescent="0.45">
      <c r="B5" s="9" t="s">
        <v>306</v>
      </c>
    </row>
    <row r="7" spans="2:2" ht="17.649999999999999" x14ac:dyDescent="0.45">
      <c r="B7" s="7" t="s">
        <v>61</v>
      </c>
    </row>
    <row r="8" spans="2:2" x14ac:dyDescent="0.45">
      <c r="B8" s="8"/>
    </row>
    <row r="9" spans="2:2" x14ac:dyDescent="0.45">
      <c r="B9" s="9" t="s">
        <v>307</v>
      </c>
    </row>
    <row r="10" spans="2:2" x14ac:dyDescent="0.45">
      <c r="B10" s="9" t="s">
        <v>308</v>
      </c>
    </row>
    <row r="12" spans="2:2" ht="17.649999999999999" x14ac:dyDescent="0.45">
      <c r="B12" s="7" t="s">
        <v>309</v>
      </c>
    </row>
    <row r="13" spans="2:2" x14ac:dyDescent="0.45">
      <c r="B13" s="8"/>
    </row>
    <row r="14" spans="2:2" x14ac:dyDescent="0.45">
      <c r="B14" s="9" t="s">
        <v>310</v>
      </c>
    </row>
    <row r="15" spans="2:2" x14ac:dyDescent="0.45">
      <c r="B15" s="8"/>
    </row>
    <row r="16" spans="2:2" x14ac:dyDescent="0.45">
      <c r="B16" s="9" t="s">
        <v>311</v>
      </c>
    </row>
    <row r="18" spans="2:2" ht="17.649999999999999" x14ac:dyDescent="0.45">
      <c r="B18" s="7" t="s">
        <v>62</v>
      </c>
    </row>
    <row r="19" spans="2:2" x14ac:dyDescent="0.45">
      <c r="B19" s="8"/>
    </row>
    <row r="20" spans="2:2" x14ac:dyDescent="0.45">
      <c r="B20" s="9" t="s">
        <v>312</v>
      </c>
    </row>
    <row r="21" spans="2:2" x14ac:dyDescent="0.45">
      <c r="B21" s="8"/>
    </row>
    <row r="22" spans="2:2" x14ac:dyDescent="0.45">
      <c r="B22" s="9" t="s">
        <v>313</v>
      </c>
    </row>
    <row r="24" spans="2:2" ht="17.649999999999999" x14ac:dyDescent="0.45">
      <c r="B24" s="7" t="s">
        <v>63</v>
      </c>
    </row>
    <row r="25" spans="2:2" x14ac:dyDescent="0.45">
      <c r="B25" s="8"/>
    </row>
    <row r="26" spans="2:2" x14ac:dyDescent="0.45">
      <c r="B26" s="9" t="s">
        <v>314</v>
      </c>
    </row>
    <row r="27" spans="2:2" x14ac:dyDescent="0.45">
      <c r="B27" s="8"/>
    </row>
    <row r="28" spans="2:2" x14ac:dyDescent="0.45">
      <c r="B28" s="9" t="s">
        <v>315</v>
      </c>
    </row>
    <row r="30" spans="2:2" ht="17.649999999999999" x14ac:dyDescent="0.45">
      <c r="B30" s="7" t="s">
        <v>64</v>
      </c>
    </row>
    <row r="31" spans="2:2" x14ac:dyDescent="0.45">
      <c r="B31" s="8"/>
    </row>
    <row r="32" spans="2:2" x14ac:dyDescent="0.45">
      <c r="B32" s="9" t="s">
        <v>316</v>
      </c>
    </row>
    <row r="33" spans="2:2" x14ac:dyDescent="0.45">
      <c r="B33" s="8"/>
    </row>
    <row r="34" spans="2:2" x14ac:dyDescent="0.45">
      <c r="B34" s="9" t="s">
        <v>317</v>
      </c>
    </row>
    <row r="36" spans="2:2" ht="17.649999999999999" x14ac:dyDescent="0.45">
      <c r="B36" s="7" t="s">
        <v>65</v>
      </c>
    </row>
    <row r="37" spans="2:2" x14ac:dyDescent="0.45">
      <c r="B37" s="8"/>
    </row>
    <row r="38" spans="2:2" x14ac:dyDescent="0.45">
      <c r="B38" s="9" t="s">
        <v>318</v>
      </c>
    </row>
    <row r="39" spans="2:2" x14ac:dyDescent="0.45">
      <c r="B39" s="8"/>
    </row>
    <row r="40" spans="2:2" x14ac:dyDescent="0.45">
      <c r="B40" s="9" t="s">
        <v>319</v>
      </c>
    </row>
    <row r="42" spans="2:2" ht="17.649999999999999" x14ac:dyDescent="0.45">
      <c r="B42" s="7" t="s">
        <v>66</v>
      </c>
    </row>
    <row r="43" spans="2:2" x14ac:dyDescent="0.45">
      <c r="B43" s="8"/>
    </row>
    <row r="44" spans="2:2" x14ac:dyDescent="0.45">
      <c r="B44" s="9" t="s">
        <v>320</v>
      </c>
    </row>
    <row r="45" spans="2:2" x14ac:dyDescent="0.45">
      <c r="B45" s="8"/>
    </row>
    <row r="46" spans="2:2" x14ac:dyDescent="0.45">
      <c r="B46" s="9" t="s">
        <v>321</v>
      </c>
    </row>
    <row r="48" spans="2:2" ht="17.649999999999999" x14ac:dyDescent="0.45">
      <c r="B48" s="7" t="s">
        <v>67</v>
      </c>
    </row>
    <row r="49" spans="2:2" x14ac:dyDescent="0.45">
      <c r="B49" s="8"/>
    </row>
    <row r="50" spans="2:2" x14ac:dyDescent="0.45">
      <c r="B50" s="9" t="s">
        <v>322</v>
      </c>
    </row>
    <row r="51" spans="2:2" x14ac:dyDescent="0.45">
      <c r="B51" s="8"/>
    </row>
    <row r="52" spans="2:2" x14ac:dyDescent="0.45">
      <c r="B52" s="9" t="s">
        <v>323</v>
      </c>
    </row>
    <row r="54" spans="2:2" ht="17.649999999999999" x14ac:dyDescent="0.45">
      <c r="B54" s="7" t="s">
        <v>68</v>
      </c>
    </row>
    <row r="55" spans="2:2" x14ac:dyDescent="0.45">
      <c r="B55" s="8"/>
    </row>
    <row r="56" spans="2:2" x14ac:dyDescent="0.45">
      <c r="B56" s="9" t="s">
        <v>324</v>
      </c>
    </row>
    <row r="57" spans="2:2" x14ac:dyDescent="0.45">
      <c r="B57" s="8"/>
    </row>
    <row r="58" spans="2:2" x14ac:dyDescent="0.45">
      <c r="B58" s="9" t="s">
        <v>325</v>
      </c>
    </row>
    <row r="60" spans="2:2" ht="17.649999999999999" x14ac:dyDescent="0.45">
      <c r="B60" s="7" t="s">
        <v>69</v>
      </c>
    </row>
    <row r="61" spans="2:2" x14ac:dyDescent="0.45">
      <c r="B61" s="8"/>
    </row>
    <row r="62" spans="2:2" x14ac:dyDescent="0.45">
      <c r="B62" s="9" t="s">
        <v>326</v>
      </c>
    </row>
    <row r="63" spans="2:2" x14ac:dyDescent="0.45">
      <c r="B63" s="8"/>
    </row>
    <row r="64" spans="2:2" x14ac:dyDescent="0.45">
      <c r="B64" s="9" t="s">
        <v>327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707AE-4A8E-4391-8278-691017D87F60}">
  <dimension ref="B2:I25"/>
  <sheetViews>
    <sheetView topLeftCell="A16" zoomScale="205" zoomScaleNormal="205" workbookViewId="0">
      <selection activeCell="H30" sqref="H30"/>
    </sheetView>
  </sheetViews>
  <sheetFormatPr defaultRowHeight="14.25" x14ac:dyDescent="0.45"/>
  <cols>
    <col min="2" max="2" width="10.33203125" bestFit="1" customWidth="1"/>
  </cols>
  <sheetData>
    <row r="2" spans="2:9" ht="14.25" customHeight="1" x14ac:dyDescent="0.45">
      <c r="B2" s="11" t="s">
        <v>328</v>
      </c>
      <c r="C2" s="10"/>
      <c r="D2" s="10"/>
      <c r="E2" s="10"/>
      <c r="F2" s="10"/>
      <c r="G2" s="10"/>
      <c r="H2" s="10"/>
      <c r="I2" s="10"/>
    </row>
    <row r="3" spans="2:9" x14ac:dyDescent="0.45">
      <c r="B3" s="10"/>
      <c r="C3" s="10"/>
      <c r="D3" s="10"/>
      <c r="E3" s="10"/>
      <c r="F3" s="10"/>
      <c r="G3" s="10"/>
      <c r="H3" s="10"/>
      <c r="I3" s="10"/>
    </row>
    <row r="4" spans="2:9" x14ac:dyDescent="0.45">
      <c r="B4" s="10"/>
      <c r="C4" s="10"/>
      <c r="D4" s="10"/>
      <c r="E4" s="10"/>
      <c r="F4" s="10"/>
      <c r="G4" s="10"/>
      <c r="H4" s="10"/>
      <c r="I4" s="10"/>
    </row>
    <row r="5" spans="2:9" x14ac:dyDescent="0.45">
      <c r="B5" s="10"/>
      <c r="C5" s="10"/>
      <c r="D5" s="10"/>
      <c r="E5" s="10"/>
      <c r="F5" s="10"/>
      <c r="G5" s="10"/>
      <c r="H5" s="10"/>
      <c r="I5" s="10"/>
    </row>
    <row r="6" spans="2:9" x14ac:dyDescent="0.45">
      <c r="B6" s="10"/>
      <c r="C6" s="10"/>
      <c r="D6" s="10"/>
      <c r="E6" s="10"/>
      <c r="F6" s="10"/>
      <c r="G6" s="10"/>
      <c r="H6" s="10"/>
      <c r="I6" s="10"/>
    </row>
    <row r="8" spans="2:9" x14ac:dyDescent="0.45">
      <c r="B8" t="s">
        <v>201</v>
      </c>
      <c r="D8" t="str">
        <f>VLOOKUP(B8,Dataset!A1:B501,2,0)</f>
        <v>Athletics</v>
      </c>
    </row>
    <row r="12" spans="2:9" x14ac:dyDescent="0.45">
      <c r="F12">
        <v>1</v>
      </c>
    </row>
    <row r="13" spans="2:9" x14ac:dyDescent="0.45">
      <c r="F13">
        <v>2</v>
      </c>
    </row>
    <row r="14" spans="2:9" x14ac:dyDescent="0.45">
      <c r="F14">
        <v>3</v>
      </c>
      <c r="H14">
        <f>MATCH(F14,F12:F17,0)</f>
        <v>3</v>
      </c>
    </row>
    <row r="15" spans="2:9" x14ac:dyDescent="0.45">
      <c r="F15">
        <v>4</v>
      </c>
    </row>
    <row r="16" spans="2:9" x14ac:dyDescent="0.45">
      <c r="F16">
        <v>5</v>
      </c>
    </row>
    <row r="17" spans="2:9" x14ac:dyDescent="0.45">
      <c r="F17">
        <v>3</v>
      </c>
    </row>
    <row r="19" spans="2:9" s="1" customFormat="1" x14ac:dyDescent="0.45"/>
    <row r="21" spans="2:9" x14ac:dyDescent="0.45">
      <c r="B21" s="12" t="s">
        <v>329</v>
      </c>
      <c r="C21" s="12"/>
      <c r="D21" s="12"/>
      <c r="E21" s="12"/>
      <c r="F21" s="12"/>
      <c r="G21" s="12"/>
      <c r="H21" s="12"/>
      <c r="I21" s="12"/>
    </row>
    <row r="22" spans="2:9" x14ac:dyDescent="0.45">
      <c r="B22" s="12"/>
      <c r="C22" s="12"/>
      <c r="D22" s="12"/>
      <c r="E22" s="12"/>
      <c r="F22" s="12"/>
      <c r="G22" s="12"/>
      <c r="H22" s="12"/>
      <c r="I22" s="12"/>
    </row>
    <row r="23" spans="2:9" x14ac:dyDescent="0.45">
      <c r="B23" s="12"/>
      <c r="C23" s="12"/>
      <c r="D23" s="12"/>
      <c r="E23" s="12"/>
      <c r="F23" s="12"/>
      <c r="G23" s="12"/>
      <c r="H23" s="12"/>
      <c r="I23" s="12"/>
    </row>
    <row r="25" spans="2:9" x14ac:dyDescent="0.45">
      <c r="B25" t="s">
        <v>255</v>
      </c>
      <c r="D25" t="str">
        <f>HLOOKUP("James Davis",Horiztonal_Dataset!A1:SG3,3,0)</f>
        <v>Japan</v>
      </c>
    </row>
  </sheetData>
  <mergeCells count="2">
    <mergeCell ref="B2:I6"/>
    <mergeCell ref="B21:I2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A232A-6C79-4455-8F86-CEBD923CC93D}">
  <dimension ref="B3:D11"/>
  <sheetViews>
    <sheetView topLeftCell="A4" zoomScale="265" zoomScaleNormal="265" workbookViewId="0">
      <selection activeCell="C12" sqref="C12"/>
    </sheetView>
  </sheetViews>
  <sheetFormatPr defaultRowHeight="14.25" x14ac:dyDescent="0.45"/>
  <sheetData>
    <row r="3" spans="2:4" x14ac:dyDescent="0.45">
      <c r="B3" t="s">
        <v>78</v>
      </c>
    </row>
    <row r="4" spans="2:4" x14ac:dyDescent="0.45">
      <c r="D4" s="5">
        <f>ROW()</f>
        <v>4</v>
      </c>
    </row>
    <row r="6" spans="2:4" x14ac:dyDescent="0.45">
      <c r="D6">
        <f>ROW(F5)</f>
        <v>5</v>
      </c>
    </row>
    <row r="8" spans="2:4" x14ac:dyDescent="0.45">
      <c r="B8" t="s">
        <v>79</v>
      </c>
    </row>
    <row r="9" spans="2:4" x14ac:dyDescent="0.45">
      <c r="C9">
        <f>ROWS(E8:G8)</f>
        <v>1</v>
      </c>
    </row>
    <row r="11" spans="2:4" x14ac:dyDescent="0.45">
      <c r="C11">
        <f>ROWS(F9:G12)</f>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CE63-DFDC-4D33-AEAF-3253ED440538}">
  <dimension ref="B2:D10"/>
  <sheetViews>
    <sheetView zoomScale="235" zoomScaleNormal="235" workbookViewId="0">
      <selection activeCell="D11" sqref="D11"/>
    </sheetView>
  </sheetViews>
  <sheetFormatPr defaultRowHeight="14.25" x14ac:dyDescent="0.45"/>
  <sheetData>
    <row r="2" spans="2:4" x14ac:dyDescent="0.45">
      <c r="B2" t="s">
        <v>80</v>
      </c>
    </row>
    <row r="3" spans="2:4" x14ac:dyDescent="0.45">
      <c r="D3" s="5">
        <f>COLUMN()</f>
        <v>4</v>
      </c>
    </row>
    <row r="5" spans="2:4" x14ac:dyDescent="0.45">
      <c r="D5">
        <f>COLUMN(G5)</f>
        <v>7</v>
      </c>
    </row>
    <row r="8" spans="2:4" x14ac:dyDescent="0.45">
      <c r="B8" t="s">
        <v>81</v>
      </c>
      <c r="D8">
        <f>COLUMNS(F7:F9)</f>
        <v>1</v>
      </c>
    </row>
    <row r="10" spans="2:4" x14ac:dyDescent="0.45">
      <c r="D10">
        <f>COLUMNS(F5:I11)</f>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F6B80-0F4A-47BA-A6D4-34A4B1DF1522}">
  <dimension ref="B17:I39"/>
  <sheetViews>
    <sheetView topLeftCell="A37" zoomScale="205" zoomScaleNormal="205" workbookViewId="0">
      <selection activeCell="C40" sqref="C40"/>
    </sheetView>
  </sheetViews>
  <sheetFormatPr defaultRowHeight="14.25" x14ac:dyDescent="0.45"/>
  <cols>
    <col min="2" max="2" width="11.6640625" bestFit="1" customWidth="1"/>
    <col min="3" max="3" width="32.06640625" bestFit="1" customWidth="1"/>
    <col min="5" max="5" width="9.59765625" customWidth="1"/>
  </cols>
  <sheetData>
    <row r="17" spans="2:9" s="5" customFormat="1" x14ac:dyDescent="0.45">
      <c r="B17" s="5" t="s">
        <v>73</v>
      </c>
    </row>
    <row r="20" spans="2:9" x14ac:dyDescent="0.45">
      <c r="B20" t="s">
        <v>100</v>
      </c>
      <c r="C20" t="s">
        <v>91</v>
      </c>
      <c r="F20" t="s">
        <v>88</v>
      </c>
      <c r="G20" t="s">
        <v>84</v>
      </c>
      <c r="H20" t="s">
        <v>85</v>
      </c>
      <c r="I20" t="s">
        <v>86</v>
      </c>
    </row>
    <row r="21" spans="2:9" x14ac:dyDescent="0.45">
      <c r="B21" t="s">
        <v>101</v>
      </c>
      <c r="C21" t="s">
        <v>104</v>
      </c>
      <c r="F21" t="s">
        <v>89</v>
      </c>
      <c r="G21" t="s">
        <v>87</v>
      </c>
      <c r="H21">
        <v>65</v>
      </c>
      <c r="I21" t="s">
        <v>98</v>
      </c>
    </row>
    <row r="22" spans="2:9" x14ac:dyDescent="0.45">
      <c r="B22" t="s">
        <v>102</v>
      </c>
      <c r="F22" t="s">
        <v>90</v>
      </c>
      <c r="G22" t="s">
        <v>87</v>
      </c>
      <c r="H22">
        <v>68</v>
      </c>
      <c r="I22" t="s">
        <v>98</v>
      </c>
    </row>
    <row r="23" spans="2:9" x14ac:dyDescent="0.45">
      <c r="B23" t="s">
        <v>103</v>
      </c>
      <c r="F23" t="s">
        <v>91</v>
      </c>
      <c r="G23" t="s">
        <v>94</v>
      </c>
      <c r="H23">
        <v>46</v>
      </c>
      <c r="I23" t="s">
        <v>97</v>
      </c>
    </row>
    <row r="24" spans="2:9" x14ac:dyDescent="0.45">
      <c r="F24" t="s">
        <v>92</v>
      </c>
      <c r="G24" t="s">
        <v>94</v>
      </c>
      <c r="H24">
        <v>98</v>
      </c>
      <c r="I24" t="s">
        <v>96</v>
      </c>
    </row>
    <row r="25" spans="2:9" x14ac:dyDescent="0.45">
      <c r="F25" t="s">
        <v>93</v>
      </c>
      <c r="G25" t="s">
        <v>95</v>
      </c>
      <c r="H25">
        <v>46</v>
      </c>
      <c r="I25" t="s">
        <v>99</v>
      </c>
    </row>
    <row r="26" spans="2:9" x14ac:dyDescent="0.45">
      <c r="C26">
        <f>VLOOKUP("St3",F20:H25,3,FALSE)</f>
        <v>46</v>
      </c>
    </row>
    <row r="29" spans="2:9" x14ac:dyDescent="0.45">
      <c r="C29" t="str">
        <f>VLOOKUP("St5",F20:I25,4,0)</f>
        <v>C</v>
      </c>
    </row>
    <row r="33" spans="2:9" x14ac:dyDescent="0.45">
      <c r="F33" t="s">
        <v>88</v>
      </c>
      <c r="G33" t="s">
        <v>84</v>
      </c>
      <c r="H33" t="s">
        <v>85</v>
      </c>
      <c r="I33" t="s">
        <v>86</v>
      </c>
    </row>
    <row r="39" spans="2:9" x14ac:dyDescent="0.45">
      <c r="B39" t="s">
        <v>72</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E14CF-16E7-4688-AA70-4101A9A71621}">
  <dimension ref="B2:M48"/>
  <sheetViews>
    <sheetView topLeftCell="A31" zoomScale="175" zoomScaleNormal="175" workbookViewId="0">
      <selection activeCell="H36" sqref="H36:L45"/>
    </sheetView>
  </sheetViews>
  <sheetFormatPr defaultRowHeight="14.25" x14ac:dyDescent="0.45"/>
  <cols>
    <col min="2" max="2" width="11.9296875" bestFit="1" customWidth="1"/>
  </cols>
  <sheetData>
    <row r="2" spans="2:11" x14ac:dyDescent="0.45">
      <c r="B2" t="s">
        <v>105</v>
      </c>
      <c r="G2" s="1">
        <v>52</v>
      </c>
      <c r="H2" s="1">
        <v>66</v>
      </c>
      <c r="I2" s="1">
        <v>93</v>
      </c>
      <c r="J2" s="1">
        <v>75</v>
      </c>
      <c r="K2" s="1">
        <v>73</v>
      </c>
    </row>
    <row r="3" spans="2:11" x14ac:dyDescent="0.45">
      <c r="B3" t="s">
        <v>106</v>
      </c>
      <c r="G3" s="1">
        <v>74</v>
      </c>
      <c r="H3" s="1">
        <v>68</v>
      </c>
      <c r="I3" s="1">
        <v>76</v>
      </c>
      <c r="J3" s="1">
        <v>97</v>
      </c>
      <c r="K3" s="1">
        <v>53</v>
      </c>
    </row>
    <row r="4" spans="2:11" x14ac:dyDescent="0.45">
      <c r="B4" t="s">
        <v>107</v>
      </c>
      <c r="G4" s="1">
        <v>88</v>
      </c>
      <c r="H4" s="1">
        <v>99</v>
      </c>
      <c r="I4" s="1">
        <v>98</v>
      </c>
      <c r="J4" s="1">
        <v>87</v>
      </c>
      <c r="K4" s="1">
        <v>93</v>
      </c>
    </row>
    <row r="5" spans="2:11" x14ac:dyDescent="0.45">
      <c r="G5" s="1">
        <v>69</v>
      </c>
      <c r="H5" s="1">
        <v>61</v>
      </c>
      <c r="I5" s="1">
        <v>63</v>
      </c>
      <c r="J5" s="1">
        <v>64</v>
      </c>
      <c r="K5" s="1">
        <v>97</v>
      </c>
    </row>
    <row r="6" spans="2:11" x14ac:dyDescent="0.45">
      <c r="B6">
        <f>INDEX(G2:K11,5,3)</f>
        <v>78</v>
      </c>
      <c r="G6" s="1">
        <v>90</v>
      </c>
      <c r="H6" s="1">
        <v>89</v>
      </c>
      <c r="I6" s="1">
        <v>78</v>
      </c>
      <c r="J6" s="1">
        <v>65</v>
      </c>
      <c r="K6" s="1">
        <v>65</v>
      </c>
    </row>
    <row r="7" spans="2:11" x14ac:dyDescent="0.45">
      <c r="G7" s="1">
        <v>98</v>
      </c>
      <c r="H7" s="1">
        <v>59</v>
      </c>
      <c r="I7" s="1">
        <v>75</v>
      </c>
      <c r="J7" s="1">
        <v>65</v>
      </c>
      <c r="K7" s="1">
        <v>87</v>
      </c>
    </row>
    <row r="8" spans="2:11" x14ac:dyDescent="0.45">
      <c r="G8" s="1">
        <v>51</v>
      </c>
      <c r="H8" s="1">
        <v>70</v>
      </c>
      <c r="I8" s="1">
        <v>73</v>
      </c>
      <c r="J8" s="1">
        <v>66</v>
      </c>
      <c r="K8" s="1">
        <v>97</v>
      </c>
    </row>
    <row r="9" spans="2:11" x14ac:dyDescent="0.45">
      <c r="B9">
        <f>INDEX(G2:K11,8,4)</f>
        <v>76</v>
      </c>
      <c r="G9" s="1">
        <v>62</v>
      </c>
      <c r="H9" s="1">
        <v>58</v>
      </c>
      <c r="I9" s="1">
        <v>87</v>
      </c>
      <c r="J9" s="1">
        <v>76</v>
      </c>
      <c r="K9" s="1">
        <v>57</v>
      </c>
    </row>
    <row r="10" spans="2:11" x14ac:dyDescent="0.45">
      <c r="G10" s="1">
        <v>69</v>
      </c>
      <c r="H10" s="1">
        <v>90</v>
      </c>
      <c r="I10" s="1">
        <v>66</v>
      </c>
      <c r="J10" s="1">
        <v>65</v>
      </c>
      <c r="K10" s="1">
        <v>86</v>
      </c>
    </row>
    <row r="11" spans="2:11" x14ac:dyDescent="0.45">
      <c r="G11" s="1">
        <v>84</v>
      </c>
      <c r="H11" s="1">
        <v>55</v>
      </c>
      <c r="I11" s="1">
        <v>86</v>
      </c>
      <c r="J11" s="1">
        <v>98</v>
      </c>
      <c r="K11" s="1">
        <v>94</v>
      </c>
    </row>
    <row r="19" spans="2:13" s="1" customFormat="1" x14ac:dyDescent="0.45">
      <c r="B19" s="1" t="s">
        <v>76</v>
      </c>
    </row>
    <row r="21" spans="2:13" x14ac:dyDescent="0.45">
      <c r="B21" t="s">
        <v>100</v>
      </c>
      <c r="E21">
        <v>78</v>
      </c>
      <c r="G21">
        <f>MATCH(E21,I2:I11,0)</f>
        <v>5</v>
      </c>
      <c r="K21">
        <v>78</v>
      </c>
      <c r="M21">
        <f>MATCH(K21,G6:K6,0)</f>
        <v>3</v>
      </c>
    </row>
    <row r="22" spans="2:13" x14ac:dyDescent="0.45">
      <c r="B22" t="s">
        <v>108</v>
      </c>
      <c r="E22" t="s">
        <v>112</v>
      </c>
      <c r="K22">
        <v>6</v>
      </c>
    </row>
    <row r="23" spans="2:13" x14ac:dyDescent="0.45">
      <c r="B23" t="s">
        <v>109</v>
      </c>
      <c r="C23" t="s">
        <v>110</v>
      </c>
      <c r="E23">
        <v>0</v>
      </c>
      <c r="K23">
        <v>0</v>
      </c>
    </row>
    <row r="24" spans="2:13" x14ac:dyDescent="0.45">
      <c r="C24" t="s">
        <v>111</v>
      </c>
    </row>
    <row r="36" spans="2:12" x14ac:dyDescent="0.45">
      <c r="B36">
        <v>78</v>
      </c>
      <c r="H36" s="1">
        <v>52</v>
      </c>
      <c r="I36" s="1">
        <v>66</v>
      </c>
      <c r="J36" s="1">
        <v>93</v>
      </c>
      <c r="K36" s="1">
        <v>75</v>
      </c>
      <c r="L36" s="1">
        <v>73</v>
      </c>
    </row>
    <row r="37" spans="2:12" x14ac:dyDescent="0.45">
      <c r="H37" s="1">
        <v>74</v>
      </c>
      <c r="I37" s="1">
        <v>68</v>
      </c>
      <c r="J37" s="1">
        <v>76</v>
      </c>
      <c r="K37" s="1">
        <v>97</v>
      </c>
      <c r="L37" s="1">
        <v>53</v>
      </c>
    </row>
    <row r="38" spans="2:12" x14ac:dyDescent="0.45">
      <c r="H38" s="1">
        <v>88</v>
      </c>
      <c r="I38" s="1">
        <v>99</v>
      </c>
      <c r="J38" s="1">
        <v>98</v>
      </c>
      <c r="K38" s="1">
        <v>87</v>
      </c>
      <c r="L38" s="1">
        <v>93</v>
      </c>
    </row>
    <row r="39" spans="2:12" x14ac:dyDescent="0.45">
      <c r="B39">
        <f>INDEX(H36:L45,MATCH(B36,J36:J45,0),MATCH(B36,H40:L40,0))</f>
        <v>78</v>
      </c>
      <c r="H39" s="1">
        <v>69</v>
      </c>
      <c r="I39" s="1">
        <v>61</v>
      </c>
      <c r="J39" s="1">
        <v>63</v>
      </c>
      <c r="K39" s="1">
        <v>64</v>
      </c>
      <c r="L39" s="1">
        <v>97</v>
      </c>
    </row>
    <row r="40" spans="2:12" x14ac:dyDescent="0.45">
      <c r="H40" s="1">
        <v>90</v>
      </c>
      <c r="I40" s="1">
        <v>89</v>
      </c>
      <c r="J40" s="1">
        <v>78</v>
      </c>
      <c r="K40" s="1">
        <v>65</v>
      </c>
      <c r="L40" s="1">
        <v>65</v>
      </c>
    </row>
    <row r="41" spans="2:12" x14ac:dyDescent="0.45">
      <c r="H41" s="1">
        <v>98</v>
      </c>
      <c r="I41" s="1">
        <v>59</v>
      </c>
      <c r="J41" s="1">
        <v>75</v>
      </c>
      <c r="K41" s="1">
        <v>65</v>
      </c>
      <c r="L41" s="1">
        <v>87</v>
      </c>
    </row>
    <row r="42" spans="2:12" x14ac:dyDescent="0.45">
      <c r="H42" s="1">
        <v>51</v>
      </c>
      <c r="I42" s="1">
        <v>70</v>
      </c>
      <c r="J42" s="1">
        <v>73</v>
      </c>
      <c r="K42" s="1">
        <v>66</v>
      </c>
      <c r="L42" s="1">
        <v>97</v>
      </c>
    </row>
    <row r="43" spans="2:12" x14ac:dyDescent="0.45">
      <c r="H43" s="1">
        <v>62</v>
      </c>
      <c r="I43" s="1">
        <v>58</v>
      </c>
      <c r="J43" s="1">
        <v>78</v>
      </c>
      <c r="K43" s="1">
        <v>76</v>
      </c>
      <c r="L43" s="1">
        <v>57</v>
      </c>
    </row>
    <row r="44" spans="2:12" x14ac:dyDescent="0.45">
      <c r="H44" s="1">
        <v>69</v>
      </c>
      <c r="I44" s="1">
        <v>90</v>
      </c>
      <c r="J44" s="1">
        <v>66</v>
      </c>
      <c r="K44" s="1">
        <v>65</v>
      </c>
      <c r="L44" s="1">
        <v>86</v>
      </c>
    </row>
    <row r="45" spans="2:12" x14ac:dyDescent="0.45">
      <c r="H45" s="1">
        <v>84</v>
      </c>
      <c r="I45" s="1">
        <v>55</v>
      </c>
      <c r="J45" s="1">
        <v>86</v>
      </c>
      <c r="K45" s="1">
        <v>98</v>
      </c>
      <c r="L45" s="1">
        <v>94</v>
      </c>
    </row>
    <row r="48" spans="2:12" x14ac:dyDescent="0.45">
      <c r="E48" s="1" t="s">
        <v>115</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C283D-FC04-4B67-B707-A3F8B0D436FA}">
  <dimension ref="C3:I13"/>
  <sheetViews>
    <sheetView zoomScale="220" zoomScaleNormal="220" workbookViewId="0">
      <selection activeCell="D13" sqref="D13"/>
    </sheetView>
  </sheetViews>
  <sheetFormatPr defaultRowHeight="14.25" x14ac:dyDescent="0.45"/>
  <sheetData>
    <row r="3" spans="3:9" x14ac:dyDescent="0.45">
      <c r="C3" s="1">
        <v>100</v>
      </c>
      <c r="F3" t="s">
        <v>113</v>
      </c>
      <c r="H3" cm="1">
        <f t="array" aca="1" ref="H3" ca="1">INDIRECT(F3)</f>
        <v>100</v>
      </c>
    </row>
    <row r="7" spans="3:9" x14ac:dyDescent="0.45">
      <c r="C7">
        <f>C3</f>
        <v>100</v>
      </c>
      <c r="F7" t="str">
        <f>F3</f>
        <v>C3</v>
      </c>
    </row>
    <row r="10" spans="3:9" x14ac:dyDescent="0.45">
      <c r="C10" t="s">
        <v>116</v>
      </c>
      <c r="F10" t="s">
        <v>114</v>
      </c>
    </row>
    <row r="11" spans="3:9" x14ac:dyDescent="0.45">
      <c r="C11" t="s">
        <v>117</v>
      </c>
    </row>
    <row r="12" spans="3:9" x14ac:dyDescent="0.45">
      <c r="C12" t="s">
        <v>118</v>
      </c>
    </row>
    <row r="13" spans="3:9" x14ac:dyDescent="0.45">
      <c r="F13" t="str">
        <f>Index!E48</f>
        <v>Siraj</v>
      </c>
      <c r="G13" t="str">
        <f>F10</f>
        <v>Index!E48</v>
      </c>
      <c r="I13" t="str" cm="1">
        <f t="array" aca="1" ref="I13" ca="1">INDIRECT(F10)</f>
        <v>Siraj</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84A2A-7C84-4167-9E87-B49B420E6947}">
  <dimension ref="B2:J34"/>
  <sheetViews>
    <sheetView topLeftCell="A22" zoomScale="190" zoomScaleNormal="190" workbookViewId="0">
      <selection activeCell="E31" sqref="E31"/>
    </sheetView>
  </sheetViews>
  <sheetFormatPr defaultRowHeight="14.25" x14ac:dyDescent="0.45"/>
  <sheetData>
    <row r="2" spans="2:10" x14ac:dyDescent="0.45">
      <c r="F2" s="1">
        <v>52</v>
      </c>
      <c r="G2" s="1">
        <v>66</v>
      </c>
      <c r="H2" s="1">
        <v>93</v>
      </c>
      <c r="I2" s="1">
        <v>75</v>
      </c>
      <c r="J2" s="1">
        <v>73</v>
      </c>
    </row>
    <row r="3" spans="2:10" x14ac:dyDescent="0.45">
      <c r="B3">
        <f ca="1">OFFSET(G3,2,3)</f>
        <v>97</v>
      </c>
      <c r="F3" s="1">
        <v>74</v>
      </c>
      <c r="G3" s="1">
        <v>68</v>
      </c>
      <c r="H3" s="1">
        <v>76</v>
      </c>
      <c r="I3" s="1">
        <v>97</v>
      </c>
      <c r="J3" s="1">
        <v>53</v>
      </c>
    </row>
    <row r="4" spans="2:10" x14ac:dyDescent="0.45">
      <c r="F4" s="1">
        <v>88</v>
      </c>
      <c r="G4" s="1">
        <v>99</v>
      </c>
      <c r="H4" s="1">
        <v>98</v>
      </c>
      <c r="I4" s="1">
        <v>87</v>
      </c>
      <c r="J4" s="1">
        <v>93</v>
      </c>
    </row>
    <row r="5" spans="2:10" x14ac:dyDescent="0.45">
      <c r="B5" cm="1">
        <f t="array" aca="1" ref="B5:D7" ca="1">OFFSET(F2,2,2,3,3)</f>
        <v>98</v>
      </c>
      <c r="C5">
        <f ca="1"/>
        <v>87</v>
      </c>
      <c r="D5">
        <f ca="1"/>
        <v>93</v>
      </c>
      <c r="F5" s="1">
        <v>69</v>
      </c>
      <c r="G5" s="1">
        <v>61</v>
      </c>
      <c r="H5" s="1">
        <v>63</v>
      </c>
      <c r="I5" s="1">
        <v>64</v>
      </c>
      <c r="J5" s="1">
        <v>97</v>
      </c>
    </row>
    <row r="6" spans="2:10" x14ac:dyDescent="0.45">
      <c r="B6">
        <f ca="1"/>
        <v>63</v>
      </c>
      <c r="C6">
        <f ca="1"/>
        <v>64</v>
      </c>
      <c r="D6">
        <f ca="1"/>
        <v>97</v>
      </c>
      <c r="F6" s="1">
        <v>90</v>
      </c>
      <c r="G6" s="1">
        <v>89</v>
      </c>
      <c r="H6" s="1">
        <v>78</v>
      </c>
      <c r="I6" s="1">
        <v>65</v>
      </c>
      <c r="J6" s="1">
        <v>65</v>
      </c>
    </row>
    <row r="7" spans="2:10" x14ac:dyDescent="0.45">
      <c r="B7">
        <f ca="1"/>
        <v>78</v>
      </c>
      <c r="C7">
        <f ca="1"/>
        <v>65</v>
      </c>
      <c r="D7">
        <f ca="1"/>
        <v>65</v>
      </c>
      <c r="F7" s="1">
        <v>98</v>
      </c>
      <c r="G7" s="1">
        <v>59</v>
      </c>
      <c r="H7" s="1">
        <v>75</v>
      </c>
      <c r="I7" s="1">
        <v>65</v>
      </c>
      <c r="J7" s="1">
        <v>87</v>
      </c>
    </row>
    <row r="8" spans="2:10" x14ac:dyDescent="0.45">
      <c r="F8" s="1">
        <v>51</v>
      </c>
      <c r="G8" s="1">
        <v>70</v>
      </c>
      <c r="H8" s="1">
        <v>73</v>
      </c>
      <c r="I8" s="1">
        <v>66</v>
      </c>
      <c r="J8" s="1">
        <v>97</v>
      </c>
    </row>
    <row r="9" spans="2:10" x14ac:dyDescent="0.45">
      <c r="B9" cm="1">
        <f t="array" aca="1" ref="B9:D10" ca="1">OFFSET(F2,1,2,2,3)</f>
        <v>76</v>
      </c>
      <c r="C9">
        <f ca="1"/>
        <v>97</v>
      </c>
      <c r="D9">
        <f ca="1"/>
        <v>53</v>
      </c>
      <c r="F9" s="1">
        <v>62</v>
      </c>
      <c r="G9" s="1">
        <v>58</v>
      </c>
      <c r="H9" s="1">
        <v>78</v>
      </c>
      <c r="I9" s="1">
        <v>76</v>
      </c>
      <c r="J9" s="1">
        <v>57</v>
      </c>
    </row>
    <row r="10" spans="2:10" x14ac:dyDescent="0.45">
      <c r="B10">
        <f ca="1"/>
        <v>98</v>
      </c>
      <c r="C10">
        <f ca="1"/>
        <v>87</v>
      </c>
      <c r="D10">
        <f ca="1"/>
        <v>93</v>
      </c>
      <c r="F10" s="1">
        <v>69</v>
      </c>
      <c r="G10" s="1">
        <v>90</v>
      </c>
      <c r="H10" s="1">
        <v>66</v>
      </c>
      <c r="I10" s="1">
        <v>65</v>
      </c>
      <c r="J10" s="1">
        <v>86</v>
      </c>
    </row>
    <row r="11" spans="2:10" x14ac:dyDescent="0.45">
      <c r="F11" s="1">
        <v>84</v>
      </c>
      <c r="G11" s="1">
        <v>55</v>
      </c>
      <c r="H11" s="1">
        <v>86</v>
      </c>
      <c r="I11" s="1">
        <v>98</v>
      </c>
      <c r="J11" s="1">
        <v>94</v>
      </c>
    </row>
    <row r="12" spans="2:10" x14ac:dyDescent="0.45">
      <c r="B12">
        <f ca="1">SUM(OFFSET(F2,1,2,2,3))</f>
        <v>504</v>
      </c>
    </row>
    <row r="16" spans="2:10" x14ac:dyDescent="0.45">
      <c r="D16">
        <f ca="1">OFFSET(G16,2,3)</f>
        <v>9</v>
      </c>
      <c r="G16">
        <v>5</v>
      </c>
    </row>
    <row r="18" spans="2:10" x14ac:dyDescent="0.45">
      <c r="J18">
        <v>9</v>
      </c>
    </row>
    <row r="21" spans="2:10" x14ac:dyDescent="0.45">
      <c r="D21">
        <f ca="1">OFFSET(G16,5,2)</f>
        <v>15</v>
      </c>
      <c r="I21">
        <v>15</v>
      </c>
    </row>
    <row r="24" spans="2:10" x14ac:dyDescent="0.45">
      <c r="B24" t="s">
        <v>263</v>
      </c>
    </row>
    <row r="25" spans="2:10" x14ac:dyDescent="0.45">
      <c r="B25" t="s">
        <v>78</v>
      </c>
    </row>
    <row r="26" spans="2:10" x14ac:dyDescent="0.45">
      <c r="B26" t="s">
        <v>80</v>
      </c>
    </row>
    <row r="27" spans="2:10" x14ac:dyDescent="0.45">
      <c r="B27" t="s">
        <v>127</v>
      </c>
    </row>
    <row r="28" spans="2:10" x14ac:dyDescent="0.45">
      <c r="B28" t="s">
        <v>126</v>
      </c>
    </row>
    <row r="29" spans="2:10" x14ac:dyDescent="0.45">
      <c r="E29">
        <v>5</v>
      </c>
    </row>
    <row r="30" spans="2:10" x14ac:dyDescent="0.45">
      <c r="E30" t="s">
        <v>115</v>
      </c>
    </row>
    <row r="32" spans="2:10" x14ac:dyDescent="0.45">
      <c r="G32" s="1"/>
    </row>
    <row r="34" spans="4:4" x14ac:dyDescent="0.45">
      <c r="D34" t="str">
        <f ca="1">OFFSET(G32,-2,-2)</f>
        <v>Siraj</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3EF7-79F0-43F4-8BCF-388601B72B88}">
  <dimension ref="A4:L32"/>
  <sheetViews>
    <sheetView zoomScale="160" zoomScaleNormal="160" workbookViewId="0">
      <selection activeCell="I7" sqref="I7"/>
    </sheetView>
  </sheetViews>
  <sheetFormatPr defaultRowHeight="14.25" x14ac:dyDescent="0.45"/>
  <cols>
    <col min="1" max="1" width="10.6640625" bestFit="1" customWidth="1"/>
  </cols>
  <sheetData>
    <row r="4" spans="1:12" x14ac:dyDescent="0.45">
      <c r="C4" t="str" cm="1">
        <f t="array" ref="C4">_xlfn.XLOOKUP(J8,Table1[[#All],[Column3]],Table1[[#All],[Column1]])</f>
        <v>XCS</v>
      </c>
      <c r="H4" t="s">
        <v>264</v>
      </c>
      <c r="I4" t="s">
        <v>265</v>
      </c>
      <c r="J4" t="s">
        <v>266</v>
      </c>
      <c r="K4" t="s">
        <v>267</v>
      </c>
      <c r="L4" t="s">
        <v>268</v>
      </c>
    </row>
    <row r="5" spans="1:12" x14ac:dyDescent="0.45">
      <c r="H5" t="s">
        <v>269</v>
      </c>
      <c r="J5">
        <v>56</v>
      </c>
      <c r="L5" t="s">
        <v>277</v>
      </c>
    </row>
    <row r="6" spans="1:12" x14ac:dyDescent="0.45">
      <c r="C6" t="str" cm="1">
        <f t="array" ref="C6">_xlfn.XLOOKUP(J8,Table1[[#All],[Column3]],Table1[[#All],[Column5]])</f>
        <v>hh</v>
      </c>
      <c r="H6" t="s">
        <v>270</v>
      </c>
      <c r="I6">
        <v>56</v>
      </c>
      <c r="J6">
        <v>23</v>
      </c>
      <c r="L6" t="s">
        <v>278</v>
      </c>
    </row>
    <row r="7" spans="1:12" x14ac:dyDescent="0.45">
      <c r="H7" t="s">
        <v>271</v>
      </c>
      <c r="J7">
        <v>15</v>
      </c>
      <c r="L7" t="s">
        <v>279</v>
      </c>
    </row>
    <row r="8" spans="1:12" x14ac:dyDescent="0.45">
      <c r="H8" t="s">
        <v>271</v>
      </c>
      <c r="J8">
        <v>46</v>
      </c>
      <c r="L8" t="s">
        <v>280</v>
      </c>
    </row>
    <row r="9" spans="1:12" x14ac:dyDescent="0.45">
      <c r="B9">
        <v>100</v>
      </c>
      <c r="D9" t="str" cm="1">
        <f t="array" ref="D9">_xlfn.XLOOKUP(B9,Table1[[#All],[Column3]],Table1[[#All],[Column5]],"No Entry Found")</f>
        <v>No Entry Found</v>
      </c>
      <c r="H9" t="s">
        <v>272</v>
      </c>
      <c r="J9">
        <v>98</v>
      </c>
      <c r="L9" t="s">
        <v>281</v>
      </c>
    </row>
    <row r="10" spans="1:12" x14ac:dyDescent="0.45">
      <c r="H10" t="s">
        <v>273</v>
      </c>
      <c r="J10">
        <v>64</v>
      </c>
      <c r="L10" t="s">
        <v>282</v>
      </c>
    </row>
    <row r="11" spans="1:12" x14ac:dyDescent="0.45">
      <c r="D11" t="str">
        <f>IFERROR(VLOOKUP(B9,Table1[[#All],[Column3]:[Column5]],3,0),"No Entry Found")</f>
        <v>No Entry Found</v>
      </c>
      <c r="H11" t="s">
        <v>274</v>
      </c>
      <c r="J11">
        <v>32</v>
      </c>
      <c r="L11" t="s">
        <v>283</v>
      </c>
    </row>
    <row r="12" spans="1:12" x14ac:dyDescent="0.45">
      <c r="H12" t="s">
        <v>275</v>
      </c>
      <c r="J12">
        <v>78</v>
      </c>
      <c r="L12" t="s">
        <v>284</v>
      </c>
    </row>
    <row r="13" spans="1:12" x14ac:dyDescent="0.45">
      <c r="H13" t="s">
        <v>276</v>
      </c>
      <c r="J13">
        <v>22</v>
      </c>
      <c r="L13" t="s">
        <v>278</v>
      </c>
    </row>
    <row r="14" spans="1:12" x14ac:dyDescent="0.45">
      <c r="A14" t="s">
        <v>292</v>
      </c>
      <c r="B14">
        <f>VLOOKUP("X*",Table1[[#All],[Column1]:[Column3]],3,0)</f>
        <v>15</v>
      </c>
    </row>
    <row r="15" spans="1:12" x14ac:dyDescent="0.45">
      <c r="A15" t="s">
        <v>293</v>
      </c>
      <c r="B15" t="str">
        <f>VLOOKUP("*CS*",Table1[#All],5,0)</f>
        <v>bb</v>
      </c>
    </row>
    <row r="17" spans="2:10" x14ac:dyDescent="0.45">
      <c r="B17">
        <f>VLOOKUP(H6,Table1[#All],3,0)</f>
        <v>23</v>
      </c>
      <c r="C17" t="str">
        <f>VLOOKUP(H6,Table1[#All],5,0)</f>
        <v>gh</v>
      </c>
      <c r="J17">
        <v>15</v>
      </c>
    </row>
    <row r="18" spans="2:10" x14ac:dyDescent="0.45">
      <c r="B18" cm="1">
        <f t="array" ref="B18:D18">VLOOKUP(H6,Table1[#All],{3,5,2},0)</f>
        <v>23</v>
      </c>
      <c r="C18" t="str">
        <v>gh</v>
      </c>
      <c r="D18">
        <v>56</v>
      </c>
      <c r="E18">
        <v>20</v>
      </c>
      <c r="F18">
        <f>VLOOKUP(E18,J17:J25,1,1)</f>
        <v>15</v>
      </c>
      <c r="J18">
        <v>22</v>
      </c>
    </row>
    <row r="19" spans="2:10" x14ac:dyDescent="0.45">
      <c r="J19">
        <v>23</v>
      </c>
    </row>
    <row r="20" spans="2:10" x14ac:dyDescent="0.45">
      <c r="B20" cm="1">
        <f t="array" ref="B20:D20">_xlfn.XLOOKUP(H6,Table1[[#All],[Column1]],Table1[[#All],[Column3]:[Column5]])</f>
        <v>23</v>
      </c>
      <c r="C20">
        <v>0</v>
      </c>
      <c r="D20" t="str">
        <v>gh</v>
      </c>
      <c r="F20">
        <f>_xlfn.XLOOKUP(E18,J17:J25,J17:J25,,-1)</f>
        <v>15</v>
      </c>
      <c r="J20">
        <v>32</v>
      </c>
    </row>
    <row r="21" spans="2:10" x14ac:dyDescent="0.45">
      <c r="J21">
        <v>46</v>
      </c>
    </row>
    <row r="22" spans="2:10" x14ac:dyDescent="0.45">
      <c r="F22">
        <f>_xlfn.XLOOKUP(E18,J17:J25,J17:J25,,1)</f>
        <v>22</v>
      </c>
      <c r="J22">
        <v>56</v>
      </c>
    </row>
    <row r="23" spans="2:10" x14ac:dyDescent="0.45">
      <c r="J23">
        <v>64</v>
      </c>
    </row>
    <row r="24" spans="2:10" x14ac:dyDescent="0.45">
      <c r="J24">
        <v>78</v>
      </c>
    </row>
    <row r="25" spans="2:10" x14ac:dyDescent="0.45">
      <c r="J25">
        <v>98</v>
      </c>
    </row>
    <row r="28" spans="2:10" x14ac:dyDescent="0.45">
      <c r="F28" t="s">
        <v>285</v>
      </c>
    </row>
    <row r="29" spans="2:10" x14ac:dyDescent="0.45">
      <c r="G29" t="s">
        <v>286</v>
      </c>
    </row>
    <row r="30" spans="2:10" x14ac:dyDescent="0.45">
      <c r="F30" t="s">
        <v>287</v>
      </c>
      <c r="G30" t="s">
        <v>290</v>
      </c>
    </row>
    <row r="31" spans="2:10" x14ac:dyDescent="0.45">
      <c r="F31" t="s">
        <v>288</v>
      </c>
      <c r="G31" t="s">
        <v>291</v>
      </c>
    </row>
    <row r="32" spans="2:10" x14ac:dyDescent="0.45">
      <c r="F32" t="s">
        <v>289</v>
      </c>
      <c r="G32" t="s">
        <v>291</v>
      </c>
    </row>
  </sheetData>
  <sortState xmlns:xlrd2="http://schemas.microsoft.com/office/spreadsheetml/2017/richdata2" ref="J17:J25">
    <sortCondition ref="J17:J25"/>
  </sortState>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Horiztonal_Dataset</vt:lpstr>
      <vt:lpstr>Recap</vt:lpstr>
      <vt:lpstr>Agenda</vt:lpstr>
      <vt:lpstr>Questions</vt:lpstr>
      <vt:lpstr>Class Questions</vt:lpstr>
      <vt:lpstr>Class Solution</vt:lpstr>
      <vt:lpstr>Row</vt:lpstr>
      <vt:lpstr>Column</vt:lpstr>
      <vt:lpstr>Lookup </vt:lpstr>
      <vt:lpstr>Index</vt:lpstr>
      <vt:lpstr>Indirect</vt:lpstr>
      <vt:lpstr>Offset</vt:lpstr>
      <vt:lpstr>xlookup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2024-10-05T17:24:21Z</dcterms:modified>
</cp:coreProperties>
</file>