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6go\Desktop\DataAnalyticsYoutube\Excel Project\"/>
    </mc:Choice>
  </mc:AlternateContent>
  <xr:revisionPtr revIDLastSave="0" documentId="13_ncr:1_{29D777CC-05E4-4AB3-B4A9-33D60569F9C3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Raw_Data" sheetId="1" r:id="rId1"/>
    <sheet name="Max_Min" sheetId="2" r:id="rId2"/>
    <sheet name="IFs" sheetId="3" r:id="rId3"/>
    <sheet name="Len" sheetId="4" r:id="rId4"/>
    <sheet name="LeftRight" sheetId="5" r:id="rId5"/>
    <sheet name="DateToText" sheetId="6" r:id="rId6"/>
    <sheet name="TRIM" sheetId="7" r:id="rId7"/>
    <sheet name="Concatenate" sheetId="8" r:id="rId8"/>
    <sheet name="Subsitutes" sheetId="9" r:id="rId9"/>
    <sheet name="SUMIFS" sheetId="10" r:id="rId10"/>
    <sheet name="CountCountIFS" sheetId="11" r:id="rId11"/>
    <sheet name="DateNetworkDays" sheetId="12" r:id="rId12"/>
  </sheets>
  <definedNames>
    <definedName name="_xlnm._FilterDatabase" localSheetId="2" hidden="1">IFs!$A$1:$L$1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2" i="3"/>
  <c r="J2" i="3"/>
  <c r="L2" i="3"/>
  <c r="J3" i="3"/>
  <c r="J4" i="3"/>
  <c r="J5" i="3"/>
  <c r="J6" i="3"/>
  <c r="J7" i="3"/>
  <c r="J8" i="3"/>
  <c r="J9" i="3"/>
  <c r="J10" i="3"/>
  <c r="J6" i="12"/>
  <c r="K6" i="12"/>
  <c r="K3" i="12"/>
  <c r="K4" i="12"/>
  <c r="K5" i="12"/>
  <c r="K7" i="12"/>
  <c r="K8" i="12"/>
  <c r="K2" i="12"/>
  <c r="J3" i="12"/>
  <c r="J4" i="12"/>
  <c r="J5" i="12"/>
  <c r="J7" i="12"/>
  <c r="J8" i="12"/>
  <c r="J2" i="12"/>
  <c r="L3" i="6"/>
  <c r="L4" i="6"/>
  <c r="L5" i="6"/>
  <c r="L6" i="6"/>
  <c r="L7" i="6"/>
  <c r="L8" i="6"/>
  <c r="L9" i="6"/>
  <c r="L10" i="6"/>
  <c r="L2" i="6"/>
  <c r="J2" i="6"/>
  <c r="K2" i="6" s="1"/>
  <c r="M2" i="11"/>
  <c r="L2" i="11"/>
  <c r="K2" i="11"/>
  <c r="J2" i="11"/>
  <c r="L2" i="10"/>
  <c r="K2" i="10"/>
  <c r="J2" i="10"/>
  <c r="K3" i="9"/>
  <c r="K4" i="9"/>
  <c r="K5" i="9"/>
  <c r="K6" i="9"/>
  <c r="K7" i="9"/>
  <c r="K8" i="9"/>
  <c r="K9" i="9"/>
  <c r="K10" i="9"/>
  <c r="K2" i="9"/>
  <c r="J3" i="9"/>
  <c r="J4" i="9"/>
  <c r="J5" i="9"/>
  <c r="J6" i="9"/>
  <c r="J7" i="9"/>
  <c r="J8" i="9"/>
  <c r="J9" i="9"/>
  <c r="J10" i="9"/>
  <c r="J2" i="9"/>
  <c r="M3" i="9"/>
  <c r="M4" i="9"/>
  <c r="M5" i="9"/>
  <c r="M6" i="9"/>
  <c r="M7" i="9"/>
  <c r="M8" i="9"/>
  <c r="M9" i="9"/>
  <c r="M10" i="9"/>
  <c r="M2" i="9"/>
  <c r="L3" i="9"/>
  <c r="L4" i="9"/>
  <c r="L5" i="9"/>
  <c r="L6" i="9"/>
  <c r="L7" i="9"/>
  <c r="L8" i="9"/>
  <c r="L9" i="9"/>
  <c r="L10" i="9"/>
  <c r="L2" i="9"/>
  <c r="K3" i="8"/>
  <c r="K4" i="8"/>
  <c r="K5" i="8"/>
  <c r="K6" i="8"/>
  <c r="K7" i="8"/>
  <c r="K8" i="8"/>
  <c r="K9" i="8"/>
  <c r="K10" i="8"/>
  <c r="K2" i="8"/>
  <c r="J3" i="1"/>
  <c r="J4" i="1"/>
  <c r="J5" i="1"/>
  <c r="J6" i="1"/>
  <c r="J7" i="1"/>
  <c r="J8" i="1"/>
  <c r="J9" i="1"/>
  <c r="J10" i="1"/>
  <c r="J3" i="8"/>
  <c r="J4" i="8"/>
  <c r="J5" i="8"/>
  <c r="J6" i="8"/>
  <c r="J7" i="8"/>
  <c r="J8" i="8"/>
  <c r="J9" i="8"/>
  <c r="J10" i="8"/>
  <c r="J2" i="1"/>
  <c r="J2" i="8"/>
  <c r="J3" i="7"/>
  <c r="J4" i="7"/>
  <c r="J5" i="7"/>
  <c r="J6" i="7"/>
  <c r="J7" i="7"/>
  <c r="J8" i="7"/>
  <c r="J9" i="7"/>
  <c r="J10" i="7"/>
  <c r="J2" i="7"/>
  <c r="K3" i="6"/>
  <c r="K4" i="6"/>
  <c r="K5" i="6"/>
  <c r="K6" i="6"/>
  <c r="K7" i="6"/>
  <c r="K8" i="6"/>
  <c r="K9" i="6"/>
  <c r="K10" i="6"/>
  <c r="J3" i="6"/>
  <c r="J4" i="6"/>
  <c r="J5" i="6"/>
  <c r="J6" i="6"/>
  <c r="J7" i="6"/>
  <c r="J8" i="6"/>
  <c r="J9" i="6"/>
  <c r="J10" i="6"/>
  <c r="M3" i="5"/>
  <c r="M4" i="5"/>
  <c r="M5" i="5"/>
  <c r="M6" i="5"/>
  <c r="M7" i="5"/>
  <c r="M8" i="5"/>
  <c r="M9" i="5"/>
  <c r="M10" i="5"/>
  <c r="M2" i="5"/>
  <c r="L3" i="5"/>
  <c r="L4" i="5"/>
  <c r="L5" i="5"/>
  <c r="L6" i="5"/>
  <c r="L7" i="5"/>
  <c r="L8" i="5"/>
  <c r="L9" i="5"/>
  <c r="L10" i="5"/>
  <c r="L2" i="5"/>
  <c r="K3" i="5"/>
  <c r="K4" i="5"/>
  <c r="K5" i="5"/>
  <c r="K6" i="5"/>
  <c r="K7" i="5"/>
  <c r="K8" i="5"/>
  <c r="K9" i="5"/>
  <c r="K10" i="5"/>
  <c r="K2" i="5"/>
  <c r="K3" i="4"/>
  <c r="K4" i="4"/>
  <c r="K5" i="4"/>
  <c r="K6" i="4"/>
  <c r="K7" i="4"/>
  <c r="K8" i="4"/>
  <c r="K9" i="4"/>
  <c r="K10" i="4"/>
  <c r="K2" i="4"/>
  <c r="J3" i="4"/>
  <c r="J4" i="4"/>
  <c r="J5" i="4"/>
  <c r="J6" i="4"/>
  <c r="J7" i="4"/>
  <c r="J8" i="4"/>
  <c r="J9" i="4"/>
  <c r="J10" i="4"/>
  <c r="J2" i="4"/>
  <c r="L3" i="3"/>
  <c r="L4" i="3"/>
  <c r="L5" i="3"/>
  <c r="L6" i="3"/>
  <c r="L7" i="3"/>
  <c r="L8" i="3"/>
  <c r="L9" i="3"/>
  <c r="L10" i="3"/>
  <c r="L2" i="2"/>
  <c r="K2" i="2"/>
</calcChain>
</file>

<file path=xl/sharedStrings.xml><?xml version="1.0" encoding="utf-8"?>
<sst xmlns="http://schemas.openxmlformats.org/spreadsheetml/2006/main" count="778" uniqueCount="94">
  <si>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</si>
  <si>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</si>
  <si>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</si>
  <si>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</si>
  <si>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</si>
  <si>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</si>
  <si>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</si>
  <si>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</si>
  <si>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</si>
  <si>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</si>
  <si>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</si>
  <si>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</si>
  <si>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</si>
  <si>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</si>
  <si>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</si>
  <si>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</si>
  <si>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</si>
  <si>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</si>
  <si>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</si>
  <si>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</si>
  <si>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</si>
  <si>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</si>
  <si>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</si>
  <si>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</si>
  <si>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</si>
  <si>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</si>
  <si>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</si>
  <si>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</si>
  <si>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</si>
  <si>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</si>
  <si>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</si>
  <si>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</si>
  <si>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</si>
  <si>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</si>
  <si>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</si>
  <si>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</si>
  <si>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</si>
  <si>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</si>
  <si>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</si>
  <si>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</si>
  <si>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</si>
  <si>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</si>
  <si>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</si>
  <si>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</si>
  <si>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</si>
  <si>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</si>
  <si>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</si>
  <si>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</si>
  <si>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</si>
  <si>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</si>
  <si>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</si>
  <si>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</si>
  <si>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</si>
  <si>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</si>
  <si>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</si>
  <si>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</si>
  <si>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</si>
  <si>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</si>
  <si>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</si>
  <si>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</si>
  <si>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Max_Salary</t>
  </si>
  <si>
    <t>Min_Salary</t>
  </si>
  <si>
    <t>IF</t>
  </si>
  <si>
    <t>IFS</t>
  </si>
  <si>
    <t>Len(G)</t>
  </si>
  <si>
    <t>Len(E)</t>
  </si>
  <si>
    <t>Left</t>
  </si>
  <si>
    <t>Right</t>
  </si>
  <si>
    <t>Right-2</t>
  </si>
  <si>
    <t>Text(H2,"dd/mm/yyyy")</t>
  </si>
  <si>
    <t xml:space="preserve">   Beasley</t>
  </si>
  <si>
    <t xml:space="preserve"> Martin</t>
  </si>
  <si>
    <t xml:space="preserve">   Scott</t>
  </si>
  <si>
    <t>Pal mer</t>
  </si>
  <si>
    <t>Hud  son</t>
  </si>
  <si>
    <t>Trim</t>
  </si>
  <si>
    <t>Concatenate</t>
  </si>
  <si>
    <t>CreatingEmail</t>
  </si>
  <si>
    <t>with 1 instance</t>
  </si>
  <si>
    <t>with 2 instance</t>
  </si>
  <si>
    <t>with No instance</t>
  </si>
  <si>
    <t>7/4-2000</t>
  </si>
  <si>
    <t>5-6-2001</t>
  </si>
  <si>
    <t>6-9-2002</t>
  </si>
  <si>
    <t>Sum</t>
  </si>
  <si>
    <t>SumIFS</t>
  </si>
  <si>
    <t>SumIF</t>
  </si>
  <si>
    <t>Count</t>
  </si>
  <si>
    <t>CountIF</t>
  </si>
  <si>
    <t>CountIFS</t>
  </si>
  <si>
    <t>No.ofDays</t>
  </si>
  <si>
    <t>NetworkDays</t>
  </si>
  <si>
    <t>=</t>
  </si>
  <si>
    <t>IF-IF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</si>
</sst>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sqref="A1:I10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bestFit="1" customWidth="1"/>
    <col min="9" max="9" width="10.453125" bestFit="1" customWidth="1"/>
    <col min="10" max="10" width="14.9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76</v>
      </c>
    </row>
    <row r="2" spans="1:10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 s="2" t="str">
        <f>_xlfn.CONCAT(B2," ",C2)</f>
        <v>Jim Halpert</v>
      </c>
    </row>
    <row r="3" spans="1:10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s="2" t="str">
        <f t="shared" ref="J3:J10" si="0">_xlfn.CONCAT(B3," ",C3)</f>
        <v>Pam Beasley</v>
      </c>
    </row>
    <row r="4" spans="1:10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  <c r="J4" s="2" t="str">
        <f t="shared" si="0"/>
        <v>Dwight Schrute</v>
      </c>
    </row>
    <row r="5" spans="1:10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 s="2" t="str">
        <f t="shared" si="0"/>
        <v>Angela Martin</v>
      </c>
    </row>
    <row r="6" spans="1:10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  <c r="J6" s="2" t="str">
        <f t="shared" si="0"/>
        <v>Toby Flenderson</v>
      </c>
    </row>
    <row r="7" spans="1:10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  <c r="J7" s="2" t="str">
        <f t="shared" si="0"/>
        <v>Michael Scott</v>
      </c>
    </row>
    <row r="8" spans="1:10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 s="2" t="str">
        <f t="shared" si="0"/>
        <v>Meredith Palmer</v>
      </c>
    </row>
    <row r="9" spans="1:10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  <c r="J9" s="2" t="str">
        <f t="shared" si="0"/>
        <v>Stanley Hudson</v>
      </c>
    </row>
    <row r="10" spans="1:10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  <c r="J10" s="2" t="str">
        <f t="shared" si="0"/>
        <v>Kevin Malone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0"/>
  <sheetViews>
    <sheetView workbookViewId="0">
      <selection sqref="A1:I10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bestFit="1" customWidth="1"/>
    <col min="9" max="9" width="10.453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84</v>
      </c>
      <c r="K1" t="s">
        <v>86</v>
      </c>
      <c r="L1" t="s">
        <v>85</v>
      </c>
    </row>
    <row r="2" spans="1:12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</row>
    <row r="4" spans="1:12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</row>
    <row r="5" spans="1:12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</row>
    <row r="6" spans="1:12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</row>
    <row r="7" spans="1:12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</row>
    <row r="8" spans="1:12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</row>
    <row r="9" spans="1:12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</row>
    <row r="10" spans="1:12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0"/>
  <sheetViews>
    <sheetView workbookViewId="0">
      <selection sqref="A1:I10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bestFit="1" customWidth="1"/>
    <col min="9" max="9" width="10.4531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87</v>
      </c>
      <c r="K1" t="s">
        <v>88</v>
      </c>
      <c r="L1" t="s">
        <v>89</v>
      </c>
      <c r="M1" t="s">
        <v>89</v>
      </c>
    </row>
    <row r="2" spans="1:13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>
        <f>COUNT(G2:G10)</f>
        <v>9</v>
      </c>
      <c r="K2">
        <f>COUNTIF(G2:G10,"&gt;50000")</f>
        <v>2</v>
      </c>
      <c r="L2">
        <f>COUNTIFS(G2:G10,"&gt;45000",F2:F10,"Salesman")</f>
        <v>2</v>
      </c>
      <c r="M2">
        <f>COUNTIFS(A2:A10,"&lt;1009",E2:E10,"Male")</f>
        <v>5</v>
      </c>
    </row>
    <row r="3" spans="1:13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</row>
    <row r="4" spans="1:13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</row>
    <row r="5" spans="1:13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</row>
    <row r="6" spans="1:13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</row>
    <row r="7" spans="1:13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</row>
    <row r="8" spans="1:13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</row>
    <row r="9" spans="1:13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</row>
    <row r="10" spans="1:13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"/>
  <sheetViews>
    <sheetView workbookViewId="0">
      <selection sqref="A1:I8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style="1" bestFit="1" customWidth="1"/>
    <col min="9" max="9" width="10.453125" style="1" bestFit="1" customWidth="1"/>
    <col min="10" max="10" width="9.453125" bestFit="1" customWidth="1"/>
    <col min="11" max="11" width="11.90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t="s">
        <v>90</v>
      </c>
      <c r="K1" t="s">
        <v>91</v>
      </c>
    </row>
    <row r="2" spans="1:13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 s="1">
        <f>_xlfn.DAYS(I2,H2)</f>
        <v>5231</v>
      </c>
      <c r="K2">
        <f>NETWORKDAYS(H2,I2)</f>
        <v>3737</v>
      </c>
      <c r="L2" s="1"/>
      <c r="M2" s="1"/>
    </row>
    <row r="3" spans="1:13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s="1">
        <f t="shared" ref="J3:J8" si="0">_xlfn.DAYS(I3,H3)</f>
        <v>6058</v>
      </c>
      <c r="K3">
        <f t="shared" ref="K3:K8" si="1">NETWORKDAYS(H3,I3)</f>
        <v>4328</v>
      </c>
      <c r="L3" s="1"/>
      <c r="M3" s="1"/>
    </row>
    <row r="4" spans="1:13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  <c r="J4" s="1">
        <f t="shared" si="0"/>
        <v>6333</v>
      </c>
      <c r="K4">
        <f t="shared" si="1"/>
        <v>4524</v>
      </c>
      <c r="L4" s="1"/>
      <c r="M4" s="1"/>
    </row>
    <row r="5" spans="1:13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 s="1">
        <f t="shared" si="0"/>
        <v>5428</v>
      </c>
      <c r="K5">
        <f t="shared" si="1"/>
        <v>3879</v>
      </c>
      <c r="L5" s="1"/>
      <c r="M5" s="1"/>
    </row>
    <row r="6" spans="1:13" x14ac:dyDescent="0.35">
      <c r="A6">
        <v>1006</v>
      </c>
      <c r="B6" t="s">
        <v>41</v>
      </c>
      <c r="C6" t="s">
        <v>42</v>
      </c>
      <c r="D6">
        <v>35</v>
      </c>
      <c r="E6" t="s">
        <v>12</v>
      </c>
      <c r="F6" t="s">
        <v>43</v>
      </c>
      <c r="G6">
        <v>65000</v>
      </c>
      <c r="H6" s="1" t="s">
        <v>38</v>
      </c>
      <c r="I6" s="1" t="s">
        <v>44</v>
      </c>
      <c r="J6" s="1">
        <f t="shared" si="0"/>
        <v>4540</v>
      </c>
      <c r="K6">
        <f t="shared" si="1"/>
        <v>3244</v>
      </c>
      <c r="L6" s="1"/>
      <c r="M6" s="1"/>
    </row>
    <row r="7" spans="1:13" x14ac:dyDescent="0.35">
      <c r="A7">
        <v>1007</v>
      </c>
      <c r="B7" t="s">
        <v>46</v>
      </c>
      <c r="C7" t="s">
        <v>47</v>
      </c>
      <c r="D7">
        <v>32</v>
      </c>
      <c r="E7" t="s">
        <v>19</v>
      </c>
      <c r="F7" t="s">
        <v>48</v>
      </c>
      <c r="G7">
        <v>41000</v>
      </c>
      <c r="H7" s="1" t="s">
        <v>49</v>
      </c>
      <c r="I7" s="1" t="s">
        <v>44</v>
      </c>
      <c r="J7" s="1">
        <f t="shared" si="0"/>
        <v>3743</v>
      </c>
      <c r="K7">
        <f t="shared" si="1"/>
        <v>2675</v>
      </c>
      <c r="L7" s="1"/>
      <c r="M7" s="1"/>
    </row>
    <row r="8" spans="1:13" x14ac:dyDescent="0.35">
      <c r="A8">
        <v>1009</v>
      </c>
      <c r="B8" t="s">
        <v>56</v>
      </c>
      <c r="C8" t="s">
        <v>57</v>
      </c>
      <c r="D8">
        <v>31</v>
      </c>
      <c r="E8" t="s">
        <v>12</v>
      </c>
      <c r="F8" t="s">
        <v>31</v>
      </c>
      <c r="G8">
        <v>42000</v>
      </c>
      <c r="H8" s="1" t="s">
        <v>58</v>
      </c>
      <c r="I8" s="1" t="s">
        <v>54</v>
      </c>
      <c r="J8" s="1" t="e">
        <f t="shared" si="0"/>
        <v>#VALUE!</v>
      </c>
      <c r="K8" t="e">
        <f t="shared" si="1"/>
        <v>#VALUE!</v>
      </c>
      <c r="L8" s="1"/>
      <c r="M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F20" sqref="F19:F20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9" width="10.08984375" bestFit="1" customWidth="1"/>
    <col min="10" max="10" width="41.54296875" bestFit="1" customWidth="1"/>
    <col min="11" max="11" width="10.453125" bestFit="1" customWidth="1"/>
    <col min="12" max="12" width="10.0898437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60</v>
      </c>
      <c r="L1" t="s">
        <v>61</v>
      </c>
    </row>
    <row r="2" spans="1:12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2">
        <v>36933</v>
      </c>
      <c r="I2" s="2">
        <v>42164</v>
      </c>
      <c r="J2" t="s">
        <v>16</v>
      </c>
      <c r="K2">
        <f>MAX(G2:G10)</f>
        <v>65000</v>
      </c>
      <c r="L2">
        <f>MIN(G2:G10)</f>
        <v>36000</v>
      </c>
    </row>
    <row r="3" spans="1:12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2">
        <v>36229</v>
      </c>
      <c r="I3" s="2">
        <v>42287</v>
      </c>
      <c r="J3" t="s">
        <v>23</v>
      </c>
    </row>
    <row r="4" spans="1:12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2">
        <v>36623</v>
      </c>
      <c r="I4" s="2">
        <v>42956</v>
      </c>
      <c r="J4" t="s">
        <v>28</v>
      </c>
    </row>
    <row r="5" spans="1:12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2">
        <v>36647</v>
      </c>
      <c r="I5" s="2">
        <v>42075</v>
      </c>
      <c r="J5" t="s">
        <v>34</v>
      </c>
    </row>
    <row r="6" spans="1:12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2">
        <v>37047</v>
      </c>
      <c r="I6" t="s">
        <v>39</v>
      </c>
      <c r="J6" t="s">
        <v>40</v>
      </c>
    </row>
    <row r="7" spans="1:12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2">
        <v>37047</v>
      </c>
      <c r="I7" s="2">
        <v>41587</v>
      </c>
      <c r="J7" t="s">
        <v>45</v>
      </c>
    </row>
    <row r="8" spans="1:12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2">
        <v>37844</v>
      </c>
      <c r="I8" s="2">
        <v>41587</v>
      </c>
      <c r="J8" t="s">
        <v>50</v>
      </c>
    </row>
    <row r="9" spans="1:12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2">
        <v>37505</v>
      </c>
      <c r="I9" t="s">
        <v>54</v>
      </c>
      <c r="J9" t="s">
        <v>55</v>
      </c>
    </row>
    <row r="10" spans="1:12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2">
        <v>37902</v>
      </c>
      <c r="I10" t="s">
        <v>54</v>
      </c>
      <c r="J10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workbookViewId="0">
      <selection activeCell="K2" sqref="K2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bestFit="1" customWidth="1"/>
    <col min="9" max="9" width="10.453125" bestFit="1" customWidth="1"/>
    <col min="12" max="12" width="11.9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</v>
      </c>
      <c r="K1" t="s">
        <v>93</v>
      </c>
      <c r="L1" t="s">
        <v>63</v>
      </c>
    </row>
    <row r="2" spans="1:12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 t="str">
        <f>IF(D2:D10&gt;30,"Old","Young")</f>
        <v>Young</v>
      </c>
      <c r="K2" t="str">
        <f>IF(D2&lt;=25,"Young",IF(D2&lt;=30,"Adult",IF(D2&gt;30,"Old","Invalid")))</f>
        <v>Adult</v>
      </c>
      <c r="L2" t="str">
        <f>_xlfn.IFS(F2:F10="Salesman","Sales",F2:F10="HR","HR",F2:F10="Regional Manager","Management",F2:F10="Receptionist","Receptionist",F2:F10="Accountant","Accounts",F2:F10="Supplier Relations","Purchase")</f>
        <v>Sales</v>
      </c>
    </row>
    <row r="3" spans="1:12" x14ac:dyDescent="0.35">
      <c r="A3">
        <v>1002</v>
      </c>
      <c r="B3" t="s">
        <v>17</v>
      </c>
      <c r="C3" t="s">
        <v>18</v>
      </c>
      <c r="D3">
        <v>24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t="str">
        <f t="shared" ref="J3:J10" si="0">IF(D3:D11&gt;30,"Old","Young")</f>
        <v>Young</v>
      </c>
      <c r="K3" t="str">
        <f t="shared" ref="K3:K10" si="1">IF(D3&lt;=25,"Young",IF(D3&lt;=30,"Adult",IF(D3&gt;30,"Old","Invalid")))</f>
        <v>Young</v>
      </c>
      <c r="L3" t="str">
        <f t="shared" ref="L3:L10" si="2">_xlfn.IFS(F3:F11="Salesman","Sales",F3:F11="HR","HR",F3:F11="Regional Manager","Management",F3:F11="Receptionist","Receptionist",F3:F11="Accountant","Accounts",F3:F11="Supplier Relations","Purchase")</f>
        <v>Receptionist</v>
      </c>
    </row>
    <row r="4" spans="1:12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  <c r="J4" t="str">
        <f t="shared" si="0"/>
        <v>Young</v>
      </c>
      <c r="K4" t="str">
        <f t="shared" si="1"/>
        <v>Adult</v>
      </c>
      <c r="L4" t="str">
        <f t="shared" si="2"/>
        <v>Sales</v>
      </c>
    </row>
    <row r="5" spans="1:12" x14ac:dyDescent="0.35">
      <c r="A5">
        <v>1004</v>
      </c>
      <c r="B5" t="s">
        <v>29</v>
      </c>
      <c r="C5" t="s">
        <v>30</v>
      </c>
      <c r="D5">
        <v>25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 t="str">
        <f t="shared" si="0"/>
        <v>Young</v>
      </c>
      <c r="K5" t="str">
        <f t="shared" si="1"/>
        <v>Young</v>
      </c>
      <c r="L5" t="str">
        <f t="shared" si="2"/>
        <v>Accounts</v>
      </c>
    </row>
    <row r="6" spans="1:12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  <c r="J6" t="str">
        <f t="shared" si="0"/>
        <v>Old</v>
      </c>
      <c r="K6" t="str">
        <f t="shared" si="1"/>
        <v>Old</v>
      </c>
      <c r="L6" t="str">
        <f t="shared" si="2"/>
        <v>HR</v>
      </c>
    </row>
    <row r="7" spans="1:12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  <c r="J7" t="str">
        <f t="shared" si="0"/>
        <v>Old</v>
      </c>
      <c r="K7" t="str">
        <f t="shared" si="1"/>
        <v>Old</v>
      </c>
      <c r="L7" t="str">
        <f t="shared" si="2"/>
        <v>Management</v>
      </c>
    </row>
    <row r="8" spans="1:12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 t="str">
        <f t="shared" si="0"/>
        <v>Old</v>
      </c>
      <c r="K8" t="str">
        <f t="shared" si="1"/>
        <v>Old</v>
      </c>
      <c r="L8" t="str">
        <f t="shared" si="2"/>
        <v>Purchase</v>
      </c>
    </row>
    <row r="9" spans="1:12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  <c r="J9" t="str">
        <f t="shared" si="0"/>
        <v>Old</v>
      </c>
      <c r="K9" t="str">
        <f t="shared" si="1"/>
        <v>Old</v>
      </c>
      <c r="L9" t="str">
        <f t="shared" si="2"/>
        <v>Sales</v>
      </c>
    </row>
    <row r="10" spans="1:12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  <c r="J10" t="str">
        <f t="shared" si="0"/>
        <v>Old</v>
      </c>
      <c r="K10" t="str">
        <f t="shared" si="1"/>
        <v>Old</v>
      </c>
      <c r="L10" t="str">
        <f t="shared" si="2"/>
        <v>Accounts</v>
      </c>
    </row>
  </sheetData>
  <autoFilter ref="A1:L1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"/>
  <sheetViews>
    <sheetView workbookViewId="0">
      <selection activeCell="K2" sqref="K2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bestFit="1" customWidth="1"/>
    <col min="9" max="9" width="10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64</v>
      </c>
      <c r="K1" t="s">
        <v>65</v>
      </c>
    </row>
    <row r="2" spans="1:11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>
        <f>LEN(G2:G10)</f>
        <v>5</v>
      </c>
      <c r="K2">
        <f>LEN(E2:E10)</f>
        <v>4</v>
      </c>
    </row>
    <row r="3" spans="1:11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>
        <f t="shared" ref="J3:J10" si="0">LEN(G3:G11)</f>
        <v>5</v>
      </c>
      <c r="K3">
        <f t="shared" ref="K3:K10" si="1">LEN(E3:E11)</f>
        <v>6</v>
      </c>
    </row>
    <row r="4" spans="1:11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  <c r="J4">
        <f t="shared" si="0"/>
        <v>5</v>
      </c>
      <c r="K4">
        <f t="shared" si="1"/>
        <v>4</v>
      </c>
    </row>
    <row r="5" spans="1:11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>
        <f t="shared" si="0"/>
        <v>5</v>
      </c>
      <c r="K5">
        <f t="shared" si="1"/>
        <v>6</v>
      </c>
    </row>
    <row r="6" spans="1:11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  <c r="J6">
        <f t="shared" si="0"/>
        <v>5</v>
      </c>
      <c r="K6">
        <f t="shared" si="1"/>
        <v>4</v>
      </c>
    </row>
    <row r="7" spans="1:11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  <c r="J7">
        <f t="shared" si="0"/>
        <v>5</v>
      </c>
      <c r="K7">
        <f t="shared" si="1"/>
        <v>4</v>
      </c>
    </row>
    <row r="8" spans="1:11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>
        <f t="shared" si="0"/>
        <v>5</v>
      </c>
      <c r="K8">
        <f t="shared" si="1"/>
        <v>6</v>
      </c>
    </row>
    <row r="9" spans="1:11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  <c r="J9">
        <f t="shared" si="0"/>
        <v>5</v>
      </c>
      <c r="K9">
        <f t="shared" si="1"/>
        <v>4</v>
      </c>
    </row>
    <row r="10" spans="1:11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  <c r="J10">
        <f t="shared" si="0"/>
        <v>5</v>
      </c>
      <c r="K10">
        <f t="shared" si="1"/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"/>
  <sheetViews>
    <sheetView workbookViewId="0">
      <selection activeCell="N2" sqref="N2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bestFit="1" customWidth="1"/>
    <col min="9" max="9" width="10.453125" bestFit="1" customWidth="1"/>
    <col min="10" max="10" width="41.542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66</v>
      </c>
      <c r="L1" t="s">
        <v>67</v>
      </c>
      <c r="M1" t="s">
        <v>68</v>
      </c>
    </row>
    <row r="2" spans="1:13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 s="2" t="s">
        <v>16</v>
      </c>
      <c r="K2" t="str">
        <f>LEFT(B2:B10,3)</f>
        <v>Jim</v>
      </c>
      <c r="L2" t="str">
        <f>RIGHT(A2:A10,1)</f>
        <v>1</v>
      </c>
      <c r="M2" t="str">
        <f>RIGHT(H2:H10,4)</f>
        <v>2001</v>
      </c>
    </row>
    <row r="3" spans="1:13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s="2" t="s">
        <v>23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  <c r="J4" s="2" t="s">
        <v>28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 s="2" t="s">
        <v>34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  <c r="J6" s="2" t="s">
        <v>40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  <c r="J7" s="2" t="s">
        <v>45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 s="2" t="s">
        <v>50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  <c r="J9" s="2" t="s">
        <v>55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  <c r="J10" s="2" t="s">
        <v>59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workbookViewId="0">
      <selection activeCell="G16" sqref="G16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style="3" bestFit="1" customWidth="1"/>
    <col min="9" max="9" width="10.453125" style="3" bestFit="1" customWidth="1"/>
    <col min="10" max="10" width="20.90625" style="4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s="4" t="s">
        <v>69</v>
      </c>
    </row>
    <row r="2" spans="1:12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3" t="s">
        <v>14</v>
      </c>
      <c r="I2" s="3" t="s">
        <v>15</v>
      </c>
      <c r="J2" s="4" t="str">
        <f>TEXT(H2:H10,"dd/mm/yyyy")</f>
        <v>11/02/2001</v>
      </c>
      <c r="K2" t="str">
        <f>RIGHT(J2:J10,4)</f>
        <v>2001</v>
      </c>
      <c r="L2" s="4" t="str">
        <f>TEXT(I2:I10,"dd/mm/yyyy")</f>
        <v>09/06/2015</v>
      </c>
    </row>
    <row r="3" spans="1:12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3" t="s">
        <v>21</v>
      </c>
      <c r="I3" s="3" t="s">
        <v>22</v>
      </c>
      <c r="J3" s="4" t="str">
        <f t="shared" ref="J3:J10" si="0">TEXT(H3:H11,"dd/mm/yyyy")</f>
        <v>10/03/1999</v>
      </c>
      <c r="K3" t="str">
        <f t="shared" ref="K3:K10" si="1">RIGHT(J3:J11,4)</f>
        <v>1999</v>
      </c>
      <c r="L3" s="4" t="str">
        <f t="shared" ref="L3:L10" si="2">TEXT(I3:I11,"dd/mm/yyyy")</f>
        <v>10/10/2015</v>
      </c>
    </row>
    <row r="4" spans="1:12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3" t="s">
        <v>26</v>
      </c>
      <c r="I4" s="3" t="s">
        <v>27</v>
      </c>
      <c r="J4" s="4" t="str">
        <f t="shared" si="0"/>
        <v>07/04/2000</v>
      </c>
      <c r="K4" t="str">
        <f t="shared" si="1"/>
        <v>2000</v>
      </c>
      <c r="L4" s="4" t="str">
        <f t="shared" si="2"/>
        <v>09/08/2017</v>
      </c>
    </row>
    <row r="5" spans="1:12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3" t="s">
        <v>32</v>
      </c>
      <c r="I5" s="5" t="s">
        <v>33</v>
      </c>
      <c r="J5" s="4" t="str">
        <f t="shared" si="0"/>
        <v>01/05/2000</v>
      </c>
      <c r="K5" t="str">
        <f t="shared" si="1"/>
        <v>2000</v>
      </c>
      <c r="L5" s="4" t="str">
        <f t="shared" si="2"/>
        <v>12/03/2015</v>
      </c>
    </row>
    <row r="6" spans="1:12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3" t="s">
        <v>38</v>
      </c>
      <c r="I6" s="3" t="s">
        <v>39</v>
      </c>
      <c r="J6" s="4" t="str">
        <f t="shared" si="0"/>
        <v>05/06/2001</v>
      </c>
      <c r="K6" t="str">
        <f t="shared" si="1"/>
        <v>2001</v>
      </c>
      <c r="L6" s="4" t="str">
        <f t="shared" si="2"/>
        <v>8/30/2017</v>
      </c>
    </row>
    <row r="7" spans="1:12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3" t="s">
        <v>38</v>
      </c>
      <c r="I7" s="3" t="s">
        <v>44</v>
      </c>
      <c r="J7" s="4" t="str">
        <f t="shared" si="0"/>
        <v>05/06/2001</v>
      </c>
      <c r="K7" t="str">
        <f t="shared" si="1"/>
        <v>2001</v>
      </c>
      <c r="L7" s="4" t="str">
        <f t="shared" si="2"/>
        <v>09/11/2013</v>
      </c>
    </row>
    <row r="8" spans="1:12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3" t="s">
        <v>49</v>
      </c>
      <c r="I8" s="3" t="s">
        <v>44</v>
      </c>
      <c r="J8" s="4" t="str">
        <f t="shared" si="0"/>
        <v>11/08/2003</v>
      </c>
      <c r="K8" t="str">
        <f t="shared" si="1"/>
        <v>2003</v>
      </c>
      <c r="L8" s="4" t="str">
        <f t="shared" si="2"/>
        <v>09/11/2013</v>
      </c>
    </row>
    <row r="9" spans="1:12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3" t="s">
        <v>53</v>
      </c>
      <c r="I9" s="3" t="s">
        <v>54</v>
      </c>
      <c r="J9" s="4" t="str">
        <f t="shared" si="0"/>
        <v>06/09/2002</v>
      </c>
      <c r="K9" t="str">
        <f t="shared" si="1"/>
        <v>2002</v>
      </c>
      <c r="L9" s="4" t="str">
        <f t="shared" si="2"/>
        <v>4/22/2015</v>
      </c>
    </row>
    <row r="10" spans="1:12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3" t="s">
        <v>58</v>
      </c>
      <c r="I10" s="3" t="s">
        <v>54</v>
      </c>
      <c r="J10" s="4" t="str">
        <f t="shared" si="0"/>
        <v>08/10/2003</v>
      </c>
      <c r="K10" t="str">
        <f t="shared" si="1"/>
        <v>2003</v>
      </c>
      <c r="L10" s="4" t="str">
        <f t="shared" si="2"/>
        <v>4/22/2015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workbookViewId="0">
      <selection activeCell="J12" sqref="J12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bestFit="1" customWidth="1"/>
    <col min="9" max="9" width="10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s="3" t="s">
        <v>8</v>
      </c>
      <c r="J1" t="s">
        <v>75</v>
      </c>
    </row>
    <row r="2" spans="1:10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3" t="s">
        <v>14</v>
      </c>
      <c r="I2" s="3" t="s">
        <v>15</v>
      </c>
      <c r="J2" t="str">
        <f>TRIM(C2:C10)</f>
        <v>Halpert</v>
      </c>
    </row>
    <row r="3" spans="1:10" x14ac:dyDescent="0.35">
      <c r="A3">
        <v>1002</v>
      </c>
      <c r="B3" t="s">
        <v>17</v>
      </c>
      <c r="C3" t="s">
        <v>70</v>
      </c>
      <c r="D3">
        <v>30</v>
      </c>
      <c r="E3" t="s">
        <v>19</v>
      </c>
      <c r="F3" t="s">
        <v>20</v>
      </c>
      <c r="G3">
        <v>36000</v>
      </c>
      <c r="H3" s="3" t="s">
        <v>21</v>
      </c>
      <c r="I3" s="3" t="s">
        <v>22</v>
      </c>
      <c r="J3" t="str">
        <f t="shared" ref="J3:J10" si="0">TRIM(C3:C11)</f>
        <v>Beasley</v>
      </c>
    </row>
    <row r="4" spans="1:10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3" t="s">
        <v>26</v>
      </c>
      <c r="I4" s="3" t="s">
        <v>27</v>
      </c>
      <c r="J4" t="str">
        <f t="shared" si="0"/>
        <v>Schrute</v>
      </c>
    </row>
    <row r="5" spans="1:10" x14ac:dyDescent="0.35">
      <c r="A5">
        <v>1004</v>
      </c>
      <c r="B5" t="s">
        <v>29</v>
      </c>
      <c r="C5" t="s">
        <v>71</v>
      </c>
      <c r="D5">
        <v>31</v>
      </c>
      <c r="E5" t="s">
        <v>19</v>
      </c>
      <c r="F5" t="s">
        <v>31</v>
      </c>
      <c r="G5">
        <v>47000</v>
      </c>
      <c r="H5" s="3" t="s">
        <v>32</v>
      </c>
      <c r="I5" s="3" t="s">
        <v>33</v>
      </c>
      <c r="J5" t="str">
        <f t="shared" si="0"/>
        <v>Martin</v>
      </c>
    </row>
    <row r="6" spans="1:10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3" t="s">
        <v>38</v>
      </c>
      <c r="I6" s="3" t="s">
        <v>39</v>
      </c>
      <c r="J6" t="str">
        <f t="shared" si="0"/>
        <v>Flenderson</v>
      </c>
    </row>
    <row r="7" spans="1:10" x14ac:dyDescent="0.35">
      <c r="A7">
        <v>1006</v>
      </c>
      <c r="B7" t="s">
        <v>41</v>
      </c>
      <c r="C7" t="s">
        <v>72</v>
      </c>
      <c r="D7">
        <v>35</v>
      </c>
      <c r="E7" t="s">
        <v>12</v>
      </c>
      <c r="F7" t="s">
        <v>43</v>
      </c>
      <c r="G7">
        <v>65000</v>
      </c>
      <c r="H7" s="3" t="s">
        <v>38</v>
      </c>
      <c r="I7" s="3" t="s">
        <v>44</v>
      </c>
      <c r="J7" t="str">
        <f t="shared" si="0"/>
        <v>Scott</v>
      </c>
    </row>
    <row r="8" spans="1:10" x14ac:dyDescent="0.35">
      <c r="A8">
        <v>1007</v>
      </c>
      <c r="B8" t="s">
        <v>46</v>
      </c>
      <c r="C8" t="s">
        <v>73</v>
      </c>
      <c r="D8">
        <v>32</v>
      </c>
      <c r="E8" t="s">
        <v>19</v>
      </c>
      <c r="F8" t="s">
        <v>48</v>
      </c>
      <c r="G8">
        <v>41000</v>
      </c>
      <c r="H8" s="3" t="s">
        <v>49</v>
      </c>
      <c r="I8" s="3" t="s">
        <v>44</v>
      </c>
      <c r="J8" t="str">
        <f t="shared" si="0"/>
        <v>Pal mer</v>
      </c>
    </row>
    <row r="9" spans="1:10" x14ac:dyDescent="0.35">
      <c r="A9">
        <v>1008</v>
      </c>
      <c r="B9" t="s">
        <v>51</v>
      </c>
      <c r="C9" t="s">
        <v>74</v>
      </c>
      <c r="D9">
        <v>38</v>
      </c>
      <c r="E9" t="s">
        <v>12</v>
      </c>
      <c r="F9" t="s">
        <v>13</v>
      </c>
      <c r="G9">
        <v>48000</v>
      </c>
      <c r="H9" s="3" t="s">
        <v>53</v>
      </c>
      <c r="I9" s="3" t="s">
        <v>54</v>
      </c>
      <c r="J9" t="str">
        <f t="shared" si="0"/>
        <v>Hud son</v>
      </c>
    </row>
    <row r="10" spans="1:10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3" t="s">
        <v>58</v>
      </c>
      <c r="I10" s="3" t="s">
        <v>54</v>
      </c>
      <c r="J10" t="str">
        <f t="shared" si="0"/>
        <v>Malone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"/>
  <sheetViews>
    <sheetView workbookViewId="0">
      <selection activeCell="M2" sqref="M2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bestFit="1" customWidth="1"/>
    <col min="9" max="9" width="10.453125" bestFit="1" customWidth="1"/>
    <col min="10" max="10" width="14.90625" bestFit="1" customWidth="1"/>
    <col min="11" max="11" width="25.63281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76</v>
      </c>
      <c r="K1" t="s">
        <v>77</v>
      </c>
    </row>
    <row r="2" spans="1:12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 s="2" t="str">
        <f>_xlfn.CONCAT(B2," ",C2)</f>
        <v>Jim Halpert</v>
      </c>
      <c r="K2" t="str">
        <f>_xlfn.CONCAT(B2,".",C2,"@gmail.com")</f>
        <v>Jim.Halpert@gmail.com</v>
      </c>
      <c r="L2" t="s">
        <v>92</v>
      </c>
    </row>
    <row r="3" spans="1:12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s="2" t="str">
        <f t="shared" ref="J3:J10" si="0">_xlfn.CONCAT(B3," ",C3)</f>
        <v>Pam Beasley</v>
      </c>
      <c r="K3" t="str">
        <f t="shared" ref="K3:K10" si="1">_xlfn.CONCAT(B3,".",C3,"@gmail.com")</f>
        <v>Pam.Beasley@gmail.com</v>
      </c>
    </row>
    <row r="4" spans="1:12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  <c r="J4" s="2" t="str">
        <f t="shared" si="0"/>
        <v>Dwight Schrute</v>
      </c>
      <c r="K4" t="str">
        <f t="shared" si="1"/>
        <v>Dwight.Schrute@gmail.com</v>
      </c>
    </row>
    <row r="5" spans="1:12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 s="2" t="str">
        <f t="shared" si="0"/>
        <v>Angela Martin</v>
      </c>
      <c r="K5" t="str">
        <f t="shared" si="1"/>
        <v>Angela.Martin@gmail.com</v>
      </c>
    </row>
    <row r="6" spans="1:12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  <c r="J6" s="2" t="str">
        <f t="shared" si="0"/>
        <v>Toby Flenderson</v>
      </c>
      <c r="K6" t="str">
        <f t="shared" si="1"/>
        <v>Toby.Flenderson@gmail.com</v>
      </c>
    </row>
    <row r="7" spans="1:12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  <c r="J7" s="2" t="str">
        <f t="shared" si="0"/>
        <v>Michael Scott</v>
      </c>
      <c r="K7" t="str">
        <f t="shared" si="1"/>
        <v>Michael.Scott@gmail.com</v>
      </c>
    </row>
    <row r="8" spans="1:12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 s="2" t="str">
        <f t="shared" si="0"/>
        <v>Meredith Palmer</v>
      </c>
      <c r="K8" t="str">
        <f t="shared" si="1"/>
        <v>Meredith.Palmer@gmail.com</v>
      </c>
    </row>
    <row r="9" spans="1:12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  <c r="J9" s="2" t="str">
        <f t="shared" si="0"/>
        <v>Stanley Hudson</v>
      </c>
      <c r="K9" t="str">
        <f t="shared" si="1"/>
        <v>Stanley.Hudson@gmail.com</v>
      </c>
    </row>
    <row r="10" spans="1:12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  <c r="J10" s="2" t="str">
        <f t="shared" si="0"/>
        <v>Kevin Malone</v>
      </c>
      <c r="K10" t="str">
        <f t="shared" si="1"/>
        <v>Kevin.Malone@gmail.com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0"/>
  <sheetViews>
    <sheetView workbookViewId="0">
      <selection activeCell="K2" sqref="K2:K10"/>
    </sheetView>
  </sheetViews>
  <sheetFormatPr defaultRowHeight="14.5" x14ac:dyDescent="0.35"/>
  <cols>
    <col min="1" max="1" width="10.81640625" bestFit="1" customWidth="1"/>
    <col min="2" max="2" width="9.26953125" bestFit="1" customWidth="1"/>
    <col min="3" max="3" width="10.08984375" bestFit="1" customWidth="1"/>
    <col min="4" max="4" width="3.90625" bestFit="1" customWidth="1"/>
    <col min="5" max="5" width="7" bestFit="1" customWidth="1"/>
    <col min="6" max="6" width="15.90625" bestFit="1" customWidth="1"/>
    <col min="7" max="7" width="5.81640625" bestFit="1" customWidth="1"/>
    <col min="8" max="8" width="9.453125" bestFit="1" customWidth="1"/>
    <col min="9" max="9" width="10.453125" bestFit="1" customWidth="1"/>
    <col min="10" max="11" width="13.36328125" bestFit="1" customWidth="1"/>
    <col min="12" max="12" width="14.726562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78</v>
      </c>
      <c r="K1" t="s">
        <v>79</v>
      </c>
      <c r="L1" t="s">
        <v>80</v>
      </c>
      <c r="M1" t="s">
        <v>80</v>
      </c>
    </row>
    <row r="2" spans="1:13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  <c r="M2" t="str">
        <f>SUBSTITUTE(H2:H10,"/","-")</f>
        <v>11-2-2001</v>
      </c>
    </row>
    <row r="3" spans="1:13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  <c r="M3" t="str">
        <f t="shared" ref="M3:M10" si="3">SUBSTITUTE(H3:H11,"/","-")</f>
        <v>10-3-1999</v>
      </c>
    </row>
    <row r="4" spans="1:13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81</v>
      </c>
      <c r="I4" s="1" t="s">
        <v>27</v>
      </c>
      <c r="J4" t="str">
        <f t="shared" si="0"/>
        <v>7-4-2000</v>
      </c>
      <c r="K4" t="str">
        <f t="shared" si="1"/>
        <v>7/4-2000</v>
      </c>
      <c r="L4" t="str">
        <f t="shared" si="2"/>
        <v>7/4/2000</v>
      </c>
      <c r="M4" t="str">
        <f t="shared" si="3"/>
        <v>7-4-2000</v>
      </c>
    </row>
    <row r="5" spans="1:13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 t="str">
        <f t="shared" si="0"/>
        <v>1-5/2000</v>
      </c>
      <c r="K5" t="str">
        <f t="shared" si="1"/>
        <v>1/5-2000</v>
      </c>
      <c r="L5" t="str">
        <f t="shared" si="2"/>
        <v>1/5/2000</v>
      </c>
      <c r="M5" t="str">
        <f t="shared" si="3"/>
        <v>1-5-2000</v>
      </c>
    </row>
    <row r="6" spans="1:13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  <c r="M6" t="str">
        <f t="shared" si="3"/>
        <v>5-6-2001</v>
      </c>
    </row>
    <row r="7" spans="1:13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82</v>
      </c>
      <c r="I7" s="1" t="s">
        <v>44</v>
      </c>
      <c r="J7" t="str">
        <f t="shared" si="0"/>
        <v>5-6-2001</v>
      </c>
      <c r="K7" t="str">
        <f t="shared" si="1"/>
        <v>5-6-2001</v>
      </c>
      <c r="L7" t="str">
        <f t="shared" si="2"/>
        <v>5/6/2001</v>
      </c>
      <c r="M7" t="str">
        <f t="shared" si="3"/>
        <v>5-6-2001</v>
      </c>
    </row>
    <row r="8" spans="1:13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 t="str">
        <f t="shared" si="0"/>
        <v>11-8/2003</v>
      </c>
      <c r="K8" t="str">
        <f t="shared" si="1"/>
        <v>11/8-2003</v>
      </c>
      <c r="L8" t="str">
        <f t="shared" si="2"/>
        <v>11/8/2003</v>
      </c>
      <c r="M8" t="str">
        <f t="shared" si="3"/>
        <v>11-8-2003</v>
      </c>
    </row>
    <row r="9" spans="1:13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83</v>
      </c>
      <c r="I9" s="1" t="s">
        <v>54</v>
      </c>
      <c r="J9" t="str">
        <f t="shared" si="0"/>
        <v>6-9-2002</v>
      </c>
      <c r="K9" t="str">
        <f t="shared" si="1"/>
        <v>6-9-2002</v>
      </c>
      <c r="L9" t="str">
        <f t="shared" si="2"/>
        <v>6/9/2002</v>
      </c>
      <c r="M9" t="str">
        <f t="shared" si="3"/>
        <v>6-9-2002</v>
      </c>
    </row>
    <row r="10" spans="1:13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  <c r="M10" t="str">
        <f t="shared" si="3"/>
        <v>8-10-2003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Raw_Data</vt:lpstr>
      <vt:lpstr>Max_Min</vt:lpstr>
      <vt:lpstr>IFs</vt:lpstr>
      <vt:lpstr>Len</vt:lpstr>
      <vt:lpstr>LeftRight</vt:lpstr>
      <vt:lpstr>DateToText</vt:lpstr>
      <vt:lpstr>TRIM</vt:lpstr>
      <vt:lpstr>Concatenate</vt:lpstr>
      <vt:lpstr>Subsitutes</vt:lpstr>
      <vt:lpstr>SUMIFS</vt:lpstr>
      <vt:lpstr>CountCountIFS</vt:lpstr>
      <vt:lpstr>DateNetworkDays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Gowthamraj</dc:creator>
  <cp:lastModifiedBy>K Gowthamraj</cp:lastModifiedBy>
  <dcterms:created xsi:type="dcterms:W3CDTF">2023-06-17T05:13:22Z</dcterms:created>
  <dcterms:modified xsi:type="dcterms:W3CDTF">2023-06-20T13:05:38Z</dcterms:modified>
</cp:coreProperties>
</file>