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rojekty\GWL\2017\demografia\"/>
    </mc:Choice>
  </mc:AlternateContent>
  <bookViews>
    <workbookView xWindow="0" yWindow="0" windowWidth="28800" windowHeight="12435" tabRatio="845" activeTab="14"/>
  </bookViews>
  <sheets>
    <sheet name="2004 r." sheetId="2" r:id="rId1"/>
    <sheet name="2005 r." sheetId="3" r:id="rId2"/>
    <sheet name="2006 r." sheetId="4" r:id="rId3"/>
    <sheet name="2007 r." sheetId="5" r:id="rId4"/>
    <sheet name="2008 r." sheetId="6" r:id="rId5"/>
    <sheet name="2009 r." sheetId="8" r:id="rId6"/>
    <sheet name="2010 r." sheetId="9" r:id="rId7"/>
    <sheet name="2011 r." sheetId="10" r:id="rId8"/>
    <sheet name="2012 r." sheetId="12" r:id="rId9"/>
    <sheet name="2013 r." sheetId="13" r:id="rId10"/>
    <sheet name="2014 r." sheetId="21" r:id="rId11"/>
    <sheet name="2015 r." sheetId="25" r:id="rId12"/>
    <sheet name="2016 r." sheetId="29" r:id="rId13"/>
    <sheet name="2017 r." sheetId="30" r:id="rId14"/>
    <sheet name="Lata 2004-2017" sheetId="14" r:id="rId15"/>
    <sheet name="Ludność wg roczników" sheetId="31" r:id="rId16"/>
    <sheet name="Gęstość_zaludnienia" sheetId="32" r:id="rId17"/>
    <sheet name="Wskaźnik feminizacji" sheetId="33" r:id="rId18"/>
  </sheets>
  <definedNames>
    <definedName name="_xlnm._FilterDatabase" localSheetId="16" hidden="1">Gęstość_zaludnienia!$Q$3:$S$38</definedName>
    <definedName name="_xlnm.Print_Area" localSheetId="9">'2013 r.'!$A$1:$G$108</definedName>
    <definedName name="_xlnm.Print_Area" localSheetId="10">'2014 r.'!$A$1:$G$108</definedName>
    <definedName name="_xlnm.Print_Area" localSheetId="11">'2015 r.'!$A$1:$G$108</definedName>
    <definedName name="_xlnm.Print_Area" localSheetId="12">'2016 r.'!$A$1:$G$108</definedName>
    <definedName name="_xlnm.Print_Area" localSheetId="13">'2017 r.'!$A$1:$G$108</definedName>
    <definedName name="_xlnm.Print_Titles" localSheetId="15">'Ludność wg roczników'!$A:$A,'Ludność wg roczników'!$1:$1</definedName>
  </definedNames>
  <calcPr calcId="152511"/>
</workbook>
</file>

<file path=xl/calcChain.xml><?xml version="1.0" encoding="utf-8"?>
<calcChain xmlns="http://schemas.openxmlformats.org/spreadsheetml/2006/main">
  <c r="G38" i="32" l="1"/>
  <c r="F38" i="32"/>
  <c r="E38" i="32"/>
  <c r="C38" i="32"/>
  <c r="J37" i="32"/>
  <c r="K37" i="32" s="1"/>
  <c r="K36" i="32"/>
  <c r="J36" i="32"/>
  <c r="J35" i="32"/>
  <c r="K35" i="32" s="1"/>
  <c r="K34" i="32"/>
  <c r="J34" i="32"/>
  <c r="J33" i="32"/>
  <c r="K33" i="32" s="1"/>
  <c r="K32" i="32"/>
  <c r="J32" i="32"/>
  <c r="J31" i="32"/>
  <c r="K31" i="32" s="1"/>
  <c r="K30" i="32"/>
  <c r="J30" i="32"/>
  <c r="J29" i="32"/>
  <c r="K29" i="32" s="1"/>
  <c r="K28" i="32"/>
  <c r="J28" i="32"/>
  <c r="J27" i="32"/>
  <c r="K27" i="32" s="1"/>
  <c r="K26" i="32"/>
  <c r="J26" i="32"/>
  <c r="J25" i="32"/>
  <c r="K25" i="32" s="1"/>
  <c r="K24" i="32"/>
  <c r="J24" i="32"/>
  <c r="J23" i="32"/>
  <c r="K23" i="32" s="1"/>
  <c r="K22" i="32"/>
  <c r="J22" i="32"/>
  <c r="J21" i="32"/>
  <c r="K21" i="32" s="1"/>
  <c r="K20" i="32"/>
  <c r="J20" i="32"/>
  <c r="J19" i="32"/>
  <c r="K19" i="32" s="1"/>
  <c r="K18" i="32"/>
  <c r="J18" i="32"/>
  <c r="J17" i="32"/>
  <c r="K17" i="32" s="1"/>
  <c r="K16" i="32"/>
  <c r="J16" i="32"/>
  <c r="J15" i="32"/>
  <c r="K15" i="32" s="1"/>
  <c r="K14" i="32"/>
  <c r="J14" i="32"/>
  <c r="J13" i="32"/>
  <c r="K13" i="32" s="1"/>
  <c r="K12" i="32"/>
  <c r="J12" i="32"/>
  <c r="J11" i="32"/>
  <c r="K11" i="32" s="1"/>
  <c r="K10" i="32"/>
  <c r="J10" i="32"/>
  <c r="J9" i="32"/>
  <c r="K9" i="32" s="1"/>
  <c r="K8" i="32"/>
  <c r="J8" i="32"/>
  <c r="J7" i="32"/>
  <c r="K7" i="32" s="1"/>
  <c r="K6" i="32"/>
  <c r="J6" i="32"/>
  <c r="J5" i="32"/>
  <c r="K5" i="32" s="1"/>
  <c r="K4" i="32"/>
  <c r="J4" i="32"/>
  <c r="J38" i="32" s="1"/>
  <c r="K38" i="32" s="1"/>
  <c r="CY106" i="31"/>
  <c r="CX106" i="31"/>
  <c r="CW106" i="31"/>
  <c r="CV106" i="31"/>
  <c r="CU106" i="31"/>
  <c r="CT106" i="31"/>
  <c r="CS106" i="31"/>
  <c r="CR106" i="31"/>
  <c r="CQ106" i="31"/>
  <c r="CP106" i="31"/>
  <c r="CO106" i="31"/>
  <c r="CN106" i="31"/>
  <c r="CM106" i="31"/>
  <c r="CL106" i="31"/>
  <c r="CK106" i="31"/>
  <c r="CJ106" i="31"/>
  <c r="CI106" i="31"/>
  <c r="CH106" i="31"/>
  <c r="CG106" i="31"/>
  <c r="CF106" i="31"/>
  <c r="CE106" i="31"/>
  <c r="CD106" i="31"/>
  <c r="CC106" i="31"/>
  <c r="CB106" i="31"/>
  <c r="CA106" i="31"/>
  <c r="BZ106" i="31"/>
  <c r="BY106" i="31"/>
  <c r="BX106" i="31"/>
  <c r="BW106" i="31"/>
  <c r="BV106" i="31"/>
  <c r="BU106" i="31"/>
  <c r="BT106" i="31"/>
  <c r="BS106" i="31"/>
  <c r="BR106" i="31"/>
  <c r="BQ106" i="31"/>
  <c r="BP106" i="31"/>
  <c r="BO106" i="31"/>
  <c r="BN106" i="31"/>
  <c r="BM106" i="31"/>
  <c r="BL106" i="31"/>
  <c r="BK106" i="31"/>
  <c r="BJ106" i="31"/>
  <c r="BI106" i="31"/>
  <c r="BH106" i="31"/>
  <c r="BG106" i="31"/>
  <c r="BF106" i="31"/>
  <c r="BE106" i="31"/>
  <c r="BD106" i="31"/>
  <c r="BC106" i="31"/>
  <c r="BB106" i="31"/>
  <c r="BA106" i="31"/>
  <c r="AZ106" i="31"/>
  <c r="AY106" i="31"/>
  <c r="AX106" i="31"/>
  <c r="AW106" i="31"/>
  <c r="AV106" i="31"/>
  <c r="AU106" i="31"/>
  <c r="AT106" i="31"/>
  <c r="AS106" i="31"/>
  <c r="AR106" i="31"/>
  <c r="AQ106" i="31"/>
  <c r="AP106" i="31"/>
  <c r="AO106" i="31"/>
  <c r="AN106" i="31"/>
  <c r="AM106" i="31"/>
  <c r="AL106" i="31"/>
  <c r="AK106" i="31"/>
  <c r="AJ106" i="31"/>
  <c r="AI106" i="31"/>
  <c r="AH106" i="31"/>
  <c r="AG106" i="31"/>
  <c r="AF106" i="31"/>
  <c r="AE106" i="31"/>
  <c r="AD106" i="31"/>
  <c r="AC106" i="31"/>
  <c r="AB106" i="31"/>
  <c r="AA106" i="31"/>
  <c r="Z106" i="31"/>
  <c r="Y106" i="31"/>
  <c r="X106" i="31"/>
  <c r="W106" i="31"/>
  <c r="V106" i="31"/>
  <c r="U106" i="31"/>
  <c r="T106" i="31"/>
  <c r="S106" i="31"/>
  <c r="R106" i="31"/>
  <c r="Q106" i="31"/>
  <c r="P106" i="31"/>
  <c r="O106" i="31"/>
  <c r="N106" i="31"/>
  <c r="M106" i="31"/>
  <c r="L106" i="31"/>
  <c r="K106" i="31"/>
  <c r="J106" i="31"/>
  <c r="I106" i="31"/>
  <c r="H106" i="31"/>
  <c r="G106" i="31"/>
  <c r="F106" i="31"/>
  <c r="E106" i="31"/>
  <c r="D106" i="31"/>
  <c r="C106" i="31"/>
  <c r="B106" i="31"/>
  <c r="CY105" i="31"/>
  <c r="CX105" i="31"/>
  <c r="CW105" i="31"/>
  <c r="CV105" i="31"/>
  <c r="CU105" i="31"/>
  <c r="CT105" i="31"/>
  <c r="CS105" i="31"/>
  <c r="CR105" i="31"/>
  <c r="CQ105" i="31"/>
  <c r="CP105" i="31"/>
  <c r="CO105" i="31"/>
  <c r="CN105" i="31"/>
  <c r="CM105" i="31"/>
  <c r="CL105" i="31"/>
  <c r="CK105" i="31"/>
  <c r="CJ105" i="31"/>
  <c r="CI105" i="31"/>
  <c r="CH105" i="31"/>
  <c r="CG105" i="31"/>
  <c r="CF105" i="31"/>
  <c r="CE105" i="31"/>
  <c r="CD105" i="31"/>
  <c r="CC105" i="31"/>
  <c r="CB105" i="31"/>
  <c r="CA105" i="31"/>
  <c r="BZ105" i="31"/>
  <c r="BY105" i="31"/>
  <c r="BX105" i="31"/>
  <c r="BW105" i="31"/>
  <c r="BV105" i="31"/>
  <c r="BU105" i="31"/>
  <c r="BT105" i="31"/>
  <c r="BS105" i="31"/>
  <c r="BR105" i="31"/>
  <c r="BQ105" i="31"/>
  <c r="BP105" i="31"/>
  <c r="BO105" i="31"/>
  <c r="BN105" i="31"/>
  <c r="BM105" i="31"/>
  <c r="BL105" i="31"/>
  <c r="BK105" i="31"/>
  <c r="BJ105" i="31"/>
  <c r="BI105" i="31"/>
  <c r="BH105" i="31"/>
  <c r="BG105" i="31"/>
  <c r="BF105" i="31"/>
  <c r="BE105" i="31"/>
  <c r="BD105" i="31"/>
  <c r="BC105" i="31"/>
  <c r="BB105" i="31"/>
  <c r="BA105" i="31"/>
  <c r="AZ105" i="31"/>
  <c r="AY105" i="31"/>
  <c r="AX105" i="31"/>
  <c r="AW105" i="31"/>
  <c r="AV105" i="31"/>
  <c r="AU105" i="31"/>
  <c r="AT105" i="31"/>
  <c r="AS105" i="31"/>
  <c r="AR105" i="31"/>
  <c r="AQ105" i="31"/>
  <c r="AP105" i="31"/>
  <c r="AO105" i="31"/>
  <c r="AN105" i="31"/>
  <c r="AM105" i="31"/>
  <c r="AL105" i="31"/>
  <c r="AK105" i="31"/>
  <c r="AJ105" i="31"/>
  <c r="AI105" i="31"/>
  <c r="AH105" i="31"/>
  <c r="AG105" i="31"/>
  <c r="AF105" i="31"/>
  <c r="AE105" i="31"/>
  <c r="AD105" i="31"/>
  <c r="AC105" i="31"/>
  <c r="AB105" i="31"/>
  <c r="AA105" i="31"/>
  <c r="Z105" i="31"/>
  <c r="Y105" i="31"/>
  <c r="X105" i="31"/>
  <c r="W105" i="31"/>
  <c r="V105" i="31"/>
  <c r="U105" i="31"/>
  <c r="T105" i="31"/>
  <c r="S105" i="31"/>
  <c r="R105" i="31"/>
  <c r="Q105" i="31"/>
  <c r="P105" i="31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C105" i="31"/>
  <c r="B105" i="31"/>
  <c r="CY104" i="31"/>
  <c r="CX104" i="31"/>
  <c r="CW104" i="31"/>
  <c r="CV104" i="31"/>
  <c r="CU104" i="31"/>
  <c r="CT104" i="31"/>
  <c r="CS104" i="31"/>
  <c r="CR104" i="31"/>
  <c r="CQ104" i="31"/>
  <c r="CP104" i="31"/>
  <c r="CO104" i="31"/>
  <c r="CN104" i="31"/>
  <c r="CM104" i="31"/>
  <c r="CL104" i="31"/>
  <c r="CK104" i="31"/>
  <c r="CJ104" i="31"/>
  <c r="CI104" i="31"/>
  <c r="CH104" i="31"/>
  <c r="CG104" i="31"/>
  <c r="CF104" i="31"/>
  <c r="CE104" i="31"/>
  <c r="CD104" i="31"/>
  <c r="CC104" i="31"/>
  <c r="CB104" i="31"/>
  <c r="CA104" i="31"/>
  <c r="BZ104" i="31"/>
  <c r="BY104" i="31"/>
  <c r="BX104" i="31"/>
  <c r="BW104" i="31"/>
  <c r="BV104" i="31"/>
  <c r="BU104" i="31"/>
  <c r="BT104" i="31"/>
  <c r="BS104" i="31"/>
  <c r="BR104" i="31"/>
  <c r="BQ104" i="31"/>
  <c r="BP104" i="31"/>
  <c r="BO104" i="31"/>
  <c r="BN104" i="31"/>
  <c r="BM104" i="31"/>
  <c r="BL104" i="31"/>
  <c r="BK104" i="31"/>
  <c r="BJ104" i="31"/>
  <c r="BI104" i="31"/>
  <c r="BH104" i="31"/>
  <c r="BG104" i="31"/>
  <c r="BF104" i="31"/>
  <c r="BE104" i="31"/>
  <c r="BD104" i="31"/>
  <c r="BC104" i="31"/>
  <c r="BB104" i="31"/>
  <c r="BA104" i="31"/>
  <c r="AZ104" i="31"/>
  <c r="AY104" i="31"/>
  <c r="AX104" i="31"/>
  <c r="AW104" i="31"/>
  <c r="AV104" i="31"/>
  <c r="AU104" i="31"/>
  <c r="AT104" i="31"/>
  <c r="AS104" i="31"/>
  <c r="AR104" i="31"/>
  <c r="AQ104" i="31"/>
  <c r="AP104" i="31"/>
  <c r="AO104" i="31"/>
  <c r="AN104" i="31"/>
  <c r="AM104" i="31"/>
  <c r="AL104" i="31"/>
  <c r="AK104" i="31"/>
  <c r="AJ104" i="31"/>
  <c r="AI104" i="31"/>
  <c r="AH104" i="31"/>
  <c r="AG104" i="31"/>
  <c r="AF104" i="31"/>
  <c r="AE104" i="31"/>
  <c r="AD104" i="31"/>
  <c r="AC104" i="31"/>
  <c r="AB104" i="31"/>
  <c r="AA104" i="31"/>
  <c r="Z104" i="31"/>
  <c r="Y104" i="31"/>
  <c r="X104" i="31"/>
  <c r="W104" i="31"/>
  <c r="V104" i="31"/>
  <c r="U104" i="31"/>
  <c r="T104" i="3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G104" i="31"/>
  <c r="F104" i="31"/>
  <c r="E104" i="31"/>
  <c r="D104" i="31"/>
  <c r="C104" i="31"/>
  <c r="B104" i="31"/>
  <c r="CY103" i="31"/>
  <c r="CY107" i="31" s="1"/>
  <c r="CX103" i="31"/>
  <c r="CX107" i="31" s="1"/>
  <c r="CW103" i="31"/>
  <c r="CW107" i="31" s="1"/>
  <c r="CV103" i="31"/>
  <c r="CV107" i="31" s="1"/>
  <c r="CU103" i="31"/>
  <c r="CU107" i="31" s="1"/>
  <c r="CT103" i="31"/>
  <c r="CT107" i="31" s="1"/>
  <c r="CS103" i="31"/>
  <c r="CS107" i="31" s="1"/>
  <c r="CR103" i="31"/>
  <c r="CR107" i="31" s="1"/>
  <c r="CQ103" i="31"/>
  <c r="CQ107" i="31" s="1"/>
  <c r="CP103" i="31"/>
  <c r="CP107" i="31" s="1"/>
  <c r="CO103" i="31"/>
  <c r="CO107" i="31" s="1"/>
  <c r="CN103" i="31"/>
  <c r="CN107" i="31" s="1"/>
  <c r="CM103" i="31"/>
  <c r="CM107" i="31" s="1"/>
  <c r="CL103" i="31"/>
  <c r="CL107" i="31" s="1"/>
  <c r="CK103" i="31"/>
  <c r="CK107" i="31" s="1"/>
  <c r="CJ103" i="31"/>
  <c r="CJ107" i="31" s="1"/>
  <c r="CI103" i="31"/>
  <c r="CI107" i="31" s="1"/>
  <c r="CH103" i="31"/>
  <c r="CH107" i="31" s="1"/>
  <c r="CG103" i="31"/>
  <c r="CG107" i="31" s="1"/>
  <c r="CF103" i="31"/>
  <c r="CF107" i="31" s="1"/>
  <c r="CE103" i="31"/>
  <c r="CE107" i="31" s="1"/>
  <c r="CD103" i="31"/>
  <c r="CD107" i="31" s="1"/>
  <c r="CC103" i="31"/>
  <c r="CC107" i="31" s="1"/>
  <c r="CB103" i="31"/>
  <c r="CB107" i="31" s="1"/>
  <c r="CA103" i="31"/>
  <c r="CA107" i="31" s="1"/>
  <c r="BZ103" i="31"/>
  <c r="BZ107" i="31" s="1"/>
  <c r="BY103" i="31"/>
  <c r="BY107" i="31" s="1"/>
  <c r="BX103" i="31"/>
  <c r="BX107" i="31" s="1"/>
  <c r="BW103" i="31"/>
  <c r="BW107" i="31" s="1"/>
  <c r="BV103" i="31"/>
  <c r="BV107" i="31" s="1"/>
  <c r="BU103" i="31"/>
  <c r="BU107" i="31" s="1"/>
  <c r="BT103" i="31"/>
  <c r="BT107" i="31" s="1"/>
  <c r="BS103" i="31"/>
  <c r="BS107" i="31" s="1"/>
  <c r="BR103" i="31"/>
  <c r="BR107" i="31" s="1"/>
  <c r="BQ103" i="31"/>
  <c r="BQ107" i="31" s="1"/>
  <c r="BP103" i="31"/>
  <c r="BP107" i="31" s="1"/>
  <c r="BO103" i="31"/>
  <c r="BO107" i="31" s="1"/>
  <c r="BN103" i="31"/>
  <c r="BN107" i="31" s="1"/>
  <c r="BM103" i="31"/>
  <c r="BM107" i="31" s="1"/>
  <c r="BL103" i="31"/>
  <c r="BL107" i="31" s="1"/>
  <c r="BK103" i="31"/>
  <c r="BK107" i="31" s="1"/>
  <c r="BJ103" i="31"/>
  <c r="BJ107" i="31" s="1"/>
  <c r="BI103" i="31"/>
  <c r="BI107" i="31" s="1"/>
  <c r="BH103" i="31"/>
  <c r="BH107" i="31" s="1"/>
  <c r="BG103" i="31"/>
  <c r="BG107" i="31" s="1"/>
  <c r="BF103" i="31"/>
  <c r="BF107" i="31" s="1"/>
  <c r="BE103" i="31"/>
  <c r="BE107" i="31" s="1"/>
  <c r="BD103" i="31"/>
  <c r="BD107" i="31" s="1"/>
  <c r="BC103" i="31"/>
  <c r="BC107" i="31" s="1"/>
  <c r="BB103" i="31"/>
  <c r="BB107" i="31" s="1"/>
  <c r="BA103" i="31"/>
  <c r="BA107" i="31" s="1"/>
  <c r="AZ103" i="31"/>
  <c r="AZ107" i="31" s="1"/>
  <c r="AY103" i="31"/>
  <c r="AY107" i="31" s="1"/>
  <c r="AX103" i="31"/>
  <c r="AX107" i="31" s="1"/>
  <c r="AW103" i="31"/>
  <c r="AW107" i="31" s="1"/>
  <c r="AV103" i="31"/>
  <c r="AV107" i="31" s="1"/>
  <c r="AU103" i="31"/>
  <c r="AU107" i="31" s="1"/>
  <c r="AT103" i="31"/>
  <c r="AT107" i="31" s="1"/>
  <c r="AS103" i="31"/>
  <c r="AS107" i="31" s="1"/>
  <c r="AR103" i="31"/>
  <c r="AR107" i="31" s="1"/>
  <c r="AQ103" i="31"/>
  <c r="AQ107" i="31" s="1"/>
  <c r="AP103" i="31"/>
  <c r="AP107" i="31" s="1"/>
  <c r="AO103" i="31"/>
  <c r="AO107" i="31" s="1"/>
  <c r="AN103" i="31"/>
  <c r="AN107" i="31" s="1"/>
  <c r="AM103" i="31"/>
  <c r="AM107" i="31" s="1"/>
  <c r="AL103" i="31"/>
  <c r="AL107" i="31" s="1"/>
  <c r="AK103" i="31"/>
  <c r="AK107" i="31" s="1"/>
  <c r="AJ103" i="31"/>
  <c r="AJ107" i="31" s="1"/>
  <c r="AI103" i="31"/>
  <c r="AI107" i="31" s="1"/>
  <c r="AH103" i="31"/>
  <c r="AH107" i="31" s="1"/>
  <c r="AG103" i="31"/>
  <c r="AG107" i="31" s="1"/>
  <c r="AF103" i="31"/>
  <c r="AF107" i="31" s="1"/>
  <c r="AE103" i="31"/>
  <c r="AE107" i="31" s="1"/>
  <c r="AD103" i="31"/>
  <c r="AD107" i="31" s="1"/>
  <c r="AC103" i="31"/>
  <c r="AC107" i="31" s="1"/>
  <c r="AB103" i="31"/>
  <c r="AB107" i="31" s="1"/>
  <c r="AA103" i="31"/>
  <c r="AA107" i="31" s="1"/>
  <c r="Z103" i="31"/>
  <c r="Z107" i="31" s="1"/>
  <c r="Y103" i="31"/>
  <c r="Y107" i="31" s="1"/>
  <c r="X103" i="31"/>
  <c r="X107" i="31" s="1"/>
  <c r="W103" i="31"/>
  <c r="W107" i="31" s="1"/>
  <c r="V103" i="31"/>
  <c r="V107" i="31" s="1"/>
  <c r="U103" i="31"/>
  <c r="U107" i="31" s="1"/>
  <c r="T103" i="31"/>
  <c r="T107" i="31" s="1"/>
  <c r="S103" i="31"/>
  <c r="S107" i="31" s="1"/>
  <c r="R103" i="31"/>
  <c r="R107" i="31" s="1"/>
  <c r="Q103" i="31"/>
  <c r="Q107" i="31" s="1"/>
  <c r="P103" i="31"/>
  <c r="P107" i="31" s="1"/>
  <c r="O103" i="31"/>
  <c r="O107" i="31" s="1"/>
  <c r="N103" i="31"/>
  <c r="N107" i="31" s="1"/>
  <c r="M103" i="31"/>
  <c r="M107" i="31" s="1"/>
  <c r="L103" i="31"/>
  <c r="L107" i="31" s="1"/>
  <c r="K103" i="31"/>
  <c r="K107" i="31" s="1"/>
  <c r="J103" i="31"/>
  <c r="J107" i="31" s="1"/>
  <c r="I103" i="31"/>
  <c r="I107" i="31" s="1"/>
  <c r="H103" i="31"/>
  <c r="H107" i="31" s="1"/>
  <c r="G103" i="31"/>
  <c r="G107" i="31" s="1"/>
  <c r="F103" i="31"/>
  <c r="F107" i="31" s="1"/>
  <c r="E103" i="31"/>
  <c r="E107" i="31" s="1"/>
  <c r="D103" i="31"/>
  <c r="D107" i="31" s="1"/>
  <c r="C103" i="31"/>
  <c r="C107" i="31" s="1"/>
  <c r="B103" i="31"/>
  <c r="B107" i="31" s="1"/>
  <c r="DB101" i="31"/>
  <c r="DA101" i="31"/>
  <c r="CZ101" i="31"/>
  <c r="DB100" i="31"/>
  <c r="DA100" i="31"/>
  <c r="CZ100" i="31"/>
  <c r="DB99" i="31"/>
  <c r="DA99" i="31"/>
  <c r="CZ99" i="31"/>
  <c r="DB98" i="31"/>
  <c r="DA98" i="31"/>
  <c r="CZ98" i="31"/>
  <c r="DB97" i="31"/>
  <c r="DA97" i="31"/>
  <c r="CZ97" i="31"/>
  <c r="DB96" i="31"/>
  <c r="DA96" i="31"/>
  <c r="CZ96" i="31"/>
  <c r="DB95" i="31"/>
  <c r="DA95" i="31"/>
  <c r="CZ95" i="31"/>
  <c r="DB94" i="31"/>
  <c r="DA94" i="31"/>
  <c r="CZ94" i="31"/>
  <c r="DB93" i="31"/>
  <c r="DA93" i="31"/>
  <c r="CZ93" i="31"/>
  <c r="DB92" i="31"/>
  <c r="DA92" i="31"/>
  <c r="CZ92" i="31"/>
  <c r="DB91" i="31"/>
  <c r="DA91" i="31"/>
  <c r="CZ91" i="31"/>
  <c r="DB90" i="31"/>
  <c r="DA90" i="31"/>
  <c r="CZ90" i="31"/>
  <c r="DB89" i="31"/>
  <c r="DA89" i="31"/>
  <c r="CZ89" i="31"/>
  <c r="DB88" i="31"/>
  <c r="DA88" i="31"/>
  <c r="CZ88" i="31"/>
  <c r="DB87" i="31"/>
  <c r="DA87" i="31"/>
  <c r="CZ87" i="31"/>
  <c r="DB86" i="31"/>
  <c r="DA86" i="31"/>
  <c r="CZ86" i="31"/>
  <c r="DB85" i="31"/>
  <c r="DA85" i="31"/>
  <c r="CZ85" i="31"/>
  <c r="DB84" i="31"/>
  <c r="DA84" i="31"/>
  <c r="CZ84" i="31"/>
  <c r="DB83" i="31"/>
  <c r="DA83" i="31"/>
  <c r="CZ83" i="31"/>
  <c r="DB82" i="31"/>
  <c r="DA82" i="31"/>
  <c r="CZ82" i="31"/>
  <c r="DB81" i="31"/>
  <c r="DA81" i="31"/>
  <c r="CZ81" i="31"/>
  <c r="DB80" i="31"/>
  <c r="DA80" i="31"/>
  <c r="CZ80" i="31"/>
  <c r="DB79" i="31"/>
  <c r="DA79" i="31"/>
  <c r="CZ79" i="31"/>
  <c r="DB78" i="31"/>
  <c r="DA78" i="31"/>
  <c r="CZ78" i="31"/>
  <c r="DB77" i="31"/>
  <c r="DA77" i="31"/>
  <c r="CZ77" i="31"/>
  <c r="DB76" i="31"/>
  <c r="DA76" i="31"/>
  <c r="CZ76" i="31"/>
  <c r="DB75" i="31"/>
  <c r="DA75" i="31"/>
  <c r="CZ75" i="31"/>
  <c r="DB74" i="31"/>
  <c r="DA74" i="31"/>
  <c r="CZ74" i="31"/>
  <c r="DB73" i="31"/>
  <c r="DA73" i="31"/>
  <c r="CZ73" i="31"/>
  <c r="DB72" i="31"/>
  <c r="DA72" i="31"/>
  <c r="CZ72" i="31"/>
  <c r="DB71" i="31"/>
  <c r="DA71" i="31"/>
  <c r="CZ71" i="31"/>
  <c r="DB70" i="31"/>
  <c r="DA70" i="31"/>
  <c r="CZ70" i="31"/>
  <c r="DB69" i="31"/>
  <c r="DA69" i="31"/>
  <c r="CZ69" i="31"/>
  <c r="CZ106" i="31" s="1"/>
  <c r="DB68" i="31"/>
  <c r="DA68" i="31"/>
  <c r="CZ68" i="31"/>
  <c r="DB67" i="31"/>
  <c r="DA67" i="31"/>
  <c r="CZ67" i="31"/>
  <c r="DB66" i="31"/>
  <c r="DB106" i="31" s="1"/>
  <c r="DA66" i="31"/>
  <c r="DA106" i="31" s="1"/>
  <c r="CZ66" i="31"/>
  <c r="DB65" i="31"/>
  <c r="DA65" i="31"/>
  <c r="CZ65" i="31"/>
  <c r="DB64" i="31"/>
  <c r="DA64" i="31"/>
  <c r="CZ64" i="31"/>
  <c r="DB63" i="31"/>
  <c r="DA63" i="31"/>
  <c r="CZ63" i="31"/>
  <c r="DB62" i="31"/>
  <c r="DA62" i="31"/>
  <c r="DA105" i="31" s="1"/>
  <c r="CZ62" i="31"/>
  <c r="DB61" i="31"/>
  <c r="DB105" i="31" s="1"/>
  <c r="DA61" i="31"/>
  <c r="CZ61" i="31"/>
  <c r="CZ105" i="31" s="1"/>
  <c r="DB60" i="31"/>
  <c r="DA60" i="31"/>
  <c r="CZ60" i="31"/>
  <c r="DB59" i="31"/>
  <c r="DA59" i="31"/>
  <c r="CZ59" i="31"/>
  <c r="DB58" i="31"/>
  <c r="DA58" i="31"/>
  <c r="CZ58" i="31"/>
  <c r="DB57" i="31"/>
  <c r="DA57" i="31"/>
  <c r="CZ57" i="31"/>
  <c r="DB56" i="31"/>
  <c r="DA56" i="31"/>
  <c r="CZ56" i="31"/>
  <c r="DB55" i="31"/>
  <c r="DA55" i="31"/>
  <c r="CZ55" i="31"/>
  <c r="DB54" i="31"/>
  <c r="DA54" i="31"/>
  <c r="CZ54" i="31"/>
  <c r="DB53" i="31"/>
  <c r="DA53" i="31"/>
  <c r="CZ53" i="31"/>
  <c r="DB52" i="31"/>
  <c r="DA52" i="31"/>
  <c r="CZ52" i="31"/>
  <c r="DB51" i="31"/>
  <c r="DA51" i="31"/>
  <c r="CZ51" i="31"/>
  <c r="DB50" i="31"/>
  <c r="DA50" i="31"/>
  <c r="CZ50" i="31"/>
  <c r="DB49" i="31"/>
  <c r="DA49" i="31"/>
  <c r="CZ49" i="31"/>
  <c r="DB48" i="31"/>
  <c r="DA48" i="31"/>
  <c r="CZ48" i="31"/>
  <c r="DB47" i="31"/>
  <c r="DA47" i="31"/>
  <c r="CZ47" i="31"/>
  <c r="DB46" i="31"/>
  <c r="DA46" i="31"/>
  <c r="CZ46" i="31"/>
  <c r="DB45" i="31"/>
  <c r="DA45" i="31"/>
  <c r="CZ45" i="31"/>
  <c r="DB44" i="31"/>
  <c r="DA44" i="31"/>
  <c r="CZ44" i="31"/>
  <c r="DB43" i="31"/>
  <c r="DA43" i="31"/>
  <c r="CZ43" i="31"/>
  <c r="DB42" i="31"/>
  <c r="DA42" i="31"/>
  <c r="CZ42" i="31"/>
  <c r="DB41" i="31"/>
  <c r="DA41" i="31"/>
  <c r="CZ41" i="31"/>
  <c r="DB40" i="31"/>
  <c r="DA40" i="31"/>
  <c r="CZ40" i="31"/>
  <c r="DB39" i="31"/>
  <c r="DA39" i="31"/>
  <c r="CZ39" i="31"/>
  <c r="DB38" i="31"/>
  <c r="DA38" i="31"/>
  <c r="CZ38" i="31"/>
  <c r="DB37" i="31"/>
  <c r="DA37" i="31"/>
  <c r="CZ37" i="31"/>
  <c r="DB36" i="31"/>
  <c r="DA36" i="31"/>
  <c r="CZ36" i="31"/>
  <c r="DB35" i="31"/>
  <c r="DA35" i="31"/>
  <c r="CZ35" i="31"/>
  <c r="DB34" i="31"/>
  <c r="DA34" i="31"/>
  <c r="CZ34" i="31"/>
  <c r="DB33" i="31"/>
  <c r="DA33" i="31"/>
  <c r="CZ33" i="31"/>
  <c r="DB32" i="31"/>
  <c r="DA32" i="31"/>
  <c r="CZ32" i="31"/>
  <c r="DB31" i="31"/>
  <c r="DA31" i="31"/>
  <c r="CZ31" i="31"/>
  <c r="DB30" i="31"/>
  <c r="DA30" i="31"/>
  <c r="CZ30" i="31"/>
  <c r="DB29" i="31"/>
  <c r="DA29" i="31"/>
  <c r="CZ29" i="31"/>
  <c r="DB28" i="31"/>
  <c r="DA28" i="31"/>
  <c r="CZ28" i="31"/>
  <c r="DB27" i="31"/>
  <c r="DA27" i="31"/>
  <c r="CZ27" i="31"/>
  <c r="DB26" i="31"/>
  <c r="DA26" i="31"/>
  <c r="CZ26" i="31"/>
  <c r="DB25" i="31"/>
  <c r="DA25" i="31"/>
  <c r="CZ25" i="31"/>
  <c r="DB24" i="31"/>
  <c r="DA24" i="31"/>
  <c r="CZ24" i="31"/>
  <c r="DB23" i="31"/>
  <c r="DA23" i="31"/>
  <c r="CZ23" i="31"/>
  <c r="DB22" i="31"/>
  <c r="DA22" i="31"/>
  <c r="CZ22" i="31"/>
  <c r="DB21" i="31"/>
  <c r="DA21" i="31"/>
  <c r="CZ21" i="31"/>
  <c r="DB20" i="31"/>
  <c r="DA20" i="31"/>
  <c r="CZ20" i="31"/>
  <c r="DB19" i="31"/>
  <c r="DB104" i="31" s="1"/>
  <c r="DA19" i="31"/>
  <c r="DA104" i="31" s="1"/>
  <c r="CZ19" i="31"/>
  <c r="CZ104" i="31" s="1"/>
  <c r="DB18" i="31"/>
  <c r="DA18" i="31"/>
  <c r="CZ18" i="31"/>
  <c r="DB17" i="31"/>
  <c r="DA17" i="31"/>
  <c r="CZ17" i="31"/>
  <c r="DB16" i="31"/>
  <c r="DA16" i="31"/>
  <c r="CZ16" i="31"/>
  <c r="DB15" i="31"/>
  <c r="DA15" i="31"/>
  <c r="CZ15" i="31"/>
  <c r="DB14" i="31"/>
  <c r="DA14" i="31"/>
  <c r="CZ14" i="31"/>
  <c r="DB13" i="31"/>
  <c r="DA13" i="31"/>
  <c r="CZ13" i="31"/>
  <c r="DB12" i="31"/>
  <c r="DA12" i="31"/>
  <c r="CZ12" i="31"/>
  <c r="DB11" i="31"/>
  <c r="DA11" i="31"/>
  <c r="CZ11" i="31"/>
  <c r="DB10" i="31"/>
  <c r="DA10" i="31"/>
  <c r="CZ10" i="31"/>
  <c r="DB9" i="31"/>
  <c r="DA9" i="31"/>
  <c r="CZ9" i="31"/>
  <c r="DB8" i="31"/>
  <c r="DA8" i="31"/>
  <c r="CZ8" i="31"/>
  <c r="DB7" i="31"/>
  <c r="DA7" i="31"/>
  <c r="CZ7" i="31"/>
  <c r="DB6" i="31"/>
  <c r="DA6" i="31"/>
  <c r="CZ6" i="31"/>
  <c r="DB5" i="31"/>
  <c r="DA5" i="31"/>
  <c r="CZ5" i="31"/>
  <c r="DB4" i="31"/>
  <c r="DA4" i="31"/>
  <c r="CZ4" i="31"/>
  <c r="DB3" i="31"/>
  <c r="DA3" i="31"/>
  <c r="CZ3" i="31"/>
  <c r="DB2" i="31"/>
  <c r="DB103" i="31" s="1"/>
  <c r="DB107" i="31" s="1"/>
  <c r="DA2" i="31"/>
  <c r="DA103" i="31" s="1"/>
  <c r="CZ2" i="31"/>
  <c r="CZ103" i="31" s="1"/>
  <c r="CZ107" i="31" s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" i="14"/>
  <c r="DA107" i="31" l="1"/>
  <c r="D95" i="2" l="1"/>
  <c r="E95" i="2"/>
  <c r="F95" i="2"/>
  <c r="C95" i="2"/>
  <c r="C95" i="8" l="1"/>
  <c r="G95" i="8" s="1"/>
  <c r="D95" i="8"/>
  <c r="E95" i="8"/>
  <c r="F95" i="8"/>
  <c r="C95" i="6"/>
  <c r="G95" i="6" s="1"/>
  <c r="D95" i="6"/>
  <c r="E95" i="6"/>
  <c r="F95" i="6"/>
  <c r="F95" i="5"/>
  <c r="G95" i="5" s="1"/>
  <c r="E95" i="5"/>
  <c r="D95" i="5"/>
  <c r="C95" i="5"/>
  <c r="G93" i="5"/>
  <c r="G94" i="5" s="1"/>
  <c r="G92" i="5"/>
  <c r="G90" i="5"/>
  <c r="G89" i="5"/>
  <c r="G91" i="5" s="1"/>
  <c r="G87" i="5"/>
  <c r="G86" i="5"/>
  <c r="G88" i="5"/>
  <c r="G84" i="5"/>
  <c r="G83" i="5"/>
  <c r="G85" i="5"/>
  <c r="G81" i="5"/>
  <c r="G82" i="5" s="1"/>
  <c r="G80" i="5"/>
  <c r="G78" i="5"/>
  <c r="G77" i="5"/>
  <c r="G79" i="5" s="1"/>
  <c r="G75" i="5"/>
  <c r="G74" i="5"/>
  <c r="G76" i="5"/>
  <c r="G72" i="5"/>
  <c r="G71" i="5"/>
  <c r="G73" i="5"/>
  <c r="G69" i="5"/>
  <c r="G70" i="5" s="1"/>
  <c r="G68" i="5"/>
  <c r="G66" i="5"/>
  <c r="G65" i="5"/>
  <c r="G67" i="5" s="1"/>
  <c r="G63" i="5"/>
  <c r="G62" i="5"/>
  <c r="G64" i="5"/>
  <c r="G60" i="5"/>
  <c r="G59" i="5"/>
  <c r="G61" i="5"/>
  <c r="G57" i="5"/>
  <c r="G58" i="5" s="1"/>
  <c r="G56" i="5"/>
  <c r="G54" i="5"/>
  <c r="G53" i="5"/>
  <c r="G55" i="5" s="1"/>
  <c r="G51" i="5"/>
  <c r="G50" i="5"/>
  <c r="G52" i="5"/>
  <c r="G48" i="5"/>
  <c r="G47" i="5"/>
  <c r="G49" i="5"/>
  <c r="G45" i="5"/>
  <c r="G46" i="5" s="1"/>
  <c r="G44" i="5"/>
  <c r="G42" i="5"/>
  <c r="G41" i="5"/>
  <c r="G43" i="5" s="1"/>
  <c r="G39" i="5"/>
  <c r="G38" i="5"/>
  <c r="G40" i="5"/>
  <c r="G36" i="5"/>
  <c r="G35" i="5"/>
  <c r="G37" i="5"/>
  <c r="G33" i="5"/>
  <c r="G34" i="5" s="1"/>
  <c r="G32" i="5"/>
  <c r="G30" i="5"/>
  <c r="G29" i="5"/>
  <c r="G31" i="5" s="1"/>
  <c r="G27" i="5"/>
  <c r="G26" i="5"/>
  <c r="G28" i="5"/>
  <c r="G24" i="5"/>
  <c r="G23" i="5"/>
  <c r="G25" i="5"/>
  <c r="G21" i="5"/>
  <c r="G22" i="5" s="1"/>
  <c r="G20" i="5"/>
  <c r="G18" i="5"/>
  <c r="G17" i="5"/>
  <c r="G19" i="5" s="1"/>
  <c r="G15" i="5"/>
  <c r="G14" i="5"/>
  <c r="G16" i="5"/>
  <c r="G12" i="5"/>
  <c r="G11" i="5"/>
  <c r="G13" i="5"/>
  <c r="G9" i="5"/>
  <c r="G10" i="5" s="1"/>
  <c r="G8" i="5"/>
  <c r="G6" i="5"/>
  <c r="G5" i="5"/>
  <c r="G7" i="5" s="1"/>
  <c r="G95" i="2"/>
  <c r="G92" i="4"/>
  <c r="G94" i="4" s="1"/>
  <c r="G93" i="4"/>
  <c r="F94" i="4"/>
  <c r="E94" i="4"/>
  <c r="D94" i="4"/>
  <c r="C94" i="4"/>
  <c r="G89" i="4"/>
  <c r="G91" i="4" s="1"/>
  <c r="G90" i="4"/>
  <c r="F91" i="4"/>
  <c r="E91" i="4"/>
  <c r="D91" i="4"/>
  <c r="C91" i="4"/>
  <c r="G86" i="4"/>
  <c r="G88" i="4" s="1"/>
  <c r="G87" i="4"/>
  <c r="F88" i="4"/>
  <c r="F95" i="4" s="1"/>
  <c r="E88" i="4"/>
  <c r="D88" i="4"/>
  <c r="C88" i="4"/>
  <c r="G83" i="4"/>
  <c r="G84" i="4"/>
  <c r="G85" i="4"/>
  <c r="F85" i="4"/>
  <c r="E85" i="4"/>
  <c r="D85" i="4"/>
  <c r="D95" i="4" s="1"/>
  <c r="C85" i="4"/>
  <c r="C95" i="4" s="1"/>
  <c r="G80" i="4"/>
  <c r="G82" i="4" s="1"/>
  <c r="G81" i="4"/>
  <c r="F82" i="4"/>
  <c r="E82" i="4"/>
  <c r="E95" i="4" s="1"/>
  <c r="D82" i="4"/>
  <c r="C82" i="4"/>
  <c r="G77" i="4"/>
  <c r="G79" i="4" s="1"/>
  <c r="G78" i="4"/>
  <c r="F79" i="4"/>
  <c r="E79" i="4"/>
  <c r="D79" i="4"/>
  <c r="C79" i="4"/>
  <c r="G74" i="4"/>
  <c r="G75" i="4"/>
  <c r="G76" i="4"/>
  <c r="F76" i="4"/>
  <c r="E76" i="4"/>
  <c r="D76" i="4"/>
  <c r="C76" i="4"/>
  <c r="G71" i="4"/>
  <c r="G72" i="4"/>
  <c r="G73" i="4"/>
  <c r="F73" i="4"/>
  <c r="E73" i="4"/>
  <c r="D73" i="4"/>
  <c r="C73" i="4"/>
  <c r="G68" i="4"/>
  <c r="G70" i="4" s="1"/>
  <c r="G69" i="4"/>
  <c r="F70" i="4"/>
  <c r="E70" i="4"/>
  <c r="D70" i="4"/>
  <c r="C70" i="4"/>
  <c r="G65" i="4"/>
  <c r="G67" i="4" s="1"/>
  <c r="G66" i="4"/>
  <c r="F67" i="4"/>
  <c r="E67" i="4"/>
  <c r="D67" i="4"/>
  <c r="C67" i="4"/>
  <c r="G62" i="4"/>
  <c r="G63" i="4"/>
  <c r="G64" i="4"/>
  <c r="F64" i="4"/>
  <c r="E64" i="4"/>
  <c r="D64" i="4"/>
  <c r="C64" i="4"/>
  <c r="G59" i="4"/>
  <c r="G60" i="4"/>
  <c r="G61" i="4"/>
  <c r="F61" i="4"/>
  <c r="E61" i="4"/>
  <c r="D61" i="4"/>
  <c r="C61" i="4"/>
  <c r="G56" i="4"/>
  <c r="G58" i="4" s="1"/>
  <c r="G57" i="4"/>
  <c r="F58" i="4"/>
  <c r="E58" i="4"/>
  <c r="D58" i="4"/>
  <c r="C58" i="4"/>
  <c r="G53" i="4"/>
  <c r="G55" i="4" s="1"/>
  <c r="G54" i="4"/>
  <c r="F55" i="4"/>
  <c r="E55" i="4"/>
  <c r="D55" i="4"/>
  <c r="C55" i="4"/>
  <c r="G50" i="4"/>
  <c r="G51" i="4"/>
  <c r="G52" i="4"/>
  <c r="F52" i="4"/>
  <c r="E52" i="4"/>
  <c r="D52" i="4"/>
  <c r="C52" i="4"/>
  <c r="G47" i="4"/>
  <c r="G48" i="4"/>
  <c r="G49" i="4"/>
  <c r="F49" i="4"/>
  <c r="E49" i="4"/>
  <c r="D49" i="4"/>
  <c r="C49" i="4"/>
  <c r="G44" i="4"/>
  <c r="G46" i="4" s="1"/>
  <c r="G45" i="4"/>
  <c r="F46" i="4"/>
  <c r="E46" i="4"/>
  <c r="D46" i="4"/>
  <c r="C46" i="4"/>
  <c r="G41" i="4"/>
  <c r="G43" i="4" s="1"/>
  <c r="G42" i="4"/>
  <c r="F43" i="4"/>
  <c r="E43" i="4"/>
  <c r="D43" i="4"/>
  <c r="C43" i="4"/>
  <c r="G38" i="4"/>
  <c r="G39" i="4"/>
  <c r="G40" i="4"/>
  <c r="F40" i="4"/>
  <c r="E40" i="4"/>
  <c r="D40" i="4"/>
  <c r="C40" i="4"/>
  <c r="G35" i="4"/>
  <c r="G36" i="4"/>
  <c r="G37" i="4"/>
  <c r="F37" i="4"/>
  <c r="E37" i="4"/>
  <c r="D37" i="4"/>
  <c r="C37" i="4"/>
  <c r="G32" i="4"/>
  <c r="G34" i="4" s="1"/>
  <c r="G33" i="4"/>
  <c r="F34" i="4"/>
  <c r="E34" i="4"/>
  <c r="D34" i="4"/>
  <c r="C34" i="4"/>
  <c r="G29" i="4"/>
  <c r="G31" i="4" s="1"/>
  <c r="G30" i="4"/>
  <c r="F31" i="4"/>
  <c r="E31" i="4"/>
  <c r="D31" i="4"/>
  <c r="C31" i="4"/>
  <c r="G26" i="4"/>
  <c r="G27" i="4"/>
  <c r="G28" i="4"/>
  <c r="F28" i="4"/>
  <c r="E28" i="4"/>
  <c r="D28" i="4"/>
  <c r="C28" i="4"/>
  <c r="G23" i="4"/>
  <c r="G24" i="4"/>
  <c r="G25" i="4"/>
  <c r="F25" i="4"/>
  <c r="E25" i="4"/>
  <c r="D25" i="4"/>
  <c r="C25" i="4"/>
  <c r="G20" i="4"/>
  <c r="G22" i="4" s="1"/>
  <c r="G21" i="4"/>
  <c r="F22" i="4"/>
  <c r="E22" i="4"/>
  <c r="D22" i="4"/>
  <c r="C22" i="4"/>
  <c r="G17" i="4"/>
  <c r="G19" i="4" s="1"/>
  <c r="G18" i="4"/>
  <c r="F19" i="4"/>
  <c r="E19" i="4"/>
  <c r="D19" i="4"/>
  <c r="C19" i="4"/>
  <c r="G14" i="4"/>
  <c r="G15" i="4"/>
  <c r="G16" i="4"/>
  <c r="F16" i="4"/>
  <c r="E16" i="4"/>
  <c r="D16" i="4"/>
  <c r="C16" i="4"/>
  <c r="G11" i="4"/>
  <c r="G12" i="4"/>
  <c r="G13" i="4"/>
  <c r="F13" i="4"/>
  <c r="E13" i="4"/>
  <c r="D13" i="4"/>
  <c r="C13" i="4"/>
  <c r="G8" i="4"/>
  <c r="G10" i="4" s="1"/>
  <c r="G9" i="4"/>
  <c r="F10" i="4"/>
  <c r="E10" i="4"/>
  <c r="D10" i="4"/>
  <c r="C10" i="4"/>
  <c r="G5" i="4"/>
  <c r="G7" i="4" s="1"/>
  <c r="G6" i="4"/>
  <c r="F7" i="4"/>
  <c r="E7" i="4"/>
  <c r="D7" i="4"/>
  <c r="C7" i="4"/>
  <c r="C94" i="3"/>
  <c r="C95" i="3" s="1"/>
  <c r="D94" i="3"/>
  <c r="G94" i="3" s="1"/>
  <c r="E94" i="3"/>
  <c r="E95" i="3" s="1"/>
  <c r="F94" i="3"/>
  <c r="G92" i="3"/>
  <c r="C91" i="3"/>
  <c r="G91" i="3" s="1"/>
  <c r="D91" i="3"/>
  <c r="E91" i="3"/>
  <c r="F91" i="3"/>
  <c r="G90" i="3"/>
  <c r="G89" i="3"/>
  <c r="C88" i="3"/>
  <c r="D88" i="3"/>
  <c r="G88" i="3" s="1"/>
  <c r="E88" i="3"/>
  <c r="F88" i="3"/>
  <c r="G87" i="3"/>
  <c r="G86" i="3"/>
  <c r="C85" i="3"/>
  <c r="G85" i="3" s="1"/>
  <c r="D85" i="3"/>
  <c r="E85" i="3"/>
  <c r="F85" i="3"/>
  <c r="G84" i="3"/>
  <c r="G83" i="3"/>
  <c r="C82" i="3"/>
  <c r="D82" i="3"/>
  <c r="G82" i="3" s="1"/>
  <c r="E82" i="3"/>
  <c r="F82" i="3"/>
  <c r="F95" i="3" s="1"/>
  <c r="G81" i="3"/>
  <c r="G80" i="3"/>
  <c r="C79" i="3"/>
  <c r="D79" i="3"/>
  <c r="E79" i="3"/>
  <c r="F79" i="3"/>
  <c r="G79" i="3"/>
  <c r="G78" i="3"/>
  <c r="G77" i="3"/>
  <c r="C76" i="3"/>
  <c r="D76" i="3"/>
  <c r="G76" i="3" s="1"/>
  <c r="E76" i="3"/>
  <c r="F76" i="3"/>
  <c r="G75" i="3"/>
  <c r="G74" i="3"/>
  <c r="C73" i="3"/>
  <c r="G73" i="3" s="1"/>
  <c r="D73" i="3"/>
  <c r="E73" i="3"/>
  <c r="F73" i="3"/>
  <c r="G72" i="3"/>
  <c r="G71" i="3"/>
  <c r="C70" i="3"/>
  <c r="D70" i="3"/>
  <c r="G70" i="3" s="1"/>
  <c r="E70" i="3"/>
  <c r="F70" i="3"/>
  <c r="G69" i="3"/>
  <c r="G68" i="3"/>
  <c r="C67" i="3"/>
  <c r="D67" i="3"/>
  <c r="E67" i="3"/>
  <c r="F67" i="3"/>
  <c r="G67" i="3"/>
  <c r="G66" i="3"/>
  <c r="G65" i="3"/>
  <c r="C64" i="3"/>
  <c r="D64" i="3"/>
  <c r="G64" i="3" s="1"/>
  <c r="E64" i="3"/>
  <c r="F64" i="3"/>
  <c r="G63" i="3"/>
  <c r="G62" i="3"/>
  <c r="C61" i="3"/>
  <c r="D61" i="3"/>
  <c r="G61" i="3" s="1"/>
  <c r="E61" i="3"/>
  <c r="F61" i="3"/>
  <c r="G60" i="3"/>
  <c r="G59" i="3"/>
  <c r="C58" i="3"/>
  <c r="D58" i="3"/>
  <c r="G58" i="3" s="1"/>
  <c r="E58" i="3"/>
  <c r="F58" i="3"/>
  <c r="G57" i="3"/>
  <c r="G56" i="3"/>
  <c r="C55" i="3"/>
  <c r="G55" i="3" s="1"/>
  <c r="D55" i="3"/>
  <c r="E55" i="3"/>
  <c r="F55" i="3"/>
  <c r="G54" i="3"/>
  <c r="G53" i="3"/>
  <c r="C52" i="3"/>
  <c r="D52" i="3"/>
  <c r="G52" i="3" s="1"/>
  <c r="E52" i="3"/>
  <c r="F52" i="3"/>
  <c r="G51" i="3"/>
  <c r="G50" i="3"/>
  <c r="C49" i="3"/>
  <c r="D49" i="3"/>
  <c r="G49" i="3" s="1"/>
  <c r="E49" i="3"/>
  <c r="F49" i="3"/>
  <c r="G48" i="3"/>
  <c r="G47" i="3"/>
  <c r="C46" i="3"/>
  <c r="D46" i="3"/>
  <c r="G46" i="3" s="1"/>
  <c r="E46" i="3"/>
  <c r="F46" i="3"/>
  <c r="G45" i="3"/>
  <c r="G44" i="3"/>
  <c r="C43" i="3"/>
  <c r="D43" i="3"/>
  <c r="E43" i="3"/>
  <c r="F43" i="3"/>
  <c r="G43" i="3"/>
  <c r="G42" i="3"/>
  <c r="G41" i="3"/>
  <c r="C40" i="3"/>
  <c r="D40" i="3"/>
  <c r="G40" i="3" s="1"/>
  <c r="E40" i="3"/>
  <c r="F40" i="3"/>
  <c r="G38" i="3"/>
  <c r="C37" i="3"/>
  <c r="D37" i="3"/>
  <c r="G37" i="3" s="1"/>
  <c r="E37" i="3"/>
  <c r="F37" i="3"/>
  <c r="G36" i="3"/>
  <c r="G35" i="3"/>
  <c r="C34" i="3"/>
  <c r="G34" i="3" s="1"/>
  <c r="D34" i="3"/>
  <c r="E34" i="3"/>
  <c r="F34" i="3"/>
  <c r="G33" i="3"/>
  <c r="G32" i="3"/>
  <c r="C31" i="3"/>
  <c r="G31" i="3" s="1"/>
  <c r="D31" i="3"/>
  <c r="E31" i="3"/>
  <c r="F31" i="3"/>
  <c r="G30" i="3"/>
  <c r="G29" i="3"/>
  <c r="C28" i="3"/>
  <c r="D28" i="3"/>
  <c r="G28" i="3" s="1"/>
  <c r="E28" i="3"/>
  <c r="F28" i="3"/>
  <c r="G27" i="3"/>
  <c r="G26" i="3"/>
  <c r="C25" i="3"/>
  <c r="D25" i="3"/>
  <c r="G25" i="3" s="1"/>
  <c r="E25" i="3"/>
  <c r="F25" i="3"/>
  <c r="G24" i="3"/>
  <c r="G23" i="3"/>
  <c r="C22" i="3"/>
  <c r="D22" i="3"/>
  <c r="E22" i="3"/>
  <c r="F22" i="3"/>
  <c r="G22" i="3"/>
  <c r="G21" i="3"/>
  <c r="G20" i="3"/>
  <c r="C19" i="3"/>
  <c r="D19" i="3"/>
  <c r="G19" i="3" s="1"/>
  <c r="E19" i="3"/>
  <c r="F19" i="3"/>
  <c r="G18" i="3"/>
  <c r="G17" i="3"/>
  <c r="C16" i="3"/>
  <c r="D16" i="3"/>
  <c r="G16" i="3" s="1"/>
  <c r="E16" i="3"/>
  <c r="F16" i="3"/>
  <c r="G15" i="3"/>
  <c r="G14" i="3"/>
  <c r="C13" i="3"/>
  <c r="D13" i="3"/>
  <c r="G13" i="3" s="1"/>
  <c r="E13" i="3"/>
  <c r="F13" i="3"/>
  <c r="G12" i="3"/>
  <c r="G11" i="3"/>
  <c r="C10" i="3"/>
  <c r="G10" i="3" s="1"/>
  <c r="D10" i="3"/>
  <c r="E10" i="3"/>
  <c r="F10" i="3"/>
  <c r="G9" i="3"/>
  <c r="G8" i="3"/>
  <c r="C7" i="3"/>
  <c r="D7" i="3"/>
  <c r="G7" i="3" s="1"/>
  <c r="E7" i="3"/>
  <c r="F7" i="3"/>
  <c r="G6" i="3"/>
  <c r="G5" i="3"/>
  <c r="G107" i="9"/>
  <c r="G95" i="4" l="1"/>
  <c r="D95" i="3"/>
  <c r="G95" i="3" s="1"/>
</calcChain>
</file>

<file path=xl/comments1.xml><?xml version="1.0" encoding="utf-8"?>
<comments xmlns="http://schemas.openxmlformats.org/spreadsheetml/2006/main">
  <authors>
    <author>URZĄD MIEJSKI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  <charset val="238"/>
          </rPr>
          <t>URZĄD MIEJSKI:</t>
        </r>
        <r>
          <rPr>
            <sz val="8"/>
            <color indexed="81"/>
            <rFont val="Tahoma"/>
            <family val="2"/>
            <charset val="238"/>
          </rPr>
          <t xml:space="preserve">
W 2010 r. dzielnica Chełm z dzielnicą Gdańsk południe została podzielona na trzy: Chełm , Ujeścisko-Łostowice oraz Jasień.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  <charset val="238"/>
          </rPr>
          <t>URZĄD MIEJSKI:</t>
        </r>
        <r>
          <rPr>
            <sz val="8"/>
            <color indexed="81"/>
            <rFont val="Tahoma"/>
            <family val="2"/>
            <charset val="238"/>
          </rPr>
          <t xml:space="preserve">
W 2010 r. dzielnica Chełm z dzielnicą Gdańsk południe została podzielona na trzy: Chełm , Ujeścisko-Łostowice oraz Jasień.</t>
        </r>
      </text>
    </comment>
    <comment ref="A19" authorId="0" shapeId="0">
      <text>
        <r>
          <rPr>
            <b/>
            <sz val="8"/>
            <color indexed="81"/>
            <rFont val="Tahoma"/>
            <family val="2"/>
            <charset val="238"/>
          </rPr>
          <t>URZĄD MIEJSKI:</t>
        </r>
        <r>
          <rPr>
            <sz val="8"/>
            <color indexed="81"/>
            <rFont val="Tahoma"/>
            <family val="2"/>
            <charset val="238"/>
          </rPr>
          <t xml:space="preserve">
W 2010 r. dzielnica Stogi z przeróbką została podzielona na dwie: Stogi oraz Przeróbka.</t>
        </r>
      </text>
    </comment>
    <comment ref="A24" authorId="0" shapeId="0">
      <text>
        <r>
          <rPr>
            <b/>
            <sz val="8"/>
            <color indexed="81"/>
            <rFont val="Tahoma"/>
            <family val="2"/>
            <charset val="238"/>
          </rPr>
          <t>URZĄD MIEJSKI:</t>
        </r>
        <r>
          <rPr>
            <sz val="8"/>
            <color indexed="81"/>
            <rFont val="Tahoma"/>
            <family val="2"/>
            <charset val="238"/>
          </rPr>
          <t xml:space="preserve">
W 2010 r. dzielnica Stogi z przeróbką została podzielona na dwie: Stogi oraz Przeróbka.</t>
        </r>
      </text>
    </comment>
    <comment ref="A28" authorId="0" shapeId="0">
      <text>
        <r>
          <rPr>
            <b/>
            <sz val="8"/>
            <color indexed="81"/>
            <rFont val="Tahoma"/>
            <family val="2"/>
            <charset val="238"/>
          </rPr>
          <t>URZĄD MIEJSKI:</t>
        </r>
        <r>
          <rPr>
            <sz val="8"/>
            <color indexed="81"/>
            <rFont val="Tahoma"/>
            <family val="2"/>
            <charset val="238"/>
          </rPr>
          <t xml:space="preserve">
W 2010 r. dzielnica Chełm z dzielnicą Gdańsk południe została podzielona na trzy: Chełm , Ujeścisko-Łostowice oraz Jasień.</t>
        </r>
      </text>
    </comment>
    <comment ref="A30" authorId="0" shapeId="0">
      <text>
        <r>
          <rPr>
            <b/>
            <sz val="8"/>
            <color indexed="81"/>
            <rFont val="Tahoma"/>
            <family val="2"/>
            <charset val="238"/>
          </rPr>
          <t>URZĄD MIEJSKI:</t>
        </r>
        <r>
          <rPr>
            <sz val="8"/>
            <color indexed="81"/>
            <rFont val="Tahoma"/>
            <family val="2"/>
            <charset val="238"/>
          </rPr>
          <t xml:space="preserve">
W 2010 r. dzielnica Wrzeszcz została podzielona na dwie: Wrzeszcz Dolny oraz Wrzeszcz Górny.</t>
        </r>
      </text>
    </comment>
    <comment ref="A31" authorId="0" shapeId="0">
      <text>
        <r>
          <rPr>
            <b/>
            <sz val="8"/>
            <color indexed="81"/>
            <rFont val="Tahoma"/>
            <family val="2"/>
            <charset val="238"/>
          </rPr>
          <t>URZĄD MIEJSKI:</t>
        </r>
        <r>
          <rPr>
            <sz val="8"/>
            <color indexed="81"/>
            <rFont val="Tahoma"/>
            <family val="2"/>
            <charset val="238"/>
          </rPr>
          <t xml:space="preserve">
W 2010 r. dzielnica Wrzeszcz została podzielona na dwie: Wrzeszcz Dolny oraz Wrzeszcz Górny.</t>
        </r>
      </text>
    </comment>
  </commentList>
</comments>
</file>

<file path=xl/sharedStrings.xml><?xml version="1.0" encoding="utf-8"?>
<sst xmlns="http://schemas.openxmlformats.org/spreadsheetml/2006/main" count="2351" uniqueCount="237">
  <si>
    <t>mężczyźni</t>
  </si>
  <si>
    <t>kobiety</t>
  </si>
  <si>
    <t>Wiek</t>
  </si>
  <si>
    <t>0-17</t>
  </si>
  <si>
    <t>18-59</t>
  </si>
  <si>
    <t>60-64</t>
  </si>
  <si>
    <t>pow.64</t>
  </si>
  <si>
    <t>razem</t>
  </si>
  <si>
    <t>Aniołki</t>
  </si>
  <si>
    <t>Brętowo</t>
  </si>
  <si>
    <t>Brzeźno</t>
  </si>
  <si>
    <t>Chełm ( z dzielnicą Gd.Południe)</t>
  </si>
  <si>
    <t>Kokoszki</t>
  </si>
  <si>
    <t>Krakowiec- Górki Zachodnie</t>
  </si>
  <si>
    <t>Letnica</t>
  </si>
  <si>
    <t>Matarnia</t>
  </si>
  <si>
    <t>Młyniska</t>
  </si>
  <si>
    <t>Nowy Port</t>
  </si>
  <si>
    <t>Oliwa</t>
  </si>
  <si>
    <t>Olszynka</t>
  </si>
  <si>
    <t>Orunia-Św. Wojciech-Lipce</t>
  </si>
  <si>
    <t>Osowa</t>
  </si>
  <si>
    <t>Piecki- Migowo</t>
  </si>
  <si>
    <t>Przymorze Małe</t>
  </si>
  <si>
    <t>Przymorze Wielkie</t>
  </si>
  <si>
    <t>Rudniki</t>
  </si>
  <si>
    <t>Siedlce</t>
  </si>
  <si>
    <t>Stogi z Przeróbką</t>
  </si>
  <si>
    <t>Strzyża</t>
  </si>
  <si>
    <t>Suchanino</t>
  </si>
  <si>
    <t>Śródmieście</t>
  </si>
  <si>
    <t>VII Dwór</t>
  </si>
  <si>
    <t>Wrzeszcz</t>
  </si>
  <si>
    <t>Wyspa Sobieszewska</t>
  </si>
  <si>
    <t>Wzgórze Mickiewicza</t>
  </si>
  <si>
    <t>Zaspa Młyniec</t>
  </si>
  <si>
    <t>Zaspa Rozstaje</t>
  </si>
  <si>
    <t>Żabianka-Wejhera-Jelit.Tysiąc.</t>
  </si>
  <si>
    <t>Rok 2006</t>
  </si>
  <si>
    <t>suma</t>
  </si>
  <si>
    <t>Rok 2005</t>
  </si>
  <si>
    <t>Rok 2004</t>
  </si>
  <si>
    <t>Rok 2008</t>
  </si>
  <si>
    <t>Rok 2007</t>
  </si>
  <si>
    <t>Rok 2009</t>
  </si>
  <si>
    <t>Rok 2010</t>
  </si>
  <si>
    <t>Chełm</t>
  </si>
  <si>
    <t>Jasień</t>
  </si>
  <si>
    <t>Przeróbka</t>
  </si>
  <si>
    <t>Stogi</t>
  </si>
  <si>
    <t>Ujeścisko</t>
  </si>
  <si>
    <t>Wrzeszcz-Dolny</t>
  </si>
  <si>
    <t>Wrzeszcz-Górny</t>
  </si>
  <si>
    <t>Rok 2011</t>
  </si>
  <si>
    <t>Rok 2012</t>
  </si>
  <si>
    <t>Rok 2013</t>
  </si>
  <si>
    <t>ludność 2013 r.</t>
  </si>
  <si>
    <t>b.d.</t>
  </si>
  <si>
    <t>Ujeścisko-Łostowice</t>
  </si>
  <si>
    <t>Źródło: Opracowanie własne na podstawie danych ewidencji ludności Gdańska, Wydział Spraw Obywatelskich</t>
  </si>
  <si>
    <t>Chełm z dzielnicą Gdańsk południe / Chełm</t>
  </si>
  <si>
    <t>Stogi z przeróbką / Stogi</t>
  </si>
  <si>
    <t>Wrzeszcz / Wrzeszcz Dolny</t>
  </si>
  <si>
    <t>Wrzeszcz Górny</t>
  </si>
  <si>
    <t>65 i więcej</t>
  </si>
  <si>
    <t>SUMA</t>
  </si>
  <si>
    <t>liczba 
ludności</t>
  </si>
  <si>
    <t>Wrzeszcz Dolny</t>
  </si>
  <si>
    <t>Źródło: Opracowanie własne na podstawie ewidencji ludności Gdańska i danych ze strony gis.gdansk.pl</t>
  </si>
  <si>
    <t>Krakowiec-Górki Zachodznie</t>
  </si>
  <si>
    <t>Piecki - Migowo</t>
  </si>
  <si>
    <t>Żabianka-Wjehera-Jelit.Tysiąc.</t>
  </si>
  <si>
    <t>GDAŃSK</t>
  </si>
  <si>
    <t>Rok 2014</t>
  </si>
  <si>
    <t>ludność 2014 r.</t>
  </si>
  <si>
    <t>Rok 2015</t>
  </si>
  <si>
    <t>Źródło: opracowanie własne na podstawie danych ewidencji ludności Gdańska - mieszkańcy zameldowani na pobyt stały</t>
  </si>
  <si>
    <t>ludność w 2015 r.</t>
  </si>
  <si>
    <t>ANIOŁKI-K</t>
  </si>
  <si>
    <t>ANIOŁKI-M</t>
  </si>
  <si>
    <t>ANIOŁKI-R</t>
  </si>
  <si>
    <t>BRĘTOWO-K</t>
  </si>
  <si>
    <t>BRĘTOWO-M</t>
  </si>
  <si>
    <t>BRĘTOWO-R</t>
  </si>
  <si>
    <t>BRZEŹNO-K</t>
  </si>
  <si>
    <t>BRZEŹNO-M</t>
  </si>
  <si>
    <t>BRZEŹNO-R</t>
  </si>
  <si>
    <t>CHEŁM-K</t>
  </si>
  <si>
    <t>CHEŁM-M</t>
  </si>
  <si>
    <t>CHEŁM-R</t>
  </si>
  <si>
    <t>JASIEŃ-K</t>
  </si>
  <si>
    <t>JASIEŃ-M</t>
  </si>
  <si>
    <t>JASIEŃ-R</t>
  </si>
  <si>
    <t>KOKOSZKI-K</t>
  </si>
  <si>
    <t>KOKOSZKI-M</t>
  </si>
  <si>
    <t>KOKOSZKI-R</t>
  </si>
  <si>
    <t>KRAKOWIEC-GÓRKI ZACHODNIE-K</t>
  </si>
  <si>
    <t>KRAKOWIEC-GÓRKI ZACHODNIE-M</t>
  </si>
  <si>
    <t>KRAKOWIEC-GÓRKI ZACHODNIE-R</t>
  </si>
  <si>
    <t>LETNICA-K</t>
  </si>
  <si>
    <t>LETNICA-M</t>
  </si>
  <si>
    <t>LETNICA-R</t>
  </si>
  <si>
    <t>MATARNIA-K</t>
  </si>
  <si>
    <t>MATARNIA-M</t>
  </si>
  <si>
    <t>MATARNIA-R</t>
  </si>
  <si>
    <t>MŁYNISKA-K</t>
  </si>
  <si>
    <t>MŁYNISKA-M</t>
  </si>
  <si>
    <t>MŁYNISKA-R</t>
  </si>
  <si>
    <t>NOWY PORT-K</t>
  </si>
  <si>
    <t>NOWY PORT-M</t>
  </si>
  <si>
    <t>NOWY PORT-R</t>
  </si>
  <si>
    <t>OLIWA-K</t>
  </si>
  <si>
    <t>OLIWA-M</t>
  </si>
  <si>
    <t>OLIWA-R</t>
  </si>
  <si>
    <t>OLSZYNKA-K</t>
  </si>
  <si>
    <t>OLSZYNKA-M</t>
  </si>
  <si>
    <t>OLSZYNKA-R</t>
  </si>
  <si>
    <t>ORUNIA-ŚW.WOJCIECH-LIPCE-K</t>
  </si>
  <si>
    <t>ORUNIA-ŚW.WOJCIECH-LIPCE-M</t>
  </si>
  <si>
    <t>ORUNIA-ŚW.WOJCIECH-LIPCE-R</t>
  </si>
  <si>
    <t>OSOWA-K</t>
  </si>
  <si>
    <t>OSOWA-M</t>
  </si>
  <si>
    <t>OSOWA-R</t>
  </si>
  <si>
    <t>PIECKI-MIGOWO-K</t>
  </si>
  <si>
    <t>PIECKI-MIGOWO-M</t>
  </si>
  <si>
    <t>PIECKI-MIGOWO-R</t>
  </si>
  <si>
    <t>PRZERÓBKA-K</t>
  </si>
  <si>
    <t>PRZERÓBKA-M</t>
  </si>
  <si>
    <t>PRZERÓBKA-R</t>
  </si>
  <si>
    <t>PRZYMORZE MAŁE-K</t>
  </si>
  <si>
    <t>PRZYMORZE MAŁE-M</t>
  </si>
  <si>
    <t>PRZYMORZE MAŁE-R</t>
  </si>
  <si>
    <t>PRZYMORZE WIELKIE-K</t>
  </si>
  <si>
    <t>PRZYMORZE WIELKIE-M</t>
  </si>
  <si>
    <t>PRZYMORZE WIELKIE-R</t>
  </si>
  <si>
    <t>RUDNIKI-K</t>
  </si>
  <si>
    <t>RUDNIKI-M</t>
  </si>
  <si>
    <t>RUDNIKI-R</t>
  </si>
  <si>
    <t>SIEDLCE-K</t>
  </si>
  <si>
    <t>SIEDLCE-M</t>
  </si>
  <si>
    <t>SIEDLCE-R</t>
  </si>
  <si>
    <t>STOGI-K</t>
  </si>
  <si>
    <t>STOGI-M</t>
  </si>
  <si>
    <t>STOGI-R</t>
  </si>
  <si>
    <t>STRZYŻA-K</t>
  </si>
  <si>
    <t>STRZYŻA-M</t>
  </si>
  <si>
    <t>STRZYŻA-R</t>
  </si>
  <si>
    <t>SUCHANINO-K</t>
  </si>
  <si>
    <t>SUCHANINO-M</t>
  </si>
  <si>
    <t>SUCHANINO-R</t>
  </si>
  <si>
    <t>ŚRÓDMIEŚCIE-K</t>
  </si>
  <si>
    <t>ŚRÓDMIEŚCIE-M</t>
  </si>
  <si>
    <t>ŚRÓDMIEŚCIE-R</t>
  </si>
  <si>
    <t>UJEŚCISKO-ŁOSTOWICE-K</t>
  </si>
  <si>
    <t>UJEŚCISKO-ŁOSTOWICE-M</t>
  </si>
  <si>
    <t>UJEŚCISKO-ŁOSTOWICE-R</t>
  </si>
  <si>
    <t>VII DWÓR-K</t>
  </si>
  <si>
    <t>VII DWÓR-M</t>
  </si>
  <si>
    <t>VII DWÓR-R</t>
  </si>
  <si>
    <t>WRZESZCZ DOLNY-K</t>
  </si>
  <si>
    <t>WRZESZCZ DOLNY-M</t>
  </si>
  <si>
    <t>WRZESZCZ DOLNY-R</t>
  </si>
  <si>
    <t>WRZESZCZ GÓRNY-K</t>
  </si>
  <si>
    <t>WRZESZCZ GÓRNY-M</t>
  </si>
  <si>
    <t>WRZESZCZ GÓRNY-R</t>
  </si>
  <si>
    <t>WYSPA SOBIESZEWSKA-K</t>
  </si>
  <si>
    <t>WYSPA SOBIESZEWSKA-M</t>
  </si>
  <si>
    <t>WYSPA SOBIESZEWSKA-R</t>
  </si>
  <si>
    <t>WZGÓRZE MICKIEWICZA-K</t>
  </si>
  <si>
    <t>WZGÓRZE MICKIEWICZA-M</t>
  </si>
  <si>
    <t>WZGÓRZE MICKIEWICZA-R</t>
  </si>
  <si>
    <t>ZASPA MŁYNIEC-K</t>
  </si>
  <si>
    <t>ZASPA MŁYNIEC-M</t>
  </si>
  <si>
    <t>ZASPA MŁYNIEC-R</t>
  </si>
  <si>
    <t>ZASPA ROZSTAJE-K</t>
  </si>
  <si>
    <t>ZASPA ROZSTAJE-M</t>
  </si>
  <si>
    <t>ZASPA ROZSTAJE-R</t>
  </si>
  <si>
    <t>ŻABIANKA-WEJHERA-JELITKOWO-TYSIĄCLECIA-K</t>
  </si>
  <si>
    <t>ŻABIANKA-WEJHERA-JELITKOWO-TYSIĄCLECIA-M</t>
  </si>
  <si>
    <t>ŻABIANKA-WEJHERA-JELITKOWO-TYSIĄCLECIA-R</t>
  </si>
  <si>
    <t>GDAŃSK-K</t>
  </si>
  <si>
    <t>GDAŃSK-M</t>
  </si>
  <si>
    <t>GDAŃSK-R</t>
  </si>
  <si>
    <r>
      <t>powierzch. w km</t>
    </r>
    <r>
      <rPr>
        <b/>
        <vertAlign val="superscript"/>
        <sz val="8"/>
        <color indexed="8"/>
        <rFont val="Calibri"/>
        <family val="2"/>
        <charset val="238"/>
        <scheme val="minor"/>
      </rPr>
      <t>2</t>
    </r>
  </si>
  <si>
    <r>
      <t>gęstość zaludnienia os./km</t>
    </r>
    <r>
      <rPr>
        <b/>
        <sz val="8"/>
        <color indexed="8"/>
        <rFont val="Calibri"/>
        <family val="2"/>
        <charset val="238"/>
        <scheme val="minor"/>
      </rPr>
      <t>²</t>
    </r>
  </si>
  <si>
    <t>zmana gęstości zaludnienia  os./km²
(2016-2011 r.)</t>
  </si>
  <si>
    <t>Lp.</t>
  </si>
  <si>
    <r>
      <t>gęstość zaludnienia os./km</t>
    </r>
    <r>
      <rPr>
        <b/>
        <vertAlign val="superscript"/>
        <sz val="8"/>
        <color indexed="8"/>
        <rFont val="Calibri"/>
        <family val="2"/>
        <charset val="238"/>
        <scheme val="minor"/>
      </rPr>
      <t>2</t>
    </r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</si>
  <si>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</si>
  <si>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</si>
  <si>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</si>
  <si>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</si>
  <si>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</si>
  <si>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</si>
  <si>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</si>
  <si>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</si>
  <si>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</si>
  <si>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</si>
  <si>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</si>
  <si>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</si>
  <si>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</si>
  <si>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</si>
  <si>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</si>
  <si>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</si>
  <si>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</si>
  <si>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</si>
  <si>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</si>
  <si>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</si>
  <si>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</si>
  <si>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</si>
  <si>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</si>
  <si>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</si>
  <si>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</si>
  <si>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</si>
  <si>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</si>
  <si>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</si>
  <si>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</si>
  <si>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</si>
  <si>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</si>
  <si>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</si>
  <si>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</si>
  <si>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</si>
  <si>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ŚREDNIA</t>
  </si>
  <si>
    <t>Wskaźnik feminizacji: liczba kobiet na 100 mężczyzn</t>
  </si>
  <si>
    <t>Ludność w 2016 r.</t>
  </si>
  <si>
    <t>Rok 2016</t>
  </si>
  <si>
    <t>Rok 2017</t>
  </si>
  <si>
    <t>DZIELNICA</t>
  </si>
  <si>
    <t>Ludność Gdańska wg jednostek pomocniczych w latach 2004-2017</t>
  </si>
  <si>
    <t>zmiana dynamiki 2017/2016</t>
  </si>
  <si>
    <t>zmiana dynamiki 2017/2012 (w %)</t>
  </si>
  <si>
    <r>
      <t>WIEK/</t>
    </r>
    <r>
      <rPr>
        <b/>
        <sz val="8"/>
        <rFont val="Arial"/>
        <family val="2"/>
        <charset val="238"/>
      </rPr>
      <t xml:space="preserve">lata ukończone
</t>
    </r>
    <r>
      <rPr>
        <b/>
        <i/>
        <sz val="8"/>
        <rFont val="Arial"/>
        <family val="2"/>
        <charset val="238"/>
      </rPr>
      <t>(dane za 2017 r.)</t>
    </r>
    <r>
      <rPr>
        <i/>
        <sz val="8"/>
        <rFont val="Arial"/>
        <family val="2"/>
        <charset val="238"/>
      </rPr>
      <t xml:space="preserve">
K - Kobiety
M - Mężczyźni
R - Razem</t>
    </r>
  </si>
  <si>
    <t>Gęstość zaludnienia wg jednostek pomocniczych Gdańska w latach 2011-2017</t>
  </si>
  <si>
    <t>liczba 
ludności w 2017 r.</t>
  </si>
  <si>
    <t>wg gęstości zaludnienia w 2017 r.</t>
  </si>
  <si>
    <t>wg liczby ludności w 2017 r.</t>
  </si>
  <si>
    <t>Wskaźnik feminizacji w podziale na dzielnice Gdańska w latach 2010-2017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</si>
</sst>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z_ł_-;\-* #,##0\ _z_ł_-;_-* &quot;-&quot;\ _z_ł_-;_-@_-"/>
    <numFmt numFmtId="164" formatCode="0.0"/>
    <numFmt numFmtId="165" formatCode="0.0%"/>
  </numFmts>
  <fonts count="51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b/>
      <sz val="11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11"/>
      <color indexed="9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i/>
      <sz val="8"/>
      <name val="Arial"/>
      <family val="2"/>
      <charset val="238"/>
    </font>
    <font>
      <b/>
      <i/>
      <sz val="9"/>
      <color indexed="8"/>
      <name val="Arial"/>
      <family val="2"/>
      <charset val="238"/>
    </font>
    <font>
      <sz val="8"/>
      <name val="Arial"/>
      <family val="2"/>
      <charset val="238"/>
    </font>
    <font>
      <b/>
      <sz val="12"/>
      <color theme="1"/>
      <name val="Arial"/>
      <family val="2"/>
      <charset val="238"/>
    </font>
    <font>
      <b/>
      <i/>
      <sz val="12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sz val="10"/>
      <name val="Calibri"/>
      <family val="2"/>
      <charset val="238"/>
    </font>
    <font>
      <b/>
      <sz val="12"/>
      <name val="Calibri"/>
      <family val="2"/>
      <charset val="238"/>
    </font>
    <font>
      <sz val="10"/>
      <color indexed="9"/>
      <name val="Calibri"/>
      <family val="2"/>
      <charset val="238"/>
    </font>
    <font>
      <b/>
      <sz val="9"/>
      <name val="Calibri"/>
      <family val="2"/>
      <charset val="238"/>
    </font>
    <font>
      <sz val="9"/>
      <name val="Calibri"/>
      <family val="2"/>
      <charset val="238"/>
    </font>
    <font>
      <i/>
      <sz val="8"/>
      <name val="Calibri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0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sz val="12"/>
      <name val="Arial"/>
      <family val="2"/>
      <charset val="238"/>
    </font>
    <font>
      <b/>
      <sz val="8"/>
      <name val="Arial"/>
      <family val="2"/>
      <charset val="238"/>
    </font>
    <font>
      <b/>
      <sz val="12"/>
      <name val="Calibri"/>
      <family val="2"/>
      <charset val="238"/>
      <scheme val="minor"/>
    </font>
    <font>
      <b/>
      <vertAlign val="superscript"/>
      <sz val="8"/>
      <color indexed="8"/>
      <name val="Calibri"/>
      <family val="2"/>
      <charset val="238"/>
      <scheme val="minor"/>
    </font>
    <font>
      <b/>
      <sz val="8"/>
      <color indexed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8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3"/>
        <bgColor indexed="33"/>
      </patternFill>
    </fill>
    <fill>
      <patternFill patternType="solid">
        <fgColor indexed="3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1" fillId="0" borderId="0"/>
    <xf numFmtId="0" fontId="11" fillId="0" borderId="0"/>
    <xf numFmtId="0" fontId="3" fillId="0" borderId="0"/>
    <xf numFmtId="0" fontId="2" fillId="0" borderId="0"/>
    <xf numFmtId="0" fontId="11" fillId="0" borderId="0"/>
  </cellStyleXfs>
  <cellXfs count="170">
    <xf numFmtId="0" fontId="0" fillId="0" borderId="0" xfId="0"/>
    <xf numFmtId="0" fontId="0" fillId="0" borderId="1" xfId="0" applyBorder="1"/>
    <xf numFmtId="0" fontId="6" fillId="0" borderId="1" xfId="0" applyFont="1" applyFill="1" applyBorder="1"/>
    <xf numFmtId="3" fontId="0" fillId="0" borderId="0" xfId="0" applyNumberFormat="1"/>
    <xf numFmtId="0" fontId="0" fillId="0" borderId="1" xfId="0" applyBorder="1" applyAlignment="1">
      <alignment horizontal="center"/>
    </xf>
    <xf numFmtId="3" fontId="6" fillId="0" borderId="1" xfId="0" applyNumberFormat="1" applyFont="1" applyBorder="1"/>
    <xf numFmtId="3" fontId="6" fillId="2" borderId="1" xfId="0" applyNumberFormat="1" applyFont="1" applyFill="1" applyBorder="1"/>
    <xf numFmtId="0" fontId="6" fillId="0" borderId="1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right"/>
    </xf>
    <xf numFmtId="3" fontId="13" fillId="0" borderId="1" xfId="0" applyNumberFormat="1" applyFont="1" applyBorder="1"/>
    <xf numFmtId="0" fontId="0" fillId="0" borderId="0" xfId="0" applyAlignment="1">
      <alignment horizontal="right"/>
    </xf>
    <xf numFmtId="0" fontId="15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21" fillId="0" borderId="0" xfId="0" applyFont="1"/>
    <xf numFmtId="0" fontId="23" fillId="5" borderId="6" xfId="0" applyFont="1" applyFill="1" applyBorder="1" applyAlignment="1">
      <alignment horizontal="center" vertical="center"/>
    </xf>
    <xf numFmtId="41" fontId="25" fillId="3" borderId="8" xfId="0" applyNumberFormat="1" applyFont="1" applyFill="1" applyBorder="1" applyAlignment="1">
      <alignment vertical="center"/>
    </xf>
    <xf numFmtId="41" fontId="25" fillId="3" borderId="9" xfId="0" applyNumberFormat="1" applyFont="1" applyFill="1" applyBorder="1" applyAlignment="1">
      <alignment vertical="center"/>
    </xf>
    <xf numFmtId="3" fontId="25" fillId="3" borderId="10" xfId="0" applyNumberFormat="1" applyFont="1" applyFill="1" applyBorder="1" applyAlignment="1">
      <alignment vertical="center"/>
    </xf>
    <xf numFmtId="3" fontId="25" fillId="3" borderId="9" xfId="0" applyNumberFormat="1" applyFont="1" applyFill="1" applyBorder="1" applyAlignment="1">
      <alignment vertical="center"/>
    </xf>
    <xf numFmtId="41" fontId="25" fillId="3" borderId="8" xfId="0" applyNumberFormat="1" applyFont="1" applyFill="1" applyBorder="1" applyAlignment="1">
      <alignment horizontal="right" vertical="center"/>
    </xf>
    <xf numFmtId="41" fontId="25" fillId="3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/>
    <xf numFmtId="3" fontId="5" fillId="0" borderId="0" xfId="0" applyNumberFormat="1" applyFont="1" applyFill="1" applyBorder="1"/>
    <xf numFmtId="0" fontId="14" fillId="0" borderId="0" xfId="0" applyFont="1" applyFill="1" applyBorder="1"/>
    <xf numFmtId="3" fontId="0" fillId="0" borderId="0" xfId="0" applyNumberFormat="1" applyFill="1" applyBorder="1"/>
    <xf numFmtId="0" fontId="20" fillId="0" borderId="0" xfId="0" applyFont="1" applyFill="1" applyBorder="1"/>
    <xf numFmtId="3" fontId="11" fillId="0" borderId="0" xfId="0" applyNumberFormat="1" applyFont="1" applyFill="1" applyBorder="1"/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" fillId="0" borderId="0" xfId="5"/>
    <xf numFmtId="0" fontId="31" fillId="0" borderId="1" xfId="5" applyFont="1" applyFill="1" applyBorder="1" applyAlignment="1">
      <alignment vertical="center"/>
    </xf>
    <xf numFmtId="3" fontId="32" fillId="0" borderId="1" xfId="5" applyNumberFormat="1" applyFont="1" applyFill="1" applyBorder="1" applyAlignment="1">
      <alignment vertical="center"/>
    </xf>
    <xf numFmtId="4" fontId="32" fillId="0" borderId="1" xfId="5" applyNumberFormat="1" applyFont="1" applyFill="1" applyBorder="1" applyAlignment="1">
      <alignment vertical="center"/>
    </xf>
    <xf numFmtId="0" fontId="31" fillId="23" borderId="1" xfId="5" applyFont="1" applyFill="1" applyBorder="1" applyAlignment="1">
      <alignment horizontal="left" vertical="center" indent="2"/>
    </xf>
    <xf numFmtId="3" fontId="31" fillId="23" borderId="1" xfId="5" applyNumberFormat="1" applyFont="1" applyFill="1" applyBorder="1" applyAlignment="1">
      <alignment vertical="center"/>
    </xf>
    <xf numFmtId="4" fontId="31" fillId="23" borderId="1" xfId="5" applyNumberFormat="1" applyFont="1" applyFill="1" applyBorder="1" applyAlignment="1">
      <alignment vertical="center"/>
    </xf>
    <xf numFmtId="0" fontId="2" fillId="0" borderId="0" xfId="5" applyAlignment="1">
      <alignment vertical="top" wrapText="1"/>
    </xf>
    <xf numFmtId="0" fontId="34" fillId="0" borderId="0" xfId="5" applyFont="1"/>
    <xf numFmtId="0" fontId="35" fillId="0" borderId="0" xfId="5" applyFont="1" applyAlignment="1">
      <alignment vertical="center"/>
    </xf>
    <xf numFmtId="164" fontId="2" fillId="0" borderId="0" xfId="5" applyNumberFormat="1"/>
    <xf numFmtId="2" fontId="2" fillId="0" borderId="0" xfId="5" applyNumberFormat="1"/>
    <xf numFmtId="1" fontId="2" fillId="0" borderId="0" xfId="5" applyNumberFormat="1"/>
    <xf numFmtId="0" fontId="11" fillId="0" borderId="0" xfId="0" applyFont="1"/>
    <xf numFmtId="0" fontId="37" fillId="21" borderId="1" xfId="5" applyFont="1" applyFill="1" applyBorder="1" applyAlignment="1">
      <alignment horizontal="center" vertical="center"/>
    </xf>
    <xf numFmtId="0" fontId="24" fillId="8" borderId="7" xfId="0" applyFont="1" applyFill="1" applyBorder="1" applyAlignment="1">
      <alignment horizontal="left" vertical="center"/>
    </xf>
    <xf numFmtId="0" fontId="23" fillId="5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40" fillId="9" borderId="0" xfId="6" applyFont="1" applyFill="1" applyAlignment="1">
      <alignment horizontal="center" vertical="center" wrapText="1"/>
    </xf>
    <xf numFmtId="0" fontId="7" fillId="23" borderId="11" xfId="6" applyFont="1" applyFill="1" applyBorder="1" applyAlignment="1">
      <alignment horizontal="center" vertical="center" wrapText="1"/>
    </xf>
    <xf numFmtId="0" fontId="7" fillId="23" borderId="12" xfId="6" applyFont="1" applyFill="1" applyBorder="1" applyAlignment="1">
      <alignment horizontal="center" vertical="center" wrapText="1"/>
    </xf>
    <xf numFmtId="0" fontId="7" fillId="23" borderId="13" xfId="6" applyFont="1" applyFill="1" applyBorder="1" applyAlignment="1">
      <alignment horizontal="center" vertical="center" wrapText="1"/>
    </xf>
    <xf numFmtId="0" fontId="7" fillId="24" borderId="12" xfId="6" applyFont="1" applyFill="1" applyBorder="1" applyAlignment="1">
      <alignment horizontal="center" vertical="center" wrapText="1"/>
    </xf>
    <xf numFmtId="0" fontId="7" fillId="25" borderId="11" xfId="6" applyFont="1" applyFill="1" applyBorder="1" applyAlignment="1">
      <alignment horizontal="center" vertical="center" wrapText="1"/>
    </xf>
    <xf numFmtId="0" fontId="7" fillId="25" borderId="12" xfId="6" applyFont="1" applyFill="1" applyBorder="1" applyAlignment="1">
      <alignment horizontal="center" vertical="center" wrapText="1"/>
    </xf>
    <xf numFmtId="0" fontId="7" fillId="26" borderId="11" xfId="6" applyFont="1" applyFill="1" applyBorder="1" applyAlignment="1">
      <alignment horizontal="center" vertical="center" wrapText="1"/>
    </xf>
    <xf numFmtId="0" fontId="7" fillId="26" borderId="12" xfId="6" applyFont="1" applyFill="1" applyBorder="1" applyAlignment="1">
      <alignment horizontal="center" vertical="center" wrapText="1"/>
    </xf>
    <xf numFmtId="0" fontId="7" fillId="27" borderId="11" xfId="6" applyFont="1" applyFill="1" applyBorder="1" applyAlignment="1">
      <alignment horizontal="center" vertical="center" wrapText="1"/>
    </xf>
    <xf numFmtId="0" fontId="7" fillId="27" borderId="12" xfId="6" applyFont="1" applyFill="1" applyBorder="1" applyAlignment="1">
      <alignment horizontal="center" vertical="center" wrapText="1"/>
    </xf>
    <xf numFmtId="0" fontId="7" fillId="19" borderId="11" xfId="6" applyFont="1" applyFill="1" applyBorder="1" applyAlignment="1">
      <alignment horizontal="center" vertical="center" wrapText="1"/>
    </xf>
    <xf numFmtId="0" fontId="7" fillId="19" borderId="12" xfId="6" applyFont="1" applyFill="1" applyBorder="1" applyAlignment="1">
      <alignment horizontal="center" vertical="center" wrapText="1"/>
    </xf>
    <xf numFmtId="0" fontId="7" fillId="28" borderId="11" xfId="6" applyFont="1" applyFill="1" applyBorder="1" applyAlignment="1">
      <alignment horizontal="center" vertical="center" wrapText="1"/>
    </xf>
    <xf numFmtId="0" fontId="7" fillId="28" borderId="12" xfId="6" applyFont="1" applyFill="1" applyBorder="1" applyAlignment="1">
      <alignment horizontal="center" vertical="center" wrapText="1"/>
    </xf>
    <xf numFmtId="0" fontId="7" fillId="21" borderId="11" xfId="6" applyFont="1" applyFill="1" applyBorder="1" applyAlignment="1">
      <alignment horizontal="center" vertical="center" wrapText="1"/>
    </xf>
    <xf numFmtId="0" fontId="7" fillId="21" borderId="12" xfId="6" applyFont="1" applyFill="1" applyBorder="1" applyAlignment="1">
      <alignment horizontal="center" vertical="center" wrapText="1"/>
    </xf>
    <xf numFmtId="0" fontId="7" fillId="13" borderId="11" xfId="6" applyFont="1" applyFill="1" applyBorder="1" applyAlignment="1">
      <alignment horizontal="center" vertical="center" wrapText="1"/>
    </xf>
    <xf numFmtId="0" fontId="7" fillId="13" borderId="12" xfId="6" applyFont="1" applyFill="1" applyBorder="1" applyAlignment="1">
      <alignment horizontal="center" vertical="center" wrapText="1"/>
    </xf>
    <xf numFmtId="0" fontId="7" fillId="20" borderId="11" xfId="6" applyFont="1" applyFill="1" applyBorder="1" applyAlignment="1">
      <alignment horizontal="center" vertical="center" wrapText="1"/>
    </xf>
    <xf numFmtId="0" fontId="7" fillId="20" borderId="12" xfId="6" applyFont="1" applyFill="1" applyBorder="1" applyAlignment="1">
      <alignment horizontal="center" vertical="center" wrapText="1"/>
    </xf>
    <xf numFmtId="0" fontId="7" fillId="14" borderId="11" xfId="6" applyFont="1" applyFill="1" applyBorder="1" applyAlignment="1">
      <alignment horizontal="center" vertical="center" wrapText="1"/>
    </xf>
    <xf numFmtId="0" fontId="7" fillId="14" borderId="12" xfId="6" applyFont="1" applyFill="1" applyBorder="1" applyAlignment="1">
      <alignment horizontal="center" vertical="center" wrapText="1"/>
    </xf>
    <xf numFmtId="0" fontId="7" fillId="16" borderId="11" xfId="6" applyFont="1" applyFill="1" applyBorder="1" applyAlignment="1">
      <alignment horizontal="center" vertical="center" wrapText="1"/>
    </xf>
    <xf numFmtId="0" fontId="7" fillId="16" borderId="12" xfId="6" applyFont="1" applyFill="1" applyBorder="1" applyAlignment="1">
      <alignment horizontal="center" vertical="center" wrapText="1"/>
    </xf>
    <xf numFmtId="0" fontId="7" fillId="29" borderId="11" xfId="6" applyFont="1" applyFill="1" applyBorder="1" applyAlignment="1">
      <alignment horizontal="center" vertical="center" wrapText="1"/>
    </xf>
    <xf numFmtId="0" fontId="7" fillId="29" borderId="12" xfId="6" applyFont="1" applyFill="1" applyBorder="1" applyAlignment="1">
      <alignment horizontal="center" vertical="center" wrapText="1"/>
    </xf>
    <xf numFmtId="0" fontId="7" fillId="30" borderId="11" xfId="6" applyFont="1" applyFill="1" applyBorder="1" applyAlignment="1">
      <alignment horizontal="center" vertical="center" wrapText="1"/>
    </xf>
    <xf numFmtId="0" fontId="7" fillId="30" borderId="12" xfId="6" applyFont="1" applyFill="1" applyBorder="1" applyAlignment="1">
      <alignment horizontal="center" vertical="center" wrapText="1"/>
    </xf>
    <xf numFmtId="0" fontId="7" fillId="10" borderId="11" xfId="6" applyFont="1" applyFill="1" applyBorder="1" applyAlignment="1">
      <alignment horizontal="center" vertical="center" wrapText="1"/>
    </xf>
    <xf numFmtId="0" fontId="7" fillId="10" borderId="12" xfId="6" applyFont="1" applyFill="1" applyBorder="1" applyAlignment="1">
      <alignment horizontal="center" vertical="center" wrapText="1"/>
    </xf>
    <xf numFmtId="0" fontId="7" fillId="24" borderId="11" xfId="6" applyFont="1" applyFill="1" applyBorder="1" applyAlignment="1">
      <alignment horizontal="center" vertical="center" wrapText="1"/>
    </xf>
    <xf numFmtId="0" fontId="7" fillId="15" borderId="11" xfId="6" applyFont="1" applyFill="1" applyBorder="1" applyAlignment="1">
      <alignment horizontal="center" vertical="center" wrapText="1"/>
    </xf>
    <xf numFmtId="0" fontId="7" fillId="15" borderId="12" xfId="6" applyFont="1" applyFill="1" applyBorder="1" applyAlignment="1">
      <alignment horizontal="center" vertical="center" wrapText="1"/>
    </xf>
    <xf numFmtId="0" fontId="7" fillId="31" borderId="11" xfId="6" applyFont="1" applyFill="1" applyBorder="1" applyAlignment="1">
      <alignment horizontal="center" vertical="center" wrapText="1"/>
    </xf>
    <xf numFmtId="0" fontId="7" fillId="31" borderId="12" xfId="6" applyFont="1" applyFill="1" applyBorder="1" applyAlignment="1">
      <alignment horizontal="center" vertical="center" wrapText="1"/>
    </xf>
    <xf numFmtId="0" fontId="7" fillId="32" borderId="11" xfId="6" applyFont="1" applyFill="1" applyBorder="1" applyAlignment="1">
      <alignment horizontal="center" vertical="center" wrapText="1"/>
    </xf>
    <xf numFmtId="0" fontId="7" fillId="32" borderId="12" xfId="6" applyFont="1" applyFill="1" applyBorder="1" applyAlignment="1">
      <alignment horizontal="center" vertical="center" wrapText="1"/>
    </xf>
    <xf numFmtId="0" fontId="7" fillId="12" borderId="11" xfId="6" applyFont="1" applyFill="1" applyBorder="1" applyAlignment="1">
      <alignment horizontal="center" vertical="center" wrapText="1"/>
    </xf>
    <xf numFmtId="0" fontId="7" fillId="12" borderId="12" xfId="6" applyFont="1" applyFill="1" applyBorder="1" applyAlignment="1">
      <alignment horizontal="center" vertical="center" wrapText="1"/>
    </xf>
    <xf numFmtId="0" fontId="7" fillId="33" borderId="11" xfId="6" applyFont="1" applyFill="1" applyBorder="1" applyAlignment="1">
      <alignment horizontal="center" vertical="center" wrapText="1"/>
    </xf>
    <xf numFmtId="0" fontId="7" fillId="33" borderId="12" xfId="6" applyFont="1" applyFill="1" applyBorder="1" applyAlignment="1">
      <alignment horizontal="center" vertical="center" wrapText="1"/>
    </xf>
    <xf numFmtId="0" fontId="7" fillId="18" borderId="11" xfId="6" applyFont="1" applyFill="1" applyBorder="1" applyAlignment="1">
      <alignment horizontal="center" vertical="center" wrapText="1"/>
    </xf>
    <xf numFmtId="0" fontId="7" fillId="18" borderId="12" xfId="6" applyFont="1" applyFill="1" applyBorder="1" applyAlignment="1">
      <alignment horizontal="center" vertical="center" wrapText="1"/>
    </xf>
    <xf numFmtId="0" fontId="7" fillId="11" borderId="11" xfId="6" applyFont="1" applyFill="1" applyBorder="1" applyAlignment="1">
      <alignment horizontal="center" vertical="center" wrapText="1"/>
    </xf>
    <xf numFmtId="0" fontId="7" fillId="11" borderId="12" xfId="6" applyFont="1" applyFill="1" applyBorder="1" applyAlignment="1">
      <alignment horizontal="center" vertical="center" wrapText="1"/>
    </xf>
    <xf numFmtId="0" fontId="7" fillId="17" borderId="11" xfId="6" applyFont="1" applyFill="1" applyBorder="1" applyAlignment="1">
      <alignment horizontal="center" vertical="center" wrapText="1"/>
    </xf>
    <xf numFmtId="0" fontId="7" fillId="17" borderId="12" xfId="6" applyFont="1" applyFill="1" applyBorder="1" applyAlignment="1">
      <alignment horizontal="center" vertical="center" wrapText="1"/>
    </xf>
    <xf numFmtId="0" fontId="7" fillId="22" borderId="11" xfId="6" applyFont="1" applyFill="1" applyBorder="1" applyAlignment="1">
      <alignment horizontal="center" vertical="center" wrapText="1"/>
    </xf>
    <xf numFmtId="0" fontId="7" fillId="22" borderId="12" xfId="6" applyFont="1" applyFill="1" applyBorder="1" applyAlignment="1">
      <alignment horizontal="center" vertical="center" wrapText="1"/>
    </xf>
    <xf numFmtId="0" fontId="41" fillId="15" borderId="11" xfId="6" applyFont="1" applyFill="1" applyBorder="1" applyAlignment="1">
      <alignment horizontal="center" vertical="center" wrapText="1"/>
    </xf>
    <xf numFmtId="0" fontId="41" fillId="15" borderId="12" xfId="6" applyFont="1" applyFill="1" applyBorder="1" applyAlignment="1">
      <alignment horizontal="center" vertical="center" wrapText="1"/>
    </xf>
    <xf numFmtId="0" fontId="41" fillId="15" borderId="13" xfId="6" applyFont="1" applyFill="1" applyBorder="1" applyAlignment="1">
      <alignment horizontal="center" vertical="center" wrapText="1"/>
    </xf>
    <xf numFmtId="0" fontId="11" fillId="0" borderId="0" xfId="6"/>
    <xf numFmtId="0" fontId="40" fillId="9" borderId="0" xfId="6" applyFont="1" applyFill="1"/>
    <xf numFmtId="0" fontId="11" fillId="0" borderId="14" xfId="6" applyBorder="1"/>
    <xf numFmtId="0" fontId="11" fillId="0" borderId="0" xfId="6" applyBorder="1"/>
    <xf numFmtId="0" fontId="11" fillId="0" borderId="15" xfId="6" applyBorder="1"/>
    <xf numFmtId="0" fontId="39" fillId="9" borderId="1" xfId="6" applyFont="1" applyFill="1" applyBorder="1" applyAlignment="1">
      <alignment horizontal="right" vertical="center"/>
    </xf>
    <xf numFmtId="3" fontId="11" fillId="0" borderId="1" xfId="6" applyNumberFormat="1" applyBorder="1" applyAlignment="1">
      <alignment horizontal="right" vertical="center"/>
    </xf>
    <xf numFmtId="3" fontId="11" fillId="0" borderId="1" xfId="6" applyNumberFormat="1" applyFill="1" applyBorder="1" applyAlignment="1">
      <alignment horizontal="right" vertical="center"/>
    </xf>
    <xf numFmtId="0" fontId="39" fillId="15" borderId="1" xfId="6" applyFont="1" applyFill="1" applyBorder="1" applyAlignment="1">
      <alignment horizontal="right" vertical="center"/>
    </xf>
    <xf numFmtId="0" fontId="32" fillId="0" borderId="1" xfId="5" applyFont="1" applyBorder="1"/>
    <xf numFmtId="0" fontId="32" fillId="0" borderId="1" xfId="5" applyFont="1" applyFill="1" applyBorder="1" applyAlignment="1">
      <alignment vertical="center"/>
    </xf>
    <xf numFmtId="0" fontId="34" fillId="0" borderId="0" xfId="5" applyFont="1" applyFill="1"/>
    <xf numFmtId="3" fontId="46" fillId="0" borderId="0" xfId="5" applyNumberFormat="1" applyFont="1" applyFill="1" applyBorder="1"/>
    <xf numFmtId="3" fontId="34" fillId="0" borderId="0" xfId="5" applyNumberFormat="1" applyFont="1"/>
    <xf numFmtId="4" fontId="34" fillId="0" borderId="0" xfId="5" applyNumberFormat="1" applyFont="1"/>
    <xf numFmtId="0" fontId="47" fillId="0" borderId="0" xfId="5" applyFont="1"/>
    <xf numFmtId="165" fontId="25" fillId="0" borderId="9" xfId="0" applyNumberFormat="1" applyFont="1" applyFill="1" applyBorder="1" applyAlignment="1">
      <alignment vertical="center"/>
    </xf>
    <xf numFmtId="0" fontId="22" fillId="0" borderId="0" xfId="0" applyFont="1" applyBorder="1" applyAlignment="1"/>
    <xf numFmtId="0" fontId="29" fillId="14" borderId="1" xfId="5" applyFont="1" applyFill="1" applyBorder="1" applyAlignment="1">
      <alignment horizontal="center" vertical="center"/>
    </xf>
    <xf numFmtId="0" fontId="30" fillId="14" borderId="1" xfId="5" applyFont="1" applyFill="1" applyBorder="1" applyAlignment="1">
      <alignment horizontal="center" vertical="center" wrapText="1"/>
    </xf>
    <xf numFmtId="3" fontId="21" fillId="0" borderId="0" xfId="0" applyNumberFormat="1" applyFont="1"/>
    <xf numFmtId="0" fontId="26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0" fillId="5" borderId="0" xfId="0" applyFill="1" applyAlignment="1"/>
    <xf numFmtId="0" fontId="0" fillId="5" borderId="4" xfId="0" applyFill="1" applyBorder="1" applyAlignment="1"/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2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9" fillId="5" borderId="0" xfId="0" applyFont="1" applyFill="1" applyAlignment="1"/>
    <xf numFmtId="0" fontId="9" fillId="5" borderId="4" xfId="0" applyFont="1" applyFill="1" applyBorder="1" applyAlignment="1"/>
    <xf numFmtId="0" fontId="10" fillId="5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8" fillId="0" borderId="0" xfId="0" applyFont="1" applyAlignment="1">
      <alignment horizontal="left" vertical="center" wrapText="1"/>
    </xf>
    <xf numFmtId="0" fontId="29" fillId="14" borderId="1" xfId="5" applyFont="1" applyFill="1" applyBorder="1" applyAlignment="1">
      <alignment horizontal="center" vertical="center"/>
    </xf>
    <xf numFmtId="0" fontId="30" fillId="14" borderId="1" xfId="5" applyFont="1" applyFill="1" applyBorder="1" applyAlignment="1">
      <alignment horizontal="center" vertical="center" wrapText="1"/>
    </xf>
    <xf numFmtId="0" fontId="42" fillId="0" borderId="0" xfId="5" applyFont="1" applyBorder="1" applyAlignment="1">
      <alignment vertical="center"/>
    </xf>
    <xf numFmtId="0" fontId="30" fillId="14" borderId="16" xfId="5" applyFont="1" applyFill="1" applyBorder="1" applyAlignment="1">
      <alignment horizontal="center" vertical="center"/>
    </xf>
    <xf numFmtId="0" fontId="30" fillId="14" borderId="17" xfId="5" applyFont="1" applyFill="1" applyBorder="1" applyAlignment="1">
      <alignment horizontal="center" vertical="center"/>
    </xf>
    <xf numFmtId="0" fontId="30" fillId="14" borderId="18" xfId="5" applyFont="1" applyFill="1" applyBorder="1" applyAlignment="1">
      <alignment horizontal="center" vertical="center"/>
    </xf>
    <xf numFmtId="0" fontId="33" fillId="21" borderId="0" xfId="5" applyFont="1" applyFill="1" applyAlignment="1">
      <alignment vertical="center"/>
    </xf>
    <xf numFmtId="3" fontId="45" fillId="21" borderId="0" xfId="5" applyNumberFormat="1" applyFont="1" applyFill="1" applyBorder="1"/>
    <xf numFmtId="3" fontId="46" fillId="21" borderId="0" xfId="5" applyNumberFormat="1" applyFont="1" applyFill="1" applyBorder="1"/>
    <xf numFmtId="0" fontId="49" fillId="0" borderId="14" xfId="5" applyFont="1" applyBorder="1" applyAlignment="1"/>
    <xf numFmtId="0" fontId="36" fillId="0" borderId="0" xfId="5" applyFont="1" applyBorder="1" applyAlignment="1"/>
    <xf numFmtId="0" fontId="1" fillId="0" borderId="0" xfId="5" applyFont="1"/>
    <xf numFmtId="0" fontId="50" fillId="0" borderId="1" xfId="5" applyFont="1" applyBorder="1" applyAlignment="1">
      <alignment horizontal="left" vertical="center"/>
    </xf>
    <xf numFmtId="164" fontId="33" fillId="0" borderId="1" xfId="5" applyNumberFormat="1" applyFont="1" applyBorder="1" applyAlignment="1">
      <alignment vertical="center"/>
    </xf>
    <xf numFmtId="164" fontId="33" fillId="0" borderId="1" xfId="5" applyNumberFormat="1" applyFont="1" applyBorder="1" applyAlignment="1">
      <alignment horizontal="right" vertical="center"/>
    </xf>
    <xf numFmtId="0" fontId="33" fillId="0" borderId="1" xfId="5" applyFont="1" applyBorder="1" applyAlignment="1">
      <alignment horizontal="left" vertical="center"/>
    </xf>
    <xf numFmtId="0" fontId="29" fillId="15" borderId="1" xfId="5" applyFont="1" applyFill="1" applyBorder="1" applyAlignment="1">
      <alignment horizontal="left" vertical="center"/>
    </xf>
    <xf numFmtId="164" fontId="29" fillId="15" borderId="1" xfId="5" applyNumberFormat="1" applyFont="1" applyFill="1" applyBorder="1" applyAlignment="1">
      <alignment vertical="center"/>
    </xf>
    <xf numFmtId="164" fontId="29" fillId="15" borderId="1" xfId="5" applyNumberFormat="1" applyFont="1" applyFill="1" applyBorder="1" applyAlignment="1">
      <alignment horizontal="right" vertical="center"/>
    </xf>
    <xf numFmtId="0" fontId="1" fillId="0" borderId="0" xfId="5" applyFont="1" applyBorder="1"/>
    <xf numFmtId="164" fontId="1" fillId="0" borderId="0" xfId="5" applyNumberFormat="1" applyFont="1" applyBorder="1"/>
  </cellXfs>
  <cellStyles count="7">
    <cellStyle name="Normalny" xfId="0" builtinId="0"/>
    <cellStyle name="Normalny 2" xfId="1"/>
    <cellStyle name="Normalny 2 2" xfId="6"/>
    <cellStyle name="Normalny 3" xfId="2"/>
    <cellStyle name="Normalny 4" xfId="3"/>
    <cellStyle name="Normalny 5" xfId="4"/>
    <cellStyle name="Normalny 6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DEE9FA"/>
      <rgbColor rgb="008FB4FF"/>
      <rgbColor rgb="00CCFFFF"/>
      <rgbColor rgb="00660066"/>
      <rgbColor rgb="00FF8080"/>
      <rgbColor rgb="000066CC"/>
      <rgbColor rgb="00CCCCFF"/>
      <rgbColor rgb="00075297"/>
      <rgbColor rgb="00CDE0FB"/>
      <rgbColor rgb="00FFFF00"/>
      <rgbColor rgb="0000FFFF"/>
      <rgbColor rgb="00800080"/>
      <rgbColor rgb="00800000"/>
      <rgbColor rgb="00008080"/>
      <rgbColor rgb="0033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5</xdr:row>
      <xdr:rowOff>0</xdr:rowOff>
    </xdr:from>
    <xdr:to>
      <xdr:col>13</xdr:col>
      <xdr:colOff>161925</xdr:colOff>
      <xdr:row>25</xdr:row>
      <xdr:rowOff>19050</xdr:rowOff>
    </xdr:to>
    <xdr:pic>
      <xdr:nvPicPr>
        <xdr:cNvPr id="7175" name="Obraz 3" descr="Ludnosc_20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29350" y="819150"/>
          <a:ext cx="6019800" cy="3448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38100</xdr:rowOff>
    </xdr:from>
    <xdr:to>
      <xdr:col>14</xdr:col>
      <xdr:colOff>546518</xdr:colOff>
      <xdr:row>28</xdr:row>
      <xdr:rowOff>138710</xdr:rowOff>
    </xdr:to>
    <xdr:pic>
      <xdr:nvPicPr>
        <xdr:cNvPr id="3" name="Obraz 2" descr="Ludnosc_20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38875" y="857250"/>
          <a:ext cx="7004468" cy="4043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1</xdr:rowOff>
    </xdr:from>
    <xdr:to>
      <xdr:col>14</xdr:col>
      <xdr:colOff>600075</xdr:colOff>
      <xdr:row>34</xdr:row>
      <xdr:rowOff>24533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5" y="819151"/>
          <a:ext cx="7058025" cy="49965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15</xdr:col>
      <xdr:colOff>19050</xdr:colOff>
      <xdr:row>34</xdr:row>
      <xdr:rowOff>42740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5" y="819150"/>
          <a:ext cx="7086600" cy="5014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5</xdr:row>
      <xdr:rowOff>38101</xdr:rowOff>
    </xdr:from>
    <xdr:to>
      <xdr:col>14</xdr:col>
      <xdr:colOff>600075</xdr:colOff>
      <xdr:row>34</xdr:row>
      <xdr:rowOff>47139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857251"/>
          <a:ext cx="7038975" cy="49810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3</xdr:row>
      <xdr:rowOff>1</xdr:rowOff>
    </xdr:from>
    <xdr:to>
      <xdr:col>30</xdr:col>
      <xdr:colOff>481854</xdr:colOff>
      <xdr:row>26</xdr:row>
      <xdr:rowOff>55876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4030" y="885266"/>
          <a:ext cx="6533030" cy="4695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L96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29.28515625" customWidth="1"/>
    <col min="2" max="2" width="10" bestFit="1" customWidth="1"/>
    <col min="3" max="6" width="9.28515625" bestFit="1" customWidth="1"/>
    <col min="7" max="7" width="7.5703125" bestFit="1" customWidth="1"/>
  </cols>
  <sheetData>
    <row r="1" spans="1:7" x14ac:dyDescent="0.2">
      <c r="A1" s="132" t="s">
        <v>41</v>
      </c>
      <c r="B1" s="134"/>
      <c r="C1" s="134"/>
      <c r="D1" s="134"/>
      <c r="E1" s="134"/>
      <c r="F1" s="134"/>
      <c r="G1" s="134"/>
    </row>
    <row r="2" spans="1:7" x14ac:dyDescent="0.2">
      <c r="A2" s="133"/>
      <c r="B2" s="135"/>
      <c r="C2" s="135"/>
      <c r="D2" s="135"/>
      <c r="E2" s="135"/>
      <c r="F2" s="135"/>
      <c r="G2" s="135"/>
    </row>
    <row r="3" spans="1:7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7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s="131" t="s">
        <v>8</v>
      </c>
      <c r="B5" s="1" t="s">
        <v>1</v>
      </c>
      <c r="C5" s="5">
        <v>530</v>
      </c>
      <c r="D5" s="5">
        <v>2530</v>
      </c>
      <c r="E5" s="5">
        <v>85</v>
      </c>
      <c r="F5" s="5">
        <v>468</v>
      </c>
      <c r="G5" s="5">
        <v>3613</v>
      </c>
    </row>
    <row r="6" spans="1:7" x14ac:dyDescent="0.2">
      <c r="A6" s="131"/>
      <c r="B6" s="1" t="s">
        <v>0</v>
      </c>
      <c r="C6" s="5">
        <v>585</v>
      </c>
      <c r="D6" s="5">
        <v>1971</v>
      </c>
      <c r="E6" s="5">
        <v>68</v>
      </c>
      <c r="F6" s="5">
        <v>259</v>
      </c>
      <c r="G6" s="5">
        <v>2883</v>
      </c>
    </row>
    <row r="7" spans="1:7" x14ac:dyDescent="0.2">
      <c r="A7" s="131"/>
      <c r="B7" s="1" t="s">
        <v>7</v>
      </c>
      <c r="C7" s="5">
        <v>1115</v>
      </c>
      <c r="D7" s="5">
        <v>4501</v>
      </c>
      <c r="E7" s="5">
        <v>153</v>
      </c>
      <c r="F7" s="5">
        <v>727</v>
      </c>
      <c r="G7" s="5">
        <v>6496</v>
      </c>
    </row>
    <row r="8" spans="1:7" x14ac:dyDescent="0.2">
      <c r="A8" s="131" t="s">
        <v>9</v>
      </c>
      <c r="B8" s="1" t="s">
        <v>1</v>
      </c>
      <c r="C8" s="5">
        <v>627</v>
      </c>
      <c r="D8" s="5">
        <v>2851</v>
      </c>
      <c r="E8" s="5">
        <v>110</v>
      </c>
      <c r="F8" s="5">
        <v>320</v>
      </c>
      <c r="G8" s="5">
        <v>3908</v>
      </c>
    </row>
    <row r="9" spans="1:7" x14ac:dyDescent="0.2">
      <c r="A9" s="131"/>
      <c r="B9" s="1" t="s">
        <v>0</v>
      </c>
      <c r="C9" s="5">
        <v>653</v>
      </c>
      <c r="D9" s="5">
        <v>2649</v>
      </c>
      <c r="E9" s="5">
        <v>112</v>
      </c>
      <c r="F9" s="5">
        <v>215</v>
      </c>
      <c r="G9" s="5">
        <v>3629</v>
      </c>
    </row>
    <row r="10" spans="1:7" x14ac:dyDescent="0.2">
      <c r="A10" s="131"/>
      <c r="B10" s="1" t="s">
        <v>7</v>
      </c>
      <c r="C10" s="5">
        <v>1280</v>
      </c>
      <c r="D10" s="5">
        <v>5500</v>
      </c>
      <c r="E10" s="5">
        <v>222</v>
      </c>
      <c r="F10" s="5">
        <v>535</v>
      </c>
      <c r="G10" s="5">
        <v>7537</v>
      </c>
    </row>
    <row r="11" spans="1:7" x14ac:dyDescent="0.2">
      <c r="A11" s="131" t="s">
        <v>10</v>
      </c>
      <c r="B11" s="1" t="s">
        <v>1</v>
      </c>
      <c r="C11" s="5">
        <v>1234</v>
      </c>
      <c r="D11" s="5">
        <v>5026</v>
      </c>
      <c r="E11" s="5">
        <v>270</v>
      </c>
      <c r="F11" s="5">
        <v>1189</v>
      </c>
      <c r="G11" s="5">
        <v>7719</v>
      </c>
    </row>
    <row r="12" spans="1:7" x14ac:dyDescent="0.2">
      <c r="A12" s="131"/>
      <c r="B12" s="1" t="s">
        <v>0</v>
      </c>
      <c r="C12" s="5">
        <v>1354</v>
      </c>
      <c r="D12" s="5">
        <v>4804</v>
      </c>
      <c r="E12" s="5">
        <v>238</v>
      </c>
      <c r="F12" s="5">
        <v>807</v>
      </c>
      <c r="G12" s="5">
        <v>7203</v>
      </c>
    </row>
    <row r="13" spans="1:7" x14ac:dyDescent="0.2">
      <c r="A13" s="131"/>
      <c r="B13" s="1" t="s">
        <v>7</v>
      </c>
      <c r="C13" s="5">
        <v>2588</v>
      </c>
      <c r="D13" s="5">
        <v>9830</v>
      </c>
      <c r="E13" s="5">
        <v>508</v>
      </c>
      <c r="F13" s="5">
        <v>1996</v>
      </c>
      <c r="G13" s="5">
        <v>14922</v>
      </c>
    </row>
    <row r="14" spans="1:7" x14ac:dyDescent="0.2">
      <c r="A14" s="131" t="s">
        <v>11</v>
      </c>
      <c r="B14" s="1" t="s">
        <v>1</v>
      </c>
      <c r="C14" s="5">
        <v>5980</v>
      </c>
      <c r="D14" s="5">
        <v>20724</v>
      </c>
      <c r="E14" s="5">
        <v>505</v>
      </c>
      <c r="F14" s="5">
        <v>1567</v>
      </c>
      <c r="G14" s="5">
        <v>28776</v>
      </c>
    </row>
    <row r="15" spans="1:7" x14ac:dyDescent="0.2">
      <c r="A15" s="131"/>
      <c r="B15" s="1" t="s">
        <v>0</v>
      </c>
      <c r="C15" s="5">
        <v>6210</v>
      </c>
      <c r="D15" s="5">
        <v>18719</v>
      </c>
      <c r="E15" s="5">
        <v>579</v>
      </c>
      <c r="F15" s="5">
        <v>1044</v>
      </c>
      <c r="G15" s="5">
        <v>26552</v>
      </c>
    </row>
    <row r="16" spans="1:7" x14ac:dyDescent="0.2">
      <c r="A16" s="131"/>
      <c r="B16" s="1" t="s">
        <v>7</v>
      </c>
      <c r="C16" s="5">
        <v>12190</v>
      </c>
      <c r="D16" s="5">
        <v>39443</v>
      </c>
      <c r="E16" s="5">
        <v>1084</v>
      </c>
      <c r="F16" s="5">
        <v>2611</v>
      </c>
      <c r="G16" s="5">
        <v>55328</v>
      </c>
    </row>
    <row r="17" spans="1:7" x14ac:dyDescent="0.2">
      <c r="A17" s="131" t="s">
        <v>12</v>
      </c>
      <c r="B17" s="1" t="s">
        <v>1</v>
      </c>
      <c r="C17" s="5">
        <v>724</v>
      </c>
      <c r="D17" s="5">
        <v>1994</v>
      </c>
      <c r="E17" s="5">
        <v>62</v>
      </c>
      <c r="F17" s="5">
        <v>161</v>
      </c>
      <c r="G17" s="5">
        <v>2941</v>
      </c>
    </row>
    <row r="18" spans="1:7" x14ac:dyDescent="0.2">
      <c r="A18" s="131"/>
      <c r="B18" s="1" t="s">
        <v>0</v>
      </c>
      <c r="C18" s="5">
        <v>751</v>
      </c>
      <c r="D18" s="5">
        <v>1998</v>
      </c>
      <c r="E18" s="5">
        <v>63</v>
      </c>
      <c r="F18" s="5">
        <v>116</v>
      </c>
      <c r="G18" s="5">
        <v>2928</v>
      </c>
    </row>
    <row r="19" spans="1:7" x14ac:dyDescent="0.2">
      <c r="A19" s="131"/>
      <c r="B19" s="1" t="s">
        <v>7</v>
      </c>
      <c r="C19" s="5">
        <v>1475</v>
      </c>
      <c r="D19" s="5">
        <v>3992</v>
      </c>
      <c r="E19" s="5">
        <v>125</v>
      </c>
      <c r="F19" s="5">
        <v>277</v>
      </c>
      <c r="G19" s="5">
        <v>5869</v>
      </c>
    </row>
    <row r="20" spans="1:7" x14ac:dyDescent="0.2">
      <c r="A20" s="131" t="s">
        <v>13</v>
      </c>
      <c r="B20" s="1" t="s">
        <v>1</v>
      </c>
      <c r="C20" s="5">
        <v>196</v>
      </c>
      <c r="D20" s="5">
        <v>672</v>
      </c>
      <c r="E20" s="5">
        <v>21</v>
      </c>
      <c r="F20" s="5">
        <v>174</v>
      </c>
      <c r="G20" s="5">
        <v>1063</v>
      </c>
    </row>
    <row r="21" spans="1:7" x14ac:dyDescent="0.2">
      <c r="A21" s="131"/>
      <c r="B21" s="1" t="s">
        <v>0</v>
      </c>
      <c r="C21" s="5">
        <v>249</v>
      </c>
      <c r="D21" s="5">
        <v>699</v>
      </c>
      <c r="E21" s="5">
        <v>24</v>
      </c>
      <c r="F21" s="5">
        <v>79</v>
      </c>
      <c r="G21" s="5">
        <v>1051</v>
      </c>
    </row>
    <row r="22" spans="1:7" x14ac:dyDescent="0.2">
      <c r="A22" s="131"/>
      <c r="B22" s="1" t="s">
        <v>7</v>
      </c>
      <c r="C22" s="5">
        <v>445</v>
      </c>
      <c r="D22" s="5">
        <v>1371</v>
      </c>
      <c r="E22" s="5">
        <v>45</v>
      </c>
      <c r="F22" s="5">
        <v>253</v>
      </c>
      <c r="G22" s="5">
        <v>2114</v>
      </c>
    </row>
    <row r="23" spans="1:7" x14ac:dyDescent="0.2">
      <c r="A23" s="131" t="s">
        <v>14</v>
      </c>
      <c r="B23" s="1" t="s">
        <v>1</v>
      </c>
      <c r="C23" s="5">
        <v>183</v>
      </c>
      <c r="D23" s="5">
        <v>572</v>
      </c>
      <c r="E23" s="5">
        <v>26</v>
      </c>
      <c r="F23" s="5">
        <v>118</v>
      </c>
      <c r="G23" s="5">
        <v>899</v>
      </c>
    </row>
    <row r="24" spans="1:7" x14ac:dyDescent="0.2">
      <c r="A24" s="131"/>
      <c r="B24" s="1" t="s">
        <v>0</v>
      </c>
      <c r="C24" s="5">
        <v>223</v>
      </c>
      <c r="D24" s="5">
        <v>651</v>
      </c>
      <c r="E24" s="5">
        <v>20</v>
      </c>
      <c r="F24" s="5">
        <v>47</v>
      </c>
      <c r="G24" s="5">
        <v>941</v>
      </c>
    </row>
    <row r="25" spans="1:7" x14ac:dyDescent="0.2">
      <c r="A25" s="131"/>
      <c r="B25" s="1" t="s">
        <v>7</v>
      </c>
      <c r="C25" s="5">
        <v>406</v>
      </c>
      <c r="D25" s="5">
        <v>1223</v>
      </c>
      <c r="E25" s="5">
        <v>46</v>
      </c>
      <c r="F25" s="5">
        <v>165</v>
      </c>
      <c r="G25" s="5">
        <v>1840</v>
      </c>
    </row>
    <row r="26" spans="1:7" x14ac:dyDescent="0.2">
      <c r="A26" s="131" t="s">
        <v>15</v>
      </c>
      <c r="B26" s="1" t="s">
        <v>1</v>
      </c>
      <c r="C26" s="5">
        <v>698</v>
      </c>
      <c r="D26" s="5">
        <v>2040</v>
      </c>
      <c r="E26" s="5">
        <v>38</v>
      </c>
      <c r="F26" s="5">
        <v>143</v>
      </c>
      <c r="G26" s="5">
        <v>2919</v>
      </c>
    </row>
    <row r="27" spans="1:7" x14ac:dyDescent="0.2">
      <c r="A27" s="131"/>
      <c r="B27" s="1" t="s">
        <v>0</v>
      </c>
      <c r="C27" s="5">
        <v>705</v>
      </c>
      <c r="D27" s="5">
        <v>1809</v>
      </c>
      <c r="E27" s="5">
        <v>64</v>
      </c>
      <c r="F27" s="5">
        <v>100</v>
      </c>
      <c r="G27" s="5">
        <v>2678</v>
      </c>
    </row>
    <row r="28" spans="1:7" x14ac:dyDescent="0.2">
      <c r="A28" s="131"/>
      <c r="B28" s="1" t="s">
        <v>7</v>
      </c>
      <c r="C28" s="5">
        <v>1403</v>
      </c>
      <c r="D28" s="5">
        <v>3849</v>
      </c>
      <c r="E28" s="5">
        <v>102</v>
      </c>
      <c r="F28" s="5">
        <v>243</v>
      </c>
      <c r="G28" s="5">
        <v>5597</v>
      </c>
    </row>
    <row r="29" spans="1:7" x14ac:dyDescent="0.2">
      <c r="A29" s="131" t="s">
        <v>16</v>
      </c>
      <c r="B29" s="1" t="s">
        <v>1</v>
      </c>
      <c r="C29" s="5">
        <v>332</v>
      </c>
      <c r="D29" s="5">
        <v>1231</v>
      </c>
      <c r="E29" s="5">
        <v>112</v>
      </c>
      <c r="F29" s="5">
        <v>406</v>
      </c>
      <c r="G29" s="5">
        <v>2081</v>
      </c>
    </row>
    <row r="30" spans="1:7" x14ac:dyDescent="0.2">
      <c r="A30" s="131"/>
      <c r="B30" s="1" t="s">
        <v>0</v>
      </c>
      <c r="C30" s="5">
        <v>349</v>
      </c>
      <c r="D30" s="5">
        <v>1182</v>
      </c>
      <c r="E30" s="5">
        <v>66</v>
      </c>
      <c r="F30" s="5">
        <v>275</v>
      </c>
      <c r="G30" s="5">
        <v>1872</v>
      </c>
    </row>
    <row r="31" spans="1:7" x14ac:dyDescent="0.2">
      <c r="A31" s="131"/>
      <c r="B31" s="1" t="s">
        <v>7</v>
      </c>
      <c r="C31" s="5">
        <v>681</v>
      </c>
      <c r="D31" s="5">
        <v>2413</v>
      </c>
      <c r="E31" s="5">
        <v>178</v>
      </c>
      <c r="F31" s="5">
        <v>681</v>
      </c>
      <c r="G31" s="5">
        <v>3957</v>
      </c>
    </row>
    <row r="32" spans="1:7" x14ac:dyDescent="0.2">
      <c r="A32" s="131" t="s">
        <v>17</v>
      </c>
      <c r="B32" s="1" t="s">
        <v>1</v>
      </c>
      <c r="C32" s="5">
        <v>1038</v>
      </c>
      <c r="D32" s="5">
        <v>4042</v>
      </c>
      <c r="E32" s="5">
        <v>151</v>
      </c>
      <c r="F32" s="5">
        <v>828</v>
      </c>
      <c r="G32" s="5">
        <v>6059</v>
      </c>
    </row>
    <row r="33" spans="1:7" x14ac:dyDescent="0.2">
      <c r="A33" s="131"/>
      <c r="B33" s="1" t="s">
        <v>0</v>
      </c>
      <c r="C33" s="5">
        <v>1091</v>
      </c>
      <c r="D33" s="5">
        <v>3997</v>
      </c>
      <c r="E33" s="5">
        <v>125</v>
      </c>
      <c r="F33" s="5">
        <v>420</v>
      </c>
      <c r="G33" s="5">
        <v>5633</v>
      </c>
    </row>
    <row r="34" spans="1:7" x14ac:dyDescent="0.2">
      <c r="A34" s="131"/>
      <c r="B34" s="1" t="s">
        <v>7</v>
      </c>
      <c r="C34" s="5">
        <v>2129</v>
      </c>
      <c r="D34" s="5">
        <v>8039</v>
      </c>
      <c r="E34" s="5">
        <v>276</v>
      </c>
      <c r="F34" s="5">
        <v>1248</v>
      </c>
      <c r="G34" s="5">
        <v>11692</v>
      </c>
    </row>
    <row r="35" spans="1:7" x14ac:dyDescent="0.2">
      <c r="A35" s="131" t="s">
        <v>18</v>
      </c>
      <c r="B35" s="1" t="s">
        <v>1</v>
      </c>
      <c r="C35" s="5">
        <v>1501</v>
      </c>
      <c r="D35" s="5">
        <v>6741</v>
      </c>
      <c r="E35" s="5">
        <v>440</v>
      </c>
      <c r="F35" s="5">
        <v>2368</v>
      </c>
      <c r="G35" s="5">
        <v>11050</v>
      </c>
    </row>
    <row r="36" spans="1:7" x14ac:dyDescent="0.2">
      <c r="A36" s="131"/>
      <c r="B36" s="1" t="s">
        <v>0</v>
      </c>
      <c r="C36" s="5">
        <v>1596</v>
      </c>
      <c r="D36" s="5">
        <v>6132</v>
      </c>
      <c r="E36" s="5">
        <v>330</v>
      </c>
      <c r="F36" s="5">
        <v>1394</v>
      </c>
      <c r="G36" s="5">
        <v>9452</v>
      </c>
    </row>
    <row r="37" spans="1:7" x14ac:dyDescent="0.2">
      <c r="A37" s="131"/>
      <c r="B37" s="1" t="s">
        <v>7</v>
      </c>
      <c r="C37" s="5">
        <v>3097</v>
      </c>
      <c r="D37" s="5">
        <v>12873</v>
      </c>
      <c r="E37" s="5">
        <v>770</v>
      </c>
      <c r="F37" s="5">
        <v>3762</v>
      </c>
      <c r="G37" s="5">
        <v>20502</v>
      </c>
    </row>
    <row r="38" spans="1:7" x14ac:dyDescent="0.2">
      <c r="A38" s="131" t="s">
        <v>19</v>
      </c>
      <c r="B38" s="1" t="s">
        <v>1</v>
      </c>
      <c r="C38" s="5">
        <v>342</v>
      </c>
      <c r="D38" s="5">
        <v>1036</v>
      </c>
      <c r="E38" s="5">
        <v>36</v>
      </c>
      <c r="F38" s="5">
        <v>262</v>
      </c>
      <c r="G38" s="5">
        <v>1676</v>
      </c>
    </row>
    <row r="39" spans="1:7" x14ac:dyDescent="0.2">
      <c r="A39" s="131"/>
      <c r="B39" s="1" t="s">
        <v>0</v>
      </c>
      <c r="C39" s="5">
        <v>361</v>
      </c>
      <c r="D39" s="5">
        <v>1128</v>
      </c>
      <c r="E39" s="5">
        <v>52</v>
      </c>
      <c r="F39" s="5">
        <v>133</v>
      </c>
      <c r="G39" s="5">
        <v>1674</v>
      </c>
    </row>
    <row r="40" spans="1:7" x14ac:dyDescent="0.2">
      <c r="A40" s="131"/>
      <c r="B40" s="1" t="s">
        <v>7</v>
      </c>
      <c r="C40" s="5">
        <v>703</v>
      </c>
      <c r="D40" s="5">
        <v>2164</v>
      </c>
      <c r="E40" s="5">
        <v>88</v>
      </c>
      <c r="F40" s="5">
        <v>395</v>
      </c>
      <c r="G40" s="5">
        <v>3350</v>
      </c>
    </row>
    <row r="41" spans="1:7" x14ac:dyDescent="0.2">
      <c r="A41" s="131" t="s">
        <v>20</v>
      </c>
      <c r="B41" s="1" t="s">
        <v>1</v>
      </c>
      <c r="C41" s="5">
        <v>1637</v>
      </c>
      <c r="D41" s="5">
        <v>5255</v>
      </c>
      <c r="E41" s="5">
        <v>363</v>
      </c>
      <c r="F41" s="5">
        <v>1570</v>
      </c>
      <c r="G41" s="5">
        <v>8825</v>
      </c>
    </row>
    <row r="42" spans="1:7" x14ac:dyDescent="0.2">
      <c r="A42" s="131"/>
      <c r="B42" s="1" t="s">
        <v>0</v>
      </c>
      <c r="C42" s="5">
        <v>1676</v>
      </c>
      <c r="D42" s="5">
        <v>5449</v>
      </c>
      <c r="E42" s="5">
        <v>275</v>
      </c>
      <c r="F42" s="5">
        <v>924</v>
      </c>
      <c r="G42" s="5">
        <v>8324</v>
      </c>
    </row>
    <row r="43" spans="1:7" x14ac:dyDescent="0.2">
      <c r="A43" s="131"/>
      <c r="B43" s="1" t="s">
        <v>7</v>
      </c>
      <c r="C43" s="5">
        <v>3313</v>
      </c>
      <c r="D43" s="5">
        <v>10704</v>
      </c>
      <c r="E43" s="5">
        <v>638</v>
      </c>
      <c r="F43" s="5">
        <v>2494</v>
      </c>
      <c r="G43" s="5">
        <v>17149</v>
      </c>
    </row>
    <row r="44" spans="1:7" x14ac:dyDescent="0.2">
      <c r="A44" s="131" t="s">
        <v>21</v>
      </c>
      <c r="B44" s="1" t="s">
        <v>1</v>
      </c>
      <c r="C44" s="5">
        <v>1174</v>
      </c>
      <c r="D44" s="5">
        <v>3670</v>
      </c>
      <c r="E44" s="5">
        <v>159</v>
      </c>
      <c r="F44" s="5">
        <v>441</v>
      </c>
      <c r="G44" s="5">
        <v>5444</v>
      </c>
    </row>
    <row r="45" spans="1:7" x14ac:dyDescent="0.2">
      <c r="A45" s="131"/>
      <c r="B45" s="1" t="s">
        <v>0</v>
      </c>
      <c r="C45" s="5">
        <v>1260</v>
      </c>
      <c r="D45" s="5">
        <v>3405</v>
      </c>
      <c r="E45" s="5">
        <v>158</v>
      </c>
      <c r="F45" s="5">
        <v>373</v>
      </c>
      <c r="G45" s="5">
        <v>5196</v>
      </c>
    </row>
    <row r="46" spans="1:7" x14ac:dyDescent="0.2">
      <c r="A46" s="131"/>
      <c r="B46" s="1" t="s">
        <v>7</v>
      </c>
      <c r="C46" s="5">
        <v>2434</v>
      </c>
      <c r="D46" s="5">
        <v>7075</v>
      </c>
      <c r="E46" s="5">
        <v>317</v>
      </c>
      <c r="F46" s="5">
        <v>814</v>
      </c>
      <c r="G46" s="5">
        <v>10640</v>
      </c>
    </row>
    <row r="47" spans="1:7" x14ac:dyDescent="0.2">
      <c r="A47" s="131" t="s">
        <v>22</v>
      </c>
      <c r="B47" s="1" t="s">
        <v>1</v>
      </c>
      <c r="C47" s="5">
        <v>1684</v>
      </c>
      <c r="D47" s="5">
        <v>8484</v>
      </c>
      <c r="E47" s="5">
        <v>392</v>
      </c>
      <c r="F47" s="5">
        <v>837</v>
      </c>
      <c r="G47" s="5">
        <v>11397</v>
      </c>
    </row>
    <row r="48" spans="1:7" x14ac:dyDescent="0.2">
      <c r="A48" s="131"/>
      <c r="B48" s="1" t="s">
        <v>0</v>
      </c>
      <c r="C48" s="5">
        <v>1597</v>
      </c>
      <c r="D48" s="5">
        <v>7644</v>
      </c>
      <c r="E48" s="5">
        <v>451</v>
      </c>
      <c r="F48" s="5">
        <v>635</v>
      </c>
      <c r="G48" s="5">
        <v>10327</v>
      </c>
    </row>
    <row r="49" spans="1:7" x14ac:dyDescent="0.2">
      <c r="A49" s="131"/>
      <c r="B49" s="1" t="s">
        <v>7</v>
      </c>
      <c r="C49" s="5">
        <v>3281</v>
      </c>
      <c r="D49" s="5">
        <v>16128</v>
      </c>
      <c r="E49" s="5">
        <v>843</v>
      </c>
      <c r="F49" s="5">
        <v>1472</v>
      </c>
      <c r="G49" s="5">
        <v>21724</v>
      </c>
    </row>
    <row r="50" spans="1:7" x14ac:dyDescent="0.2">
      <c r="A50" s="131" t="s">
        <v>23</v>
      </c>
      <c r="B50" s="1" t="s">
        <v>1</v>
      </c>
      <c r="C50" s="5">
        <v>1100</v>
      </c>
      <c r="D50" s="5">
        <v>4611</v>
      </c>
      <c r="E50" s="5">
        <v>466</v>
      </c>
      <c r="F50" s="5">
        <v>2527</v>
      </c>
      <c r="G50" s="5">
        <v>8704</v>
      </c>
    </row>
    <row r="51" spans="1:7" x14ac:dyDescent="0.2">
      <c r="A51" s="131"/>
      <c r="B51" s="1" t="s">
        <v>0</v>
      </c>
      <c r="C51" s="5">
        <v>1201</v>
      </c>
      <c r="D51" s="5">
        <v>4335</v>
      </c>
      <c r="E51" s="5">
        <v>250</v>
      </c>
      <c r="F51" s="5">
        <v>1697</v>
      </c>
      <c r="G51" s="5">
        <v>7483</v>
      </c>
    </row>
    <row r="52" spans="1:7" x14ac:dyDescent="0.2">
      <c r="A52" s="131"/>
      <c r="B52" s="1" t="s">
        <v>7</v>
      </c>
      <c r="C52" s="5">
        <v>2301</v>
      </c>
      <c r="D52" s="5">
        <v>8946</v>
      </c>
      <c r="E52" s="5">
        <v>716</v>
      </c>
      <c r="F52" s="5">
        <v>4224</v>
      </c>
      <c r="G52" s="5">
        <v>16187</v>
      </c>
    </row>
    <row r="53" spans="1:7" x14ac:dyDescent="0.2">
      <c r="A53" s="131" t="s">
        <v>24</v>
      </c>
      <c r="B53" s="1" t="s">
        <v>1</v>
      </c>
      <c r="C53" s="5">
        <v>2421</v>
      </c>
      <c r="D53" s="5">
        <v>9404</v>
      </c>
      <c r="E53" s="5">
        <v>1694</v>
      </c>
      <c r="F53" s="5">
        <v>3686</v>
      </c>
      <c r="G53" s="5">
        <v>17205</v>
      </c>
    </row>
    <row r="54" spans="1:7" x14ac:dyDescent="0.2">
      <c r="A54" s="131"/>
      <c r="B54" s="1" t="s">
        <v>0</v>
      </c>
      <c r="C54" s="5">
        <v>2455</v>
      </c>
      <c r="D54" s="5">
        <v>8130</v>
      </c>
      <c r="E54" s="5">
        <v>1103</v>
      </c>
      <c r="F54" s="5">
        <v>2950</v>
      </c>
      <c r="G54" s="5">
        <v>14638</v>
      </c>
    </row>
    <row r="55" spans="1:7" x14ac:dyDescent="0.2">
      <c r="A55" s="131"/>
      <c r="B55" s="1" t="s">
        <v>7</v>
      </c>
      <c r="C55" s="5">
        <v>4876</v>
      </c>
      <c r="D55" s="5">
        <v>17534</v>
      </c>
      <c r="E55" s="5">
        <v>2797</v>
      </c>
      <c r="F55" s="5">
        <v>6636</v>
      </c>
      <c r="G55" s="5">
        <v>31843</v>
      </c>
    </row>
    <row r="56" spans="1:7" x14ac:dyDescent="0.2">
      <c r="A56" s="131" t="s">
        <v>25</v>
      </c>
      <c r="B56" s="1" t="s">
        <v>1</v>
      </c>
      <c r="C56" s="5">
        <v>231</v>
      </c>
      <c r="D56" s="5">
        <v>658</v>
      </c>
      <c r="E56" s="5">
        <v>15</v>
      </c>
      <c r="F56" s="5">
        <v>170</v>
      </c>
      <c r="G56" s="5">
        <v>1074</v>
      </c>
    </row>
    <row r="57" spans="1:7" x14ac:dyDescent="0.2">
      <c r="A57" s="131"/>
      <c r="B57" s="1" t="s">
        <v>0</v>
      </c>
      <c r="C57" s="5">
        <v>216</v>
      </c>
      <c r="D57" s="5">
        <v>665</v>
      </c>
      <c r="E57" s="5">
        <v>22</v>
      </c>
      <c r="F57" s="5">
        <v>97</v>
      </c>
      <c r="G57" s="5">
        <v>1000</v>
      </c>
    </row>
    <row r="58" spans="1:7" x14ac:dyDescent="0.2">
      <c r="A58" s="131"/>
      <c r="B58" s="1" t="s">
        <v>7</v>
      </c>
      <c r="C58" s="5">
        <v>447</v>
      </c>
      <c r="D58" s="5">
        <v>1323</v>
      </c>
      <c r="E58" s="5">
        <v>37</v>
      </c>
      <c r="F58" s="5">
        <v>267</v>
      </c>
      <c r="G58" s="5">
        <v>2074</v>
      </c>
    </row>
    <row r="59" spans="1:7" x14ac:dyDescent="0.2">
      <c r="A59" s="131" t="s">
        <v>26</v>
      </c>
      <c r="B59" s="1" t="s">
        <v>1</v>
      </c>
      <c r="C59" s="5">
        <v>1330</v>
      </c>
      <c r="D59" s="5">
        <v>5225</v>
      </c>
      <c r="E59" s="5">
        <v>250</v>
      </c>
      <c r="F59" s="5">
        <v>1735</v>
      </c>
      <c r="G59" s="5">
        <v>8540</v>
      </c>
    </row>
    <row r="60" spans="1:7" x14ac:dyDescent="0.2">
      <c r="A60" s="131"/>
      <c r="B60" s="1" t="s">
        <v>0</v>
      </c>
      <c r="C60" s="5">
        <v>1384</v>
      </c>
      <c r="D60" s="5">
        <v>4857</v>
      </c>
      <c r="E60" s="5">
        <v>191</v>
      </c>
      <c r="F60" s="5">
        <v>878</v>
      </c>
      <c r="G60" s="5">
        <v>7310</v>
      </c>
    </row>
    <row r="61" spans="1:7" x14ac:dyDescent="0.2">
      <c r="A61" s="131"/>
      <c r="B61" s="1" t="s">
        <v>7</v>
      </c>
      <c r="C61" s="5">
        <v>2714</v>
      </c>
      <c r="D61" s="5">
        <v>10082</v>
      </c>
      <c r="E61" s="5">
        <v>441</v>
      </c>
      <c r="F61" s="5">
        <v>2613</v>
      </c>
      <c r="G61" s="5">
        <v>15850</v>
      </c>
    </row>
    <row r="62" spans="1:7" x14ac:dyDescent="0.2">
      <c r="A62" s="131" t="s">
        <v>27</v>
      </c>
      <c r="B62" s="1" t="s">
        <v>1</v>
      </c>
      <c r="C62" s="5">
        <v>1656</v>
      </c>
      <c r="D62" s="5">
        <v>5435</v>
      </c>
      <c r="E62" s="5">
        <v>400</v>
      </c>
      <c r="F62" s="5">
        <v>2015</v>
      </c>
      <c r="G62" s="5">
        <v>9506</v>
      </c>
    </row>
    <row r="63" spans="1:7" x14ac:dyDescent="0.2">
      <c r="A63" s="131"/>
      <c r="B63" s="1" t="s">
        <v>0</v>
      </c>
      <c r="C63" s="5">
        <v>1785</v>
      </c>
      <c r="D63" s="5">
        <v>5467</v>
      </c>
      <c r="E63" s="5">
        <v>253</v>
      </c>
      <c r="F63" s="5">
        <v>1204</v>
      </c>
      <c r="G63" s="5">
        <v>8709</v>
      </c>
    </row>
    <row r="64" spans="1:7" x14ac:dyDescent="0.2">
      <c r="A64" s="131"/>
      <c r="B64" s="1" t="s">
        <v>7</v>
      </c>
      <c r="C64" s="5">
        <v>3441</v>
      </c>
      <c r="D64" s="5">
        <v>10902</v>
      </c>
      <c r="E64" s="5">
        <v>653</v>
      </c>
      <c r="F64" s="5">
        <v>3219</v>
      </c>
      <c r="G64" s="5">
        <v>18215</v>
      </c>
    </row>
    <row r="65" spans="1:7" x14ac:dyDescent="0.2">
      <c r="A65" s="131" t="s">
        <v>28</v>
      </c>
      <c r="B65" s="1" t="s">
        <v>1</v>
      </c>
      <c r="C65" s="5">
        <v>485</v>
      </c>
      <c r="D65" s="5">
        <v>1916</v>
      </c>
      <c r="E65" s="5">
        <v>99</v>
      </c>
      <c r="F65" s="5">
        <v>897</v>
      </c>
      <c r="G65" s="5">
        <v>3397</v>
      </c>
    </row>
    <row r="66" spans="1:7" x14ac:dyDescent="0.2">
      <c r="A66" s="131"/>
      <c r="B66" s="1" t="s">
        <v>0</v>
      </c>
      <c r="C66" s="5">
        <v>491</v>
      </c>
      <c r="D66" s="5">
        <v>1768</v>
      </c>
      <c r="E66" s="5">
        <v>90</v>
      </c>
      <c r="F66" s="5">
        <v>465</v>
      </c>
      <c r="G66" s="5">
        <v>2814</v>
      </c>
    </row>
    <row r="67" spans="1:7" x14ac:dyDescent="0.2">
      <c r="A67" s="131"/>
      <c r="B67" s="1" t="s">
        <v>7</v>
      </c>
      <c r="C67" s="5">
        <v>976</v>
      </c>
      <c r="D67" s="5">
        <v>3684</v>
      </c>
      <c r="E67" s="5">
        <v>189</v>
      </c>
      <c r="F67" s="5">
        <v>1362</v>
      </c>
      <c r="G67" s="5">
        <v>6211</v>
      </c>
    </row>
    <row r="68" spans="1:7" x14ac:dyDescent="0.2">
      <c r="A68" s="131" t="s">
        <v>29</v>
      </c>
      <c r="B68" s="1" t="s">
        <v>1</v>
      </c>
      <c r="C68" s="5">
        <v>970</v>
      </c>
      <c r="D68" s="5">
        <v>4212</v>
      </c>
      <c r="E68" s="5">
        <v>252</v>
      </c>
      <c r="F68" s="5">
        <v>777</v>
      </c>
      <c r="G68" s="5">
        <v>6211</v>
      </c>
    </row>
    <row r="69" spans="1:7" x14ac:dyDescent="0.2">
      <c r="A69" s="131"/>
      <c r="B69" s="1" t="s">
        <v>0</v>
      </c>
      <c r="C69" s="5">
        <v>990</v>
      </c>
      <c r="D69" s="5">
        <v>3703</v>
      </c>
      <c r="E69" s="5">
        <v>317</v>
      </c>
      <c r="F69" s="5">
        <v>535</v>
      </c>
      <c r="G69" s="5">
        <v>5545</v>
      </c>
    </row>
    <row r="70" spans="1:7" x14ac:dyDescent="0.2">
      <c r="A70" s="131"/>
      <c r="B70" s="1" t="s">
        <v>7</v>
      </c>
      <c r="C70" s="5">
        <v>1960</v>
      </c>
      <c r="D70" s="5">
        <v>7915</v>
      </c>
      <c r="E70" s="5">
        <v>569</v>
      </c>
      <c r="F70" s="5">
        <v>1312</v>
      </c>
      <c r="G70" s="5">
        <v>11756</v>
      </c>
    </row>
    <row r="71" spans="1:7" x14ac:dyDescent="0.2">
      <c r="A71" s="131" t="s">
        <v>30</v>
      </c>
      <c r="B71" s="1" t="s">
        <v>1</v>
      </c>
      <c r="C71" s="5">
        <v>2883</v>
      </c>
      <c r="D71" s="5">
        <v>10702</v>
      </c>
      <c r="E71" s="5">
        <v>583</v>
      </c>
      <c r="F71" s="5">
        <v>4625</v>
      </c>
      <c r="G71" s="5">
        <v>18793</v>
      </c>
    </row>
    <row r="72" spans="1:7" x14ac:dyDescent="0.2">
      <c r="A72" s="131"/>
      <c r="B72" s="1" t="s">
        <v>0</v>
      </c>
      <c r="C72" s="5">
        <v>3008</v>
      </c>
      <c r="D72" s="5">
        <v>10341</v>
      </c>
      <c r="E72" s="5">
        <v>418</v>
      </c>
      <c r="F72" s="5">
        <v>2343</v>
      </c>
      <c r="G72" s="5">
        <v>16110</v>
      </c>
    </row>
    <row r="73" spans="1:7" x14ac:dyDescent="0.2">
      <c r="A73" s="131"/>
      <c r="B73" s="1" t="s">
        <v>7</v>
      </c>
      <c r="C73" s="5">
        <v>5891</v>
      </c>
      <c r="D73" s="5">
        <v>21043</v>
      </c>
      <c r="E73" s="5">
        <v>1001</v>
      </c>
      <c r="F73" s="5">
        <v>6968</v>
      </c>
      <c r="G73" s="5">
        <v>34903</v>
      </c>
    </row>
    <row r="74" spans="1:7" x14ac:dyDescent="0.2">
      <c r="A74" s="131" t="s">
        <v>31</v>
      </c>
      <c r="B74" s="1" t="s">
        <v>1</v>
      </c>
      <c r="C74" s="5">
        <v>244</v>
      </c>
      <c r="D74" s="5">
        <v>1512</v>
      </c>
      <c r="E74" s="5">
        <v>123</v>
      </c>
      <c r="F74" s="5">
        <v>611</v>
      </c>
      <c r="G74" s="5">
        <v>2490</v>
      </c>
    </row>
    <row r="75" spans="1:7" x14ac:dyDescent="0.2">
      <c r="A75" s="131"/>
      <c r="B75" s="1" t="s">
        <v>0</v>
      </c>
      <c r="C75" s="5">
        <v>297</v>
      </c>
      <c r="D75" s="5">
        <v>1240</v>
      </c>
      <c r="E75" s="5">
        <v>58</v>
      </c>
      <c r="F75" s="5">
        <v>464</v>
      </c>
      <c r="G75" s="5">
        <v>2059</v>
      </c>
    </row>
    <row r="76" spans="1:7" x14ac:dyDescent="0.2">
      <c r="A76" s="131"/>
      <c r="B76" s="1" t="s">
        <v>7</v>
      </c>
      <c r="C76" s="5">
        <v>541</v>
      </c>
      <c r="D76" s="5">
        <v>2752</v>
      </c>
      <c r="E76" s="5">
        <v>181</v>
      </c>
      <c r="F76" s="5">
        <v>1075</v>
      </c>
      <c r="G76" s="5">
        <v>4549</v>
      </c>
    </row>
    <row r="77" spans="1:7" x14ac:dyDescent="0.2">
      <c r="A77" s="131" t="s">
        <v>32</v>
      </c>
      <c r="B77" s="1" t="s">
        <v>1</v>
      </c>
      <c r="C77" s="5">
        <v>4675</v>
      </c>
      <c r="D77" s="5">
        <v>19332</v>
      </c>
      <c r="E77" s="5">
        <v>887</v>
      </c>
      <c r="F77" s="5">
        <v>6112</v>
      </c>
      <c r="G77" s="5">
        <v>31006</v>
      </c>
    </row>
    <row r="78" spans="1:7" x14ac:dyDescent="0.2">
      <c r="A78" s="131"/>
      <c r="B78" s="1" t="s">
        <v>0</v>
      </c>
      <c r="C78" s="5">
        <v>5008</v>
      </c>
      <c r="D78" s="5">
        <v>18837</v>
      </c>
      <c r="E78" s="5">
        <v>751</v>
      </c>
      <c r="F78" s="5">
        <v>3251</v>
      </c>
      <c r="G78" s="5">
        <v>27847</v>
      </c>
    </row>
    <row r="79" spans="1:7" x14ac:dyDescent="0.2">
      <c r="A79" s="131"/>
      <c r="B79" s="1" t="s">
        <v>7</v>
      </c>
      <c r="C79" s="5">
        <v>9683</v>
      </c>
      <c r="D79" s="5">
        <v>38169</v>
      </c>
      <c r="E79" s="5">
        <v>1638</v>
      </c>
      <c r="F79" s="5">
        <v>9363</v>
      </c>
      <c r="G79" s="5">
        <v>58853</v>
      </c>
    </row>
    <row r="80" spans="1:7" x14ac:dyDescent="0.2">
      <c r="A80" s="131" t="s">
        <v>33</v>
      </c>
      <c r="B80" s="1" t="s">
        <v>1</v>
      </c>
      <c r="C80" s="5">
        <v>317</v>
      </c>
      <c r="D80" s="5">
        <v>1165</v>
      </c>
      <c r="E80" s="5">
        <v>57</v>
      </c>
      <c r="F80" s="5">
        <v>249</v>
      </c>
      <c r="G80" s="5">
        <v>1788</v>
      </c>
    </row>
    <row r="81" spans="1:12" x14ac:dyDescent="0.2">
      <c r="A81" s="131"/>
      <c r="B81" s="1" t="s">
        <v>0</v>
      </c>
      <c r="C81" s="5">
        <v>351</v>
      </c>
      <c r="D81" s="5">
        <v>1120</v>
      </c>
      <c r="E81" s="5">
        <v>33</v>
      </c>
      <c r="F81" s="5">
        <v>143</v>
      </c>
      <c r="G81" s="5">
        <v>1647</v>
      </c>
    </row>
    <row r="82" spans="1:12" x14ac:dyDescent="0.2">
      <c r="A82" s="131"/>
      <c r="B82" s="1" t="s">
        <v>7</v>
      </c>
      <c r="C82" s="5">
        <v>668</v>
      </c>
      <c r="D82" s="5">
        <v>2285</v>
      </c>
      <c r="E82" s="5">
        <v>90</v>
      </c>
      <c r="F82" s="5">
        <v>392</v>
      </c>
      <c r="G82" s="5">
        <v>3435</v>
      </c>
    </row>
    <row r="83" spans="1:12" x14ac:dyDescent="0.2">
      <c r="A83" s="131" t="s">
        <v>34</v>
      </c>
      <c r="B83" s="1" t="s">
        <v>1</v>
      </c>
      <c r="C83" s="5">
        <v>225</v>
      </c>
      <c r="D83" s="5">
        <v>873</v>
      </c>
      <c r="E83" s="5">
        <v>66</v>
      </c>
      <c r="F83" s="5">
        <v>159</v>
      </c>
      <c r="G83" s="5">
        <v>1323</v>
      </c>
    </row>
    <row r="84" spans="1:12" x14ac:dyDescent="0.2">
      <c r="A84" s="131"/>
      <c r="B84" s="1" t="s">
        <v>0</v>
      </c>
      <c r="C84" s="5">
        <v>203</v>
      </c>
      <c r="D84" s="5">
        <v>799</v>
      </c>
      <c r="E84" s="5">
        <v>49</v>
      </c>
      <c r="F84" s="5">
        <v>167</v>
      </c>
      <c r="G84" s="5">
        <v>1218</v>
      </c>
    </row>
    <row r="85" spans="1:12" x14ac:dyDescent="0.2">
      <c r="A85" s="131"/>
      <c r="B85" s="1" t="s">
        <v>7</v>
      </c>
      <c r="C85" s="5">
        <v>428</v>
      </c>
      <c r="D85" s="5">
        <v>1672</v>
      </c>
      <c r="E85" s="5">
        <v>115</v>
      </c>
      <c r="F85" s="5">
        <v>326</v>
      </c>
      <c r="G85" s="5">
        <v>2541</v>
      </c>
    </row>
    <row r="86" spans="1:12" x14ac:dyDescent="0.2">
      <c r="A86" s="131" t="s">
        <v>35</v>
      </c>
      <c r="B86" s="1" t="s">
        <v>1</v>
      </c>
      <c r="C86" s="5">
        <v>982</v>
      </c>
      <c r="D86" s="5">
        <v>5349</v>
      </c>
      <c r="E86" s="5">
        <v>458</v>
      </c>
      <c r="F86" s="5">
        <v>1103</v>
      </c>
      <c r="G86" s="5">
        <v>7892</v>
      </c>
    </row>
    <row r="87" spans="1:12" x14ac:dyDescent="0.2">
      <c r="A87" s="131"/>
      <c r="B87" s="1" t="s">
        <v>0</v>
      </c>
      <c r="C87" s="5">
        <v>1013</v>
      </c>
      <c r="D87" s="5">
        <v>4565</v>
      </c>
      <c r="E87" s="5">
        <v>495</v>
      </c>
      <c r="F87" s="5">
        <v>830</v>
      </c>
      <c r="G87" s="5">
        <v>6903</v>
      </c>
    </row>
    <row r="88" spans="1:12" x14ac:dyDescent="0.2">
      <c r="A88" s="131"/>
      <c r="B88" s="1" t="s">
        <v>7</v>
      </c>
      <c r="C88" s="5">
        <v>1995</v>
      </c>
      <c r="D88" s="5">
        <v>9914</v>
      </c>
      <c r="E88" s="5">
        <v>953</v>
      </c>
      <c r="F88" s="5">
        <v>1933</v>
      </c>
      <c r="G88" s="5">
        <v>14795</v>
      </c>
    </row>
    <row r="89" spans="1:12" x14ac:dyDescent="0.2">
      <c r="A89" s="131" t="s">
        <v>36</v>
      </c>
      <c r="B89" s="1" t="s">
        <v>1</v>
      </c>
      <c r="C89" s="5">
        <v>995</v>
      </c>
      <c r="D89" s="5">
        <v>5231</v>
      </c>
      <c r="E89" s="5">
        <v>266</v>
      </c>
      <c r="F89" s="5">
        <v>698</v>
      </c>
      <c r="G89" s="5">
        <v>7190</v>
      </c>
    </row>
    <row r="90" spans="1:12" x14ac:dyDescent="0.2">
      <c r="A90" s="131"/>
      <c r="B90" s="1" t="s">
        <v>0</v>
      </c>
      <c r="C90" s="5">
        <v>1023</v>
      </c>
      <c r="D90" s="5">
        <v>4683</v>
      </c>
      <c r="E90" s="5">
        <v>303</v>
      </c>
      <c r="F90" s="5">
        <v>480</v>
      </c>
      <c r="G90" s="5">
        <v>6489</v>
      </c>
    </row>
    <row r="91" spans="1:12" x14ac:dyDescent="0.2">
      <c r="A91" s="131"/>
      <c r="B91" s="1" t="s">
        <v>7</v>
      </c>
      <c r="C91" s="5">
        <v>2018</v>
      </c>
      <c r="D91" s="5">
        <v>9914</v>
      </c>
      <c r="E91" s="5">
        <v>569</v>
      </c>
      <c r="F91" s="5">
        <v>1178</v>
      </c>
      <c r="G91" s="5">
        <v>13679</v>
      </c>
    </row>
    <row r="92" spans="1:12" x14ac:dyDescent="0.2">
      <c r="A92" s="131" t="s">
        <v>37</v>
      </c>
      <c r="B92" s="1" t="s">
        <v>1</v>
      </c>
      <c r="C92" s="5">
        <v>1400</v>
      </c>
      <c r="D92" s="5">
        <v>6338</v>
      </c>
      <c r="E92" s="5">
        <v>808</v>
      </c>
      <c r="F92" s="5">
        <v>2139</v>
      </c>
      <c r="G92" s="5">
        <v>10685</v>
      </c>
    </row>
    <row r="93" spans="1:12" x14ac:dyDescent="0.2">
      <c r="A93" s="131"/>
      <c r="B93" s="1" t="s">
        <v>0</v>
      </c>
      <c r="C93" s="5">
        <v>1564</v>
      </c>
      <c r="D93" s="5">
        <v>5536</v>
      </c>
      <c r="E93" s="5">
        <v>675</v>
      </c>
      <c r="F93" s="5">
        <v>1452</v>
      </c>
      <c r="G93" s="5">
        <v>9227</v>
      </c>
    </row>
    <row r="94" spans="1:12" x14ac:dyDescent="0.2">
      <c r="A94" s="131"/>
      <c r="B94" s="1" t="s">
        <v>7</v>
      </c>
      <c r="C94" s="5">
        <v>2964</v>
      </c>
      <c r="D94" s="5">
        <v>11874</v>
      </c>
      <c r="E94" s="5">
        <v>1483</v>
      </c>
      <c r="F94" s="5">
        <v>3591</v>
      </c>
      <c r="G94" s="5">
        <v>19912</v>
      </c>
    </row>
    <row r="95" spans="1:12" x14ac:dyDescent="0.2">
      <c r="B95" s="2" t="s">
        <v>39</v>
      </c>
      <c r="C95" s="5">
        <f>C94+C91+C88+C85+C82+C79+C76+C73+C70+C67+C64+C61+C58+C55+C52+C49+C46+C43+C40+C37+C34+C7+C10+C13+C16+C19+C22+C25+C28+C31</f>
        <v>77443</v>
      </c>
      <c r="D95" s="5">
        <f>D94+D91+D88+D85+D82+D79+D76+D73+D70+D67+D64+D61+D58+D55+D52+D49+D46+D43+D40+D37+D34+D31+D28+D25+D22+D19+D16+D13+D10+D7</f>
        <v>287114</v>
      </c>
      <c r="E95" s="5">
        <f>E94+E91+E88+E85+E82+E79+E76+E73+E70+E67+E64+E61+E58+E55+E52+E49+E46+E43+E40+E37+E34+E31+E28+E25+E22+E19+E16+E13+E10+E7</f>
        <v>16827</v>
      </c>
      <c r="F95" s="5">
        <f>F94+F91+F88+F85+F82+F79+F76+F73+F70+F67+F64+F61+F58+F55+F52+F49+F46+F43+F40+F37+F34+F31+F28+F25+F22+F19+F16+F13+F10+F7</f>
        <v>62132</v>
      </c>
      <c r="G95" s="5">
        <f>SUM(C95:F95)</f>
        <v>443516</v>
      </c>
    </row>
    <row r="96" spans="1:12" x14ac:dyDescent="0.2">
      <c r="A96" s="130" t="s">
        <v>59</v>
      </c>
      <c r="B96" s="130"/>
      <c r="C96" s="130"/>
      <c r="D96" s="130"/>
      <c r="E96" s="130"/>
      <c r="F96" s="130"/>
      <c r="G96" s="130"/>
      <c r="H96" s="35"/>
      <c r="I96" s="35"/>
      <c r="J96" s="35"/>
      <c r="K96" s="35"/>
      <c r="L96" s="35"/>
    </row>
  </sheetData>
  <mergeCells count="36">
    <mergeCell ref="A71:A73"/>
    <mergeCell ref="A74:A76"/>
    <mergeCell ref="A92:A94"/>
    <mergeCell ref="A80:A82"/>
    <mergeCell ref="A83:A85"/>
    <mergeCell ref="A86:A88"/>
    <mergeCell ref="A89:A91"/>
    <mergeCell ref="A77:A79"/>
    <mergeCell ref="A59:A61"/>
    <mergeCell ref="A62:A64"/>
    <mergeCell ref="A65:A67"/>
    <mergeCell ref="A44:A46"/>
    <mergeCell ref="A47:A49"/>
    <mergeCell ref="A50:A52"/>
    <mergeCell ref="A53:A55"/>
    <mergeCell ref="A38:A40"/>
    <mergeCell ref="A41:A43"/>
    <mergeCell ref="A56:A58"/>
    <mergeCell ref="A20:A22"/>
    <mergeCell ref="A23:A25"/>
    <mergeCell ref="A96:G96"/>
    <mergeCell ref="A5:A7"/>
    <mergeCell ref="A8:A10"/>
    <mergeCell ref="A11:A13"/>
    <mergeCell ref="A1:A2"/>
    <mergeCell ref="B1:G2"/>
    <mergeCell ref="A3:A4"/>
    <mergeCell ref="B3:B4"/>
    <mergeCell ref="C3:G3"/>
    <mergeCell ref="A14:A16"/>
    <mergeCell ref="A17:A19"/>
    <mergeCell ref="A68:A70"/>
    <mergeCell ref="A26:A28"/>
    <mergeCell ref="A29:A31"/>
    <mergeCell ref="A32:A34"/>
    <mergeCell ref="A35:A37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  <col min="9" max="9" width="39.7109375" customWidth="1"/>
    <col min="10" max="10" width="20.5703125" customWidth="1"/>
  </cols>
  <sheetData>
    <row r="1" spans="1:9" x14ac:dyDescent="0.2">
      <c r="A1" s="132" t="s">
        <v>55</v>
      </c>
      <c r="B1" s="142"/>
      <c r="C1" s="142"/>
      <c r="D1" s="142"/>
      <c r="E1" s="142"/>
      <c r="F1" s="142"/>
      <c r="G1" s="142"/>
    </row>
    <row r="2" spans="1:9" x14ac:dyDescent="0.2">
      <c r="A2" s="144"/>
      <c r="B2" s="143"/>
      <c r="C2" s="143"/>
      <c r="D2" s="143"/>
      <c r="E2" s="143"/>
      <c r="F2" s="143"/>
      <c r="G2" s="143"/>
    </row>
    <row r="3" spans="1:9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9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9" ht="13.5" customHeight="1" x14ac:dyDescent="0.2">
      <c r="A5" s="141" t="s">
        <v>8</v>
      </c>
      <c r="B5" s="1" t="s">
        <v>1</v>
      </c>
      <c r="C5" s="5">
        <v>340</v>
      </c>
      <c r="D5" s="5">
        <v>1831</v>
      </c>
      <c r="E5" s="5">
        <v>215</v>
      </c>
      <c r="F5" s="5">
        <v>443</v>
      </c>
      <c r="G5" s="5">
        <v>2829</v>
      </c>
      <c r="I5" t="s">
        <v>56</v>
      </c>
    </row>
    <row r="6" spans="1:9" ht="13.5" customHeight="1" x14ac:dyDescent="0.2">
      <c r="A6" s="141"/>
      <c r="B6" s="1" t="s">
        <v>0</v>
      </c>
      <c r="C6" s="5">
        <v>393</v>
      </c>
      <c r="D6" s="5">
        <v>1521</v>
      </c>
      <c r="E6" s="5">
        <v>199</v>
      </c>
      <c r="F6" s="5">
        <v>277</v>
      </c>
      <c r="G6" s="5">
        <v>2390</v>
      </c>
    </row>
    <row r="7" spans="1:9" ht="13.5" customHeight="1" x14ac:dyDescent="0.2">
      <c r="A7" s="141"/>
      <c r="B7" s="1" t="s">
        <v>7</v>
      </c>
      <c r="C7" s="6">
        <v>733</v>
      </c>
      <c r="D7" s="6">
        <v>3352</v>
      </c>
      <c r="E7" s="6">
        <v>414</v>
      </c>
      <c r="F7" s="6">
        <v>720</v>
      </c>
      <c r="G7" s="5">
        <v>5219</v>
      </c>
    </row>
    <row r="8" spans="1:9" ht="13.5" customHeight="1" x14ac:dyDescent="0.2">
      <c r="A8" s="141" t="s">
        <v>9</v>
      </c>
      <c r="B8" s="1" t="s">
        <v>1</v>
      </c>
      <c r="C8" s="5">
        <v>586</v>
      </c>
      <c r="D8" s="5">
        <v>2233</v>
      </c>
      <c r="E8" s="5">
        <v>510</v>
      </c>
      <c r="F8" s="5">
        <v>621</v>
      </c>
      <c r="G8" s="5">
        <v>3950</v>
      </c>
    </row>
    <row r="9" spans="1:9" ht="13.5" customHeight="1" x14ac:dyDescent="0.2">
      <c r="A9" s="141"/>
      <c r="B9" s="1" t="s">
        <v>0</v>
      </c>
      <c r="C9" s="5">
        <v>646</v>
      </c>
      <c r="D9" s="5">
        <v>2080</v>
      </c>
      <c r="E9" s="5">
        <v>411</v>
      </c>
      <c r="F9" s="5">
        <v>574</v>
      </c>
      <c r="G9" s="5">
        <v>3711</v>
      </c>
    </row>
    <row r="10" spans="1:9" ht="13.5" customHeight="1" x14ac:dyDescent="0.2">
      <c r="A10" s="141"/>
      <c r="B10" s="1" t="s">
        <v>7</v>
      </c>
      <c r="C10" s="5">
        <v>1232</v>
      </c>
      <c r="D10" s="5">
        <v>4313</v>
      </c>
      <c r="E10" s="5">
        <v>921</v>
      </c>
      <c r="F10" s="5">
        <v>1195</v>
      </c>
      <c r="G10" s="5">
        <v>7661</v>
      </c>
    </row>
    <row r="11" spans="1:9" ht="13.5" customHeight="1" x14ac:dyDescent="0.2">
      <c r="A11" s="141" t="s">
        <v>10</v>
      </c>
      <c r="B11" s="1" t="s">
        <v>1</v>
      </c>
      <c r="C11" s="5">
        <v>855</v>
      </c>
      <c r="D11" s="5">
        <v>3883</v>
      </c>
      <c r="E11" s="5">
        <v>670</v>
      </c>
      <c r="F11" s="5">
        <v>1654</v>
      </c>
      <c r="G11" s="5">
        <v>7062</v>
      </c>
    </row>
    <row r="12" spans="1:9" ht="13.5" customHeight="1" x14ac:dyDescent="0.2">
      <c r="A12" s="141"/>
      <c r="B12" s="1" t="s">
        <v>0</v>
      </c>
      <c r="C12" s="5">
        <v>849</v>
      </c>
      <c r="D12" s="5">
        <v>3789</v>
      </c>
      <c r="E12" s="5">
        <v>517</v>
      </c>
      <c r="F12" s="5">
        <v>1097</v>
      </c>
      <c r="G12" s="5">
        <v>6252</v>
      </c>
    </row>
    <row r="13" spans="1:9" ht="13.5" customHeight="1" x14ac:dyDescent="0.2">
      <c r="A13" s="141"/>
      <c r="B13" s="1" t="s">
        <v>7</v>
      </c>
      <c r="C13" s="5">
        <v>1704</v>
      </c>
      <c r="D13" s="5">
        <v>7672</v>
      </c>
      <c r="E13" s="5">
        <v>1187</v>
      </c>
      <c r="F13" s="5">
        <v>2751</v>
      </c>
      <c r="G13" s="5">
        <v>13314</v>
      </c>
    </row>
    <row r="14" spans="1:9" ht="13.5" customHeight="1" x14ac:dyDescent="0.2">
      <c r="A14" s="141" t="s">
        <v>46</v>
      </c>
      <c r="B14" s="1" t="s">
        <v>1</v>
      </c>
      <c r="C14" s="5">
        <v>4711</v>
      </c>
      <c r="D14" s="5">
        <v>15933</v>
      </c>
      <c r="E14" s="5">
        <v>2421</v>
      </c>
      <c r="F14" s="5">
        <v>2724</v>
      </c>
      <c r="G14" s="5">
        <v>25789</v>
      </c>
    </row>
    <row r="15" spans="1:9" ht="13.5" customHeight="1" x14ac:dyDescent="0.2">
      <c r="A15" s="141"/>
      <c r="B15" s="1" t="s">
        <v>0</v>
      </c>
      <c r="C15" s="5">
        <v>5040</v>
      </c>
      <c r="D15" s="5">
        <v>13775</v>
      </c>
      <c r="E15" s="5">
        <v>2020</v>
      </c>
      <c r="F15" s="5">
        <v>2262</v>
      </c>
      <c r="G15" s="5">
        <v>23097</v>
      </c>
    </row>
    <row r="16" spans="1:9" ht="13.5" customHeight="1" x14ac:dyDescent="0.2">
      <c r="A16" s="141"/>
      <c r="B16" s="1" t="s">
        <v>7</v>
      </c>
      <c r="C16" s="5">
        <v>9751</v>
      </c>
      <c r="D16" s="5">
        <v>29708</v>
      </c>
      <c r="E16" s="5">
        <v>4441</v>
      </c>
      <c r="F16" s="5">
        <v>4986</v>
      </c>
      <c r="G16" s="5">
        <v>48886</v>
      </c>
    </row>
    <row r="17" spans="1:7" ht="13.5" customHeight="1" x14ac:dyDescent="0.2">
      <c r="A17" s="145" t="s">
        <v>47</v>
      </c>
      <c r="B17" s="1" t="s">
        <v>1</v>
      </c>
      <c r="C17" s="5">
        <v>1229</v>
      </c>
      <c r="D17" s="5">
        <v>3851</v>
      </c>
      <c r="E17" s="5">
        <v>225</v>
      </c>
      <c r="F17" s="5">
        <v>420</v>
      </c>
      <c r="G17" s="5">
        <v>5725</v>
      </c>
    </row>
    <row r="18" spans="1:7" ht="13.5" customHeight="1" x14ac:dyDescent="0.2">
      <c r="A18" s="146"/>
      <c r="B18" s="1" t="s">
        <v>0</v>
      </c>
      <c r="C18" s="5">
        <v>1348</v>
      </c>
      <c r="D18" s="5">
        <v>3466</v>
      </c>
      <c r="E18" s="5">
        <v>226</v>
      </c>
      <c r="F18" s="5">
        <v>318</v>
      </c>
      <c r="G18" s="5">
        <v>5358</v>
      </c>
    </row>
    <row r="19" spans="1:7" ht="13.5" customHeight="1" x14ac:dyDescent="0.2">
      <c r="A19" s="147"/>
      <c r="B19" s="1" t="s">
        <v>7</v>
      </c>
      <c r="C19" s="5">
        <v>2577</v>
      </c>
      <c r="D19" s="5">
        <v>7317</v>
      </c>
      <c r="E19" s="5">
        <v>451</v>
      </c>
      <c r="F19" s="5">
        <v>738</v>
      </c>
      <c r="G19" s="5">
        <v>11083</v>
      </c>
    </row>
    <row r="20" spans="1:7" ht="13.5" customHeight="1" x14ac:dyDescent="0.2">
      <c r="A20" s="141" t="s">
        <v>12</v>
      </c>
      <c r="B20" s="1" t="s">
        <v>1</v>
      </c>
      <c r="C20" s="5">
        <v>969</v>
      </c>
      <c r="D20" s="5">
        <v>2686</v>
      </c>
      <c r="E20" s="5">
        <v>256</v>
      </c>
      <c r="F20" s="5">
        <v>372</v>
      </c>
      <c r="G20" s="5">
        <v>4283</v>
      </c>
    </row>
    <row r="21" spans="1:7" ht="13.5" customHeight="1" x14ac:dyDescent="0.2">
      <c r="A21" s="141"/>
      <c r="B21" s="1" t="s">
        <v>0</v>
      </c>
      <c r="C21" s="5">
        <v>967</v>
      </c>
      <c r="D21" s="5">
        <v>2583</v>
      </c>
      <c r="E21" s="5">
        <v>281</v>
      </c>
      <c r="F21" s="5">
        <v>326</v>
      </c>
      <c r="G21" s="5">
        <v>4157</v>
      </c>
    </row>
    <row r="22" spans="1:7" ht="13.5" customHeight="1" x14ac:dyDescent="0.2">
      <c r="A22" s="141"/>
      <c r="B22" s="1" t="s">
        <v>7</v>
      </c>
      <c r="C22" s="5">
        <v>1936</v>
      </c>
      <c r="D22" s="5">
        <v>5269</v>
      </c>
      <c r="E22" s="5">
        <v>537</v>
      </c>
      <c r="F22" s="5">
        <v>698</v>
      </c>
      <c r="G22" s="5">
        <v>8440</v>
      </c>
    </row>
    <row r="23" spans="1:7" ht="13.5" customHeight="1" x14ac:dyDescent="0.2">
      <c r="A23" s="141" t="s">
        <v>13</v>
      </c>
      <c r="B23" s="1" t="s">
        <v>1</v>
      </c>
      <c r="C23" s="5">
        <v>167</v>
      </c>
      <c r="D23" s="5">
        <v>597</v>
      </c>
      <c r="E23" s="5">
        <v>77</v>
      </c>
      <c r="F23" s="5">
        <v>143</v>
      </c>
      <c r="G23" s="5">
        <v>984</v>
      </c>
    </row>
    <row r="24" spans="1:7" ht="13.5" customHeight="1" x14ac:dyDescent="0.2">
      <c r="A24" s="141"/>
      <c r="B24" s="1" t="s">
        <v>0</v>
      </c>
      <c r="C24" s="5">
        <v>199</v>
      </c>
      <c r="D24" s="5">
        <v>597</v>
      </c>
      <c r="E24" s="5">
        <v>94</v>
      </c>
      <c r="F24" s="5">
        <v>107</v>
      </c>
      <c r="G24" s="5">
        <v>997</v>
      </c>
    </row>
    <row r="25" spans="1:7" ht="13.5" customHeight="1" x14ac:dyDescent="0.2">
      <c r="A25" s="141"/>
      <c r="B25" s="1" t="s">
        <v>7</v>
      </c>
      <c r="C25" s="5">
        <v>366</v>
      </c>
      <c r="D25" s="5">
        <v>1194</v>
      </c>
      <c r="E25" s="5">
        <v>171</v>
      </c>
      <c r="F25" s="5">
        <v>250</v>
      </c>
      <c r="G25" s="5">
        <v>1981</v>
      </c>
    </row>
    <row r="26" spans="1:7" ht="13.5" customHeight="1" x14ac:dyDescent="0.2">
      <c r="A26" s="141" t="s">
        <v>14</v>
      </c>
      <c r="B26" s="1" t="s">
        <v>1</v>
      </c>
      <c r="C26" s="5">
        <v>123</v>
      </c>
      <c r="D26" s="5">
        <v>394</v>
      </c>
      <c r="E26" s="5">
        <v>43</v>
      </c>
      <c r="F26" s="5">
        <v>117</v>
      </c>
      <c r="G26" s="5">
        <v>677</v>
      </c>
    </row>
    <row r="27" spans="1:7" ht="13.5" customHeight="1" x14ac:dyDescent="0.2">
      <c r="A27" s="141"/>
      <c r="B27" s="1" t="s">
        <v>0</v>
      </c>
      <c r="C27" s="5">
        <v>137</v>
      </c>
      <c r="D27" s="5">
        <v>421</v>
      </c>
      <c r="E27" s="5">
        <v>56</v>
      </c>
      <c r="F27" s="5">
        <v>64</v>
      </c>
      <c r="G27" s="5">
        <v>678</v>
      </c>
    </row>
    <row r="28" spans="1:7" ht="13.5" customHeight="1" x14ac:dyDescent="0.2">
      <c r="A28" s="141"/>
      <c r="B28" s="1" t="s">
        <v>7</v>
      </c>
      <c r="C28" s="5">
        <v>260</v>
      </c>
      <c r="D28" s="5">
        <v>815</v>
      </c>
      <c r="E28" s="5">
        <v>99</v>
      </c>
      <c r="F28" s="5">
        <v>181</v>
      </c>
      <c r="G28" s="5">
        <v>1355</v>
      </c>
    </row>
    <row r="29" spans="1:7" ht="13.5" customHeight="1" x14ac:dyDescent="0.2">
      <c r="A29" s="141" t="s">
        <v>15</v>
      </c>
      <c r="B29" s="1" t="s">
        <v>1</v>
      </c>
      <c r="C29" s="5">
        <v>478</v>
      </c>
      <c r="D29" s="5">
        <v>2060</v>
      </c>
      <c r="E29" s="5">
        <v>220</v>
      </c>
      <c r="F29" s="5">
        <v>300</v>
      </c>
      <c r="G29" s="5">
        <v>3058</v>
      </c>
    </row>
    <row r="30" spans="1:7" ht="13.5" customHeight="1" x14ac:dyDescent="0.2">
      <c r="A30" s="141"/>
      <c r="B30" s="1" t="s">
        <v>0</v>
      </c>
      <c r="C30" s="5">
        <v>494</v>
      </c>
      <c r="D30" s="5">
        <v>1832</v>
      </c>
      <c r="E30" s="5">
        <v>181</v>
      </c>
      <c r="F30" s="5">
        <v>264</v>
      </c>
      <c r="G30" s="5">
        <v>2771</v>
      </c>
    </row>
    <row r="31" spans="1:7" ht="13.5" customHeight="1" x14ac:dyDescent="0.2">
      <c r="A31" s="141"/>
      <c r="B31" s="1" t="s">
        <v>7</v>
      </c>
      <c r="C31" s="5">
        <v>972</v>
      </c>
      <c r="D31" s="5">
        <v>3892</v>
      </c>
      <c r="E31" s="5">
        <v>401</v>
      </c>
      <c r="F31" s="5">
        <v>564</v>
      </c>
      <c r="G31" s="5">
        <v>5829</v>
      </c>
    </row>
    <row r="32" spans="1:7" ht="13.5" customHeight="1" x14ac:dyDescent="0.2">
      <c r="A32" s="141" t="s">
        <v>16</v>
      </c>
      <c r="B32" s="1" t="s">
        <v>1</v>
      </c>
      <c r="C32" s="5">
        <v>176</v>
      </c>
      <c r="D32" s="5">
        <v>837</v>
      </c>
      <c r="E32" s="5">
        <v>146</v>
      </c>
      <c r="F32" s="5">
        <v>482</v>
      </c>
      <c r="G32" s="5">
        <v>1641</v>
      </c>
    </row>
    <row r="33" spans="1:7" ht="13.5" customHeight="1" x14ac:dyDescent="0.2">
      <c r="A33" s="141"/>
      <c r="B33" s="1" t="s">
        <v>0</v>
      </c>
      <c r="C33" s="5">
        <v>180</v>
      </c>
      <c r="D33" s="5">
        <v>904</v>
      </c>
      <c r="E33" s="5">
        <v>108</v>
      </c>
      <c r="F33" s="5">
        <v>303</v>
      </c>
      <c r="G33" s="5">
        <v>1495</v>
      </c>
    </row>
    <row r="34" spans="1:7" ht="13.5" customHeight="1" x14ac:dyDescent="0.2">
      <c r="A34" s="141"/>
      <c r="B34" s="1" t="s">
        <v>7</v>
      </c>
      <c r="C34" s="5">
        <v>356</v>
      </c>
      <c r="D34" s="5">
        <v>1741</v>
      </c>
      <c r="E34" s="5">
        <v>254</v>
      </c>
      <c r="F34" s="5">
        <v>785</v>
      </c>
      <c r="G34" s="5">
        <v>3136</v>
      </c>
    </row>
    <row r="35" spans="1:7" ht="13.5" customHeight="1" x14ac:dyDescent="0.2">
      <c r="A35" s="141" t="s">
        <v>17</v>
      </c>
      <c r="B35" s="1" t="s">
        <v>1</v>
      </c>
      <c r="C35" s="5">
        <v>733</v>
      </c>
      <c r="D35" s="5">
        <v>3031</v>
      </c>
      <c r="E35" s="5">
        <v>625</v>
      </c>
      <c r="F35" s="5">
        <v>958</v>
      </c>
      <c r="G35" s="5">
        <v>5347</v>
      </c>
    </row>
    <row r="36" spans="1:7" ht="13.5" customHeight="1" x14ac:dyDescent="0.2">
      <c r="A36" s="141"/>
      <c r="B36" s="1" t="s">
        <v>0</v>
      </c>
      <c r="C36" s="5">
        <v>829</v>
      </c>
      <c r="D36" s="5">
        <v>2961</v>
      </c>
      <c r="E36" s="5">
        <v>539</v>
      </c>
      <c r="F36" s="5">
        <v>645</v>
      </c>
      <c r="G36" s="5">
        <v>4974</v>
      </c>
    </row>
    <row r="37" spans="1:7" ht="13.5" customHeight="1" x14ac:dyDescent="0.2">
      <c r="A37" s="141"/>
      <c r="B37" s="1" t="s">
        <v>7</v>
      </c>
      <c r="C37" s="5">
        <v>1562</v>
      </c>
      <c r="D37" s="5">
        <v>5992</v>
      </c>
      <c r="E37" s="5">
        <v>1164</v>
      </c>
      <c r="F37" s="5">
        <v>1603</v>
      </c>
      <c r="G37" s="5">
        <v>10321</v>
      </c>
    </row>
    <row r="38" spans="1:7" ht="13.5" customHeight="1" x14ac:dyDescent="0.2">
      <c r="A38" s="141" t="s">
        <v>18</v>
      </c>
      <c r="B38" s="1" t="s">
        <v>1</v>
      </c>
      <c r="C38" s="5">
        <v>1065</v>
      </c>
      <c r="D38" s="5">
        <v>4961</v>
      </c>
      <c r="E38" s="5">
        <v>799</v>
      </c>
      <c r="F38" s="5">
        <v>2640</v>
      </c>
      <c r="G38" s="5">
        <v>9465</v>
      </c>
    </row>
    <row r="39" spans="1:7" ht="13.5" customHeight="1" x14ac:dyDescent="0.2">
      <c r="A39" s="141"/>
      <c r="B39" s="1" t="s">
        <v>0</v>
      </c>
      <c r="C39" s="5">
        <v>1163</v>
      </c>
      <c r="D39" s="5">
        <v>4758</v>
      </c>
      <c r="E39" s="5">
        <v>577</v>
      </c>
      <c r="F39" s="5">
        <v>1564</v>
      </c>
      <c r="G39" s="5">
        <v>8062</v>
      </c>
    </row>
    <row r="40" spans="1:7" ht="13.5" customHeight="1" x14ac:dyDescent="0.2">
      <c r="A40" s="141"/>
      <c r="B40" s="1" t="s">
        <v>7</v>
      </c>
      <c r="C40" s="5">
        <v>2228</v>
      </c>
      <c r="D40" s="5">
        <v>9719</v>
      </c>
      <c r="E40" s="5">
        <v>1376</v>
      </c>
      <c r="F40" s="5">
        <v>4204</v>
      </c>
      <c r="G40" s="5">
        <v>17527</v>
      </c>
    </row>
    <row r="41" spans="1:7" ht="13.5" customHeight="1" x14ac:dyDescent="0.2">
      <c r="A41" s="141" t="s">
        <v>19</v>
      </c>
      <c r="B41" s="1" t="s">
        <v>1</v>
      </c>
      <c r="C41" s="5">
        <v>273</v>
      </c>
      <c r="D41" s="5">
        <v>968</v>
      </c>
      <c r="E41" s="5">
        <v>117</v>
      </c>
      <c r="F41" s="5">
        <v>278</v>
      </c>
      <c r="G41" s="5">
        <v>1636</v>
      </c>
    </row>
    <row r="42" spans="1:7" ht="13.5" customHeight="1" x14ac:dyDescent="0.2">
      <c r="A42" s="141"/>
      <c r="B42" s="1" t="s">
        <v>0</v>
      </c>
      <c r="C42" s="5">
        <v>299</v>
      </c>
      <c r="D42" s="5">
        <v>968</v>
      </c>
      <c r="E42" s="5">
        <v>153</v>
      </c>
      <c r="F42" s="5">
        <v>183</v>
      </c>
      <c r="G42" s="5">
        <v>1603</v>
      </c>
    </row>
    <row r="43" spans="1:7" ht="13.5" customHeight="1" x14ac:dyDescent="0.2">
      <c r="A43" s="141"/>
      <c r="B43" s="1" t="s">
        <v>7</v>
      </c>
      <c r="C43" s="5">
        <v>572</v>
      </c>
      <c r="D43" s="5">
        <v>1936</v>
      </c>
      <c r="E43" s="5">
        <v>270</v>
      </c>
      <c r="F43" s="5">
        <v>461</v>
      </c>
      <c r="G43" s="5">
        <v>3239</v>
      </c>
    </row>
    <row r="44" spans="1:7" ht="13.5" customHeight="1" x14ac:dyDescent="0.2">
      <c r="A44" s="141" t="s">
        <v>20</v>
      </c>
      <c r="B44" s="1" t="s">
        <v>1</v>
      </c>
      <c r="C44" s="5">
        <v>1203</v>
      </c>
      <c r="D44" s="5">
        <v>4457</v>
      </c>
      <c r="E44" s="5">
        <v>622</v>
      </c>
      <c r="F44" s="5">
        <v>1746</v>
      </c>
      <c r="G44" s="5">
        <v>8028</v>
      </c>
    </row>
    <row r="45" spans="1:7" ht="13.5" customHeight="1" x14ac:dyDescent="0.2">
      <c r="A45" s="141"/>
      <c r="B45" s="1" t="s">
        <v>0</v>
      </c>
      <c r="C45" s="5">
        <v>1242</v>
      </c>
      <c r="D45" s="5">
        <v>4590</v>
      </c>
      <c r="E45" s="5">
        <v>572</v>
      </c>
      <c r="F45" s="5">
        <v>1066</v>
      </c>
      <c r="G45" s="5">
        <v>7470</v>
      </c>
    </row>
    <row r="46" spans="1:7" ht="13.5" customHeight="1" x14ac:dyDescent="0.2">
      <c r="A46" s="141"/>
      <c r="B46" s="1" t="s">
        <v>7</v>
      </c>
      <c r="C46" s="5">
        <v>2445</v>
      </c>
      <c r="D46" s="5">
        <v>9047</v>
      </c>
      <c r="E46" s="5">
        <v>1194</v>
      </c>
      <c r="F46" s="5">
        <v>2812</v>
      </c>
      <c r="G46" s="5">
        <v>15498</v>
      </c>
    </row>
    <row r="47" spans="1:7" ht="13.5" customHeight="1" x14ac:dyDescent="0.2">
      <c r="A47" s="141" t="s">
        <v>21</v>
      </c>
      <c r="B47" s="1" t="s">
        <v>1</v>
      </c>
      <c r="C47" s="5">
        <v>1517</v>
      </c>
      <c r="D47" s="5">
        <v>4477</v>
      </c>
      <c r="E47" s="5">
        <v>487</v>
      </c>
      <c r="F47" s="5">
        <v>947</v>
      </c>
      <c r="G47" s="5">
        <v>7428</v>
      </c>
    </row>
    <row r="48" spans="1:7" ht="13.5" customHeight="1" x14ac:dyDescent="0.2">
      <c r="A48" s="141"/>
      <c r="B48" s="1" t="s">
        <v>0</v>
      </c>
      <c r="C48" s="5">
        <v>1670</v>
      </c>
      <c r="D48" s="5">
        <v>4089</v>
      </c>
      <c r="E48" s="5">
        <v>428</v>
      </c>
      <c r="F48" s="5">
        <v>804</v>
      </c>
      <c r="G48" s="5">
        <v>6991</v>
      </c>
    </row>
    <row r="49" spans="1:12" ht="13.5" customHeight="1" x14ac:dyDescent="0.2">
      <c r="A49" s="141"/>
      <c r="B49" s="1" t="s">
        <v>7</v>
      </c>
      <c r="C49" s="5">
        <v>3187</v>
      </c>
      <c r="D49" s="5">
        <v>8566</v>
      </c>
      <c r="E49" s="5">
        <v>915</v>
      </c>
      <c r="F49" s="5">
        <v>1751</v>
      </c>
      <c r="G49" s="5">
        <v>14419</v>
      </c>
    </row>
    <row r="50" spans="1:12" ht="13.5" customHeight="1" x14ac:dyDescent="0.2">
      <c r="A50" s="141" t="s">
        <v>22</v>
      </c>
      <c r="B50" s="1" t="s">
        <v>1</v>
      </c>
      <c r="C50" s="5">
        <v>2046</v>
      </c>
      <c r="D50" s="5">
        <v>7138</v>
      </c>
      <c r="E50" s="5">
        <v>1524</v>
      </c>
      <c r="F50" s="5">
        <v>2376</v>
      </c>
      <c r="G50" s="5">
        <v>13084</v>
      </c>
      <c r="I50" s="23"/>
      <c r="J50" s="24"/>
    </row>
    <row r="51" spans="1:12" ht="13.5" customHeight="1" x14ac:dyDescent="0.25">
      <c r="A51" s="141"/>
      <c r="B51" s="1" t="s">
        <v>0</v>
      </c>
      <c r="C51" s="5">
        <v>2095</v>
      </c>
      <c r="D51" s="5">
        <v>6446</v>
      </c>
      <c r="E51" s="5">
        <v>1005</v>
      </c>
      <c r="F51" s="5">
        <v>2082</v>
      </c>
      <c r="G51" s="5">
        <v>11628</v>
      </c>
      <c r="I51" s="25"/>
      <c r="J51" s="26"/>
    </row>
    <row r="52" spans="1:12" ht="13.5" customHeight="1" x14ac:dyDescent="0.2">
      <c r="A52" s="141"/>
      <c r="B52" s="1" t="s">
        <v>7</v>
      </c>
      <c r="C52" s="5">
        <v>4141</v>
      </c>
      <c r="D52" s="5">
        <v>13584</v>
      </c>
      <c r="E52" s="5">
        <v>2529</v>
      </c>
      <c r="F52" s="5">
        <v>4458</v>
      </c>
      <c r="G52" s="5">
        <v>24712</v>
      </c>
      <c r="I52" s="26"/>
      <c r="J52" s="26"/>
    </row>
    <row r="53" spans="1:12" ht="13.5" customHeight="1" x14ac:dyDescent="0.2">
      <c r="A53" s="145" t="s">
        <v>48</v>
      </c>
      <c r="B53" s="1" t="s">
        <v>1</v>
      </c>
      <c r="C53" s="5">
        <v>269</v>
      </c>
      <c r="D53" s="5">
        <v>1272</v>
      </c>
      <c r="E53" s="5">
        <v>194</v>
      </c>
      <c r="F53" s="5">
        <v>585</v>
      </c>
      <c r="G53" s="5">
        <v>2320</v>
      </c>
      <c r="I53" s="26"/>
      <c r="J53" s="26"/>
    </row>
    <row r="54" spans="1:12" ht="13.5" customHeight="1" x14ac:dyDescent="0.2">
      <c r="A54" s="146"/>
      <c r="B54" s="1" t="s">
        <v>0</v>
      </c>
      <c r="C54" s="5">
        <v>338</v>
      </c>
      <c r="D54" s="5">
        <v>1328</v>
      </c>
      <c r="E54" s="5">
        <v>190</v>
      </c>
      <c r="F54" s="5">
        <v>346</v>
      </c>
      <c r="G54" s="5">
        <v>2202</v>
      </c>
      <c r="I54" s="26"/>
      <c r="J54" s="26"/>
      <c r="L54" s="12"/>
    </row>
    <row r="55" spans="1:12" ht="13.5" customHeight="1" x14ac:dyDescent="0.2">
      <c r="A55" s="147"/>
      <c r="B55" s="1" t="s">
        <v>7</v>
      </c>
      <c r="C55" s="5">
        <v>607</v>
      </c>
      <c r="D55" s="5">
        <v>2600</v>
      </c>
      <c r="E55" s="5">
        <v>384</v>
      </c>
      <c r="F55" s="5">
        <v>931</v>
      </c>
      <c r="G55" s="5">
        <v>4522</v>
      </c>
      <c r="I55" s="26"/>
      <c r="J55" s="26"/>
    </row>
    <row r="56" spans="1:12" ht="13.5" customHeight="1" x14ac:dyDescent="0.2">
      <c r="A56" s="141" t="s">
        <v>23</v>
      </c>
      <c r="B56" s="1" t="s">
        <v>1</v>
      </c>
      <c r="C56" s="5">
        <v>919</v>
      </c>
      <c r="D56" s="5">
        <v>4041</v>
      </c>
      <c r="E56" s="5">
        <v>521</v>
      </c>
      <c r="F56" s="5">
        <v>2818</v>
      </c>
      <c r="G56" s="5">
        <v>8299</v>
      </c>
      <c r="I56" s="26"/>
      <c r="J56" s="26"/>
    </row>
    <row r="57" spans="1:12" ht="13.5" customHeight="1" x14ac:dyDescent="0.2">
      <c r="A57" s="141"/>
      <c r="B57" s="1" t="s">
        <v>0</v>
      </c>
      <c r="C57" s="5">
        <v>936</v>
      </c>
      <c r="D57" s="5">
        <v>3898</v>
      </c>
      <c r="E57" s="5">
        <v>413</v>
      </c>
      <c r="F57" s="5">
        <v>1597</v>
      </c>
      <c r="G57" s="5">
        <v>6844</v>
      </c>
      <c r="I57" s="26"/>
      <c r="J57" s="26"/>
    </row>
    <row r="58" spans="1:12" ht="13.5" customHeight="1" x14ac:dyDescent="0.2">
      <c r="A58" s="141"/>
      <c r="B58" s="1" t="s">
        <v>7</v>
      </c>
      <c r="C58" s="5">
        <v>1855</v>
      </c>
      <c r="D58" s="5">
        <v>7939</v>
      </c>
      <c r="E58" s="5">
        <v>934</v>
      </c>
      <c r="F58" s="5">
        <v>4415</v>
      </c>
      <c r="G58" s="5">
        <v>15143</v>
      </c>
      <c r="I58" s="26"/>
      <c r="J58" s="26"/>
    </row>
    <row r="59" spans="1:12" ht="13.5" customHeight="1" x14ac:dyDescent="0.2">
      <c r="A59" s="141" t="s">
        <v>24</v>
      </c>
      <c r="B59" s="1" t="s">
        <v>1</v>
      </c>
      <c r="C59" s="5">
        <v>1701</v>
      </c>
      <c r="D59" s="5">
        <v>7692</v>
      </c>
      <c r="E59" s="5">
        <v>919</v>
      </c>
      <c r="F59" s="5">
        <v>6097</v>
      </c>
      <c r="G59" s="5">
        <v>16409</v>
      </c>
      <c r="I59" s="26"/>
      <c r="J59" s="26"/>
    </row>
    <row r="60" spans="1:12" ht="13.5" customHeight="1" x14ac:dyDescent="0.2">
      <c r="A60" s="141"/>
      <c r="B60" s="1" t="s">
        <v>0</v>
      </c>
      <c r="C60" s="5">
        <v>1865</v>
      </c>
      <c r="D60" s="5">
        <v>7238</v>
      </c>
      <c r="E60" s="5">
        <v>603</v>
      </c>
      <c r="F60" s="5">
        <v>3688</v>
      </c>
      <c r="G60" s="5">
        <v>13394</v>
      </c>
      <c r="I60" s="26"/>
      <c r="J60" s="26"/>
    </row>
    <row r="61" spans="1:12" ht="13.5" customHeight="1" x14ac:dyDescent="0.2">
      <c r="A61" s="141"/>
      <c r="B61" s="1" t="s">
        <v>7</v>
      </c>
      <c r="C61" s="5">
        <v>3566</v>
      </c>
      <c r="D61" s="5">
        <v>14930</v>
      </c>
      <c r="E61" s="5">
        <v>1522</v>
      </c>
      <c r="F61" s="5">
        <v>9785</v>
      </c>
      <c r="G61" s="5">
        <v>29803</v>
      </c>
      <c r="I61" s="26"/>
      <c r="J61" s="26"/>
    </row>
    <row r="62" spans="1:12" ht="13.5" customHeight="1" x14ac:dyDescent="0.2">
      <c r="A62" s="141" t="s">
        <v>25</v>
      </c>
      <c r="B62" s="1" t="s">
        <v>1</v>
      </c>
      <c r="C62" s="5">
        <v>118</v>
      </c>
      <c r="D62" s="5">
        <v>428</v>
      </c>
      <c r="E62" s="5">
        <v>68</v>
      </c>
      <c r="F62" s="5">
        <v>92</v>
      </c>
      <c r="G62" s="5">
        <v>706</v>
      </c>
      <c r="I62" s="26"/>
      <c r="J62" s="26"/>
    </row>
    <row r="63" spans="1:12" ht="13.5" customHeight="1" x14ac:dyDescent="0.2">
      <c r="A63" s="141"/>
      <c r="B63" s="1" t="s">
        <v>0</v>
      </c>
      <c r="C63" s="5">
        <v>111</v>
      </c>
      <c r="D63" s="5">
        <v>416</v>
      </c>
      <c r="E63" s="5">
        <v>59</v>
      </c>
      <c r="F63" s="5">
        <v>76</v>
      </c>
      <c r="G63" s="5">
        <v>662</v>
      </c>
      <c r="I63" s="26"/>
      <c r="J63" s="26"/>
    </row>
    <row r="64" spans="1:12" ht="13.5" customHeight="1" x14ac:dyDescent="0.2">
      <c r="A64" s="141"/>
      <c r="B64" s="1" t="s">
        <v>7</v>
      </c>
      <c r="C64" s="5">
        <v>229</v>
      </c>
      <c r="D64" s="5">
        <v>844</v>
      </c>
      <c r="E64" s="5">
        <v>127</v>
      </c>
      <c r="F64" s="5">
        <v>168</v>
      </c>
      <c r="G64" s="5">
        <v>1368</v>
      </c>
      <c r="I64" s="26"/>
      <c r="J64" s="26"/>
    </row>
    <row r="65" spans="1:10" ht="13.5" customHeight="1" x14ac:dyDescent="0.2">
      <c r="A65" s="141" t="s">
        <v>26</v>
      </c>
      <c r="B65" s="1" t="s">
        <v>1</v>
      </c>
      <c r="C65" s="5">
        <v>982</v>
      </c>
      <c r="D65" s="5">
        <v>4104</v>
      </c>
      <c r="E65" s="5">
        <v>701</v>
      </c>
      <c r="F65" s="5">
        <v>1750</v>
      </c>
      <c r="G65" s="5">
        <v>7537</v>
      </c>
      <c r="I65" s="26"/>
      <c r="J65" s="26"/>
    </row>
    <row r="66" spans="1:10" ht="13.5" customHeight="1" x14ac:dyDescent="0.2">
      <c r="A66" s="141"/>
      <c r="B66" s="1" t="s">
        <v>0</v>
      </c>
      <c r="C66" s="5">
        <v>1017</v>
      </c>
      <c r="D66" s="5">
        <v>3758</v>
      </c>
      <c r="E66" s="5">
        <v>614</v>
      </c>
      <c r="F66" s="5">
        <v>1012</v>
      </c>
      <c r="G66" s="5">
        <v>6401</v>
      </c>
      <c r="I66" s="26"/>
      <c r="J66" s="26"/>
    </row>
    <row r="67" spans="1:10" ht="13.5" customHeight="1" x14ac:dyDescent="0.2">
      <c r="A67" s="141"/>
      <c r="B67" s="1" t="s">
        <v>7</v>
      </c>
      <c r="C67" s="5">
        <v>1999</v>
      </c>
      <c r="D67" s="5">
        <v>7862</v>
      </c>
      <c r="E67" s="5">
        <v>1315</v>
      </c>
      <c r="F67" s="5">
        <v>2762</v>
      </c>
      <c r="G67" s="5">
        <v>13938</v>
      </c>
      <c r="I67" s="27"/>
      <c r="J67" s="27"/>
    </row>
    <row r="68" spans="1:10" ht="13.5" customHeight="1" x14ac:dyDescent="0.2">
      <c r="A68" s="141" t="s">
        <v>49</v>
      </c>
      <c r="B68" s="1" t="s">
        <v>1</v>
      </c>
      <c r="C68" s="5">
        <v>755</v>
      </c>
      <c r="D68" s="5">
        <v>3446</v>
      </c>
      <c r="E68" s="5">
        <v>381</v>
      </c>
      <c r="F68" s="5">
        <v>1634</v>
      </c>
      <c r="G68" s="5">
        <v>6216</v>
      </c>
      <c r="I68" s="26"/>
      <c r="J68" s="26"/>
    </row>
    <row r="69" spans="1:10" ht="13.5" customHeight="1" x14ac:dyDescent="0.2">
      <c r="A69" s="141"/>
      <c r="B69" s="1" t="s">
        <v>0</v>
      </c>
      <c r="C69" s="5">
        <v>813</v>
      </c>
      <c r="D69" s="5">
        <v>3357</v>
      </c>
      <c r="E69" s="5">
        <v>359</v>
      </c>
      <c r="F69" s="5">
        <v>827</v>
      </c>
      <c r="G69" s="5">
        <v>5356</v>
      </c>
      <c r="I69" s="27"/>
      <c r="J69" s="28"/>
    </row>
    <row r="70" spans="1:10" ht="13.5" customHeight="1" x14ac:dyDescent="0.2">
      <c r="A70" s="141"/>
      <c r="B70" s="1" t="s">
        <v>7</v>
      </c>
      <c r="C70" s="5">
        <v>1568</v>
      </c>
      <c r="D70" s="5">
        <v>6803</v>
      </c>
      <c r="E70" s="5">
        <v>740</v>
      </c>
      <c r="F70" s="5">
        <v>2461</v>
      </c>
      <c r="G70" s="5">
        <v>11572</v>
      </c>
      <c r="I70" s="26"/>
      <c r="J70" s="26"/>
    </row>
    <row r="71" spans="1:10" ht="13.5" customHeight="1" x14ac:dyDescent="0.2">
      <c r="A71" s="141" t="s">
        <v>28</v>
      </c>
      <c r="B71" s="1" t="s">
        <v>1</v>
      </c>
      <c r="C71" s="5">
        <v>371</v>
      </c>
      <c r="D71" s="5">
        <v>1589</v>
      </c>
      <c r="E71" s="5">
        <v>267</v>
      </c>
      <c r="F71" s="5">
        <v>822</v>
      </c>
      <c r="G71" s="5">
        <v>3049</v>
      </c>
      <c r="I71" s="26"/>
      <c r="J71" s="26"/>
    </row>
    <row r="72" spans="1:10" ht="13.5" customHeight="1" x14ac:dyDescent="0.2">
      <c r="A72" s="141"/>
      <c r="B72" s="1" t="s">
        <v>0</v>
      </c>
      <c r="C72" s="5">
        <v>397</v>
      </c>
      <c r="D72" s="5">
        <v>1475</v>
      </c>
      <c r="E72" s="5">
        <v>233</v>
      </c>
      <c r="F72" s="5">
        <v>468</v>
      </c>
      <c r="G72" s="5">
        <v>2573</v>
      </c>
      <c r="I72" s="26"/>
      <c r="J72" s="26"/>
    </row>
    <row r="73" spans="1:10" ht="13.5" customHeight="1" x14ac:dyDescent="0.2">
      <c r="A73" s="141"/>
      <c r="B73" s="1" t="s">
        <v>7</v>
      </c>
      <c r="C73" s="5">
        <v>768</v>
      </c>
      <c r="D73" s="5">
        <v>3064</v>
      </c>
      <c r="E73" s="5">
        <v>500</v>
      </c>
      <c r="F73" s="5">
        <v>1290</v>
      </c>
      <c r="G73" s="5">
        <v>5622</v>
      </c>
      <c r="I73" s="26"/>
      <c r="J73" s="26"/>
    </row>
    <row r="74" spans="1:10" ht="13.5" customHeight="1" x14ac:dyDescent="0.2">
      <c r="A74" s="141" t="s">
        <v>29</v>
      </c>
      <c r="B74" s="1" t="s">
        <v>1</v>
      </c>
      <c r="C74" s="5">
        <v>756</v>
      </c>
      <c r="D74" s="5">
        <v>3072</v>
      </c>
      <c r="E74" s="5">
        <v>589</v>
      </c>
      <c r="F74" s="5">
        <v>1457</v>
      </c>
      <c r="G74" s="5">
        <v>5874</v>
      </c>
      <c r="I74" s="26"/>
      <c r="J74" s="26"/>
    </row>
    <row r="75" spans="1:10" ht="13.5" customHeight="1" x14ac:dyDescent="0.2">
      <c r="A75" s="141"/>
      <c r="B75" s="1" t="s">
        <v>0</v>
      </c>
      <c r="C75" s="5">
        <v>807</v>
      </c>
      <c r="D75" s="5">
        <v>2904</v>
      </c>
      <c r="E75" s="5">
        <v>376</v>
      </c>
      <c r="F75" s="5">
        <v>1101</v>
      </c>
      <c r="G75" s="5">
        <v>5188</v>
      </c>
      <c r="I75" s="26"/>
      <c r="J75" s="26"/>
    </row>
    <row r="76" spans="1:10" ht="13.5" customHeight="1" x14ac:dyDescent="0.2">
      <c r="A76" s="141"/>
      <c r="B76" s="1" t="s">
        <v>7</v>
      </c>
      <c r="C76" s="5">
        <v>1563</v>
      </c>
      <c r="D76" s="5">
        <v>5976</v>
      </c>
      <c r="E76" s="5">
        <v>965</v>
      </c>
      <c r="F76" s="5">
        <v>2558</v>
      </c>
      <c r="G76" s="5">
        <v>11062</v>
      </c>
      <c r="I76" s="26"/>
      <c r="J76" s="26"/>
    </row>
    <row r="77" spans="1:10" ht="13.5" customHeight="1" x14ac:dyDescent="0.2">
      <c r="A77" s="141" t="s">
        <v>30</v>
      </c>
      <c r="B77" s="1" t="s">
        <v>1</v>
      </c>
      <c r="C77" s="5">
        <v>1938</v>
      </c>
      <c r="D77" s="5">
        <v>8746</v>
      </c>
      <c r="E77" s="5">
        <v>1222</v>
      </c>
      <c r="F77" s="5">
        <v>4057</v>
      </c>
      <c r="G77" s="5">
        <v>15963</v>
      </c>
      <c r="I77" s="26"/>
      <c r="J77" s="26"/>
    </row>
    <row r="78" spans="1:10" ht="13.5" customHeight="1" x14ac:dyDescent="0.2">
      <c r="A78" s="141"/>
      <c r="B78" s="1" t="s">
        <v>0</v>
      </c>
      <c r="C78" s="5">
        <v>2042</v>
      </c>
      <c r="D78" s="5">
        <v>8329</v>
      </c>
      <c r="E78" s="5">
        <v>1076</v>
      </c>
      <c r="F78" s="5">
        <v>2205</v>
      </c>
      <c r="G78" s="5">
        <v>13652</v>
      </c>
      <c r="I78" s="26"/>
      <c r="J78" s="26"/>
    </row>
    <row r="79" spans="1:10" ht="13.5" customHeight="1" x14ac:dyDescent="0.2">
      <c r="A79" s="141"/>
      <c r="B79" s="1" t="s">
        <v>7</v>
      </c>
      <c r="C79" s="5">
        <v>3980</v>
      </c>
      <c r="D79" s="5">
        <v>17075</v>
      </c>
      <c r="E79" s="5">
        <v>2298</v>
      </c>
      <c r="F79" s="5">
        <v>6262</v>
      </c>
      <c r="G79" s="5">
        <v>29615</v>
      </c>
      <c r="I79" s="26"/>
      <c r="J79" s="26"/>
    </row>
    <row r="80" spans="1:10" ht="13.5" customHeight="1" x14ac:dyDescent="0.2">
      <c r="A80" s="145" t="s">
        <v>50</v>
      </c>
      <c r="B80" s="1" t="s">
        <v>1</v>
      </c>
      <c r="C80" s="5">
        <v>2560</v>
      </c>
      <c r="D80" s="5">
        <v>7026</v>
      </c>
      <c r="E80" s="5">
        <v>476</v>
      </c>
      <c r="F80" s="5">
        <v>713</v>
      </c>
      <c r="G80" s="5">
        <v>10775</v>
      </c>
      <c r="I80" s="26"/>
      <c r="J80" s="26"/>
    </row>
    <row r="81" spans="1:10" ht="13.5" customHeight="1" x14ac:dyDescent="0.2">
      <c r="A81" s="146"/>
      <c r="B81" s="1" t="s">
        <v>0</v>
      </c>
      <c r="C81" s="5">
        <v>2746</v>
      </c>
      <c r="D81" s="5">
        <v>6185</v>
      </c>
      <c r="E81" s="5">
        <v>403</v>
      </c>
      <c r="F81" s="5">
        <v>562</v>
      </c>
      <c r="G81" s="5">
        <v>9896</v>
      </c>
      <c r="I81" s="29"/>
      <c r="J81" s="30"/>
    </row>
    <row r="82" spans="1:10" ht="13.5" customHeight="1" x14ac:dyDescent="0.2">
      <c r="A82" s="147"/>
      <c r="B82" s="1" t="s">
        <v>7</v>
      </c>
      <c r="C82" s="5">
        <v>5306</v>
      </c>
      <c r="D82" s="5">
        <v>13211</v>
      </c>
      <c r="E82" s="5">
        <v>879</v>
      </c>
      <c r="F82" s="5">
        <v>1275</v>
      </c>
      <c r="G82" s="5">
        <v>20671</v>
      </c>
      <c r="I82" s="31"/>
      <c r="J82" s="31"/>
    </row>
    <row r="83" spans="1:10" ht="13.5" customHeight="1" x14ac:dyDescent="0.2">
      <c r="A83" s="141" t="s">
        <v>31</v>
      </c>
      <c r="B83" s="1" t="s">
        <v>1</v>
      </c>
      <c r="C83" s="5">
        <v>215</v>
      </c>
      <c r="D83" s="5">
        <v>1533</v>
      </c>
      <c r="E83" s="5">
        <v>153</v>
      </c>
      <c r="F83" s="5">
        <v>725</v>
      </c>
      <c r="G83" s="5">
        <v>2626</v>
      </c>
      <c r="I83" s="13"/>
      <c r="J83" s="13"/>
    </row>
    <row r="84" spans="1:10" ht="13.5" customHeight="1" x14ac:dyDescent="0.2">
      <c r="A84" s="141"/>
      <c r="B84" s="1" t="s">
        <v>0</v>
      </c>
      <c r="C84" s="5">
        <v>217</v>
      </c>
      <c r="D84" s="5">
        <v>1121</v>
      </c>
      <c r="E84" s="5">
        <v>111</v>
      </c>
      <c r="F84" s="5">
        <v>471</v>
      </c>
      <c r="G84" s="5">
        <v>1920</v>
      </c>
      <c r="I84" s="26"/>
      <c r="J84" s="26"/>
    </row>
    <row r="85" spans="1:10" ht="13.5" customHeight="1" x14ac:dyDescent="0.2">
      <c r="A85" s="141"/>
      <c r="B85" s="1" t="s">
        <v>7</v>
      </c>
      <c r="C85" s="5">
        <v>432</v>
      </c>
      <c r="D85" s="5">
        <v>2654</v>
      </c>
      <c r="E85" s="5">
        <v>264</v>
      </c>
      <c r="F85" s="5">
        <v>1196</v>
      </c>
      <c r="G85" s="5">
        <v>4546</v>
      </c>
      <c r="I85" s="23"/>
      <c r="J85" s="24"/>
    </row>
    <row r="86" spans="1:10" ht="13.5" customHeight="1" x14ac:dyDescent="0.25">
      <c r="A86" s="141" t="s">
        <v>51</v>
      </c>
      <c r="B86" s="1" t="s">
        <v>1</v>
      </c>
      <c r="C86" s="5">
        <v>1690</v>
      </c>
      <c r="D86" s="5">
        <v>7796</v>
      </c>
      <c r="E86" s="5">
        <v>1184</v>
      </c>
      <c r="F86" s="5">
        <v>3044</v>
      </c>
      <c r="G86" s="5">
        <v>13714</v>
      </c>
      <c r="I86" s="25"/>
      <c r="J86" s="26"/>
    </row>
    <row r="87" spans="1:10" ht="13.5" customHeight="1" x14ac:dyDescent="0.2">
      <c r="A87" s="141"/>
      <c r="B87" s="1" t="s">
        <v>0</v>
      </c>
      <c r="C87" s="5">
        <v>1739</v>
      </c>
      <c r="D87" s="5">
        <v>7246</v>
      </c>
      <c r="E87" s="5">
        <v>1054</v>
      </c>
      <c r="F87" s="5">
        <v>1745</v>
      </c>
      <c r="G87" s="5">
        <v>11784</v>
      </c>
      <c r="I87" s="26"/>
      <c r="J87" s="26"/>
    </row>
    <row r="88" spans="1:10" ht="13.5" customHeight="1" x14ac:dyDescent="0.2">
      <c r="A88" s="141"/>
      <c r="B88" s="1" t="s">
        <v>7</v>
      </c>
      <c r="C88" s="5">
        <v>3429</v>
      </c>
      <c r="D88" s="5">
        <v>15042</v>
      </c>
      <c r="E88" s="5">
        <v>2238</v>
      </c>
      <c r="F88" s="5">
        <v>4789</v>
      </c>
      <c r="G88" s="5">
        <v>25498</v>
      </c>
      <c r="I88" s="26"/>
      <c r="J88" s="26"/>
    </row>
    <row r="89" spans="1:10" ht="13.5" customHeight="1" x14ac:dyDescent="0.2">
      <c r="A89" s="141" t="s">
        <v>52</v>
      </c>
      <c r="B89" s="1" t="s">
        <v>1</v>
      </c>
      <c r="C89" s="5">
        <v>1558</v>
      </c>
      <c r="D89" s="5">
        <v>7385</v>
      </c>
      <c r="E89" s="5">
        <v>1174</v>
      </c>
      <c r="F89" s="5">
        <v>3071</v>
      </c>
      <c r="G89" s="5">
        <v>13188</v>
      </c>
      <c r="I89" s="26"/>
      <c r="J89" s="26"/>
    </row>
    <row r="90" spans="1:10" ht="13.5" customHeight="1" x14ac:dyDescent="0.2">
      <c r="A90" s="141"/>
      <c r="B90" s="1" t="s">
        <v>0</v>
      </c>
      <c r="C90" s="5">
        <v>1649</v>
      </c>
      <c r="D90" s="5">
        <v>7065</v>
      </c>
      <c r="E90" s="5">
        <v>933</v>
      </c>
      <c r="F90" s="5">
        <v>1856</v>
      </c>
      <c r="G90" s="5">
        <v>11503</v>
      </c>
      <c r="I90" s="26"/>
      <c r="J90" s="26"/>
    </row>
    <row r="91" spans="1:10" ht="13.5" customHeight="1" x14ac:dyDescent="0.2">
      <c r="A91" s="141"/>
      <c r="B91" s="1" t="s">
        <v>7</v>
      </c>
      <c r="C91" s="5">
        <v>3207</v>
      </c>
      <c r="D91" s="5">
        <v>14450</v>
      </c>
      <c r="E91" s="5">
        <v>2107</v>
      </c>
      <c r="F91" s="5">
        <v>4927</v>
      </c>
      <c r="G91" s="5">
        <v>24691</v>
      </c>
      <c r="I91" s="26"/>
      <c r="J91" s="26"/>
    </row>
    <row r="92" spans="1:10" ht="13.5" customHeight="1" x14ac:dyDescent="0.2">
      <c r="A92" s="141" t="s">
        <v>33</v>
      </c>
      <c r="B92" s="1" t="s">
        <v>1</v>
      </c>
      <c r="C92" s="5">
        <v>286</v>
      </c>
      <c r="D92" s="5">
        <v>1125</v>
      </c>
      <c r="E92" s="5">
        <v>132</v>
      </c>
      <c r="F92" s="5">
        <v>294</v>
      </c>
      <c r="G92" s="5">
        <v>1837</v>
      </c>
      <c r="I92" s="26"/>
      <c r="J92" s="26"/>
    </row>
    <row r="93" spans="1:10" ht="13.5" customHeight="1" x14ac:dyDescent="0.2">
      <c r="A93" s="141"/>
      <c r="B93" s="1" t="s">
        <v>0</v>
      </c>
      <c r="C93" s="5">
        <v>329</v>
      </c>
      <c r="D93" s="5">
        <v>995</v>
      </c>
      <c r="E93" s="5">
        <v>145</v>
      </c>
      <c r="F93" s="5">
        <v>178</v>
      </c>
      <c r="G93" s="5">
        <v>1647</v>
      </c>
      <c r="I93" s="26"/>
      <c r="J93" s="26"/>
    </row>
    <row r="94" spans="1:10" ht="13.5" customHeight="1" x14ac:dyDescent="0.2">
      <c r="A94" s="141"/>
      <c r="B94" s="1" t="s">
        <v>7</v>
      </c>
      <c r="C94" s="5">
        <v>615</v>
      </c>
      <c r="D94" s="5">
        <v>2120</v>
      </c>
      <c r="E94" s="5">
        <v>277</v>
      </c>
      <c r="F94" s="5">
        <v>472</v>
      </c>
      <c r="G94" s="5">
        <v>3484</v>
      </c>
      <c r="I94" s="26"/>
      <c r="J94" s="26"/>
    </row>
    <row r="95" spans="1:10" ht="13.5" customHeight="1" x14ac:dyDescent="0.2">
      <c r="A95" s="141" t="s">
        <v>34</v>
      </c>
      <c r="B95" s="1" t="s">
        <v>1</v>
      </c>
      <c r="C95" s="5">
        <v>162</v>
      </c>
      <c r="D95" s="5">
        <v>746</v>
      </c>
      <c r="E95" s="5">
        <v>135</v>
      </c>
      <c r="F95" s="5">
        <v>303</v>
      </c>
      <c r="G95" s="5">
        <v>1346</v>
      </c>
      <c r="I95" s="26"/>
      <c r="J95" s="26"/>
    </row>
    <row r="96" spans="1:10" ht="13.5" customHeight="1" x14ac:dyDescent="0.2">
      <c r="A96" s="141"/>
      <c r="B96" s="1" t="s">
        <v>0</v>
      </c>
      <c r="C96" s="5">
        <v>169</v>
      </c>
      <c r="D96" s="5">
        <v>662</v>
      </c>
      <c r="E96" s="5">
        <v>99</v>
      </c>
      <c r="F96" s="5">
        <v>281</v>
      </c>
      <c r="G96" s="5">
        <v>1211</v>
      </c>
      <c r="I96" s="26"/>
      <c r="J96" s="26"/>
    </row>
    <row r="97" spans="1:10" ht="13.5" customHeight="1" x14ac:dyDescent="0.2">
      <c r="A97" s="141"/>
      <c r="B97" s="1" t="s">
        <v>7</v>
      </c>
      <c r="C97" s="5">
        <v>331</v>
      </c>
      <c r="D97" s="5">
        <v>1408</v>
      </c>
      <c r="E97" s="5">
        <v>234</v>
      </c>
      <c r="F97" s="5">
        <v>584</v>
      </c>
      <c r="G97" s="5">
        <v>2557</v>
      </c>
      <c r="I97" s="26"/>
      <c r="J97" s="26"/>
    </row>
    <row r="98" spans="1:10" ht="13.5" customHeight="1" x14ac:dyDescent="0.2">
      <c r="A98" s="141" t="s">
        <v>35</v>
      </c>
      <c r="B98" s="1" t="s">
        <v>1</v>
      </c>
      <c r="C98" s="5">
        <v>864</v>
      </c>
      <c r="D98" s="5">
        <v>3381</v>
      </c>
      <c r="E98" s="5">
        <v>818</v>
      </c>
      <c r="F98" s="5">
        <v>2413</v>
      </c>
      <c r="G98" s="5">
        <v>7476</v>
      </c>
      <c r="I98" s="26"/>
      <c r="J98" s="26"/>
    </row>
    <row r="99" spans="1:10" ht="13.5" customHeight="1" x14ac:dyDescent="0.2">
      <c r="A99" s="141"/>
      <c r="B99" s="1" t="s">
        <v>0</v>
      </c>
      <c r="C99" s="5">
        <v>907</v>
      </c>
      <c r="D99" s="5">
        <v>3134</v>
      </c>
      <c r="E99" s="5">
        <v>500</v>
      </c>
      <c r="F99" s="5">
        <v>1780</v>
      </c>
      <c r="G99" s="5">
        <v>6321</v>
      </c>
      <c r="I99" s="26"/>
      <c r="J99" s="26"/>
    </row>
    <row r="100" spans="1:10" ht="13.5" customHeight="1" x14ac:dyDescent="0.2">
      <c r="A100" s="141"/>
      <c r="B100" s="1" t="s">
        <v>7</v>
      </c>
      <c r="C100" s="5">
        <v>1771</v>
      </c>
      <c r="D100" s="5">
        <v>6515</v>
      </c>
      <c r="E100" s="5">
        <v>1318</v>
      </c>
      <c r="F100" s="5">
        <v>4193</v>
      </c>
      <c r="G100" s="5">
        <v>13797</v>
      </c>
      <c r="I100" s="26"/>
      <c r="J100" s="26"/>
    </row>
    <row r="101" spans="1:10" ht="13.5" customHeight="1" x14ac:dyDescent="0.2">
      <c r="A101" s="141" t="s">
        <v>36</v>
      </c>
      <c r="B101" s="1" t="s">
        <v>1</v>
      </c>
      <c r="C101" s="5">
        <v>813</v>
      </c>
      <c r="D101" s="5">
        <v>3515</v>
      </c>
      <c r="E101" s="5">
        <v>947</v>
      </c>
      <c r="F101" s="5">
        <v>1623</v>
      </c>
      <c r="G101" s="5">
        <v>6898</v>
      </c>
      <c r="I101" s="26"/>
      <c r="J101" s="26"/>
    </row>
    <row r="102" spans="1:10" ht="13.5" customHeight="1" x14ac:dyDescent="0.2">
      <c r="A102" s="141"/>
      <c r="B102" s="1" t="s">
        <v>0</v>
      </c>
      <c r="C102" s="5">
        <v>907</v>
      </c>
      <c r="D102" s="5">
        <v>3163</v>
      </c>
      <c r="E102" s="5">
        <v>610</v>
      </c>
      <c r="F102" s="5">
        <v>1267</v>
      </c>
      <c r="G102" s="5">
        <v>5947</v>
      </c>
      <c r="I102" s="26"/>
      <c r="J102" s="26"/>
    </row>
    <row r="103" spans="1:10" ht="13.5" customHeight="1" x14ac:dyDescent="0.2">
      <c r="A103" s="141"/>
      <c r="B103" s="1" t="s">
        <v>7</v>
      </c>
      <c r="C103" s="5">
        <v>1720</v>
      </c>
      <c r="D103" s="5">
        <v>6678</v>
      </c>
      <c r="E103" s="5">
        <v>1557</v>
      </c>
      <c r="F103" s="5">
        <v>2890</v>
      </c>
      <c r="G103" s="5">
        <v>12845</v>
      </c>
      <c r="I103" s="26"/>
      <c r="J103" s="26"/>
    </row>
    <row r="104" spans="1:10" ht="13.5" customHeight="1" x14ac:dyDescent="0.2">
      <c r="A104" s="141" t="s">
        <v>37</v>
      </c>
      <c r="B104" s="1" t="s">
        <v>1</v>
      </c>
      <c r="C104" s="5">
        <v>999</v>
      </c>
      <c r="D104" s="5">
        <v>4660</v>
      </c>
      <c r="E104" s="5">
        <v>702</v>
      </c>
      <c r="F104" s="5">
        <v>3530</v>
      </c>
      <c r="G104" s="5">
        <v>9891</v>
      </c>
      <c r="I104" s="26"/>
      <c r="J104" s="26"/>
    </row>
    <row r="105" spans="1:10" ht="13.5" customHeight="1" x14ac:dyDescent="0.2">
      <c r="A105" s="141"/>
      <c r="B105" s="1" t="s">
        <v>0</v>
      </c>
      <c r="C105" s="5">
        <v>1098</v>
      </c>
      <c r="D105" s="5">
        <v>4441</v>
      </c>
      <c r="E105" s="5">
        <v>424</v>
      </c>
      <c r="F105" s="5">
        <v>2194</v>
      </c>
      <c r="G105" s="5">
        <v>8157</v>
      </c>
      <c r="I105" s="26"/>
      <c r="J105" s="26"/>
    </row>
    <row r="106" spans="1:10" ht="13.5" customHeight="1" x14ac:dyDescent="0.2">
      <c r="A106" s="141"/>
      <c r="B106" s="1" t="s">
        <v>7</v>
      </c>
      <c r="C106" s="5">
        <v>2097</v>
      </c>
      <c r="D106" s="5">
        <v>9101</v>
      </c>
      <c r="E106" s="5">
        <v>1126</v>
      </c>
      <c r="F106" s="5">
        <v>5724</v>
      </c>
      <c r="G106" s="5">
        <v>18048</v>
      </c>
      <c r="I106" s="26"/>
      <c r="J106" s="26"/>
    </row>
    <row r="107" spans="1:10" ht="13.5" customHeight="1" x14ac:dyDescent="0.2">
      <c r="B107" s="9" t="s">
        <v>39</v>
      </c>
      <c r="C107" s="10">
        <v>69065</v>
      </c>
      <c r="D107" s="10">
        <v>252389</v>
      </c>
      <c r="E107" s="10">
        <v>35109</v>
      </c>
      <c r="F107" s="10">
        <v>84839</v>
      </c>
      <c r="G107" s="10">
        <v>441402</v>
      </c>
      <c r="I107" s="26"/>
      <c r="J107" s="26"/>
    </row>
    <row r="108" spans="1:10" x14ac:dyDescent="0.2">
      <c r="A108" s="130" t="s">
        <v>59</v>
      </c>
      <c r="B108" s="130"/>
      <c r="C108" s="130"/>
      <c r="D108" s="130"/>
      <c r="E108" s="130"/>
      <c r="F108" s="130"/>
      <c r="G108" s="130"/>
      <c r="I108" s="26"/>
      <c r="J108" s="26"/>
    </row>
    <row r="109" spans="1:10" x14ac:dyDescent="0.2">
      <c r="I109" s="26"/>
      <c r="J109" s="26"/>
    </row>
    <row r="110" spans="1:10" x14ac:dyDescent="0.2">
      <c r="I110" s="26"/>
      <c r="J110" s="26"/>
    </row>
    <row r="111" spans="1:10" x14ac:dyDescent="0.2">
      <c r="I111" s="26"/>
      <c r="J111" s="26"/>
    </row>
    <row r="112" spans="1:10" x14ac:dyDescent="0.2">
      <c r="I112" s="26"/>
      <c r="J112" s="26"/>
    </row>
    <row r="113" spans="9:12" x14ac:dyDescent="0.2">
      <c r="I113" s="26"/>
      <c r="J113" s="26"/>
    </row>
    <row r="114" spans="9:12" x14ac:dyDescent="0.2">
      <c r="I114" s="26"/>
      <c r="J114" s="26"/>
      <c r="K114" s="11"/>
    </row>
    <row r="115" spans="9:12" x14ac:dyDescent="0.2">
      <c r="I115" s="26"/>
      <c r="J115" s="26"/>
    </row>
    <row r="116" spans="9:12" x14ac:dyDescent="0.2">
      <c r="I116" s="26"/>
      <c r="J116" s="26"/>
    </row>
    <row r="117" spans="9:12" ht="15" x14ac:dyDescent="0.2">
      <c r="I117" s="29"/>
      <c r="J117" s="32"/>
    </row>
    <row r="118" spans="9:12" ht="15" x14ac:dyDescent="0.2">
      <c r="I118" s="33"/>
      <c r="J118" s="34"/>
      <c r="K118" s="14"/>
      <c r="L118" s="8"/>
    </row>
    <row r="119" spans="9:12" x14ac:dyDescent="0.2">
      <c r="I119" s="31"/>
      <c r="J119" s="26"/>
    </row>
    <row r="120" spans="9:12" x14ac:dyDescent="0.2">
      <c r="I120" s="13"/>
      <c r="J120" s="26"/>
    </row>
    <row r="121" spans="9:12" x14ac:dyDescent="0.2">
      <c r="I121" s="26"/>
      <c r="J121" s="26"/>
    </row>
    <row r="122" spans="9:12" x14ac:dyDescent="0.2">
      <c r="I122" s="26"/>
      <c r="J122" s="26"/>
    </row>
  </sheetData>
  <mergeCells count="40">
    <mergeCell ref="A98:A100"/>
    <mergeCell ref="A101:A103"/>
    <mergeCell ref="A104:A106"/>
    <mergeCell ref="A80:A82"/>
    <mergeCell ref="A83:A85"/>
    <mergeCell ref="A86:A88"/>
    <mergeCell ref="A89:A91"/>
    <mergeCell ref="A92:A94"/>
    <mergeCell ref="A95:A97"/>
    <mergeCell ref="A32:A34"/>
    <mergeCell ref="A35:A37"/>
    <mergeCell ref="A38:A40"/>
    <mergeCell ref="A77:A79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5:A7"/>
    <mergeCell ref="A108:G108"/>
    <mergeCell ref="A1:A2"/>
    <mergeCell ref="B1:G2"/>
    <mergeCell ref="A3:A4"/>
    <mergeCell ref="B3:B4"/>
    <mergeCell ref="C3:G3"/>
    <mergeCell ref="A41:A43"/>
    <mergeCell ref="A8:A10"/>
    <mergeCell ref="A11:A13"/>
    <mergeCell ref="A14:A16"/>
    <mergeCell ref="A17:A19"/>
    <mergeCell ref="A20:A22"/>
    <mergeCell ref="A23:A25"/>
    <mergeCell ref="A26:A28"/>
    <mergeCell ref="A29:A31"/>
  </mergeCells>
  <conditionalFormatting sqref="J52:J8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max"/>
        <color rgb="FFFFEF9C"/>
        <color rgb="FF63BE7B"/>
      </colorScale>
    </cfRule>
    <cfRule type="dataBar" priority="34">
      <dataBar>
        <cfvo type="min"/>
        <cfvo type="max"/>
        <color rgb="FF008AEF"/>
      </dataBar>
    </cfRule>
  </conditionalFormatting>
  <conditionalFormatting sqref="J52:J8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colorScale" priority="30">
      <colorScale>
        <cfvo type="min"/>
        <cfvo type="max"/>
        <color rgb="FFFFEF9C"/>
        <color rgb="FFFF7128"/>
      </colorScale>
    </cfRule>
  </conditionalFormatting>
  <conditionalFormatting sqref="J52:J80">
    <cfRule type="dataBar" priority="27">
      <dataBar>
        <cfvo type="min"/>
        <cfvo type="max"/>
        <color rgb="FF008AEF"/>
      </dataBar>
    </cfRule>
    <cfRule type="colorScale" priority="28">
      <colorScale>
        <cfvo type="min"/>
        <cfvo type="max"/>
        <color rgb="FFFFEF9C"/>
        <color rgb="FFFF7128"/>
      </colorScale>
    </cfRule>
    <cfRule type="colorScale" priority="29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52:J80">
    <cfRule type="colorScale" priority="25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26">
      <dataBar>
        <cfvo type="min"/>
        <cfvo type="max"/>
        <color rgb="FF008AEF"/>
      </dataBar>
    </cfRule>
  </conditionalFormatting>
  <conditionalFormatting sqref="J52:J8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max"/>
        <color rgb="FFFFEF9C"/>
        <color rgb="FF63BE7B"/>
      </colorScale>
    </cfRule>
    <cfRule type="dataBar" priority="24">
      <dataBar>
        <cfvo type="min"/>
        <cfvo type="max"/>
        <color rgb="FF008AEF"/>
      </dataBar>
    </cfRule>
  </conditionalFormatting>
  <conditionalFormatting sqref="J52:J8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dataBar" priority="15">
      <dataBar>
        <cfvo type="min"/>
        <cfvo type="max"/>
        <color rgb="FF638EC6"/>
      </dataBar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9:J1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14">
      <dataBar>
        <cfvo type="min"/>
        <cfvo type="max"/>
        <color rgb="FF008AEF"/>
      </dataBar>
    </cfRule>
  </conditionalFormatting>
  <conditionalFormatting sqref="J89:J116">
    <cfRule type="colorScale" priority="12">
      <colorScale>
        <cfvo type="min"/>
        <cfvo type="max"/>
        <color rgb="FFFFEF9C"/>
        <color rgb="FFFF7128"/>
      </colorScale>
    </cfRule>
  </conditionalFormatting>
  <conditionalFormatting sqref="J87:J1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10">
      <dataBar>
        <cfvo type="min"/>
        <cfvo type="max"/>
        <color rgb="FF638EC6"/>
      </dataBar>
    </cfRule>
  </conditionalFormatting>
  <conditionalFormatting sqref="J87:J116">
    <cfRule type="colorScale" priority="7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8">
      <dataBar>
        <cfvo type="min"/>
        <cfvo type="max"/>
        <color rgb="FF008AEF"/>
      </dataBar>
    </cfRule>
  </conditionalFormatting>
  <conditionalFormatting sqref="J87:J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4">
      <dataBar>
        <cfvo type="min"/>
        <cfvo type="max"/>
        <color rgb="FF008AEF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  <colBreaks count="1" manualBreakCount="1">
    <brk id="7" max="107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  <col min="9" max="9" width="39.7109375" customWidth="1"/>
    <col min="10" max="10" width="20.5703125" customWidth="1"/>
  </cols>
  <sheetData>
    <row r="1" spans="1:9" x14ac:dyDescent="0.2">
      <c r="A1" s="132" t="s">
        <v>73</v>
      </c>
      <c r="B1" s="142"/>
      <c r="C1" s="142"/>
      <c r="D1" s="142"/>
      <c r="E1" s="142"/>
      <c r="F1" s="142"/>
      <c r="G1" s="142"/>
    </row>
    <row r="2" spans="1:9" x14ac:dyDescent="0.2">
      <c r="A2" s="144"/>
      <c r="B2" s="143"/>
      <c r="C2" s="143"/>
      <c r="D2" s="143"/>
      <c r="E2" s="143"/>
      <c r="F2" s="143"/>
      <c r="G2" s="143"/>
    </row>
    <row r="3" spans="1:9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9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9" ht="13.5" customHeight="1" x14ac:dyDescent="0.2">
      <c r="A5" s="141" t="s">
        <v>8</v>
      </c>
      <c r="B5" s="1" t="s">
        <v>1</v>
      </c>
      <c r="C5" s="5">
        <v>334</v>
      </c>
      <c r="D5" s="5">
        <v>1602</v>
      </c>
      <c r="E5" s="5">
        <v>224</v>
      </c>
      <c r="F5" s="5">
        <v>444</v>
      </c>
      <c r="G5" s="5">
        <v>2604</v>
      </c>
      <c r="I5" t="s">
        <v>74</v>
      </c>
    </row>
    <row r="6" spans="1:9" ht="13.5" customHeight="1" x14ac:dyDescent="0.2">
      <c r="A6" s="141"/>
      <c r="B6" s="1" t="s">
        <v>0</v>
      </c>
      <c r="C6" s="5">
        <v>384</v>
      </c>
      <c r="D6" s="5">
        <v>1444</v>
      </c>
      <c r="E6" s="5">
        <v>179</v>
      </c>
      <c r="F6" s="5">
        <v>297</v>
      </c>
      <c r="G6" s="5">
        <v>2304</v>
      </c>
    </row>
    <row r="7" spans="1:9" ht="13.5" customHeight="1" x14ac:dyDescent="0.2">
      <c r="A7" s="141"/>
      <c r="B7" s="1" t="s">
        <v>7</v>
      </c>
      <c r="C7" s="6">
        <v>718</v>
      </c>
      <c r="D7" s="6">
        <v>3046</v>
      </c>
      <c r="E7" s="6">
        <v>403</v>
      </c>
      <c r="F7" s="6">
        <v>741</v>
      </c>
      <c r="G7" s="5">
        <v>4908</v>
      </c>
    </row>
    <row r="8" spans="1:9" ht="13.5" customHeight="1" x14ac:dyDescent="0.2">
      <c r="A8" s="141" t="s">
        <v>9</v>
      </c>
      <c r="B8" s="1" t="s">
        <v>1</v>
      </c>
      <c r="C8" s="5">
        <v>580</v>
      </c>
      <c r="D8" s="5">
        <v>2147</v>
      </c>
      <c r="E8" s="5">
        <v>516</v>
      </c>
      <c r="F8" s="5">
        <v>702</v>
      </c>
      <c r="G8" s="5">
        <v>3945</v>
      </c>
    </row>
    <row r="9" spans="1:9" ht="13.5" customHeight="1" x14ac:dyDescent="0.2">
      <c r="A9" s="141"/>
      <c r="B9" s="1" t="s">
        <v>0</v>
      </c>
      <c r="C9" s="5">
        <v>653</v>
      </c>
      <c r="D9" s="5">
        <v>2043</v>
      </c>
      <c r="E9" s="5">
        <v>374</v>
      </c>
      <c r="F9" s="5">
        <v>648</v>
      </c>
      <c r="G9" s="5">
        <v>3718</v>
      </c>
    </row>
    <row r="10" spans="1:9" ht="13.5" customHeight="1" x14ac:dyDescent="0.2">
      <c r="A10" s="141"/>
      <c r="B10" s="1" t="s">
        <v>7</v>
      </c>
      <c r="C10" s="5">
        <v>1233</v>
      </c>
      <c r="D10" s="5">
        <v>4190</v>
      </c>
      <c r="E10" s="5">
        <v>890</v>
      </c>
      <c r="F10" s="5">
        <v>1350</v>
      </c>
      <c r="G10" s="5">
        <v>7663</v>
      </c>
    </row>
    <row r="11" spans="1:9" ht="13.5" customHeight="1" x14ac:dyDescent="0.2">
      <c r="A11" s="141" t="s">
        <v>10</v>
      </c>
      <c r="B11" s="1" t="s">
        <v>1</v>
      </c>
      <c r="C11" s="5">
        <v>858</v>
      </c>
      <c r="D11" s="5">
        <v>3873</v>
      </c>
      <c r="E11" s="5">
        <v>652</v>
      </c>
      <c r="F11" s="5">
        <v>1684</v>
      </c>
      <c r="G11" s="5">
        <v>7067</v>
      </c>
    </row>
    <row r="12" spans="1:9" ht="13.5" customHeight="1" x14ac:dyDescent="0.2">
      <c r="A12" s="141"/>
      <c r="B12" s="1" t="s">
        <v>0</v>
      </c>
      <c r="C12" s="5">
        <v>840</v>
      </c>
      <c r="D12" s="5">
        <v>3687</v>
      </c>
      <c r="E12" s="5">
        <v>505</v>
      </c>
      <c r="F12" s="5">
        <v>1117</v>
      </c>
      <c r="G12" s="5">
        <v>6149</v>
      </c>
    </row>
    <row r="13" spans="1:9" ht="13.5" customHeight="1" x14ac:dyDescent="0.2">
      <c r="A13" s="141"/>
      <c r="B13" s="1" t="s">
        <v>7</v>
      </c>
      <c r="C13" s="5">
        <v>1698</v>
      </c>
      <c r="D13" s="5">
        <v>7560</v>
      </c>
      <c r="E13" s="5">
        <v>1157</v>
      </c>
      <c r="F13" s="5">
        <v>2801</v>
      </c>
      <c r="G13" s="5">
        <v>13216</v>
      </c>
    </row>
    <row r="14" spans="1:9" ht="13.5" customHeight="1" x14ac:dyDescent="0.2">
      <c r="A14" s="141" t="s">
        <v>46</v>
      </c>
      <c r="B14" s="1" t="s">
        <v>1</v>
      </c>
      <c r="C14" s="5">
        <v>4834</v>
      </c>
      <c r="D14" s="5">
        <v>15704</v>
      </c>
      <c r="E14" s="5">
        <v>2567</v>
      </c>
      <c r="F14" s="5">
        <v>3082</v>
      </c>
      <c r="G14" s="5">
        <v>26187</v>
      </c>
    </row>
    <row r="15" spans="1:9" ht="13.5" customHeight="1" x14ac:dyDescent="0.2">
      <c r="A15" s="141"/>
      <c r="B15" s="1" t="s">
        <v>0</v>
      </c>
      <c r="C15" s="5">
        <v>5156</v>
      </c>
      <c r="D15" s="5">
        <v>13689</v>
      </c>
      <c r="E15" s="5">
        <v>2017</v>
      </c>
      <c r="F15" s="5">
        <v>2570</v>
      </c>
      <c r="G15" s="5">
        <v>23432</v>
      </c>
    </row>
    <row r="16" spans="1:9" ht="13.5" customHeight="1" x14ac:dyDescent="0.2">
      <c r="A16" s="141"/>
      <c r="B16" s="1" t="s">
        <v>7</v>
      </c>
      <c r="C16" s="5">
        <v>9990</v>
      </c>
      <c r="D16" s="5">
        <v>29393</v>
      </c>
      <c r="E16" s="5">
        <v>4584</v>
      </c>
      <c r="F16" s="5">
        <v>5652</v>
      </c>
      <c r="G16" s="5">
        <v>49619</v>
      </c>
    </row>
    <row r="17" spans="1:7" ht="13.5" customHeight="1" x14ac:dyDescent="0.2">
      <c r="A17" s="145" t="s">
        <v>47</v>
      </c>
      <c r="B17" s="1" t="s">
        <v>1</v>
      </c>
      <c r="C17" s="5">
        <v>1372</v>
      </c>
      <c r="D17" s="5">
        <v>4241</v>
      </c>
      <c r="E17" s="5">
        <v>268</v>
      </c>
      <c r="F17" s="5">
        <v>472</v>
      </c>
      <c r="G17" s="5">
        <v>6353</v>
      </c>
    </row>
    <row r="18" spans="1:7" ht="13.5" customHeight="1" x14ac:dyDescent="0.2">
      <c r="A18" s="146"/>
      <c r="B18" s="1" t="s">
        <v>0</v>
      </c>
      <c r="C18" s="5">
        <v>1530</v>
      </c>
      <c r="D18" s="5">
        <v>3771</v>
      </c>
      <c r="E18" s="5">
        <v>238</v>
      </c>
      <c r="F18" s="5">
        <v>378</v>
      </c>
      <c r="G18" s="5">
        <v>5917</v>
      </c>
    </row>
    <row r="19" spans="1:7" ht="13.5" customHeight="1" x14ac:dyDescent="0.2">
      <c r="A19" s="147"/>
      <c r="B19" s="1" t="s">
        <v>7</v>
      </c>
      <c r="C19" s="5">
        <v>2902</v>
      </c>
      <c r="D19" s="5">
        <v>8012</v>
      </c>
      <c r="E19" s="5">
        <v>506</v>
      </c>
      <c r="F19" s="5">
        <v>850</v>
      </c>
      <c r="G19" s="5">
        <v>12270</v>
      </c>
    </row>
    <row r="20" spans="1:7" ht="13.5" customHeight="1" x14ac:dyDescent="0.2">
      <c r="A20" s="141" t="s">
        <v>12</v>
      </c>
      <c r="B20" s="1" t="s">
        <v>1</v>
      </c>
      <c r="C20" s="5">
        <v>1018</v>
      </c>
      <c r="D20" s="5">
        <v>2714</v>
      </c>
      <c r="E20" s="5">
        <v>280</v>
      </c>
      <c r="F20" s="5">
        <v>407</v>
      </c>
      <c r="G20" s="5">
        <v>4419</v>
      </c>
    </row>
    <row r="21" spans="1:7" ht="13.5" customHeight="1" x14ac:dyDescent="0.2">
      <c r="A21" s="141"/>
      <c r="B21" s="1" t="s">
        <v>0</v>
      </c>
      <c r="C21" s="5">
        <v>1012</v>
      </c>
      <c r="D21" s="5">
        <v>2630</v>
      </c>
      <c r="E21" s="5">
        <v>281</v>
      </c>
      <c r="F21" s="5">
        <v>371</v>
      </c>
      <c r="G21" s="5">
        <v>4294</v>
      </c>
    </row>
    <row r="22" spans="1:7" ht="13.5" customHeight="1" x14ac:dyDescent="0.2">
      <c r="A22" s="141"/>
      <c r="B22" s="1" t="s">
        <v>7</v>
      </c>
      <c r="C22" s="5">
        <v>2030</v>
      </c>
      <c r="D22" s="5">
        <v>5344</v>
      </c>
      <c r="E22" s="5">
        <v>561</v>
      </c>
      <c r="F22" s="5">
        <v>778</v>
      </c>
      <c r="G22" s="5">
        <v>8713</v>
      </c>
    </row>
    <row r="23" spans="1:7" ht="13.5" customHeight="1" x14ac:dyDescent="0.2">
      <c r="A23" s="141" t="s">
        <v>13</v>
      </c>
      <c r="B23" s="1" t="s">
        <v>1</v>
      </c>
      <c r="C23" s="5">
        <v>171</v>
      </c>
      <c r="D23" s="5">
        <v>578</v>
      </c>
      <c r="E23" s="5">
        <v>81</v>
      </c>
      <c r="F23" s="5">
        <v>149</v>
      </c>
      <c r="G23" s="5">
        <v>979</v>
      </c>
    </row>
    <row r="24" spans="1:7" ht="13.5" customHeight="1" x14ac:dyDescent="0.2">
      <c r="A24" s="141"/>
      <c r="B24" s="1" t="s">
        <v>0</v>
      </c>
      <c r="C24" s="5">
        <v>202</v>
      </c>
      <c r="D24" s="5">
        <v>571</v>
      </c>
      <c r="E24" s="5">
        <v>98</v>
      </c>
      <c r="F24" s="5">
        <v>120</v>
      </c>
      <c r="G24" s="5">
        <v>991</v>
      </c>
    </row>
    <row r="25" spans="1:7" ht="13.5" customHeight="1" x14ac:dyDescent="0.2">
      <c r="A25" s="141"/>
      <c r="B25" s="1" t="s">
        <v>7</v>
      </c>
      <c r="C25" s="5">
        <v>373</v>
      </c>
      <c r="D25" s="5">
        <v>1149</v>
      </c>
      <c r="E25" s="5">
        <v>179</v>
      </c>
      <c r="F25" s="5">
        <v>269</v>
      </c>
      <c r="G25" s="5">
        <v>1970</v>
      </c>
    </row>
    <row r="26" spans="1:7" ht="13.5" customHeight="1" x14ac:dyDescent="0.2">
      <c r="A26" s="141" t="s">
        <v>14</v>
      </c>
      <c r="B26" s="1" t="s">
        <v>1</v>
      </c>
      <c r="C26" s="5">
        <v>120</v>
      </c>
      <c r="D26" s="5">
        <v>382</v>
      </c>
      <c r="E26" s="5">
        <v>46</v>
      </c>
      <c r="F26" s="5">
        <v>114</v>
      </c>
      <c r="G26" s="5">
        <v>662</v>
      </c>
    </row>
    <row r="27" spans="1:7" ht="13.5" customHeight="1" x14ac:dyDescent="0.2">
      <c r="A27" s="141"/>
      <c r="B27" s="1" t="s">
        <v>0</v>
      </c>
      <c r="C27" s="5">
        <v>135</v>
      </c>
      <c r="D27" s="5">
        <v>407</v>
      </c>
      <c r="E27" s="5">
        <v>55</v>
      </c>
      <c r="F27" s="5">
        <v>69</v>
      </c>
      <c r="G27" s="5">
        <v>666</v>
      </c>
    </row>
    <row r="28" spans="1:7" ht="13.5" customHeight="1" x14ac:dyDescent="0.2">
      <c r="A28" s="141"/>
      <c r="B28" s="1" t="s">
        <v>7</v>
      </c>
      <c r="C28" s="5">
        <v>255</v>
      </c>
      <c r="D28" s="5">
        <v>789</v>
      </c>
      <c r="E28" s="5">
        <v>101</v>
      </c>
      <c r="F28" s="5">
        <v>183</v>
      </c>
      <c r="G28" s="5">
        <v>1328</v>
      </c>
    </row>
    <row r="29" spans="1:7" ht="13.5" customHeight="1" x14ac:dyDescent="0.2">
      <c r="A29" s="141" t="s">
        <v>15</v>
      </c>
      <c r="B29" s="1" t="s">
        <v>1</v>
      </c>
      <c r="C29" s="5">
        <v>463</v>
      </c>
      <c r="D29" s="5">
        <v>2062</v>
      </c>
      <c r="E29" s="5">
        <v>235</v>
      </c>
      <c r="F29" s="5">
        <v>336</v>
      </c>
      <c r="G29" s="5">
        <v>3096</v>
      </c>
    </row>
    <row r="30" spans="1:7" ht="13.5" customHeight="1" x14ac:dyDescent="0.2">
      <c r="A30" s="141"/>
      <c r="B30" s="1" t="s">
        <v>0</v>
      </c>
      <c r="C30" s="5">
        <v>510</v>
      </c>
      <c r="D30" s="5">
        <v>1787</v>
      </c>
      <c r="E30" s="5">
        <v>205</v>
      </c>
      <c r="F30" s="5">
        <v>293</v>
      </c>
      <c r="G30" s="5">
        <v>2795</v>
      </c>
    </row>
    <row r="31" spans="1:7" ht="13.5" customHeight="1" x14ac:dyDescent="0.2">
      <c r="A31" s="141"/>
      <c r="B31" s="1" t="s">
        <v>7</v>
      </c>
      <c r="C31" s="5">
        <v>973</v>
      </c>
      <c r="D31" s="5">
        <v>3849</v>
      </c>
      <c r="E31" s="5">
        <v>440</v>
      </c>
      <c r="F31" s="5">
        <v>629</v>
      </c>
      <c r="G31" s="5">
        <v>5891</v>
      </c>
    </row>
    <row r="32" spans="1:7" ht="13.5" customHeight="1" x14ac:dyDescent="0.2">
      <c r="A32" s="141" t="s">
        <v>16</v>
      </c>
      <c r="B32" s="1" t="s">
        <v>1</v>
      </c>
      <c r="C32" s="5">
        <v>177</v>
      </c>
      <c r="D32" s="5">
        <v>796</v>
      </c>
      <c r="E32" s="5">
        <v>142</v>
      </c>
      <c r="F32" s="5">
        <v>491</v>
      </c>
      <c r="G32" s="5">
        <v>1606</v>
      </c>
    </row>
    <row r="33" spans="1:7" ht="13.5" customHeight="1" x14ac:dyDescent="0.2">
      <c r="A33" s="141"/>
      <c r="B33" s="1" t="s">
        <v>0</v>
      </c>
      <c r="C33" s="5">
        <v>168</v>
      </c>
      <c r="D33" s="5">
        <v>858</v>
      </c>
      <c r="E33" s="5">
        <v>109</v>
      </c>
      <c r="F33" s="5">
        <v>296</v>
      </c>
      <c r="G33" s="5">
        <v>1431</v>
      </c>
    </row>
    <row r="34" spans="1:7" ht="13.5" customHeight="1" x14ac:dyDescent="0.2">
      <c r="A34" s="141"/>
      <c r="B34" s="1" t="s">
        <v>7</v>
      </c>
      <c r="C34" s="5">
        <v>345</v>
      </c>
      <c r="D34" s="5">
        <v>1654</v>
      </c>
      <c r="E34" s="5">
        <v>251</v>
      </c>
      <c r="F34" s="5">
        <v>787</v>
      </c>
      <c r="G34" s="5">
        <v>3037</v>
      </c>
    </row>
    <row r="35" spans="1:7" ht="13.5" customHeight="1" x14ac:dyDescent="0.2">
      <c r="A35" s="141" t="s">
        <v>17</v>
      </c>
      <c r="B35" s="1" t="s">
        <v>1</v>
      </c>
      <c r="C35" s="5">
        <v>718</v>
      </c>
      <c r="D35" s="5">
        <v>2922</v>
      </c>
      <c r="E35" s="5">
        <v>623</v>
      </c>
      <c r="F35" s="5">
        <v>1019</v>
      </c>
      <c r="G35" s="5">
        <v>5282</v>
      </c>
    </row>
    <row r="36" spans="1:7" ht="13.5" customHeight="1" x14ac:dyDescent="0.2">
      <c r="A36" s="141"/>
      <c r="B36" s="1" t="s">
        <v>0</v>
      </c>
      <c r="C36" s="5">
        <v>815</v>
      </c>
      <c r="D36" s="5">
        <v>2852</v>
      </c>
      <c r="E36" s="5">
        <v>517</v>
      </c>
      <c r="F36" s="5">
        <v>703</v>
      </c>
      <c r="G36" s="5">
        <v>4887</v>
      </c>
    </row>
    <row r="37" spans="1:7" ht="13.5" customHeight="1" x14ac:dyDescent="0.2">
      <c r="A37" s="141"/>
      <c r="B37" s="1" t="s">
        <v>7</v>
      </c>
      <c r="C37" s="5">
        <v>1533</v>
      </c>
      <c r="D37" s="5">
        <v>5774</v>
      </c>
      <c r="E37" s="5">
        <v>1140</v>
      </c>
      <c r="F37" s="5">
        <v>1722</v>
      </c>
      <c r="G37" s="5">
        <v>10169</v>
      </c>
    </row>
    <row r="38" spans="1:7" ht="13.5" customHeight="1" x14ac:dyDescent="0.2">
      <c r="A38" s="141" t="s">
        <v>18</v>
      </c>
      <c r="B38" s="1" t="s">
        <v>1</v>
      </c>
      <c r="C38" s="5">
        <v>1041</v>
      </c>
      <c r="D38" s="5">
        <v>4785</v>
      </c>
      <c r="E38" s="5">
        <v>778</v>
      </c>
      <c r="F38" s="5">
        <v>2656</v>
      </c>
      <c r="G38" s="5">
        <v>9260</v>
      </c>
    </row>
    <row r="39" spans="1:7" ht="13.5" customHeight="1" x14ac:dyDescent="0.2">
      <c r="A39" s="141"/>
      <c r="B39" s="1" t="s">
        <v>0</v>
      </c>
      <c r="C39" s="5">
        <v>1136</v>
      </c>
      <c r="D39" s="5">
        <v>4563</v>
      </c>
      <c r="E39" s="5">
        <v>565</v>
      </c>
      <c r="F39" s="5">
        <v>1590</v>
      </c>
      <c r="G39" s="5">
        <v>7854</v>
      </c>
    </row>
    <row r="40" spans="1:7" ht="13.5" customHeight="1" x14ac:dyDescent="0.2">
      <c r="A40" s="141"/>
      <c r="B40" s="1" t="s">
        <v>7</v>
      </c>
      <c r="C40" s="5">
        <v>2177</v>
      </c>
      <c r="D40" s="5">
        <v>9348</v>
      </c>
      <c r="E40" s="5">
        <v>1343</v>
      </c>
      <c r="F40" s="5">
        <v>4246</v>
      </c>
      <c r="G40" s="5">
        <v>17114</v>
      </c>
    </row>
    <row r="41" spans="1:7" ht="13.5" customHeight="1" x14ac:dyDescent="0.2">
      <c r="A41" s="141" t="s">
        <v>19</v>
      </c>
      <c r="B41" s="1" t="s">
        <v>1</v>
      </c>
      <c r="C41" s="5">
        <v>270</v>
      </c>
      <c r="D41" s="5">
        <v>937</v>
      </c>
      <c r="E41" s="5">
        <v>135</v>
      </c>
      <c r="F41" s="5">
        <v>274</v>
      </c>
      <c r="G41" s="5">
        <v>1616</v>
      </c>
    </row>
    <row r="42" spans="1:7" ht="13.5" customHeight="1" x14ac:dyDescent="0.2">
      <c r="A42" s="141"/>
      <c r="B42" s="1" t="s">
        <v>0</v>
      </c>
      <c r="C42" s="5">
        <v>278</v>
      </c>
      <c r="D42" s="5">
        <v>948</v>
      </c>
      <c r="E42" s="5">
        <v>156</v>
      </c>
      <c r="F42" s="5">
        <v>200</v>
      </c>
      <c r="G42" s="5">
        <v>1582</v>
      </c>
    </row>
    <row r="43" spans="1:7" ht="13.5" customHeight="1" x14ac:dyDescent="0.2">
      <c r="A43" s="141"/>
      <c r="B43" s="1" t="s">
        <v>7</v>
      </c>
      <c r="C43" s="5">
        <v>548</v>
      </c>
      <c r="D43" s="5">
        <v>1885</v>
      </c>
      <c r="E43" s="5">
        <v>291</v>
      </c>
      <c r="F43" s="5">
        <v>474</v>
      </c>
      <c r="G43" s="5">
        <v>3198</v>
      </c>
    </row>
    <row r="44" spans="1:7" ht="13.5" customHeight="1" x14ac:dyDescent="0.2">
      <c r="A44" s="141" t="s">
        <v>20</v>
      </c>
      <c r="B44" s="1" t="s">
        <v>1</v>
      </c>
      <c r="C44" s="5">
        <v>1175</v>
      </c>
      <c r="D44" s="5">
        <v>4343</v>
      </c>
      <c r="E44" s="5">
        <v>613</v>
      </c>
      <c r="F44" s="5">
        <v>1795</v>
      </c>
      <c r="G44" s="5">
        <v>7926</v>
      </c>
    </row>
    <row r="45" spans="1:7" ht="13.5" customHeight="1" x14ac:dyDescent="0.2">
      <c r="A45" s="141"/>
      <c r="B45" s="1" t="s">
        <v>0</v>
      </c>
      <c r="C45" s="5">
        <v>1186</v>
      </c>
      <c r="D45" s="5">
        <v>4440</v>
      </c>
      <c r="E45" s="5">
        <v>597</v>
      </c>
      <c r="F45" s="5">
        <v>1100</v>
      </c>
      <c r="G45" s="5">
        <v>7323</v>
      </c>
    </row>
    <row r="46" spans="1:7" ht="13.5" customHeight="1" x14ac:dyDescent="0.2">
      <c r="A46" s="141"/>
      <c r="B46" s="1" t="s">
        <v>7</v>
      </c>
      <c r="C46" s="5">
        <v>2361</v>
      </c>
      <c r="D46" s="5">
        <v>8783</v>
      </c>
      <c r="E46" s="5">
        <v>1210</v>
      </c>
      <c r="F46" s="5">
        <v>2895</v>
      </c>
      <c r="G46" s="5">
        <v>15249</v>
      </c>
    </row>
    <row r="47" spans="1:7" ht="13.5" customHeight="1" x14ac:dyDescent="0.2">
      <c r="A47" s="141" t="s">
        <v>21</v>
      </c>
      <c r="B47" s="1" t="s">
        <v>1</v>
      </c>
      <c r="C47" s="5">
        <v>1565</v>
      </c>
      <c r="D47" s="5">
        <v>4498</v>
      </c>
      <c r="E47" s="5">
        <v>491</v>
      </c>
      <c r="F47" s="5">
        <v>1016</v>
      </c>
      <c r="G47" s="5">
        <v>7570</v>
      </c>
    </row>
    <row r="48" spans="1:7" ht="13.5" customHeight="1" x14ac:dyDescent="0.2">
      <c r="A48" s="141"/>
      <c r="B48" s="1" t="s">
        <v>0</v>
      </c>
      <c r="C48" s="5">
        <v>1702</v>
      </c>
      <c r="D48" s="5">
        <v>4097</v>
      </c>
      <c r="E48" s="5">
        <v>430</v>
      </c>
      <c r="F48" s="5">
        <v>864</v>
      </c>
      <c r="G48" s="5">
        <v>7093</v>
      </c>
    </row>
    <row r="49" spans="1:12" ht="13.5" customHeight="1" x14ac:dyDescent="0.2">
      <c r="A49" s="141"/>
      <c r="B49" s="1" t="s">
        <v>7</v>
      </c>
      <c r="C49" s="5">
        <v>3267</v>
      </c>
      <c r="D49" s="5">
        <v>8595</v>
      </c>
      <c r="E49" s="5">
        <v>921</v>
      </c>
      <c r="F49" s="5">
        <v>1880</v>
      </c>
      <c r="G49" s="5">
        <v>14663</v>
      </c>
    </row>
    <row r="50" spans="1:12" ht="13.5" customHeight="1" x14ac:dyDescent="0.2">
      <c r="A50" s="141" t="s">
        <v>22</v>
      </c>
      <c r="B50" s="1" t="s">
        <v>1</v>
      </c>
      <c r="C50" s="5">
        <v>2162</v>
      </c>
      <c r="D50" s="5">
        <v>7098</v>
      </c>
      <c r="E50" s="5">
        <v>1398</v>
      </c>
      <c r="F50" s="5">
        <v>2672</v>
      </c>
      <c r="G50" s="5">
        <v>13330</v>
      </c>
      <c r="I50" s="23"/>
      <c r="J50" s="24"/>
    </row>
    <row r="51" spans="1:12" ht="13.5" customHeight="1" x14ac:dyDescent="0.25">
      <c r="A51" s="141"/>
      <c r="B51" s="1" t="s">
        <v>0</v>
      </c>
      <c r="C51" s="5">
        <v>2201</v>
      </c>
      <c r="D51" s="5">
        <v>6503</v>
      </c>
      <c r="E51" s="5">
        <v>888</v>
      </c>
      <c r="F51" s="5">
        <v>2245</v>
      </c>
      <c r="G51" s="5">
        <v>11837</v>
      </c>
      <c r="I51" s="25"/>
      <c r="J51" s="26"/>
    </row>
    <row r="52" spans="1:12" ht="13.5" customHeight="1" x14ac:dyDescent="0.2">
      <c r="A52" s="141"/>
      <c r="B52" s="1" t="s">
        <v>7</v>
      </c>
      <c r="C52" s="5">
        <v>4363</v>
      </c>
      <c r="D52" s="5">
        <v>13601</v>
      </c>
      <c r="E52" s="5">
        <v>2286</v>
      </c>
      <c r="F52" s="5">
        <v>4917</v>
      </c>
      <c r="G52" s="5">
        <v>25167</v>
      </c>
      <c r="I52" s="26"/>
      <c r="J52" s="26"/>
    </row>
    <row r="53" spans="1:12" ht="13.5" customHeight="1" x14ac:dyDescent="0.2">
      <c r="A53" s="145" t="s">
        <v>48</v>
      </c>
      <c r="B53" s="1" t="s">
        <v>1</v>
      </c>
      <c r="C53" s="5">
        <v>260</v>
      </c>
      <c r="D53" s="5">
        <v>1208</v>
      </c>
      <c r="E53" s="5">
        <v>211</v>
      </c>
      <c r="F53" s="5">
        <v>589</v>
      </c>
      <c r="G53" s="5">
        <v>2268</v>
      </c>
      <c r="I53" s="26"/>
      <c r="J53" s="26"/>
    </row>
    <row r="54" spans="1:12" ht="13.5" customHeight="1" x14ac:dyDescent="0.2">
      <c r="A54" s="146"/>
      <c r="B54" s="1" t="s">
        <v>0</v>
      </c>
      <c r="C54" s="5">
        <v>323</v>
      </c>
      <c r="D54" s="5">
        <v>1274</v>
      </c>
      <c r="E54" s="5">
        <v>196</v>
      </c>
      <c r="F54" s="5">
        <v>359</v>
      </c>
      <c r="G54" s="5">
        <v>2152</v>
      </c>
      <c r="I54" s="26"/>
      <c r="J54" s="26"/>
      <c r="L54" s="12"/>
    </row>
    <row r="55" spans="1:12" ht="13.5" customHeight="1" x14ac:dyDescent="0.2">
      <c r="A55" s="147"/>
      <c r="B55" s="1" t="s">
        <v>7</v>
      </c>
      <c r="C55" s="5">
        <v>583</v>
      </c>
      <c r="D55" s="5">
        <v>2482</v>
      </c>
      <c r="E55" s="5">
        <v>407</v>
      </c>
      <c r="F55" s="5">
        <v>948</v>
      </c>
      <c r="G55" s="5">
        <v>4420</v>
      </c>
      <c r="I55" s="26"/>
      <c r="J55" s="26"/>
    </row>
    <row r="56" spans="1:12" ht="13.5" customHeight="1" x14ac:dyDescent="0.2">
      <c r="A56" s="141" t="s">
        <v>23</v>
      </c>
      <c r="B56" s="1" t="s">
        <v>1</v>
      </c>
      <c r="C56" s="5">
        <v>929</v>
      </c>
      <c r="D56" s="5">
        <v>3954</v>
      </c>
      <c r="E56" s="5">
        <v>517</v>
      </c>
      <c r="F56" s="5">
        <v>2819</v>
      </c>
      <c r="G56" s="5">
        <v>8219</v>
      </c>
      <c r="I56" s="26"/>
      <c r="J56" s="26"/>
    </row>
    <row r="57" spans="1:12" ht="13.5" customHeight="1" x14ac:dyDescent="0.2">
      <c r="A57" s="141"/>
      <c r="B57" s="1" t="s">
        <v>0</v>
      </c>
      <c r="C57" s="5">
        <v>960</v>
      </c>
      <c r="D57" s="5">
        <v>3811</v>
      </c>
      <c r="E57" s="5">
        <v>433</v>
      </c>
      <c r="F57" s="5">
        <v>1577</v>
      </c>
      <c r="G57" s="5">
        <v>6781</v>
      </c>
      <c r="I57" s="26"/>
      <c r="J57" s="26"/>
    </row>
    <row r="58" spans="1:12" ht="13.5" customHeight="1" x14ac:dyDescent="0.2">
      <c r="A58" s="141"/>
      <c r="B58" s="1" t="s">
        <v>7</v>
      </c>
      <c r="C58" s="5">
        <v>1889</v>
      </c>
      <c r="D58" s="5">
        <v>7765</v>
      </c>
      <c r="E58" s="5">
        <v>950</v>
      </c>
      <c r="F58" s="5">
        <v>4396</v>
      </c>
      <c r="G58" s="5">
        <v>15000</v>
      </c>
      <c r="I58" s="26"/>
      <c r="J58" s="26"/>
    </row>
    <row r="59" spans="1:12" ht="13.5" customHeight="1" x14ac:dyDescent="0.2">
      <c r="A59" s="141" t="s">
        <v>24</v>
      </c>
      <c r="B59" s="1" t="s">
        <v>1</v>
      </c>
      <c r="C59" s="5">
        <v>1700</v>
      </c>
      <c r="D59" s="5">
        <v>7597</v>
      </c>
      <c r="E59" s="5">
        <v>866</v>
      </c>
      <c r="F59" s="5">
        <v>6084</v>
      </c>
      <c r="G59" s="5">
        <v>16247</v>
      </c>
      <c r="I59" s="26"/>
      <c r="J59" s="26"/>
    </row>
    <row r="60" spans="1:12" ht="13.5" customHeight="1" x14ac:dyDescent="0.2">
      <c r="A60" s="141"/>
      <c r="B60" s="1" t="s">
        <v>0</v>
      </c>
      <c r="C60" s="5">
        <v>1825</v>
      </c>
      <c r="D60" s="5">
        <v>7143</v>
      </c>
      <c r="E60" s="5">
        <v>603</v>
      </c>
      <c r="F60" s="5">
        <v>3625</v>
      </c>
      <c r="G60" s="5">
        <v>13196</v>
      </c>
      <c r="I60" s="26"/>
      <c r="J60" s="26"/>
    </row>
    <row r="61" spans="1:12" ht="13.5" customHeight="1" x14ac:dyDescent="0.2">
      <c r="A61" s="141"/>
      <c r="B61" s="1" t="s">
        <v>7</v>
      </c>
      <c r="C61" s="5">
        <v>3525</v>
      </c>
      <c r="D61" s="5">
        <v>14740</v>
      </c>
      <c r="E61" s="5">
        <v>1469</v>
      </c>
      <c r="F61" s="5">
        <v>9709</v>
      </c>
      <c r="G61" s="5">
        <v>29443</v>
      </c>
      <c r="I61" s="26"/>
      <c r="J61" s="26"/>
    </row>
    <row r="62" spans="1:12" ht="13.5" customHeight="1" x14ac:dyDescent="0.2">
      <c r="A62" s="141" t="s">
        <v>25</v>
      </c>
      <c r="B62" s="1" t="s">
        <v>1</v>
      </c>
      <c r="C62" s="5">
        <v>116</v>
      </c>
      <c r="D62" s="5">
        <v>419</v>
      </c>
      <c r="E62" s="5">
        <v>68</v>
      </c>
      <c r="F62" s="5">
        <v>98</v>
      </c>
      <c r="G62" s="5">
        <v>701</v>
      </c>
      <c r="I62" s="26"/>
      <c r="J62" s="26"/>
    </row>
    <row r="63" spans="1:12" ht="13.5" customHeight="1" x14ac:dyDescent="0.2">
      <c r="A63" s="141"/>
      <c r="B63" s="1" t="s">
        <v>0</v>
      </c>
      <c r="C63" s="5">
        <v>113</v>
      </c>
      <c r="D63" s="5">
        <v>396</v>
      </c>
      <c r="E63" s="5">
        <v>62</v>
      </c>
      <c r="F63" s="5">
        <v>80</v>
      </c>
      <c r="G63" s="5">
        <v>651</v>
      </c>
      <c r="I63" s="26"/>
      <c r="J63" s="26"/>
    </row>
    <row r="64" spans="1:12" ht="13.5" customHeight="1" x14ac:dyDescent="0.2">
      <c r="A64" s="141"/>
      <c r="B64" s="1" t="s">
        <v>7</v>
      </c>
      <c r="C64" s="5">
        <v>229</v>
      </c>
      <c r="D64" s="5">
        <v>815</v>
      </c>
      <c r="E64" s="5">
        <v>130</v>
      </c>
      <c r="F64" s="5">
        <v>178</v>
      </c>
      <c r="G64" s="5">
        <v>1352</v>
      </c>
      <c r="I64" s="26"/>
      <c r="J64" s="26"/>
    </row>
    <row r="65" spans="1:10" ht="13.5" customHeight="1" x14ac:dyDescent="0.2">
      <c r="A65" s="141" t="s">
        <v>26</v>
      </c>
      <c r="B65" s="1" t="s">
        <v>1</v>
      </c>
      <c r="C65" s="5">
        <v>982</v>
      </c>
      <c r="D65" s="5">
        <v>3981</v>
      </c>
      <c r="E65" s="5">
        <v>739</v>
      </c>
      <c r="F65" s="5">
        <v>1784</v>
      </c>
      <c r="G65" s="5">
        <v>7486</v>
      </c>
      <c r="I65" s="26"/>
      <c r="J65" s="26"/>
    </row>
    <row r="66" spans="1:10" ht="13.5" customHeight="1" x14ac:dyDescent="0.2">
      <c r="A66" s="141"/>
      <c r="B66" s="1" t="s">
        <v>0</v>
      </c>
      <c r="C66" s="5">
        <v>1013</v>
      </c>
      <c r="D66" s="5">
        <v>3627</v>
      </c>
      <c r="E66" s="5">
        <v>634</v>
      </c>
      <c r="F66" s="5">
        <v>1058</v>
      </c>
      <c r="G66" s="5">
        <v>6332</v>
      </c>
      <c r="I66" s="26"/>
      <c r="J66" s="26"/>
    </row>
    <row r="67" spans="1:10" ht="13.5" customHeight="1" x14ac:dyDescent="0.2">
      <c r="A67" s="141"/>
      <c r="B67" s="1" t="s">
        <v>7</v>
      </c>
      <c r="C67" s="5">
        <v>1995</v>
      </c>
      <c r="D67" s="5">
        <v>7608</v>
      </c>
      <c r="E67" s="5">
        <v>1373</v>
      </c>
      <c r="F67" s="5">
        <v>2842</v>
      </c>
      <c r="G67" s="5">
        <v>13818</v>
      </c>
      <c r="I67" s="27"/>
      <c r="J67" s="27"/>
    </row>
    <row r="68" spans="1:10" ht="13.5" customHeight="1" x14ac:dyDescent="0.2">
      <c r="A68" s="141" t="s">
        <v>49</v>
      </c>
      <c r="B68" s="1" t="s">
        <v>1</v>
      </c>
      <c r="C68" s="5">
        <v>730</v>
      </c>
      <c r="D68" s="5">
        <v>3355</v>
      </c>
      <c r="E68" s="5">
        <v>411</v>
      </c>
      <c r="F68" s="5">
        <v>1621</v>
      </c>
      <c r="G68" s="5">
        <v>6117</v>
      </c>
      <c r="I68" s="26"/>
      <c r="J68" s="26"/>
    </row>
    <row r="69" spans="1:10" ht="13.5" customHeight="1" x14ac:dyDescent="0.2">
      <c r="A69" s="141"/>
      <c r="B69" s="1" t="s">
        <v>0</v>
      </c>
      <c r="C69" s="5">
        <v>795</v>
      </c>
      <c r="D69" s="5">
        <v>3272</v>
      </c>
      <c r="E69" s="5">
        <v>360</v>
      </c>
      <c r="F69" s="5">
        <v>832</v>
      </c>
      <c r="G69" s="5">
        <v>5259</v>
      </c>
      <c r="I69" s="27"/>
      <c r="J69" s="28"/>
    </row>
    <row r="70" spans="1:10" ht="13.5" customHeight="1" x14ac:dyDescent="0.2">
      <c r="A70" s="141"/>
      <c r="B70" s="1" t="s">
        <v>7</v>
      </c>
      <c r="C70" s="5">
        <v>1525</v>
      </c>
      <c r="D70" s="5">
        <v>6627</v>
      </c>
      <c r="E70" s="5">
        <v>771</v>
      </c>
      <c r="F70" s="5">
        <v>2453</v>
      </c>
      <c r="G70" s="5">
        <v>11376</v>
      </c>
      <c r="I70" s="26"/>
      <c r="J70" s="26"/>
    </row>
    <row r="71" spans="1:10" ht="13.5" customHeight="1" x14ac:dyDescent="0.2">
      <c r="A71" s="141" t="s">
        <v>28</v>
      </c>
      <c r="B71" s="1" t="s">
        <v>1</v>
      </c>
      <c r="C71" s="5">
        <v>383</v>
      </c>
      <c r="D71" s="5">
        <v>1521</v>
      </c>
      <c r="E71" s="5">
        <v>294</v>
      </c>
      <c r="F71" s="5">
        <v>832</v>
      </c>
      <c r="G71" s="5">
        <v>3030</v>
      </c>
      <c r="I71" s="26"/>
      <c r="J71" s="26"/>
    </row>
    <row r="72" spans="1:10" ht="13.5" customHeight="1" x14ac:dyDescent="0.2">
      <c r="A72" s="141"/>
      <c r="B72" s="1" t="s">
        <v>0</v>
      </c>
      <c r="C72" s="5">
        <v>394</v>
      </c>
      <c r="D72" s="5">
        <v>1419</v>
      </c>
      <c r="E72" s="5">
        <v>228</v>
      </c>
      <c r="F72" s="5">
        <v>479</v>
      </c>
      <c r="G72" s="5">
        <v>2520</v>
      </c>
      <c r="I72" s="26"/>
      <c r="J72" s="26"/>
    </row>
    <row r="73" spans="1:10" ht="13.5" customHeight="1" x14ac:dyDescent="0.2">
      <c r="A73" s="141"/>
      <c r="B73" s="1" t="s">
        <v>7</v>
      </c>
      <c r="C73" s="5">
        <v>777</v>
      </c>
      <c r="D73" s="5">
        <v>2940</v>
      </c>
      <c r="E73" s="5">
        <v>522</v>
      </c>
      <c r="F73" s="5">
        <v>1311</v>
      </c>
      <c r="G73" s="5">
        <v>5550</v>
      </c>
      <c r="I73" s="26"/>
      <c r="J73" s="26"/>
    </row>
    <row r="74" spans="1:10" ht="13.5" customHeight="1" x14ac:dyDescent="0.2">
      <c r="A74" s="141" t="s">
        <v>29</v>
      </c>
      <c r="B74" s="1" t="s">
        <v>1</v>
      </c>
      <c r="C74" s="5">
        <v>764</v>
      </c>
      <c r="D74" s="5">
        <v>3012</v>
      </c>
      <c r="E74" s="5">
        <v>521</v>
      </c>
      <c r="F74" s="5">
        <v>1541</v>
      </c>
      <c r="G74" s="5">
        <v>5838</v>
      </c>
      <c r="I74" s="26"/>
      <c r="J74" s="26"/>
    </row>
    <row r="75" spans="1:10" ht="13.5" customHeight="1" x14ac:dyDescent="0.2">
      <c r="A75" s="141"/>
      <c r="B75" s="1" t="s">
        <v>0</v>
      </c>
      <c r="C75" s="5">
        <v>796</v>
      </c>
      <c r="D75" s="5">
        <v>2880</v>
      </c>
      <c r="E75" s="5">
        <v>350</v>
      </c>
      <c r="F75" s="5">
        <v>1143</v>
      </c>
      <c r="G75" s="5">
        <v>5169</v>
      </c>
      <c r="I75" s="26"/>
      <c r="J75" s="26"/>
    </row>
    <row r="76" spans="1:10" ht="13.5" customHeight="1" x14ac:dyDescent="0.2">
      <c r="A76" s="141"/>
      <c r="B76" s="1" t="s">
        <v>7</v>
      </c>
      <c r="C76" s="5">
        <v>1560</v>
      </c>
      <c r="D76" s="5">
        <v>5892</v>
      </c>
      <c r="E76" s="5">
        <v>871</v>
      </c>
      <c r="F76" s="5">
        <v>2684</v>
      </c>
      <c r="G76" s="5">
        <v>11007</v>
      </c>
      <c r="I76" s="26"/>
      <c r="J76" s="26"/>
    </row>
    <row r="77" spans="1:10" ht="13.5" customHeight="1" x14ac:dyDescent="0.2">
      <c r="A77" s="141" t="s">
        <v>30</v>
      </c>
      <c r="B77" s="1" t="s">
        <v>1</v>
      </c>
      <c r="C77" s="5">
        <v>1869</v>
      </c>
      <c r="D77" s="5">
        <v>8363</v>
      </c>
      <c r="E77" s="5">
        <v>1269</v>
      </c>
      <c r="F77" s="5">
        <v>4012</v>
      </c>
      <c r="G77" s="5">
        <v>15513</v>
      </c>
      <c r="I77" s="26"/>
      <c r="J77" s="26"/>
    </row>
    <row r="78" spans="1:10" ht="13.5" customHeight="1" x14ac:dyDescent="0.2">
      <c r="A78" s="141"/>
      <c r="B78" s="1" t="s">
        <v>0</v>
      </c>
      <c r="C78" s="5">
        <v>1999</v>
      </c>
      <c r="D78" s="5">
        <v>8016</v>
      </c>
      <c r="E78" s="5">
        <v>1101</v>
      </c>
      <c r="F78" s="5">
        <v>2196</v>
      </c>
      <c r="G78" s="5">
        <v>13312</v>
      </c>
      <c r="I78" s="26"/>
      <c r="J78" s="26"/>
    </row>
    <row r="79" spans="1:10" ht="13.5" customHeight="1" x14ac:dyDescent="0.2">
      <c r="A79" s="141"/>
      <c r="B79" s="1" t="s">
        <v>7</v>
      </c>
      <c r="C79" s="5">
        <v>3868</v>
      </c>
      <c r="D79" s="5">
        <v>16379</v>
      </c>
      <c r="E79" s="5">
        <v>2370</v>
      </c>
      <c r="F79" s="5">
        <v>6208</v>
      </c>
      <c r="G79" s="5">
        <v>28825</v>
      </c>
      <c r="I79" s="26"/>
      <c r="J79" s="26"/>
    </row>
    <row r="80" spans="1:10" ht="13.5" customHeight="1" x14ac:dyDescent="0.2">
      <c r="A80" s="145" t="s">
        <v>50</v>
      </c>
      <c r="B80" s="1" t="s">
        <v>1</v>
      </c>
      <c r="C80" s="5">
        <v>2694</v>
      </c>
      <c r="D80" s="5">
        <v>7303</v>
      </c>
      <c r="E80" s="5">
        <v>524</v>
      </c>
      <c r="F80" s="5">
        <v>836</v>
      </c>
      <c r="G80" s="5">
        <v>11357</v>
      </c>
      <c r="I80" s="26"/>
      <c r="J80" s="26"/>
    </row>
    <row r="81" spans="1:10" ht="13.5" customHeight="1" x14ac:dyDescent="0.2">
      <c r="A81" s="146"/>
      <c r="B81" s="1" t="s">
        <v>0</v>
      </c>
      <c r="C81" s="5">
        <v>2909</v>
      </c>
      <c r="D81" s="5">
        <v>6474</v>
      </c>
      <c r="E81" s="5">
        <v>425</v>
      </c>
      <c r="F81" s="5">
        <v>635</v>
      </c>
      <c r="G81" s="5">
        <v>10443</v>
      </c>
      <c r="I81" s="29"/>
      <c r="J81" s="30"/>
    </row>
    <row r="82" spans="1:10" ht="13.5" customHeight="1" x14ac:dyDescent="0.2">
      <c r="A82" s="147"/>
      <c r="B82" s="1" t="s">
        <v>7</v>
      </c>
      <c r="C82" s="5">
        <v>5603</v>
      </c>
      <c r="D82" s="5">
        <v>13777</v>
      </c>
      <c r="E82" s="5">
        <v>949</v>
      </c>
      <c r="F82" s="5">
        <v>1471</v>
      </c>
      <c r="G82" s="5">
        <v>21800</v>
      </c>
      <c r="I82" s="31"/>
      <c r="J82" s="31"/>
    </row>
    <row r="83" spans="1:10" ht="13.5" customHeight="1" x14ac:dyDescent="0.2">
      <c r="A83" s="141" t="s">
        <v>31</v>
      </c>
      <c r="B83" s="1" t="s">
        <v>1</v>
      </c>
      <c r="C83" s="5">
        <v>218</v>
      </c>
      <c r="D83" s="5">
        <v>1297</v>
      </c>
      <c r="E83" s="5">
        <v>168</v>
      </c>
      <c r="F83" s="5">
        <v>727</v>
      </c>
      <c r="G83" s="5">
        <v>2410</v>
      </c>
      <c r="I83" s="13"/>
      <c r="J83" s="13"/>
    </row>
    <row r="84" spans="1:10" ht="13.5" customHeight="1" x14ac:dyDescent="0.2">
      <c r="A84" s="141"/>
      <c r="B84" s="1" t="s">
        <v>0</v>
      </c>
      <c r="C84" s="5">
        <v>207</v>
      </c>
      <c r="D84" s="5">
        <v>986</v>
      </c>
      <c r="E84" s="5">
        <v>108</v>
      </c>
      <c r="F84" s="5">
        <v>466</v>
      </c>
      <c r="G84" s="5">
        <v>1767</v>
      </c>
      <c r="I84" s="26"/>
      <c r="J84" s="26"/>
    </row>
    <row r="85" spans="1:10" ht="13.5" customHeight="1" x14ac:dyDescent="0.2">
      <c r="A85" s="141"/>
      <c r="B85" s="1" t="s">
        <v>7</v>
      </c>
      <c r="C85" s="5">
        <v>425</v>
      </c>
      <c r="D85" s="5">
        <v>2283</v>
      </c>
      <c r="E85" s="5">
        <v>276</v>
      </c>
      <c r="F85" s="5">
        <v>1193</v>
      </c>
      <c r="G85" s="5">
        <v>4177</v>
      </c>
      <c r="I85" s="23"/>
      <c r="J85" s="24"/>
    </row>
    <row r="86" spans="1:10" ht="13.5" customHeight="1" x14ac:dyDescent="0.25">
      <c r="A86" s="141" t="s">
        <v>51</v>
      </c>
      <c r="B86" s="1" t="s">
        <v>1</v>
      </c>
      <c r="C86" s="5">
        <v>1652</v>
      </c>
      <c r="D86" s="5">
        <v>7438</v>
      </c>
      <c r="E86" s="5">
        <v>1235</v>
      </c>
      <c r="F86" s="5">
        <v>3058</v>
      </c>
      <c r="G86" s="5">
        <v>13383</v>
      </c>
      <c r="I86" s="25"/>
      <c r="J86" s="26"/>
    </row>
    <row r="87" spans="1:10" ht="13.5" customHeight="1" x14ac:dyDescent="0.2">
      <c r="A87" s="141"/>
      <c r="B87" s="1" t="s">
        <v>0</v>
      </c>
      <c r="C87" s="5">
        <v>1677</v>
      </c>
      <c r="D87" s="5">
        <v>6898</v>
      </c>
      <c r="E87" s="5">
        <v>1099</v>
      </c>
      <c r="F87" s="5">
        <v>1794</v>
      </c>
      <c r="G87" s="5">
        <v>11468</v>
      </c>
      <c r="I87" s="26"/>
      <c r="J87" s="26"/>
    </row>
    <row r="88" spans="1:10" ht="13.5" customHeight="1" x14ac:dyDescent="0.2">
      <c r="A88" s="141"/>
      <c r="B88" s="1" t="s">
        <v>7</v>
      </c>
      <c r="C88" s="5">
        <v>3329</v>
      </c>
      <c r="D88" s="5">
        <v>14336</v>
      </c>
      <c r="E88" s="5">
        <v>2334</v>
      </c>
      <c r="F88" s="5">
        <v>4852</v>
      </c>
      <c r="G88" s="5">
        <v>24851</v>
      </c>
      <c r="I88" s="26"/>
      <c r="J88" s="26"/>
    </row>
    <row r="89" spans="1:10" ht="13.5" customHeight="1" x14ac:dyDescent="0.2">
      <c r="A89" s="141" t="s">
        <v>52</v>
      </c>
      <c r="B89" s="1" t="s">
        <v>1</v>
      </c>
      <c r="C89" s="5">
        <v>1564</v>
      </c>
      <c r="D89" s="5">
        <v>7089</v>
      </c>
      <c r="E89" s="5">
        <v>1172</v>
      </c>
      <c r="F89" s="5">
        <v>3133</v>
      </c>
      <c r="G89" s="5">
        <v>12958</v>
      </c>
      <c r="I89" s="26"/>
      <c r="J89" s="26"/>
    </row>
    <row r="90" spans="1:10" ht="13.5" customHeight="1" x14ac:dyDescent="0.2">
      <c r="A90" s="141"/>
      <c r="B90" s="1" t="s">
        <v>0</v>
      </c>
      <c r="C90" s="5">
        <v>1641</v>
      </c>
      <c r="D90" s="5">
        <v>6762</v>
      </c>
      <c r="E90" s="5">
        <v>955</v>
      </c>
      <c r="F90" s="5">
        <v>1895</v>
      </c>
      <c r="G90" s="5">
        <v>11253</v>
      </c>
      <c r="I90" s="26"/>
      <c r="J90" s="26"/>
    </row>
    <row r="91" spans="1:10" ht="13.5" customHeight="1" x14ac:dyDescent="0.2">
      <c r="A91" s="141"/>
      <c r="B91" s="1" t="s">
        <v>7</v>
      </c>
      <c r="C91" s="5">
        <v>3205</v>
      </c>
      <c r="D91" s="5">
        <v>13851</v>
      </c>
      <c r="E91" s="5">
        <v>2127</v>
      </c>
      <c r="F91" s="5">
        <v>5028</v>
      </c>
      <c r="G91" s="5">
        <v>24211</v>
      </c>
      <c r="I91" s="26"/>
      <c r="J91" s="26"/>
    </row>
    <row r="92" spans="1:10" ht="13.5" customHeight="1" x14ac:dyDescent="0.2">
      <c r="A92" s="141" t="s">
        <v>33</v>
      </c>
      <c r="B92" s="1" t="s">
        <v>1</v>
      </c>
      <c r="C92" s="5">
        <v>288</v>
      </c>
      <c r="D92" s="5">
        <v>1080</v>
      </c>
      <c r="E92" s="5">
        <v>166</v>
      </c>
      <c r="F92" s="5">
        <v>299</v>
      </c>
      <c r="G92" s="5">
        <v>1833</v>
      </c>
      <c r="I92" s="26"/>
      <c r="J92" s="26"/>
    </row>
    <row r="93" spans="1:10" ht="13.5" customHeight="1" x14ac:dyDescent="0.2">
      <c r="A93" s="141"/>
      <c r="B93" s="1" t="s">
        <v>0</v>
      </c>
      <c r="C93" s="5">
        <v>327</v>
      </c>
      <c r="D93" s="5">
        <v>957</v>
      </c>
      <c r="E93" s="5">
        <v>152</v>
      </c>
      <c r="F93" s="5">
        <v>193</v>
      </c>
      <c r="G93" s="5">
        <v>1629</v>
      </c>
      <c r="I93" s="26"/>
      <c r="J93" s="26"/>
    </row>
    <row r="94" spans="1:10" ht="13.5" customHeight="1" x14ac:dyDescent="0.2">
      <c r="A94" s="141"/>
      <c r="B94" s="1" t="s">
        <v>7</v>
      </c>
      <c r="C94" s="5">
        <v>615</v>
      </c>
      <c r="D94" s="5">
        <v>2037</v>
      </c>
      <c r="E94" s="5">
        <v>318</v>
      </c>
      <c r="F94" s="5">
        <v>492</v>
      </c>
      <c r="G94" s="5">
        <v>3462</v>
      </c>
      <c r="I94" s="26"/>
      <c r="J94" s="26"/>
    </row>
    <row r="95" spans="1:10" ht="13.5" customHeight="1" x14ac:dyDescent="0.2">
      <c r="A95" s="141" t="s">
        <v>34</v>
      </c>
      <c r="B95" s="1" t="s">
        <v>1</v>
      </c>
      <c r="C95" s="5">
        <v>157</v>
      </c>
      <c r="D95" s="5">
        <v>720</v>
      </c>
      <c r="E95" s="5">
        <v>138</v>
      </c>
      <c r="F95" s="5">
        <v>322</v>
      </c>
      <c r="G95" s="5">
        <v>1337</v>
      </c>
      <c r="I95" s="26"/>
      <c r="J95" s="26"/>
    </row>
    <row r="96" spans="1:10" ht="13.5" customHeight="1" x14ac:dyDescent="0.2">
      <c r="A96" s="141"/>
      <c r="B96" s="1" t="s">
        <v>0</v>
      </c>
      <c r="C96" s="5">
        <v>166</v>
      </c>
      <c r="D96" s="5">
        <v>641</v>
      </c>
      <c r="E96" s="5">
        <v>104</v>
      </c>
      <c r="F96" s="5">
        <v>299</v>
      </c>
      <c r="G96" s="5">
        <v>1210</v>
      </c>
      <c r="I96" s="26"/>
      <c r="J96" s="26"/>
    </row>
    <row r="97" spans="1:10" ht="13.5" customHeight="1" x14ac:dyDescent="0.2">
      <c r="A97" s="141"/>
      <c r="B97" s="1" t="s">
        <v>7</v>
      </c>
      <c r="C97" s="5">
        <v>323</v>
      </c>
      <c r="D97" s="5">
        <v>1361</v>
      </c>
      <c r="E97" s="5">
        <v>242</v>
      </c>
      <c r="F97" s="5">
        <v>621</v>
      </c>
      <c r="G97" s="5">
        <v>2547</v>
      </c>
      <c r="I97" s="26"/>
      <c r="J97" s="26"/>
    </row>
    <row r="98" spans="1:10" ht="13.5" customHeight="1" x14ac:dyDescent="0.2">
      <c r="A98" s="141" t="s">
        <v>35</v>
      </c>
      <c r="B98" s="1" t="s">
        <v>1</v>
      </c>
      <c r="C98" s="5">
        <v>847</v>
      </c>
      <c r="D98" s="5">
        <v>3299</v>
      </c>
      <c r="E98" s="5">
        <v>704</v>
      </c>
      <c r="F98" s="5">
        <v>2554</v>
      </c>
      <c r="G98" s="5">
        <v>7404</v>
      </c>
      <c r="I98" s="26"/>
      <c r="J98" s="26"/>
    </row>
    <row r="99" spans="1:10" ht="13.5" customHeight="1" x14ac:dyDescent="0.2">
      <c r="A99" s="141"/>
      <c r="B99" s="1" t="s">
        <v>0</v>
      </c>
      <c r="C99" s="5">
        <v>902</v>
      </c>
      <c r="D99" s="5">
        <v>3105</v>
      </c>
      <c r="E99" s="5">
        <v>402</v>
      </c>
      <c r="F99" s="5">
        <v>1839</v>
      </c>
      <c r="G99" s="5">
        <v>6248</v>
      </c>
      <c r="I99" s="26"/>
      <c r="J99" s="26"/>
    </row>
    <row r="100" spans="1:10" ht="13.5" customHeight="1" x14ac:dyDescent="0.2">
      <c r="A100" s="141"/>
      <c r="B100" s="1" t="s">
        <v>7</v>
      </c>
      <c r="C100" s="5">
        <v>1749</v>
      </c>
      <c r="D100" s="5">
        <v>6404</v>
      </c>
      <c r="E100" s="5">
        <v>1106</v>
      </c>
      <c r="F100" s="5">
        <v>4393</v>
      </c>
      <c r="G100" s="5">
        <v>13652</v>
      </c>
      <c r="I100" s="26"/>
      <c r="J100" s="26"/>
    </row>
    <row r="101" spans="1:10" ht="13.5" customHeight="1" x14ac:dyDescent="0.2">
      <c r="A101" s="141" t="s">
        <v>36</v>
      </c>
      <c r="B101" s="1" t="s">
        <v>1</v>
      </c>
      <c r="C101" s="5">
        <v>829</v>
      </c>
      <c r="D101" s="5">
        <v>3416</v>
      </c>
      <c r="E101" s="5">
        <v>867</v>
      </c>
      <c r="F101" s="5">
        <v>1797</v>
      </c>
      <c r="G101" s="5">
        <v>6909</v>
      </c>
      <c r="I101" s="26"/>
      <c r="J101" s="26"/>
    </row>
    <row r="102" spans="1:10" ht="13.5" customHeight="1" x14ac:dyDescent="0.2">
      <c r="A102" s="141"/>
      <c r="B102" s="1" t="s">
        <v>0</v>
      </c>
      <c r="C102" s="5">
        <v>920</v>
      </c>
      <c r="D102" s="5">
        <v>3145</v>
      </c>
      <c r="E102" s="5">
        <v>525</v>
      </c>
      <c r="F102" s="5">
        <v>1386</v>
      </c>
      <c r="G102" s="5">
        <v>5976</v>
      </c>
      <c r="I102" s="26"/>
      <c r="J102" s="26"/>
    </row>
    <row r="103" spans="1:10" ht="13.5" customHeight="1" x14ac:dyDescent="0.2">
      <c r="A103" s="141"/>
      <c r="B103" s="1" t="s">
        <v>7</v>
      </c>
      <c r="C103" s="5">
        <v>1749</v>
      </c>
      <c r="D103" s="5">
        <v>6561</v>
      </c>
      <c r="E103" s="5">
        <v>1392</v>
      </c>
      <c r="F103" s="5">
        <v>3183</v>
      </c>
      <c r="G103" s="5">
        <v>12885</v>
      </c>
      <c r="I103" s="26"/>
      <c r="J103" s="26"/>
    </row>
    <row r="104" spans="1:10" ht="13.5" customHeight="1" x14ac:dyDescent="0.2">
      <c r="A104" s="141" t="s">
        <v>37</v>
      </c>
      <c r="B104" s="1" t="s">
        <v>1</v>
      </c>
      <c r="C104" s="5">
        <v>969</v>
      </c>
      <c r="D104" s="5">
        <v>4557</v>
      </c>
      <c r="E104" s="5">
        <v>633</v>
      </c>
      <c r="F104" s="5">
        <v>3588</v>
      </c>
      <c r="G104" s="5">
        <v>9747</v>
      </c>
      <c r="I104" s="26"/>
      <c r="J104" s="26"/>
    </row>
    <row r="105" spans="1:10" ht="13.5" customHeight="1" x14ac:dyDescent="0.2">
      <c r="A105" s="141"/>
      <c r="B105" s="1" t="s">
        <v>0</v>
      </c>
      <c r="C105" s="5">
        <v>1064</v>
      </c>
      <c r="D105" s="5">
        <v>4345</v>
      </c>
      <c r="E105" s="5">
        <v>432</v>
      </c>
      <c r="F105" s="5">
        <v>2174</v>
      </c>
      <c r="G105" s="5">
        <v>8015</v>
      </c>
      <c r="I105" s="26"/>
      <c r="J105" s="26"/>
    </row>
    <row r="106" spans="1:10" ht="13.5" customHeight="1" x14ac:dyDescent="0.2">
      <c r="A106" s="141"/>
      <c r="B106" s="1" t="s">
        <v>7</v>
      </c>
      <c r="C106" s="5">
        <v>2033</v>
      </c>
      <c r="D106" s="5">
        <v>8902</v>
      </c>
      <c r="E106" s="5">
        <v>1065</v>
      </c>
      <c r="F106" s="5">
        <v>5762</v>
      </c>
      <c r="G106" s="5">
        <v>17762</v>
      </c>
      <c r="I106" s="26"/>
      <c r="J106" s="26"/>
    </row>
    <row r="107" spans="1:10" ht="13.5" customHeight="1" x14ac:dyDescent="0.2">
      <c r="B107" s="9" t="s">
        <v>39</v>
      </c>
      <c r="C107" s="10">
        <v>69748</v>
      </c>
      <c r="D107" s="10">
        <v>247732</v>
      </c>
      <c r="E107" s="10">
        <v>34935</v>
      </c>
      <c r="F107" s="10">
        <v>87898</v>
      </c>
      <c r="G107" s="10">
        <v>440313</v>
      </c>
      <c r="I107" s="26"/>
      <c r="J107" s="26"/>
    </row>
    <row r="108" spans="1:10" x14ac:dyDescent="0.2">
      <c r="A108" s="130" t="s">
        <v>59</v>
      </c>
      <c r="B108" s="130"/>
      <c r="C108" s="130"/>
      <c r="D108" s="130"/>
      <c r="E108" s="130"/>
      <c r="F108" s="130"/>
      <c r="G108" s="130"/>
      <c r="I108" s="26"/>
      <c r="J108" s="26"/>
    </row>
    <row r="109" spans="1:10" x14ac:dyDescent="0.2">
      <c r="I109" s="26"/>
      <c r="J109" s="26"/>
    </row>
    <row r="110" spans="1:10" x14ac:dyDescent="0.2">
      <c r="I110" s="26"/>
      <c r="J110" s="26"/>
    </row>
    <row r="111" spans="1:10" x14ac:dyDescent="0.2">
      <c r="I111" s="26"/>
      <c r="J111" s="26"/>
    </row>
    <row r="112" spans="1:10" x14ac:dyDescent="0.2">
      <c r="I112" s="26"/>
      <c r="J112" s="26"/>
    </row>
    <row r="113" spans="9:12" x14ac:dyDescent="0.2">
      <c r="I113" s="26"/>
      <c r="J113" s="26"/>
    </row>
    <row r="114" spans="9:12" x14ac:dyDescent="0.2">
      <c r="I114" s="26"/>
      <c r="J114" s="26"/>
      <c r="K114" s="11"/>
    </row>
    <row r="115" spans="9:12" x14ac:dyDescent="0.2">
      <c r="I115" s="26"/>
      <c r="J115" s="26"/>
    </row>
    <row r="116" spans="9:12" x14ac:dyDescent="0.2">
      <c r="I116" s="26"/>
      <c r="J116" s="26"/>
    </row>
    <row r="117" spans="9:12" ht="15" x14ac:dyDescent="0.2">
      <c r="I117" s="29"/>
      <c r="J117" s="32"/>
    </row>
    <row r="118" spans="9:12" ht="15" x14ac:dyDescent="0.2">
      <c r="I118" s="33"/>
      <c r="J118" s="34"/>
      <c r="K118" s="14"/>
      <c r="L118" s="8"/>
    </row>
    <row r="119" spans="9:12" x14ac:dyDescent="0.2">
      <c r="I119" s="31"/>
      <c r="J119" s="26"/>
    </row>
    <row r="120" spans="9:12" x14ac:dyDescent="0.2">
      <c r="I120" s="13"/>
      <c r="J120" s="26"/>
    </row>
    <row r="121" spans="9:12" x14ac:dyDescent="0.2">
      <c r="I121" s="26"/>
      <c r="J121" s="26"/>
    </row>
    <row r="122" spans="9:12" x14ac:dyDescent="0.2">
      <c r="I122" s="26"/>
      <c r="J122" s="26"/>
    </row>
  </sheetData>
  <mergeCells count="40">
    <mergeCell ref="A98:A100"/>
    <mergeCell ref="A101:A103"/>
    <mergeCell ref="A104:A106"/>
    <mergeCell ref="A108:G108"/>
    <mergeCell ref="A80:A82"/>
    <mergeCell ref="A83:A85"/>
    <mergeCell ref="A86:A88"/>
    <mergeCell ref="A89:A91"/>
    <mergeCell ref="A92:A94"/>
    <mergeCell ref="A95:A97"/>
    <mergeCell ref="A77:A79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41:A43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5:A7"/>
    <mergeCell ref="A1:A2"/>
    <mergeCell ref="B1:G2"/>
    <mergeCell ref="A3:A4"/>
    <mergeCell ref="B3:B4"/>
    <mergeCell ref="C3:G3"/>
  </mergeCells>
  <conditionalFormatting sqref="J52:J8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max"/>
        <color rgb="FFFFEF9C"/>
        <color rgb="FF63BE7B"/>
      </colorScale>
    </cfRule>
    <cfRule type="dataBar" priority="25">
      <dataBar>
        <cfvo type="min"/>
        <cfvo type="max"/>
        <color rgb="FF008AEF"/>
      </dataBar>
    </cfRule>
  </conditionalFormatting>
  <conditionalFormatting sqref="J52:J8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colorScale" priority="21">
      <colorScale>
        <cfvo type="min"/>
        <cfvo type="max"/>
        <color rgb="FFFFEF9C"/>
        <color rgb="FFFF7128"/>
      </colorScale>
    </cfRule>
  </conditionalFormatting>
  <conditionalFormatting sqref="J52:J80">
    <cfRule type="dataBar" priority="18">
      <dataBar>
        <cfvo type="min"/>
        <cfvo type="max"/>
        <color rgb="FF008AEF"/>
      </dataBar>
    </cfRule>
    <cfRule type="colorScale" priority="19">
      <colorScale>
        <cfvo type="min"/>
        <cfvo type="max"/>
        <color rgb="FFFFEF9C"/>
        <color rgb="FFFF7128"/>
      </colorScale>
    </cfRule>
    <cfRule type="colorScale" priority="2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52:J80">
    <cfRule type="colorScale" priority="16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17">
      <dataBar>
        <cfvo type="min"/>
        <cfvo type="max"/>
        <color rgb="FF008AEF"/>
      </dataBar>
    </cfRule>
  </conditionalFormatting>
  <conditionalFormatting sqref="J52:J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FEF9C"/>
        <color rgb="FF63BE7B"/>
      </colorScale>
    </cfRule>
    <cfRule type="dataBar" priority="15">
      <dataBar>
        <cfvo type="min"/>
        <cfvo type="max"/>
        <color rgb="FF008AEF"/>
      </dataBar>
    </cfRule>
  </conditionalFormatting>
  <conditionalFormatting sqref="J52:J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dataBar" priority="10">
      <dataBar>
        <cfvo type="min"/>
        <cfvo type="max"/>
        <color rgb="FF638EC6"/>
      </dataBar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9:J1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9">
      <dataBar>
        <cfvo type="min"/>
        <cfvo type="max"/>
        <color rgb="FF008AEF"/>
      </dataBar>
    </cfRule>
  </conditionalFormatting>
  <conditionalFormatting sqref="J89:J116">
    <cfRule type="colorScale" priority="7">
      <colorScale>
        <cfvo type="min"/>
        <cfvo type="max"/>
        <color rgb="FFFFEF9C"/>
        <color rgb="FFFF7128"/>
      </colorScale>
    </cfRule>
  </conditionalFormatting>
  <conditionalFormatting sqref="J87:J1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6">
      <dataBar>
        <cfvo type="min"/>
        <cfvo type="max"/>
        <color rgb="FF638EC6"/>
      </dataBar>
    </cfRule>
  </conditionalFormatting>
  <conditionalFormatting sqref="J87:J116">
    <cfRule type="colorScale" priority="3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4">
      <dataBar>
        <cfvo type="min"/>
        <cfvo type="max"/>
        <color rgb="FF008AEF"/>
      </dataBar>
    </cfRule>
  </conditionalFormatting>
  <conditionalFormatting sqref="J87:J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008AEF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  <colBreaks count="1" manualBreakCount="1">
    <brk id="7" max="107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  <col min="9" max="9" width="39.7109375" customWidth="1"/>
    <col min="10" max="10" width="20.5703125" customWidth="1"/>
  </cols>
  <sheetData>
    <row r="1" spans="1:9" x14ac:dyDescent="0.2">
      <c r="A1" s="132" t="s">
        <v>75</v>
      </c>
      <c r="B1" s="142"/>
      <c r="C1" s="142"/>
      <c r="D1" s="142"/>
      <c r="E1" s="142"/>
      <c r="F1" s="142"/>
      <c r="G1" s="142"/>
    </row>
    <row r="2" spans="1:9" x14ac:dyDescent="0.2">
      <c r="A2" s="144"/>
      <c r="B2" s="143"/>
      <c r="C2" s="143"/>
      <c r="D2" s="143"/>
      <c r="E2" s="143"/>
      <c r="F2" s="143"/>
      <c r="G2" s="143"/>
    </row>
    <row r="3" spans="1:9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9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9" ht="13.5" customHeight="1" x14ac:dyDescent="0.2">
      <c r="A5" s="141" t="s">
        <v>8</v>
      </c>
      <c r="B5" s="1" t="s">
        <v>1</v>
      </c>
      <c r="C5" s="5">
        <v>315</v>
      </c>
      <c r="D5" s="5">
        <v>1652</v>
      </c>
      <c r="E5" s="5">
        <v>223</v>
      </c>
      <c r="F5" s="5">
        <v>460</v>
      </c>
      <c r="G5" s="5">
        <v>2650</v>
      </c>
      <c r="I5" s="51" t="s">
        <v>77</v>
      </c>
    </row>
    <row r="6" spans="1:9" ht="13.5" customHeight="1" x14ac:dyDescent="0.2">
      <c r="A6" s="141"/>
      <c r="B6" s="1" t="s">
        <v>0</v>
      </c>
      <c r="C6" s="5">
        <v>380</v>
      </c>
      <c r="D6" s="5">
        <v>1435</v>
      </c>
      <c r="E6" s="5">
        <v>178</v>
      </c>
      <c r="F6" s="5">
        <v>320</v>
      </c>
      <c r="G6" s="5">
        <v>2313</v>
      </c>
    </row>
    <row r="7" spans="1:9" ht="13.5" customHeight="1" x14ac:dyDescent="0.2">
      <c r="A7" s="141"/>
      <c r="B7" s="1" t="s">
        <v>7</v>
      </c>
      <c r="C7" s="6">
        <v>695</v>
      </c>
      <c r="D7" s="6">
        <v>3087</v>
      </c>
      <c r="E7" s="6">
        <v>401</v>
      </c>
      <c r="F7" s="6">
        <v>780</v>
      </c>
      <c r="G7" s="5">
        <v>4963</v>
      </c>
    </row>
    <row r="8" spans="1:9" ht="13.5" customHeight="1" x14ac:dyDescent="0.2">
      <c r="A8" s="141" t="s">
        <v>9</v>
      </c>
      <c r="B8" s="1" t="s">
        <v>1</v>
      </c>
      <c r="C8" s="5">
        <v>563</v>
      </c>
      <c r="D8" s="5">
        <v>2069</v>
      </c>
      <c r="E8" s="5">
        <v>499</v>
      </c>
      <c r="F8" s="5">
        <v>776</v>
      </c>
      <c r="G8" s="5">
        <v>3907</v>
      </c>
    </row>
    <row r="9" spans="1:9" ht="13.5" customHeight="1" x14ac:dyDescent="0.2">
      <c r="A9" s="141"/>
      <c r="B9" s="1" t="s">
        <v>0</v>
      </c>
      <c r="C9" s="5">
        <v>654</v>
      </c>
      <c r="D9" s="5">
        <v>1990</v>
      </c>
      <c r="E9" s="5">
        <v>349</v>
      </c>
      <c r="F9" s="5">
        <v>702</v>
      </c>
      <c r="G9" s="5">
        <v>3695</v>
      </c>
    </row>
    <row r="10" spans="1:9" ht="13.5" customHeight="1" x14ac:dyDescent="0.2">
      <c r="A10" s="141"/>
      <c r="B10" s="1" t="s">
        <v>7</v>
      </c>
      <c r="C10" s="5">
        <v>1217</v>
      </c>
      <c r="D10" s="5">
        <v>4059</v>
      </c>
      <c r="E10" s="5">
        <v>848</v>
      </c>
      <c r="F10" s="5">
        <v>1478</v>
      </c>
      <c r="G10" s="5">
        <v>7602</v>
      </c>
    </row>
    <row r="11" spans="1:9" ht="13.5" customHeight="1" x14ac:dyDescent="0.2">
      <c r="A11" s="141" t="s">
        <v>10</v>
      </c>
      <c r="B11" s="1" t="s">
        <v>1</v>
      </c>
      <c r="C11" s="5">
        <v>833</v>
      </c>
      <c r="D11" s="5">
        <v>3698</v>
      </c>
      <c r="E11" s="5">
        <v>628</v>
      </c>
      <c r="F11" s="5">
        <v>1729</v>
      </c>
      <c r="G11" s="5">
        <v>6888</v>
      </c>
    </row>
    <row r="12" spans="1:9" ht="13.5" customHeight="1" x14ac:dyDescent="0.2">
      <c r="A12" s="141"/>
      <c r="B12" s="1" t="s">
        <v>0</v>
      </c>
      <c r="C12" s="5">
        <v>795</v>
      </c>
      <c r="D12" s="5">
        <v>3582</v>
      </c>
      <c r="E12" s="5">
        <v>468</v>
      </c>
      <c r="F12" s="5">
        <v>1177</v>
      </c>
      <c r="G12" s="5">
        <v>6022</v>
      </c>
    </row>
    <row r="13" spans="1:9" ht="13.5" customHeight="1" x14ac:dyDescent="0.2">
      <c r="A13" s="141"/>
      <c r="B13" s="1" t="s">
        <v>7</v>
      </c>
      <c r="C13" s="5">
        <v>1628</v>
      </c>
      <c r="D13" s="5">
        <v>7280</v>
      </c>
      <c r="E13" s="5">
        <v>1096</v>
      </c>
      <c r="F13" s="5">
        <v>2906</v>
      </c>
      <c r="G13" s="5">
        <v>12910</v>
      </c>
    </row>
    <row r="14" spans="1:9" ht="13.5" customHeight="1" x14ac:dyDescent="0.2">
      <c r="A14" s="141" t="s">
        <v>46</v>
      </c>
      <c r="B14" s="1" t="s">
        <v>1</v>
      </c>
      <c r="C14" s="5">
        <v>4903</v>
      </c>
      <c r="D14" s="5">
        <v>15487</v>
      </c>
      <c r="E14" s="5">
        <v>2558</v>
      </c>
      <c r="F14" s="5">
        <v>3513</v>
      </c>
      <c r="G14" s="5">
        <v>26461</v>
      </c>
    </row>
    <row r="15" spans="1:9" ht="13.5" customHeight="1" x14ac:dyDescent="0.2">
      <c r="A15" s="141"/>
      <c r="B15" s="1" t="s">
        <v>0</v>
      </c>
      <c r="C15" s="5">
        <v>5241</v>
      </c>
      <c r="D15" s="5">
        <v>13540</v>
      </c>
      <c r="E15" s="5">
        <v>1902</v>
      </c>
      <c r="F15" s="5">
        <v>2905</v>
      </c>
      <c r="G15" s="5">
        <v>23588</v>
      </c>
    </row>
    <row r="16" spans="1:9" ht="13.5" customHeight="1" x14ac:dyDescent="0.2">
      <c r="A16" s="141"/>
      <c r="B16" s="1" t="s">
        <v>7</v>
      </c>
      <c r="C16" s="5">
        <v>10144</v>
      </c>
      <c r="D16" s="5">
        <v>29027</v>
      </c>
      <c r="E16" s="5">
        <v>4460</v>
      </c>
      <c r="F16" s="5">
        <v>6418</v>
      </c>
      <c r="G16" s="5">
        <v>50049</v>
      </c>
    </row>
    <row r="17" spans="1:7" ht="13.5" customHeight="1" x14ac:dyDescent="0.2">
      <c r="A17" s="145" t="s">
        <v>47</v>
      </c>
      <c r="B17" s="1" t="s">
        <v>1</v>
      </c>
      <c r="C17" s="5">
        <v>1596</v>
      </c>
      <c r="D17" s="5">
        <v>4647</v>
      </c>
      <c r="E17" s="5">
        <v>297</v>
      </c>
      <c r="F17" s="5">
        <v>530</v>
      </c>
      <c r="G17" s="5">
        <v>7070</v>
      </c>
    </row>
    <row r="18" spans="1:7" ht="13.5" customHeight="1" x14ac:dyDescent="0.2">
      <c r="A18" s="146"/>
      <c r="B18" s="1" t="s">
        <v>0</v>
      </c>
      <c r="C18" s="5">
        <v>1736</v>
      </c>
      <c r="D18" s="5">
        <v>4142</v>
      </c>
      <c r="E18" s="5">
        <v>261</v>
      </c>
      <c r="F18" s="5">
        <v>431</v>
      </c>
      <c r="G18" s="5">
        <v>6570</v>
      </c>
    </row>
    <row r="19" spans="1:7" ht="13.5" customHeight="1" x14ac:dyDescent="0.2">
      <c r="A19" s="147"/>
      <c r="B19" s="1" t="s">
        <v>7</v>
      </c>
      <c r="C19" s="5">
        <v>3332</v>
      </c>
      <c r="D19" s="5">
        <v>8789</v>
      </c>
      <c r="E19" s="5">
        <v>558</v>
      </c>
      <c r="F19" s="5">
        <v>961</v>
      </c>
      <c r="G19" s="5">
        <v>13640</v>
      </c>
    </row>
    <row r="20" spans="1:7" ht="13.5" customHeight="1" x14ac:dyDescent="0.2">
      <c r="A20" s="141" t="s">
        <v>12</v>
      </c>
      <c r="B20" s="1" t="s">
        <v>1</v>
      </c>
      <c r="C20" s="5">
        <v>1044</v>
      </c>
      <c r="D20" s="5">
        <v>2730</v>
      </c>
      <c r="E20" s="5">
        <v>285</v>
      </c>
      <c r="F20" s="5">
        <v>456</v>
      </c>
      <c r="G20" s="5">
        <v>4515</v>
      </c>
    </row>
    <row r="21" spans="1:7" ht="13.5" customHeight="1" x14ac:dyDescent="0.2">
      <c r="A21" s="141"/>
      <c r="B21" s="1" t="s">
        <v>0</v>
      </c>
      <c r="C21" s="5">
        <v>1058</v>
      </c>
      <c r="D21" s="5">
        <v>2629</v>
      </c>
      <c r="E21" s="5">
        <v>269</v>
      </c>
      <c r="F21" s="5">
        <v>427</v>
      </c>
      <c r="G21" s="5">
        <v>4383</v>
      </c>
    </row>
    <row r="22" spans="1:7" ht="13.5" customHeight="1" x14ac:dyDescent="0.2">
      <c r="A22" s="141"/>
      <c r="B22" s="1" t="s">
        <v>7</v>
      </c>
      <c r="C22" s="5">
        <v>2102</v>
      </c>
      <c r="D22" s="5">
        <v>5359</v>
      </c>
      <c r="E22" s="5">
        <v>554</v>
      </c>
      <c r="F22" s="5">
        <v>883</v>
      </c>
      <c r="G22" s="5">
        <v>8898</v>
      </c>
    </row>
    <row r="23" spans="1:7" ht="13.5" customHeight="1" x14ac:dyDescent="0.2">
      <c r="A23" s="141" t="s">
        <v>13</v>
      </c>
      <c r="B23" s="1" t="s">
        <v>1</v>
      </c>
      <c r="C23" s="5">
        <v>157</v>
      </c>
      <c r="D23" s="5">
        <v>560</v>
      </c>
      <c r="E23" s="5">
        <v>88</v>
      </c>
      <c r="F23" s="5">
        <v>151</v>
      </c>
      <c r="G23" s="5">
        <v>956</v>
      </c>
    </row>
    <row r="24" spans="1:7" ht="13.5" customHeight="1" x14ac:dyDescent="0.2">
      <c r="A24" s="141"/>
      <c r="B24" s="1" t="s">
        <v>0</v>
      </c>
      <c r="C24" s="5">
        <v>189</v>
      </c>
      <c r="D24" s="5">
        <v>552</v>
      </c>
      <c r="E24" s="5">
        <v>93</v>
      </c>
      <c r="F24" s="5">
        <v>125</v>
      </c>
      <c r="G24" s="5">
        <v>959</v>
      </c>
    </row>
    <row r="25" spans="1:7" ht="13.5" customHeight="1" x14ac:dyDescent="0.2">
      <c r="A25" s="141"/>
      <c r="B25" s="1" t="s">
        <v>7</v>
      </c>
      <c r="C25" s="5">
        <v>346</v>
      </c>
      <c r="D25" s="5">
        <v>1112</v>
      </c>
      <c r="E25" s="5">
        <v>181</v>
      </c>
      <c r="F25" s="5">
        <v>276</v>
      </c>
      <c r="G25" s="5">
        <v>1915</v>
      </c>
    </row>
    <row r="26" spans="1:7" ht="13.5" customHeight="1" x14ac:dyDescent="0.2">
      <c r="A26" s="141" t="s">
        <v>14</v>
      </c>
      <c r="B26" s="1" t="s">
        <v>1</v>
      </c>
      <c r="C26" s="5">
        <v>104</v>
      </c>
      <c r="D26" s="5">
        <v>362</v>
      </c>
      <c r="E26" s="5">
        <v>51</v>
      </c>
      <c r="F26" s="5">
        <v>112</v>
      </c>
      <c r="G26" s="5">
        <v>629</v>
      </c>
    </row>
    <row r="27" spans="1:7" ht="13.5" customHeight="1" x14ac:dyDescent="0.2">
      <c r="A27" s="141"/>
      <c r="B27" s="1" t="s">
        <v>0</v>
      </c>
      <c r="C27" s="5">
        <v>126</v>
      </c>
      <c r="D27" s="5">
        <v>395</v>
      </c>
      <c r="E27" s="5">
        <v>52</v>
      </c>
      <c r="F27" s="5">
        <v>82</v>
      </c>
      <c r="G27" s="5">
        <v>655</v>
      </c>
    </row>
    <row r="28" spans="1:7" ht="13.5" customHeight="1" x14ac:dyDescent="0.2">
      <c r="A28" s="141"/>
      <c r="B28" s="1" t="s">
        <v>7</v>
      </c>
      <c r="C28" s="5">
        <v>230</v>
      </c>
      <c r="D28" s="5">
        <v>757</v>
      </c>
      <c r="E28" s="5">
        <v>103</v>
      </c>
      <c r="F28" s="5">
        <v>194</v>
      </c>
      <c r="G28" s="5">
        <v>1284</v>
      </c>
    </row>
    <row r="29" spans="1:7" ht="13.5" customHeight="1" x14ac:dyDescent="0.2">
      <c r="A29" s="141" t="s">
        <v>15</v>
      </c>
      <c r="B29" s="1" t="s">
        <v>1</v>
      </c>
      <c r="C29" s="5">
        <v>462</v>
      </c>
      <c r="D29" s="5">
        <v>1986</v>
      </c>
      <c r="E29" s="5">
        <v>250</v>
      </c>
      <c r="F29" s="5">
        <v>374</v>
      </c>
      <c r="G29" s="5">
        <v>3072</v>
      </c>
    </row>
    <row r="30" spans="1:7" ht="13.5" customHeight="1" x14ac:dyDescent="0.2">
      <c r="A30" s="141"/>
      <c r="B30" s="1" t="s">
        <v>0</v>
      </c>
      <c r="C30" s="5">
        <v>519</v>
      </c>
      <c r="D30" s="5">
        <v>1720</v>
      </c>
      <c r="E30" s="5">
        <v>238</v>
      </c>
      <c r="F30" s="5">
        <v>318</v>
      </c>
      <c r="G30" s="5">
        <v>2795</v>
      </c>
    </row>
    <row r="31" spans="1:7" ht="13.5" customHeight="1" x14ac:dyDescent="0.2">
      <c r="A31" s="141"/>
      <c r="B31" s="1" t="s">
        <v>7</v>
      </c>
      <c r="C31" s="5">
        <v>981</v>
      </c>
      <c r="D31" s="5">
        <v>3706</v>
      </c>
      <c r="E31" s="5">
        <v>488</v>
      </c>
      <c r="F31" s="5">
        <v>692</v>
      </c>
      <c r="G31" s="5">
        <v>5867</v>
      </c>
    </row>
    <row r="32" spans="1:7" ht="13.5" customHeight="1" x14ac:dyDescent="0.2">
      <c r="A32" s="141" t="s">
        <v>16</v>
      </c>
      <c r="B32" s="1" t="s">
        <v>1</v>
      </c>
      <c r="C32" s="5">
        <v>165</v>
      </c>
      <c r="D32" s="5">
        <v>760</v>
      </c>
      <c r="E32" s="5">
        <v>133</v>
      </c>
      <c r="F32" s="5">
        <v>501</v>
      </c>
      <c r="G32" s="5">
        <v>1559</v>
      </c>
    </row>
    <row r="33" spans="1:9" ht="13.5" customHeight="1" x14ac:dyDescent="0.2">
      <c r="A33" s="141"/>
      <c r="B33" s="1" t="s">
        <v>0</v>
      </c>
      <c r="C33" s="5">
        <v>168</v>
      </c>
      <c r="D33" s="5">
        <v>836</v>
      </c>
      <c r="E33" s="5">
        <v>108</v>
      </c>
      <c r="F33" s="5">
        <v>302</v>
      </c>
      <c r="G33" s="5">
        <v>1414</v>
      </c>
    </row>
    <row r="34" spans="1:9" ht="13.5" customHeight="1" x14ac:dyDescent="0.2">
      <c r="A34" s="141"/>
      <c r="B34" s="1" t="s">
        <v>7</v>
      </c>
      <c r="C34" s="5">
        <v>333</v>
      </c>
      <c r="D34" s="5">
        <v>1596</v>
      </c>
      <c r="E34" s="5">
        <v>241</v>
      </c>
      <c r="F34" s="5">
        <v>803</v>
      </c>
      <c r="G34" s="5">
        <v>2973</v>
      </c>
    </row>
    <row r="35" spans="1:9" ht="13.5" customHeight="1" x14ac:dyDescent="0.2">
      <c r="A35" s="141" t="s">
        <v>17</v>
      </c>
      <c r="B35" s="1" t="s">
        <v>1</v>
      </c>
      <c r="C35" s="5">
        <v>721</v>
      </c>
      <c r="D35" s="5">
        <v>2777</v>
      </c>
      <c r="E35" s="5">
        <v>625</v>
      </c>
      <c r="F35" s="5">
        <v>1084</v>
      </c>
      <c r="G35" s="5">
        <v>5207</v>
      </c>
    </row>
    <row r="36" spans="1:9" ht="13.5" customHeight="1" x14ac:dyDescent="0.2">
      <c r="A36" s="141"/>
      <c r="B36" s="1" t="s">
        <v>0</v>
      </c>
      <c r="C36" s="5">
        <v>815</v>
      </c>
      <c r="D36" s="5">
        <v>2749</v>
      </c>
      <c r="E36" s="5">
        <v>473</v>
      </c>
      <c r="F36" s="5">
        <v>790</v>
      </c>
      <c r="G36" s="5">
        <v>4827</v>
      </c>
      <c r="I36" s="51"/>
    </row>
    <row r="37" spans="1:9" ht="13.5" customHeight="1" x14ac:dyDescent="0.2">
      <c r="A37" s="141"/>
      <c r="B37" s="1" t="s">
        <v>7</v>
      </c>
      <c r="C37" s="5">
        <v>1536</v>
      </c>
      <c r="D37" s="5">
        <v>5526</v>
      </c>
      <c r="E37" s="5">
        <v>1098</v>
      </c>
      <c r="F37" s="5">
        <v>1874</v>
      </c>
      <c r="G37" s="5">
        <v>10034</v>
      </c>
    </row>
    <row r="38" spans="1:9" ht="13.5" customHeight="1" x14ac:dyDescent="0.2">
      <c r="A38" s="141" t="s">
        <v>18</v>
      </c>
      <c r="B38" s="1" t="s">
        <v>1</v>
      </c>
      <c r="C38" s="5">
        <v>1024</v>
      </c>
      <c r="D38" s="5">
        <v>4556</v>
      </c>
      <c r="E38" s="5">
        <v>753</v>
      </c>
      <c r="F38" s="5">
        <v>2688</v>
      </c>
      <c r="G38" s="5">
        <v>9021</v>
      </c>
    </row>
    <row r="39" spans="1:9" ht="13.5" customHeight="1" x14ac:dyDescent="0.2">
      <c r="A39" s="141"/>
      <c r="B39" s="1" t="s">
        <v>0</v>
      </c>
      <c r="C39" s="5">
        <v>1131</v>
      </c>
      <c r="D39" s="5">
        <v>4296</v>
      </c>
      <c r="E39" s="5">
        <v>597</v>
      </c>
      <c r="F39" s="5">
        <v>1598</v>
      </c>
      <c r="G39" s="5">
        <v>7622</v>
      </c>
    </row>
    <row r="40" spans="1:9" ht="13.5" customHeight="1" x14ac:dyDescent="0.2">
      <c r="A40" s="141"/>
      <c r="B40" s="1" t="s">
        <v>7</v>
      </c>
      <c r="C40" s="5">
        <v>2155</v>
      </c>
      <c r="D40" s="5">
        <v>8852</v>
      </c>
      <c r="E40" s="5">
        <v>1350</v>
      </c>
      <c r="F40" s="5">
        <v>4286</v>
      </c>
      <c r="G40" s="5">
        <v>16643</v>
      </c>
    </row>
    <row r="41" spans="1:9" ht="13.5" customHeight="1" x14ac:dyDescent="0.2">
      <c r="A41" s="141" t="s">
        <v>19</v>
      </c>
      <c r="B41" s="1" t="s">
        <v>1</v>
      </c>
      <c r="C41" s="5">
        <v>262</v>
      </c>
      <c r="D41" s="5">
        <v>905</v>
      </c>
      <c r="E41" s="5">
        <v>141</v>
      </c>
      <c r="F41" s="5">
        <v>274</v>
      </c>
      <c r="G41" s="5">
        <v>1582</v>
      </c>
    </row>
    <row r="42" spans="1:9" ht="13.5" customHeight="1" x14ac:dyDescent="0.2">
      <c r="A42" s="141"/>
      <c r="B42" s="1" t="s">
        <v>0</v>
      </c>
      <c r="C42" s="5">
        <v>272</v>
      </c>
      <c r="D42" s="5">
        <v>919</v>
      </c>
      <c r="E42" s="5">
        <v>159</v>
      </c>
      <c r="F42" s="5">
        <v>216</v>
      </c>
      <c r="G42" s="5">
        <v>1566</v>
      </c>
    </row>
    <row r="43" spans="1:9" ht="13.5" customHeight="1" x14ac:dyDescent="0.2">
      <c r="A43" s="141"/>
      <c r="B43" s="1" t="s">
        <v>7</v>
      </c>
      <c r="C43" s="5">
        <v>534</v>
      </c>
      <c r="D43" s="5">
        <v>1824</v>
      </c>
      <c r="E43" s="5">
        <v>300</v>
      </c>
      <c r="F43" s="5">
        <v>490</v>
      </c>
      <c r="G43" s="5">
        <v>3148</v>
      </c>
    </row>
    <row r="44" spans="1:9" ht="13.5" customHeight="1" x14ac:dyDescent="0.2">
      <c r="A44" s="141" t="s">
        <v>20</v>
      </c>
      <c r="B44" s="1" t="s">
        <v>1</v>
      </c>
      <c r="C44" s="5">
        <v>1149</v>
      </c>
      <c r="D44" s="5">
        <v>4222</v>
      </c>
      <c r="E44" s="5">
        <v>623</v>
      </c>
      <c r="F44" s="5">
        <v>1821</v>
      </c>
      <c r="G44" s="5">
        <v>7815</v>
      </c>
    </row>
    <row r="45" spans="1:9" ht="13.5" customHeight="1" x14ac:dyDescent="0.2">
      <c r="A45" s="141"/>
      <c r="B45" s="1" t="s">
        <v>0</v>
      </c>
      <c r="C45" s="5">
        <v>1129</v>
      </c>
      <c r="D45" s="5">
        <v>4320</v>
      </c>
      <c r="E45" s="5">
        <v>574</v>
      </c>
      <c r="F45" s="5">
        <v>1130</v>
      </c>
      <c r="G45" s="5">
        <v>7153</v>
      </c>
    </row>
    <row r="46" spans="1:9" ht="13.5" customHeight="1" x14ac:dyDescent="0.2">
      <c r="A46" s="141"/>
      <c r="B46" s="1" t="s">
        <v>7</v>
      </c>
      <c r="C46" s="5">
        <v>2278</v>
      </c>
      <c r="D46" s="5">
        <v>8542</v>
      </c>
      <c r="E46" s="5">
        <v>1197</v>
      </c>
      <c r="F46" s="5">
        <v>2951</v>
      </c>
      <c r="G46" s="5">
        <v>14968</v>
      </c>
    </row>
    <row r="47" spans="1:9" ht="13.5" customHeight="1" x14ac:dyDescent="0.2">
      <c r="A47" s="141" t="s">
        <v>21</v>
      </c>
      <c r="B47" s="1" t="s">
        <v>1</v>
      </c>
      <c r="C47" s="5">
        <v>1582</v>
      </c>
      <c r="D47" s="5">
        <v>4548</v>
      </c>
      <c r="E47" s="5">
        <v>493</v>
      </c>
      <c r="F47" s="5">
        <v>1098</v>
      </c>
      <c r="G47" s="5">
        <v>7721</v>
      </c>
    </row>
    <row r="48" spans="1:9" ht="13.5" customHeight="1" x14ac:dyDescent="0.2">
      <c r="A48" s="141"/>
      <c r="B48" s="1" t="s">
        <v>0</v>
      </c>
      <c r="C48" s="5">
        <v>1743</v>
      </c>
      <c r="D48" s="5">
        <v>4123</v>
      </c>
      <c r="E48" s="5">
        <v>410</v>
      </c>
      <c r="F48" s="5">
        <v>936</v>
      </c>
      <c r="G48" s="5">
        <v>7212</v>
      </c>
    </row>
    <row r="49" spans="1:12" ht="13.5" customHeight="1" x14ac:dyDescent="0.2">
      <c r="A49" s="141"/>
      <c r="B49" s="1" t="s">
        <v>7</v>
      </c>
      <c r="C49" s="5">
        <v>3325</v>
      </c>
      <c r="D49" s="5">
        <v>8671</v>
      </c>
      <c r="E49" s="5">
        <v>903</v>
      </c>
      <c r="F49" s="5">
        <v>2034</v>
      </c>
      <c r="G49" s="5">
        <v>14933</v>
      </c>
    </row>
    <row r="50" spans="1:12" ht="13.5" customHeight="1" x14ac:dyDescent="0.2">
      <c r="A50" s="141" t="s">
        <v>22</v>
      </c>
      <c r="B50" s="1" t="s">
        <v>1</v>
      </c>
      <c r="C50" s="5">
        <v>2278</v>
      </c>
      <c r="D50" s="5">
        <v>7093</v>
      </c>
      <c r="E50" s="5">
        <v>1274</v>
      </c>
      <c r="F50" s="5">
        <v>2907</v>
      </c>
      <c r="G50" s="5">
        <v>13552</v>
      </c>
      <c r="I50" s="23"/>
      <c r="J50" s="24"/>
    </row>
    <row r="51" spans="1:12" ht="13.5" customHeight="1" x14ac:dyDescent="0.25">
      <c r="A51" s="141"/>
      <c r="B51" s="1" t="s">
        <v>0</v>
      </c>
      <c r="C51" s="5">
        <v>2321</v>
      </c>
      <c r="D51" s="5">
        <v>6496</v>
      </c>
      <c r="E51" s="5">
        <v>744</v>
      </c>
      <c r="F51" s="5">
        <v>2402</v>
      </c>
      <c r="G51" s="5">
        <v>11963</v>
      </c>
      <c r="I51" s="25"/>
      <c r="J51" s="26"/>
    </row>
    <row r="52" spans="1:12" ht="13.5" customHeight="1" x14ac:dyDescent="0.2">
      <c r="A52" s="141"/>
      <c r="B52" s="1" t="s">
        <v>7</v>
      </c>
      <c r="C52" s="5">
        <v>4599</v>
      </c>
      <c r="D52" s="5">
        <v>13589</v>
      </c>
      <c r="E52" s="5">
        <v>2018</v>
      </c>
      <c r="F52" s="5">
        <v>5309</v>
      </c>
      <c r="G52" s="5">
        <v>25515</v>
      </c>
      <c r="I52" s="26"/>
      <c r="J52" s="26"/>
    </row>
    <row r="53" spans="1:12" ht="13.5" customHeight="1" x14ac:dyDescent="0.2">
      <c r="A53" s="145" t="s">
        <v>48</v>
      </c>
      <c r="B53" s="1" t="s">
        <v>1</v>
      </c>
      <c r="C53" s="5">
        <v>259</v>
      </c>
      <c r="D53" s="5">
        <v>1163</v>
      </c>
      <c r="E53" s="5">
        <v>216</v>
      </c>
      <c r="F53" s="5">
        <v>590</v>
      </c>
      <c r="G53" s="5">
        <v>2228</v>
      </c>
      <c r="I53" s="26"/>
      <c r="J53" s="26"/>
    </row>
    <row r="54" spans="1:12" ht="13.5" customHeight="1" x14ac:dyDescent="0.2">
      <c r="A54" s="146"/>
      <c r="B54" s="1" t="s">
        <v>0</v>
      </c>
      <c r="C54" s="5">
        <v>314</v>
      </c>
      <c r="D54" s="5">
        <v>1236</v>
      </c>
      <c r="E54" s="5">
        <v>192</v>
      </c>
      <c r="F54" s="5">
        <v>367</v>
      </c>
      <c r="G54" s="5">
        <v>2109</v>
      </c>
      <c r="I54" s="26"/>
      <c r="J54" s="26"/>
      <c r="L54" s="12"/>
    </row>
    <row r="55" spans="1:12" ht="13.5" customHeight="1" x14ac:dyDescent="0.2">
      <c r="A55" s="147"/>
      <c r="B55" s="1" t="s">
        <v>7</v>
      </c>
      <c r="C55" s="5">
        <v>573</v>
      </c>
      <c r="D55" s="5">
        <v>2399</v>
      </c>
      <c r="E55" s="5">
        <v>408</v>
      </c>
      <c r="F55" s="5">
        <v>957</v>
      </c>
      <c r="G55" s="5">
        <v>4337</v>
      </c>
      <c r="I55" s="26"/>
      <c r="J55" s="26"/>
    </row>
    <row r="56" spans="1:12" ht="13.5" customHeight="1" x14ac:dyDescent="0.2">
      <c r="A56" s="141" t="s">
        <v>23</v>
      </c>
      <c r="B56" s="1" t="s">
        <v>1</v>
      </c>
      <c r="C56" s="5">
        <v>952</v>
      </c>
      <c r="D56" s="5">
        <v>3999</v>
      </c>
      <c r="E56" s="5">
        <v>543</v>
      </c>
      <c r="F56" s="5">
        <v>2807</v>
      </c>
      <c r="G56" s="5">
        <v>8301</v>
      </c>
      <c r="I56" s="26"/>
      <c r="J56" s="26"/>
    </row>
    <row r="57" spans="1:12" ht="13.5" customHeight="1" x14ac:dyDescent="0.2">
      <c r="A57" s="141"/>
      <c r="B57" s="1" t="s">
        <v>0</v>
      </c>
      <c r="C57" s="5">
        <v>998</v>
      </c>
      <c r="D57" s="5">
        <v>3808</v>
      </c>
      <c r="E57" s="5">
        <v>471</v>
      </c>
      <c r="F57" s="5">
        <v>1557</v>
      </c>
      <c r="G57" s="5">
        <v>6834</v>
      </c>
      <c r="I57" s="26"/>
      <c r="J57" s="26"/>
    </row>
    <row r="58" spans="1:12" ht="13.5" customHeight="1" x14ac:dyDescent="0.2">
      <c r="A58" s="141"/>
      <c r="B58" s="1" t="s">
        <v>7</v>
      </c>
      <c r="C58" s="5">
        <v>1950</v>
      </c>
      <c r="D58" s="5">
        <v>7807</v>
      </c>
      <c r="E58" s="5">
        <v>1014</v>
      </c>
      <c r="F58" s="5">
        <v>4364</v>
      </c>
      <c r="G58" s="5">
        <v>15135</v>
      </c>
      <c r="I58" s="26"/>
      <c r="J58" s="26"/>
    </row>
    <row r="59" spans="1:12" ht="13.5" customHeight="1" x14ac:dyDescent="0.2">
      <c r="A59" s="141" t="s">
        <v>24</v>
      </c>
      <c r="B59" s="1" t="s">
        <v>1</v>
      </c>
      <c r="C59" s="5">
        <v>1663</v>
      </c>
      <c r="D59" s="5">
        <v>7484</v>
      </c>
      <c r="E59" s="5">
        <v>847</v>
      </c>
      <c r="F59" s="5">
        <v>6070</v>
      </c>
      <c r="G59" s="5">
        <v>16064</v>
      </c>
      <c r="I59" s="26"/>
      <c r="J59" s="26"/>
    </row>
    <row r="60" spans="1:12" ht="13.5" customHeight="1" x14ac:dyDescent="0.2">
      <c r="A60" s="141"/>
      <c r="B60" s="1" t="s">
        <v>0</v>
      </c>
      <c r="C60" s="5">
        <v>1792</v>
      </c>
      <c r="D60" s="5">
        <v>7032</v>
      </c>
      <c r="E60" s="5">
        <v>621</v>
      </c>
      <c r="F60" s="5">
        <v>3563</v>
      </c>
      <c r="G60" s="5">
        <v>13008</v>
      </c>
      <c r="I60" s="26"/>
      <c r="J60" s="26"/>
    </row>
    <row r="61" spans="1:12" ht="13.5" customHeight="1" x14ac:dyDescent="0.2">
      <c r="A61" s="141"/>
      <c r="B61" s="1" t="s">
        <v>7</v>
      </c>
      <c r="C61" s="5">
        <v>3455</v>
      </c>
      <c r="D61" s="5">
        <v>14516</v>
      </c>
      <c r="E61" s="5">
        <v>1468</v>
      </c>
      <c r="F61" s="5">
        <v>9633</v>
      </c>
      <c r="G61" s="5">
        <v>29072</v>
      </c>
      <c r="I61" s="26"/>
      <c r="J61" s="26"/>
    </row>
    <row r="62" spans="1:12" ht="13.5" customHeight="1" x14ac:dyDescent="0.2">
      <c r="A62" s="141" t="s">
        <v>25</v>
      </c>
      <c r="B62" s="1" t="s">
        <v>1</v>
      </c>
      <c r="C62" s="5">
        <v>114</v>
      </c>
      <c r="D62" s="5">
        <v>391</v>
      </c>
      <c r="E62" s="5">
        <v>71</v>
      </c>
      <c r="F62" s="5">
        <v>108</v>
      </c>
      <c r="G62" s="5">
        <v>684</v>
      </c>
      <c r="I62" s="26"/>
      <c r="J62" s="26"/>
    </row>
    <row r="63" spans="1:12" ht="13.5" customHeight="1" x14ac:dyDescent="0.2">
      <c r="A63" s="141"/>
      <c r="B63" s="1" t="s">
        <v>0</v>
      </c>
      <c r="C63" s="5">
        <v>100</v>
      </c>
      <c r="D63" s="5">
        <v>385</v>
      </c>
      <c r="E63" s="5">
        <v>64</v>
      </c>
      <c r="F63" s="5">
        <v>91</v>
      </c>
      <c r="G63" s="5">
        <v>640</v>
      </c>
      <c r="I63" s="26"/>
      <c r="J63" s="26"/>
    </row>
    <row r="64" spans="1:12" ht="13.5" customHeight="1" x14ac:dyDescent="0.2">
      <c r="A64" s="141"/>
      <c r="B64" s="1" t="s">
        <v>7</v>
      </c>
      <c r="C64" s="5">
        <v>214</v>
      </c>
      <c r="D64" s="5">
        <v>776</v>
      </c>
      <c r="E64" s="5">
        <v>135</v>
      </c>
      <c r="F64" s="5">
        <v>199</v>
      </c>
      <c r="G64" s="5">
        <v>1324</v>
      </c>
      <c r="I64" s="26"/>
      <c r="J64" s="26"/>
    </row>
    <row r="65" spans="1:10" ht="13.5" customHeight="1" x14ac:dyDescent="0.2">
      <c r="A65" s="141" t="s">
        <v>26</v>
      </c>
      <c r="B65" s="1" t="s">
        <v>1</v>
      </c>
      <c r="C65" s="5">
        <v>956</v>
      </c>
      <c r="D65" s="5">
        <v>3855</v>
      </c>
      <c r="E65" s="5">
        <v>747</v>
      </c>
      <c r="F65" s="5">
        <v>1818</v>
      </c>
      <c r="G65" s="5">
        <v>7376</v>
      </c>
      <c r="I65" s="26"/>
      <c r="J65" s="26"/>
    </row>
    <row r="66" spans="1:10" ht="13.5" customHeight="1" x14ac:dyDescent="0.2">
      <c r="A66" s="141"/>
      <c r="B66" s="1" t="s">
        <v>0</v>
      </c>
      <c r="C66" s="5">
        <v>1037</v>
      </c>
      <c r="D66" s="5">
        <v>3512</v>
      </c>
      <c r="E66" s="5">
        <v>601</v>
      </c>
      <c r="F66" s="5">
        <v>1127</v>
      </c>
      <c r="G66" s="5">
        <v>6277</v>
      </c>
      <c r="I66" s="26"/>
      <c r="J66" s="26"/>
    </row>
    <row r="67" spans="1:10" ht="13.5" customHeight="1" x14ac:dyDescent="0.2">
      <c r="A67" s="141"/>
      <c r="B67" s="1" t="s">
        <v>7</v>
      </c>
      <c r="C67" s="5">
        <v>1993</v>
      </c>
      <c r="D67" s="5">
        <v>7367</v>
      </c>
      <c r="E67" s="5">
        <v>1348</v>
      </c>
      <c r="F67" s="5">
        <v>2945</v>
      </c>
      <c r="G67" s="5">
        <v>13653</v>
      </c>
      <c r="I67" s="27"/>
      <c r="J67" s="27"/>
    </row>
    <row r="68" spans="1:10" ht="13.5" customHeight="1" x14ac:dyDescent="0.2">
      <c r="A68" s="141" t="s">
        <v>49</v>
      </c>
      <c r="B68" s="1" t="s">
        <v>1</v>
      </c>
      <c r="C68" s="5">
        <v>694</v>
      </c>
      <c r="D68" s="5">
        <v>3246</v>
      </c>
      <c r="E68" s="5">
        <v>457</v>
      </c>
      <c r="F68" s="5">
        <v>1591</v>
      </c>
      <c r="G68" s="5">
        <v>5988</v>
      </c>
      <c r="I68" s="26"/>
      <c r="J68" s="26"/>
    </row>
    <row r="69" spans="1:10" ht="13.5" customHeight="1" x14ac:dyDescent="0.2">
      <c r="A69" s="141"/>
      <c r="B69" s="1" t="s">
        <v>0</v>
      </c>
      <c r="C69" s="5">
        <v>798</v>
      </c>
      <c r="D69" s="5">
        <v>3172</v>
      </c>
      <c r="E69" s="5">
        <v>370</v>
      </c>
      <c r="F69" s="5">
        <v>837</v>
      </c>
      <c r="G69" s="5">
        <v>5177</v>
      </c>
      <c r="I69" s="27"/>
      <c r="J69" s="28"/>
    </row>
    <row r="70" spans="1:10" ht="13.5" customHeight="1" x14ac:dyDescent="0.2">
      <c r="A70" s="141"/>
      <c r="B70" s="1" t="s">
        <v>7</v>
      </c>
      <c r="C70" s="5">
        <v>1492</v>
      </c>
      <c r="D70" s="5">
        <v>6418</v>
      </c>
      <c r="E70" s="5">
        <v>827</v>
      </c>
      <c r="F70" s="5">
        <v>2428</v>
      </c>
      <c r="G70" s="5">
        <v>11165</v>
      </c>
      <c r="I70" s="26"/>
      <c r="J70" s="26"/>
    </row>
    <row r="71" spans="1:10" ht="13.5" customHeight="1" x14ac:dyDescent="0.2">
      <c r="A71" s="141" t="s">
        <v>28</v>
      </c>
      <c r="B71" s="1" t="s">
        <v>1</v>
      </c>
      <c r="C71" s="5">
        <v>396</v>
      </c>
      <c r="D71" s="5">
        <v>1479</v>
      </c>
      <c r="E71" s="5">
        <v>295</v>
      </c>
      <c r="F71" s="5">
        <v>839</v>
      </c>
      <c r="G71" s="5">
        <v>3009</v>
      </c>
      <c r="I71" s="26"/>
      <c r="J71" s="26"/>
    </row>
    <row r="72" spans="1:10" ht="13.5" customHeight="1" x14ac:dyDescent="0.2">
      <c r="A72" s="141"/>
      <c r="B72" s="1" t="s">
        <v>0</v>
      </c>
      <c r="C72" s="5">
        <v>404</v>
      </c>
      <c r="D72" s="5">
        <v>1383</v>
      </c>
      <c r="E72" s="5">
        <v>226</v>
      </c>
      <c r="F72" s="5">
        <v>485</v>
      </c>
      <c r="G72" s="5">
        <v>2498</v>
      </c>
      <c r="I72" s="26"/>
      <c r="J72" s="26"/>
    </row>
    <row r="73" spans="1:10" ht="13.5" customHeight="1" x14ac:dyDescent="0.2">
      <c r="A73" s="141"/>
      <c r="B73" s="1" t="s">
        <v>7</v>
      </c>
      <c r="C73" s="5">
        <v>800</v>
      </c>
      <c r="D73" s="5">
        <v>2862</v>
      </c>
      <c r="E73" s="5">
        <v>521</v>
      </c>
      <c r="F73" s="5">
        <v>1324</v>
      </c>
      <c r="G73" s="5">
        <v>5507</v>
      </c>
      <c r="I73" s="26"/>
      <c r="J73" s="26"/>
    </row>
    <row r="74" spans="1:10" ht="13.5" customHeight="1" x14ac:dyDescent="0.2">
      <c r="A74" s="141" t="s">
        <v>29</v>
      </c>
      <c r="B74" s="1" t="s">
        <v>1</v>
      </c>
      <c r="C74" s="5">
        <v>758</v>
      </c>
      <c r="D74" s="5">
        <v>2941</v>
      </c>
      <c r="E74" s="5">
        <v>485</v>
      </c>
      <c r="F74" s="5">
        <v>1637</v>
      </c>
      <c r="G74" s="5">
        <v>5821</v>
      </c>
      <c r="I74" s="26"/>
      <c r="J74" s="26"/>
    </row>
    <row r="75" spans="1:10" ht="13.5" customHeight="1" x14ac:dyDescent="0.2">
      <c r="A75" s="141"/>
      <c r="B75" s="1" t="s">
        <v>0</v>
      </c>
      <c r="C75" s="5">
        <v>790</v>
      </c>
      <c r="D75" s="5">
        <v>2786</v>
      </c>
      <c r="E75" s="5">
        <v>338</v>
      </c>
      <c r="F75" s="5">
        <v>1167</v>
      </c>
      <c r="G75" s="5">
        <v>5081</v>
      </c>
      <c r="I75" s="26"/>
      <c r="J75" s="26"/>
    </row>
    <row r="76" spans="1:10" ht="13.5" customHeight="1" x14ac:dyDescent="0.2">
      <c r="A76" s="141"/>
      <c r="B76" s="1" t="s">
        <v>7</v>
      </c>
      <c r="C76" s="5">
        <v>1548</v>
      </c>
      <c r="D76" s="5">
        <v>5727</v>
      </c>
      <c r="E76" s="5">
        <v>823</v>
      </c>
      <c r="F76" s="5">
        <v>2804</v>
      </c>
      <c r="G76" s="5">
        <v>10902</v>
      </c>
      <c r="I76" s="26"/>
      <c r="J76" s="26"/>
    </row>
    <row r="77" spans="1:10" ht="13.5" customHeight="1" x14ac:dyDescent="0.2">
      <c r="A77" s="141" t="s">
        <v>30</v>
      </c>
      <c r="B77" s="1" t="s">
        <v>1</v>
      </c>
      <c r="C77" s="5">
        <v>1806</v>
      </c>
      <c r="D77" s="5">
        <v>7963</v>
      </c>
      <c r="E77" s="5">
        <v>1337</v>
      </c>
      <c r="F77" s="5">
        <v>4008</v>
      </c>
      <c r="G77" s="5">
        <v>15114</v>
      </c>
      <c r="I77" s="26"/>
      <c r="J77" s="26"/>
    </row>
    <row r="78" spans="1:10" ht="13.5" customHeight="1" x14ac:dyDescent="0.2">
      <c r="A78" s="141"/>
      <c r="B78" s="1" t="s">
        <v>0</v>
      </c>
      <c r="C78" s="5">
        <v>1941</v>
      </c>
      <c r="D78" s="5">
        <v>7558</v>
      </c>
      <c r="E78" s="5">
        <v>1185</v>
      </c>
      <c r="F78" s="5">
        <v>2202</v>
      </c>
      <c r="G78" s="5">
        <v>12886</v>
      </c>
      <c r="I78" s="26"/>
      <c r="J78" s="26"/>
    </row>
    <row r="79" spans="1:10" ht="13.5" customHeight="1" x14ac:dyDescent="0.2">
      <c r="A79" s="141"/>
      <c r="B79" s="1" t="s">
        <v>7</v>
      </c>
      <c r="C79" s="5">
        <v>3747</v>
      </c>
      <c r="D79" s="5">
        <v>15521</v>
      </c>
      <c r="E79" s="5">
        <v>2522</v>
      </c>
      <c r="F79" s="5">
        <v>6210</v>
      </c>
      <c r="G79" s="5">
        <v>28000</v>
      </c>
      <c r="I79" s="26"/>
      <c r="J79" s="26"/>
    </row>
    <row r="80" spans="1:10" ht="13.5" customHeight="1" x14ac:dyDescent="0.2">
      <c r="A80" s="145" t="s">
        <v>50</v>
      </c>
      <c r="B80" s="1" t="s">
        <v>1</v>
      </c>
      <c r="C80" s="5">
        <v>2821</v>
      </c>
      <c r="D80" s="5">
        <v>7563</v>
      </c>
      <c r="E80" s="5">
        <v>552</v>
      </c>
      <c r="F80" s="5">
        <v>961</v>
      </c>
      <c r="G80" s="5">
        <v>11897</v>
      </c>
      <c r="I80" s="26"/>
      <c r="J80" s="26"/>
    </row>
    <row r="81" spans="1:10" ht="13.5" customHeight="1" x14ac:dyDescent="0.2">
      <c r="A81" s="146"/>
      <c r="B81" s="1" t="s">
        <v>0</v>
      </c>
      <c r="C81" s="5">
        <v>3049</v>
      </c>
      <c r="D81" s="5">
        <v>6662</v>
      </c>
      <c r="E81" s="5">
        <v>470</v>
      </c>
      <c r="F81" s="5">
        <v>707</v>
      </c>
      <c r="G81" s="5">
        <v>10888</v>
      </c>
      <c r="I81" s="29"/>
      <c r="J81" s="30"/>
    </row>
    <row r="82" spans="1:10" ht="13.5" customHeight="1" x14ac:dyDescent="0.2">
      <c r="A82" s="147"/>
      <c r="B82" s="1" t="s">
        <v>7</v>
      </c>
      <c r="C82" s="5">
        <v>5870</v>
      </c>
      <c r="D82" s="5">
        <v>14225</v>
      </c>
      <c r="E82" s="5">
        <v>1022</v>
      </c>
      <c r="F82" s="5">
        <v>1668</v>
      </c>
      <c r="G82" s="5">
        <v>22785</v>
      </c>
      <c r="I82" s="31"/>
      <c r="J82" s="31"/>
    </row>
    <row r="83" spans="1:10" ht="13.5" customHeight="1" x14ac:dyDescent="0.2">
      <c r="A83" s="141" t="s">
        <v>31</v>
      </c>
      <c r="B83" s="1" t="s">
        <v>1</v>
      </c>
      <c r="C83" s="5">
        <v>215</v>
      </c>
      <c r="D83" s="5">
        <v>1383</v>
      </c>
      <c r="E83" s="5">
        <v>154</v>
      </c>
      <c r="F83" s="5">
        <v>728</v>
      </c>
      <c r="G83" s="5">
        <v>2480</v>
      </c>
      <c r="I83" s="13"/>
      <c r="J83" s="13"/>
    </row>
    <row r="84" spans="1:10" ht="13.5" customHeight="1" x14ac:dyDescent="0.2">
      <c r="A84" s="141"/>
      <c r="B84" s="1" t="s">
        <v>0</v>
      </c>
      <c r="C84" s="5">
        <v>218</v>
      </c>
      <c r="D84" s="5">
        <v>970</v>
      </c>
      <c r="E84" s="5">
        <v>106</v>
      </c>
      <c r="F84" s="5">
        <v>469</v>
      </c>
      <c r="G84" s="5">
        <v>1763</v>
      </c>
      <c r="I84" s="26"/>
      <c r="J84" s="26"/>
    </row>
    <row r="85" spans="1:10" ht="13.5" customHeight="1" x14ac:dyDescent="0.2">
      <c r="A85" s="141"/>
      <c r="B85" s="1" t="s">
        <v>7</v>
      </c>
      <c r="C85" s="5">
        <v>433</v>
      </c>
      <c r="D85" s="5">
        <v>2353</v>
      </c>
      <c r="E85" s="5">
        <v>260</v>
      </c>
      <c r="F85" s="5">
        <v>1197</v>
      </c>
      <c r="G85" s="5">
        <v>4243</v>
      </c>
      <c r="I85" s="23"/>
      <c r="J85" s="24"/>
    </row>
    <row r="86" spans="1:10" ht="13.5" customHeight="1" x14ac:dyDescent="0.25">
      <c r="A86" s="141" t="s">
        <v>51</v>
      </c>
      <c r="B86" s="1" t="s">
        <v>1</v>
      </c>
      <c r="C86" s="5">
        <v>1617</v>
      </c>
      <c r="D86" s="5">
        <v>7071</v>
      </c>
      <c r="E86" s="5">
        <v>1246</v>
      </c>
      <c r="F86" s="5">
        <v>3081</v>
      </c>
      <c r="G86" s="5">
        <v>13015</v>
      </c>
      <c r="I86" s="25"/>
      <c r="J86" s="26"/>
    </row>
    <row r="87" spans="1:10" ht="13.5" customHeight="1" x14ac:dyDescent="0.2">
      <c r="A87" s="141"/>
      <c r="B87" s="1" t="s">
        <v>0</v>
      </c>
      <c r="C87" s="5">
        <v>1658</v>
      </c>
      <c r="D87" s="5">
        <v>6486</v>
      </c>
      <c r="E87" s="5">
        <v>1077</v>
      </c>
      <c r="F87" s="5">
        <v>1871</v>
      </c>
      <c r="G87" s="5">
        <v>11092</v>
      </c>
      <c r="I87" s="26"/>
      <c r="J87" s="26"/>
    </row>
    <row r="88" spans="1:10" ht="13.5" customHeight="1" x14ac:dyDescent="0.2">
      <c r="A88" s="141"/>
      <c r="B88" s="1" t="s">
        <v>7</v>
      </c>
      <c r="C88" s="5">
        <v>3275</v>
      </c>
      <c r="D88" s="5">
        <v>13557</v>
      </c>
      <c r="E88" s="5">
        <v>2323</v>
      </c>
      <c r="F88" s="5">
        <v>4952</v>
      </c>
      <c r="G88" s="5">
        <v>24107</v>
      </c>
      <c r="I88" s="26"/>
      <c r="J88" s="26"/>
    </row>
    <row r="89" spans="1:10" ht="13.5" customHeight="1" x14ac:dyDescent="0.2">
      <c r="A89" s="141" t="s">
        <v>52</v>
      </c>
      <c r="B89" s="1" t="s">
        <v>1</v>
      </c>
      <c r="C89" s="5">
        <v>1550</v>
      </c>
      <c r="D89" s="5">
        <v>6701</v>
      </c>
      <c r="E89" s="5">
        <v>1143</v>
      </c>
      <c r="F89" s="5">
        <v>3199</v>
      </c>
      <c r="G89" s="5">
        <v>12593</v>
      </c>
      <c r="I89" s="26"/>
      <c r="J89" s="26"/>
    </row>
    <row r="90" spans="1:10" ht="13.5" customHeight="1" x14ac:dyDescent="0.2">
      <c r="A90" s="141"/>
      <c r="B90" s="1" t="s">
        <v>0</v>
      </c>
      <c r="C90" s="5">
        <v>1614</v>
      </c>
      <c r="D90" s="5">
        <v>6466</v>
      </c>
      <c r="E90" s="5">
        <v>951</v>
      </c>
      <c r="F90" s="5">
        <v>1972</v>
      </c>
      <c r="G90" s="5">
        <v>11003</v>
      </c>
      <c r="I90" s="26"/>
      <c r="J90" s="26"/>
    </row>
    <row r="91" spans="1:10" ht="13.5" customHeight="1" x14ac:dyDescent="0.2">
      <c r="A91" s="141"/>
      <c r="B91" s="1" t="s">
        <v>7</v>
      </c>
      <c r="C91" s="5">
        <v>3164</v>
      </c>
      <c r="D91" s="5">
        <v>13167</v>
      </c>
      <c r="E91" s="5">
        <v>2094</v>
      </c>
      <c r="F91" s="5">
        <v>5171</v>
      </c>
      <c r="G91" s="5">
        <v>23596</v>
      </c>
      <c r="I91" s="26"/>
      <c r="J91" s="26"/>
    </row>
    <row r="92" spans="1:10" ht="13.5" customHeight="1" x14ac:dyDescent="0.2">
      <c r="A92" s="141" t="s">
        <v>33</v>
      </c>
      <c r="B92" s="1" t="s">
        <v>1</v>
      </c>
      <c r="C92" s="5">
        <v>291</v>
      </c>
      <c r="D92" s="5">
        <v>1053</v>
      </c>
      <c r="E92" s="5">
        <v>163</v>
      </c>
      <c r="F92" s="5">
        <v>312</v>
      </c>
      <c r="G92" s="5">
        <v>1819</v>
      </c>
      <c r="I92" s="26"/>
      <c r="J92" s="26"/>
    </row>
    <row r="93" spans="1:10" ht="13.5" customHeight="1" x14ac:dyDescent="0.2">
      <c r="A93" s="141"/>
      <c r="B93" s="1" t="s">
        <v>0</v>
      </c>
      <c r="C93" s="5">
        <v>304</v>
      </c>
      <c r="D93" s="5">
        <v>943</v>
      </c>
      <c r="E93" s="5">
        <v>154</v>
      </c>
      <c r="F93" s="5">
        <v>200</v>
      </c>
      <c r="G93" s="5">
        <v>1601</v>
      </c>
      <c r="I93" s="26"/>
      <c r="J93" s="26"/>
    </row>
    <row r="94" spans="1:10" ht="13.5" customHeight="1" x14ac:dyDescent="0.2">
      <c r="A94" s="141"/>
      <c r="B94" s="1" t="s">
        <v>7</v>
      </c>
      <c r="C94" s="5">
        <v>595</v>
      </c>
      <c r="D94" s="5">
        <v>1996</v>
      </c>
      <c r="E94" s="5">
        <v>317</v>
      </c>
      <c r="F94" s="5">
        <v>512</v>
      </c>
      <c r="G94" s="5">
        <v>3420</v>
      </c>
      <c r="I94" s="26"/>
      <c r="J94" s="26"/>
    </row>
    <row r="95" spans="1:10" ht="13.5" customHeight="1" x14ac:dyDescent="0.2">
      <c r="A95" s="141" t="s">
        <v>34</v>
      </c>
      <c r="B95" s="1" t="s">
        <v>1</v>
      </c>
      <c r="C95" s="5">
        <v>155</v>
      </c>
      <c r="D95" s="5">
        <v>696</v>
      </c>
      <c r="E95" s="5">
        <v>130</v>
      </c>
      <c r="F95" s="5">
        <v>338</v>
      </c>
      <c r="G95" s="5">
        <v>1319</v>
      </c>
      <c r="I95" s="26"/>
      <c r="J95" s="26"/>
    </row>
    <row r="96" spans="1:10" ht="13.5" customHeight="1" x14ac:dyDescent="0.2">
      <c r="A96" s="141"/>
      <c r="B96" s="1" t="s">
        <v>0</v>
      </c>
      <c r="C96" s="5">
        <v>164</v>
      </c>
      <c r="D96" s="5">
        <v>606</v>
      </c>
      <c r="E96" s="5">
        <v>115</v>
      </c>
      <c r="F96" s="5">
        <v>307</v>
      </c>
      <c r="G96" s="5">
        <v>1192</v>
      </c>
      <c r="I96" s="26"/>
      <c r="J96" s="26"/>
    </row>
    <row r="97" spans="1:10" ht="13.5" customHeight="1" x14ac:dyDescent="0.2">
      <c r="A97" s="141"/>
      <c r="B97" s="1" t="s">
        <v>7</v>
      </c>
      <c r="C97" s="5">
        <v>319</v>
      </c>
      <c r="D97" s="5">
        <v>1302</v>
      </c>
      <c r="E97" s="5">
        <v>245</v>
      </c>
      <c r="F97" s="5">
        <v>645</v>
      </c>
      <c r="G97" s="5">
        <v>2511</v>
      </c>
      <c r="I97" s="26"/>
      <c r="J97" s="26"/>
    </row>
    <row r="98" spans="1:10" ht="13.5" customHeight="1" x14ac:dyDescent="0.2">
      <c r="A98" s="141" t="s">
        <v>35</v>
      </c>
      <c r="B98" s="1" t="s">
        <v>1</v>
      </c>
      <c r="C98" s="5">
        <v>870</v>
      </c>
      <c r="D98" s="5">
        <v>3243</v>
      </c>
      <c r="E98" s="5">
        <v>601</v>
      </c>
      <c r="F98" s="5">
        <v>2673</v>
      </c>
      <c r="G98" s="5">
        <v>7387</v>
      </c>
      <c r="I98" s="26"/>
      <c r="J98" s="26"/>
    </row>
    <row r="99" spans="1:10" ht="13.5" customHeight="1" x14ac:dyDescent="0.2">
      <c r="A99" s="141"/>
      <c r="B99" s="1" t="s">
        <v>0</v>
      </c>
      <c r="C99" s="5">
        <v>905</v>
      </c>
      <c r="D99" s="5">
        <v>3091</v>
      </c>
      <c r="E99" s="5">
        <v>335</v>
      </c>
      <c r="F99" s="5">
        <v>1874</v>
      </c>
      <c r="G99" s="5">
        <v>6205</v>
      </c>
      <c r="I99" s="26"/>
      <c r="J99" s="26"/>
    </row>
    <row r="100" spans="1:10" ht="13.5" customHeight="1" x14ac:dyDescent="0.2">
      <c r="A100" s="141"/>
      <c r="B100" s="1" t="s">
        <v>7</v>
      </c>
      <c r="C100" s="5">
        <v>1775</v>
      </c>
      <c r="D100" s="5">
        <v>6334</v>
      </c>
      <c r="E100" s="5">
        <v>936</v>
      </c>
      <c r="F100" s="5">
        <v>4547</v>
      </c>
      <c r="G100" s="5">
        <v>13592</v>
      </c>
      <c r="I100" s="26"/>
      <c r="J100" s="26"/>
    </row>
    <row r="101" spans="1:10" ht="13.5" customHeight="1" x14ac:dyDescent="0.2">
      <c r="A101" s="141" t="s">
        <v>36</v>
      </c>
      <c r="B101" s="1" t="s">
        <v>1</v>
      </c>
      <c r="C101" s="5">
        <v>843</v>
      </c>
      <c r="D101" s="5">
        <v>3366</v>
      </c>
      <c r="E101" s="5">
        <v>752</v>
      </c>
      <c r="F101" s="5">
        <v>1944</v>
      </c>
      <c r="G101" s="5">
        <v>6905</v>
      </c>
      <c r="I101" s="26"/>
      <c r="J101" s="26"/>
    </row>
    <row r="102" spans="1:10" ht="13.5" customHeight="1" x14ac:dyDescent="0.2">
      <c r="A102" s="141"/>
      <c r="B102" s="1" t="s">
        <v>0</v>
      </c>
      <c r="C102" s="5">
        <v>937</v>
      </c>
      <c r="D102" s="5">
        <v>3139</v>
      </c>
      <c r="E102" s="5">
        <v>436</v>
      </c>
      <c r="F102" s="5">
        <v>1475</v>
      </c>
      <c r="G102" s="5">
        <v>5987</v>
      </c>
      <c r="I102" s="26"/>
      <c r="J102" s="26"/>
    </row>
    <row r="103" spans="1:10" ht="13.5" customHeight="1" x14ac:dyDescent="0.2">
      <c r="A103" s="141"/>
      <c r="B103" s="1" t="s">
        <v>7</v>
      </c>
      <c r="C103" s="5">
        <v>1780</v>
      </c>
      <c r="D103" s="5">
        <v>6505</v>
      </c>
      <c r="E103" s="5">
        <v>1188</v>
      </c>
      <c r="F103" s="5">
        <v>3419</v>
      </c>
      <c r="G103" s="5">
        <v>12892</v>
      </c>
      <c r="I103" s="26"/>
      <c r="J103" s="26"/>
    </row>
    <row r="104" spans="1:10" ht="13.5" customHeight="1" x14ac:dyDescent="0.2">
      <c r="A104" s="141" t="s">
        <v>37</v>
      </c>
      <c r="B104" s="1" t="s">
        <v>1</v>
      </c>
      <c r="C104" s="5">
        <v>951</v>
      </c>
      <c r="D104" s="5">
        <v>4398</v>
      </c>
      <c r="E104" s="5">
        <v>600</v>
      </c>
      <c r="F104" s="5">
        <v>3595</v>
      </c>
      <c r="G104" s="5">
        <v>9544</v>
      </c>
      <c r="I104" s="26"/>
      <c r="J104" s="26"/>
    </row>
    <row r="105" spans="1:10" ht="13.5" customHeight="1" x14ac:dyDescent="0.2">
      <c r="A105" s="141"/>
      <c r="B105" s="1" t="s">
        <v>0</v>
      </c>
      <c r="C105" s="5">
        <v>1031</v>
      </c>
      <c r="D105" s="5">
        <v>4206</v>
      </c>
      <c r="E105" s="5">
        <v>435</v>
      </c>
      <c r="F105" s="5">
        <v>2151</v>
      </c>
      <c r="G105" s="5">
        <v>7823</v>
      </c>
      <c r="I105" s="26"/>
      <c r="J105" s="26"/>
    </row>
    <row r="106" spans="1:10" ht="13.5" customHeight="1" x14ac:dyDescent="0.2">
      <c r="A106" s="141"/>
      <c r="B106" s="1" t="s">
        <v>7</v>
      </c>
      <c r="C106" s="5">
        <v>1982</v>
      </c>
      <c r="D106" s="5">
        <v>8604</v>
      </c>
      <c r="E106" s="5">
        <v>1035</v>
      </c>
      <c r="F106" s="5">
        <v>5746</v>
      </c>
      <c r="G106" s="5">
        <v>17367</v>
      </c>
      <c r="I106" s="26"/>
      <c r="J106" s="26"/>
    </row>
    <row r="107" spans="1:10" ht="13.5" customHeight="1" x14ac:dyDescent="0.2">
      <c r="B107" s="9" t="s">
        <v>39</v>
      </c>
      <c r="C107" s="10">
        <v>70400</v>
      </c>
      <c r="D107" s="10">
        <v>243212</v>
      </c>
      <c r="E107" s="10">
        <v>34282</v>
      </c>
      <c r="F107" s="10">
        <v>91056</v>
      </c>
      <c r="G107" s="10">
        <v>438950</v>
      </c>
      <c r="I107" s="26"/>
      <c r="J107" s="26"/>
    </row>
    <row r="108" spans="1:10" x14ac:dyDescent="0.2">
      <c r="A108" s="148" t="s">
        <v>76</v>
      </c>
      <c r="B108" s="148"/>
      <c r="C108" s="148"/>
      <c r="D108" s="148"/>
      <c r="E108" s="148"/>
      <c r="F108" s="148"/>
      <c r="G108" s="148"/>
      <c r="I108" s="26"/>
      <c r="J108" s="26"/>
    </row>
    <row r="109" spans="1:10" x14ac:dyDescent="0.2">
      <c r="I109" s="26"/>
      <c r="J109" s="26"/>
    </row>
    <row r="110" spans="1:10" x14ac:dyDescent="0.2">
      <c r="I110" s="26"/>
      <c r="J110" s="26"/>
    </row>
    <row r="111" spans="1:10" x14ac:dyDescent="0.2">
      <c r="I111" s="26"/>
      <c r="J111" s="26"/>
    </row>
    <row r="112" spans="1:10" x14ac:dyDescent="0.2">
      <c r="I112" s="26"/>
      <c r="J112" s="26"/>
    </row>
    <row r="113" spans="9:12" x14ac:dyDescent="0.2">
      <c r="I113" s="26"/>
      <c r="J113" s="26"/>
    </row>
    <row r="114" spans="9:12" x14ac:dyDescent="0.2">
      <c r="I114" s="26"/>
      <c r="J114" s="26"/>
      <c r="K114" s="11"/>
    </row>
    <row r="115" spans="9:12" x14ac:dyDescent="0.2">
      <c r="I115" s="26"/>
      <c r="J115" s="26"/>
    </row>
    <row r="116" spans="9:12" x14ac:dyDescent="0.2">
      <c r="I116" s="26"/>
      <c r="J116" s="26"/>
    </row>
    <row r="117" spans="9:12" ht="15" x14ac:dyDescent="0.2">
      <c r="I117" s="29"/>
      <c r="J117" s="32"/>
    </row>
    <row r="118" spans="9:12" ht="15" x14ac:dyDescent="0.2">
      <c r="I118" s="33"/>
      <c r="J118" s="34"/>
      <c r="K118" s="14"/>
      <c r="L118" s="8"/>
    </row>
    <row r="119" spans="9:12" x14ac:dyDescent="0.2">
      <c r="I119" s="31"/>
      <c r="J119" s="26"/>
    </row>
    <row r="120" spans="9:12" x14ac:dyDescent="0.2">
      <c r="I120" s="13"/>
      <c r="J120" s="26"/>
    </row>
    <row r="121" spans="9:12" x14ac:dyDescent="0.2">
      <c r="I121" s="26"/>
      <c r="J121" s="26"/>
    </row>
    <row r="122" spans="9:12" x14ac:dyDescent="0.2">
      <c r="I122" s="26"/>
      <c r="J122" s="26"/>
    </row>
  </sheetData>
  <mergeCells count="40">
    <mergeCell ref="A5:A7"/>
    <mergeCell ref="A1:A2"/>
    <mergeCell ref="B1:G2"/>
    <mergeCell ref="A3:A4"/>
    <mergeCell ref="B3:B4"/>
    <mergeCell ref="C3:G3"/>
    <mergeCell ref="A41:A43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77:A79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98:A100"/>
    <mergeCell ref="A101:A103"/>
    <mergeCell ref="A104:A106"/>
    <mergeCell ref="A108:G108"/>
    <mergeCell ref="A80:A82"/>
    <mergeCell ref="A83:A85"/>
    <mergeCell ref="A86:A88"/>
    <mergeCell ref="A89:A91"/>
    <mergeCell ref="A92:A94"/>
    <mergeCell ref="A95:A97"/>
  </mergeCells>
  <conditionalFormatting sqref="J52:J8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max"/>
        <color rgb="FFFFEF9C"/>
        <color rgb="FF63BE7B"/>
      </colorScale>
    </cfRule>
    <cfRule type="dataBar" priority="25">
      <dataBar>
        <cfvo type="min"/>
        <cfvo type="max"/>
        <color rgb="FF008AEF"/>
      </dataBar>
    </cfRule>
  </conditionalFormatting>
  <conditionalFormatting sqref="J52:J8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colorScale" priority="21">
      <colorScale>
        <cfvo type="min"/>
        <cfvo type="max"/>
        <color rgb="FFFFEF9C"/>
        <color rgb="FFFF7128"/>
      </colorScale>
    </cfRule>
  </conditionalFormatting>
  <conditionalFormatting sqref="J52:J80">
    <cfRule type="dataBar" priority="18">
      <dataBar>
        <cfvo type="min"/>
        <cfvo type="max"/>
        <color rgb="FF008AEF"/>
      </dataBar>
    </cfRule>
    <cfRule type="colorScale" priority="19">
      <colorScale>
        <cfvo type="min"/>
        <cfvo type="max"/>
        <color rgb="FFFFEF9C"/>
        <color rgb="FFFF7128"/>
      </colorScale>
    </cfRule>
    <cfRule type="colorScale" priority="2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52:J80">
    <cfRule type="colorScale" priority="16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17">
      <dataBar>
        <cfvo type="min"/>
        <cfvo type="max"/>
        <color rgb="FF008AEF"/>
      </dataBar>
    </cfRule>
  </conditionalFormatting>
  <conditionalFormatting sqref="J52:J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FEF9C"/>
        <color rgb="FF63BE7B"/>
      </colorScale>
    </cfRule>
    <cfRule type="dataBar" priority="15">
      <dataBar>
        <cfvo type="min"/>
        <cfvo type="max"/>
        <color rgb="FF008AEF"/>
      </dataBar>
    </cfRule>
  </conditionalFormatting>
  <conditionalFormatting sqref="J52:J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dataBar" priority="10">
      <dataBar>
        <cfvo type="min"/>
        <cfvo type="max"/>
        <color rgb="FF638EC6"/>
      </dataBar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9:J1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9">
      <dataBar>
        <cfvo type="min"/>
        <cfvo type="max"/>
        <color rgb="FF008AEF"/>
      </dataBar>
    </cfRule>
  </conditionalFormatting>
  <conditionalFormatting sqref="J89:J116">
    <cfRule type="colorScale" priority="7">
      <colorScale>
        <cfvo type="min"/>
        <cfvo type="max"/>
        <color rgb="FFFFEF9C"/>
        <color rgb="FFFF7128"/>
      </colorScale>
    </cfRule>
  </conditionalFormatting>
  <conditionalFormatting sqref="J87:J1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6">
      <dataBar>
        <cfvo type="min"/>
        <cfvo type="max"/>
        <color rgb="FF638EC6"/>
      </dataBar>
    </cfRule>
  </conditionalFormatting>
  <conditionalFormatting sqref="J87:J116">
    <cfRule type="colorScale" priority="3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4">
      <dataBar>
        <cfvo type="min"/>
        <cfvo type="max"/>
        <color rgb="FF008AEF"/>
      </dataBar>
    </cfRule>
  </conditionalFormatting>
  <conditionalFormatting sqref="J87:J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008AEF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  <colBreaks count="1" manualBreakCount="1">
    <brk id="7" max="107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  <col min="9" max="9" width="39.7109375" customWidth="1"/>
    <col min="10" max="10" width="20.5703125" customWidth="1"/>
  </cols>
  <sheetData>
    <row r="1" spans="1:9" x14ac:dyDescent="0.2">
      <c r="A1" s="132" t="s">
        <v>225</v>
      </c>
      <c r="B1" s="142"/>
      <c r="C1" s="142"/>
      <c r="D1" s="142"/>
      <c r="E1" s="142"/>
      <c r="F1" s="142"/>
      <c r="G1" s="142"/>
    </row>
    <row r="2" spans="1:9" x14ac:dyDescent="0.2">
      <c r="A2" s="144"/>
      <c r="B2" s="143"/>
      <c r="C2" s="143"/>
      <c r="D2" s="143"/>
      <c r="E2" s="143"/>
      <c r="F2" s="143"/>
      <c r="G2" s="143"/>
    </row>
    <row r="3" spans="1:9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9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9" ht="13.5" customHeight="1" x14ac:dyDescent="0.2">
      <c r="A5" s="141" t="s">
        <v>8</v>
      </c>
      <c r="B5" s="1" t="s">
        <v>1</v>
      </c>
      <c r="C5" s="5">
        <v>317</v>
      </c>
      <c r="D5" s="5">
        <v>1596</v>
      </c>
      <c r="E5" s="5">
        <v>232</v>
      </c>
      <c r="F5" s="5">
        <v>476</v>
      </c>
      <c r="G5" s="5">
        <v>2621</v>
      </c>
      <c r="I5" s="51" t="s">
        <v>224</v>
      </c>
    </row>
    <row r="6" spans="1:9" ht="13.5" customHeight="1" x14ac:dyDescent="0.2">
      <c r="A6" s="141"/>
      <c r="B6" s="1" t="s">
        <v>0</v>
      </c>
      <c r="C6" s="5">
        <v>382</v>
      </c>
      <c r="D6" s="5">
        <v>1388</v>
      </c>
      <c r="E6" s="5">
        <v>175</v>
      </c>
      <c r="F6" s="5">
        <v>343</v>
      </c>
      <c r="G6" s="5">
        <v>2288</v>
      </c>
    </row>
    <row r="7" spans="1:9" ht="13.5" customHeight="1" x14ac:dyDescent="0.2">
      <c r="A7" s="141"/>
      <c r="B7" s="1" t="s">
        <v>7</v>
      </c>
      <c r="C7" s="6">
        <v>699</v>
      </c>
      <c r="D7" s="6">
        <v>2984</v>
      </c>
      <c r="E7" s="6">
        <v>407</v>
      </c>
      <c r="F7" s="6">
        <v>819</v>
      </c>
      <c r="G7" s="5">
        <v>4909</v>
      </c>
    </row>
    <row r="8" spans="1:9" ht="13.5" customHeight="1" x14ac:dyDescent="0.2">
      <c r="A8" s="141" t="s">
        <v>9</v>
      </c>
      <c r="B8" s="1" t="s">
        <v>1</v>
      </c>
      <c r="C8" s="5">
        <v>554</v>
      </c>
      <c r="D8" s="5">
        <v>1999</v>
      </c>
      <c r="E8" s="5">
        <v>448</v>
      </c>
      <c r="F8" s="5">
        <v>846</v>
      </c>
      <c r="G8" s="5">
        <v>3847</v>
      </c>
    </row>
    <row r="9" spans="1:9" ht="13.5" customHeight="1" x14ac:dyDescent="0.2">
      <c r="A9" s="141"/>
      <c r="B9" s="1" t="s">
        <v>0</v>
      </c>
      <c r="C9" s="5">
        <v>646</v>
      </c>
      <c r="D9" s="5">
        <v>1934</v>
      </c>
      <c r="E9" s="5">
        <v>322</v>
      </c>
      <c r="F9" s="5">
        <v>728</v>
      </c>
      <c r="G9" s="5">
        <v>3630</v>
      </c>
    </row>
    <row r="10" spans="1:9" ht="13.5" customHeight="1" x14ac:dyDescent="0.2">
      <c r="A10" s="141"/>
      <c r="B10" s="1" t="s">
        <v>7</v>
      </c>
      <c r="C10" s="5">
        <v>1200</v>
      </c>
      <c r="D10" s="5">
        <v>3933</v>
      </c>
      <c r="E10" s="5">
        <v>770</v>
      </c>
      <c r="F10" s="5">
        <v>1574</v>
      </c>
      <c r="G10" s="5">
        <v>7477</v>
      </c>
    </row>
    <row r="11" spans="1:9" ht="13.5" customHeight="1" x14ac:dyDescent="0.2">
      <c r="A11" s="141" t="s">
        <v>10</v>
      </c>
      <c r="B11" s="1" t="s">
        <v>1</v>
      </c>
      <c r="C11" s="5">
        <v>808</v>
      </c>
      <c r="D11" s="5">
        <v>3568</v>
      </c>
      <c r="E11" s="5">
        <v>583</v>
      </c>
      <c r="F11" s="5">
        <v>1794</v>
      </c>
      <c r="G11" s="5">
        <v>6753</v>
      </c>
    </row>
    <row r="12" spans="1:9" ht="13.5" customHeight="1" x14ac:dyDescent="0.2">
      <c r="A12" s="141"/>
      <c r="B12" s="1" t="s">
        <v>0</v>
      </c>
      <c r="C12" s="5">
        <v>767</v>
      </c>
      <c r="D12" s="5">
        <v>3433</v>
      </c>
      <c r="E12" s="5">
        <v>446</v>
      </c>
      <c r="F12" s="5">
        <v>1220</v>
      </c>
      <c r="G12" s="5">
        <v>5866</v>
      </c>
    </row>
    <row r="13" spans="1:9" ht="13.5" customHeight="1" x14ac:dyDescent="0.2">
      <c r="A13" s="141"/>
      <c r="B13" s="1" t="s">
        <v>7</v>
      </c>
      <c r="C13" s="5">
        <v>1575</v>
      </c>
      <c r="D13" s="5">
        <v>7001</v>
      </c>
      <c r="E13" s="5">
        <v>1029</v>
      </c>
      <c r="F13" s="5">
        <v>3014</v>
      </c>
      <c r="G13" s="5">
        <v>12619</v>
      </c>
    </row>
    <row r="14" spans="1:9" ht="13.5" customHeight="1" x14ac:dyDescent="0.2">
      <c r="A14" s="141" t="s">
        <v>46</v>
      </c>
      <c r="B14" s="1" t="s">
        <v>1</v>
      </c>
      <c r="C14" s="5">
        <v>4983</v>
      </c>
      <c r="D14" s="5">
        <v>15377</v>
      </c>
      <c r="E14" s="5">
        <v>2507</v>
      </c>
      <c r="F14" s="5">
        <v>3950</v>
      </c>
      <c r="G14" s="5">
        <v>26817</v>
      </c>
    </row>
    <row r="15" spans="1:9" ht="13.5" customHeight="1" x14ac:dyDescent="0.2">
      <c r="A15" s="141"/>
      <c r="B15" s="1" t="s">
        <v>0</v>
      </c>
      <c r="C15" s="5">
        <v>5329</v>
      </c>
      <c r="D15" s="5">
        <v>13464</v>
      </c>
      <c r="E15" s="5">
        <v>1748</v>
      </c>
      <c r="F15" s="5">
        <v>3208</v>
      </c>
      <c r="G15" s="5">
        <v>23749</v>
      </c>
    </row>
    <row r="16" spans="1:9" ht="13.5" customHeight="1" x14ac:dyDescent="0.2">
      <c r="A16" s="141"/>
      <c r="B16" s="1" t="s">
        <v>7</v>
      </c>
      <c r="C16" s="5">
        <v>10312</v>
      </c>
      <c r="D16" s="5">
        <v>28841</v>
      </c>
      <c r="E16" s="5">
        <v>4255</v>
      </c>
      <c r="F16" s="5">
        <v>7158</v>
      </c>
      <c r="G16" s="5">
        <v>50566</v>
      </c>
    </row>
    <row r="17" spans="1:7" ht="13.5" customHeight="1" x14ac:dyDescent="0.2">
      <c r="A17" s="145" t="s">
        <v>47</v>
      </c>
      <c r="B17" s="1" t="s">
        <v>1</v>
      </c>
      <c r="C17" s="5">
        <v>1811</v>
      </c>
      <c r="D17" s="5">
        <v>5053</v>
      </c>
      <c r="E17" s="5">
        <v>327</v>
      </c>
      <c r="F17" s="5">
        <v>593</v>
      </c>
      <c r="G17" s="5">
        <v>7784</v>
      </c>
    </row>
    <row r="18" spans="1:7" ht="13.5" customHeight="1" x14ac:dyDescent="0.2">
      <c r="A18" s="146"/>
      <c r="B18" s="1" t="s">
        <v>0</v>
      </c>
      <c r="C18" s="5">
        <v>1975</v>
      </c>
      <c r="D18" s="5">
        <v>4444</v>
      </c>
      <c r="E18" s="5">
        <v>280</v>
      </c>
      <c r="F18" s="5">
        <v>485</v>
      </c>
      <c r="G18" s="5">
        <v>7184</v>
      </c>
    </row>
    <row r="19" spans="1:7" ht="13.5" customHeight="1" x14ac:dyDescent="0.2">
      <c r="A19" s="147"/>
      <c r="B19" s="1" t="s">
        <v>7</v>
      </c>
      <c r="C19" s="5">
        <v>3786</v>
      </c>
      <c r="D19" s="5">
        <v>9497</v>
      </c>
      <c r="E19" s="5">
        <v>607</v>
      </c>
      <c r="F19" s="5">
        <v>1078</v>
      </c>
      <c r="G19" s="5">
        <v>14968</v>
      </c>
    </row>
    <row r="20" spans="1:7" ht="13.5" customHeight="1" x14ac:dyDescent="0.2">
      <c r="A20" s="141" t="s">
        <v>12</v>
      </c>
      <c r="B20" s="1" t="s">
        <v>1</v>
      </c>
      <c r="C20" s="5">
        <v>1078</v>
      </c>
      <c r="D20" s="5">
        <v>2743</v>
      </c>
      <c r="E20" s="5">
        <v>291</v>
      </c>
      <c r="F20" s="5">
        <v>508</v>
      </c>
      <c r="G20" s="5">
        <v>4620</v>
      </c>
    </row>
    <row r="21" spans="1:7" ht="13.5" customHeight="1" x14ac:dyDescent="0.2">
      <c r="A21" s="141"/>
      <c r="B21" s="1" t="s">
        <v>0</v>
      </c>
      <c r="C21" s="5">
        <v>1100</v>
      </c>
      <c r="D21" s="5">
        <v>2659</v>
      </c>
      <c r="E21" s="5">
        <v>255</v>
      </c>
      <c r="F21" s="5">
        <v>464</v>
      </c>
      <c r="G21" s="5">
        <v>4478</v>
      </c>
    </row>
    <row r="22" spans="1:7" ht="13.5" customHeight="1" x14ac:dyDescent="0.2">
      <c r="A22" s="141"/>
      <c r="B22" s="1" t="s">
        <v>7</v>
      </c>
      <c r="C22" s="5">
        <v>2178</v>
      </c>
      <c r="D22" s="5">
        <v>5402</v>
      </c>
      <c r="E22" s="5">
        <v>546</v>
      </c>
      <c r="F22" s="5">
        <v>972</v>
      </c>
      <c r="G22" s="5">
        <v>9098</v>
      </c>
    </row>
    <row r="23" spans="1:7" ht="13.5" customHeight="1" x14ac:dyDescent="0.2">
      <c r="A23" s="141" t="s">
        <v>13</v>
      </c>
      <c r="B23" s="1" t="s">
        <v>1</v>
      </c>
      <c r="C23" s="5">
        <v>158</v>
      </c>
      <c r="D23" s="5">
        <v>540</v>
      </c>
      <c r="E23" s="5">
        <v>95</v>
      </c>
      <c r="F23" s="5">
        <v>148</v>
      </c>
      <c r="G23" s="5">
        <v>941</v>
      </c>
    </row>
    <row r="24" spans="1:7" ht="13.5" customHeight="1" x14ac:dyDescent="0.2">
      <c r="A24" s="141"/>
      <c r="B24" s="1" t="s">
        <v>0</v>
      </c>
      <c r="C24" s="5">
        <v>183</v>
      </c>
      <c r="D24" s="5">
        <v>522</v>
      </c>
      <c r="E24" s="5">
        <v>102</v>
      </c>
      <c r="F24" s="5">
        <v>130</v>
      </c>
      <c r="G24" s="5">
        <v>937</v>
      </c>
    </row>
    <row r="25" spans="1:7" ht="13.5" customHeight="1" x14ac:dyDescent="0.2">
      <c r="A25" s="141"/>
      <c r="B25" s="1" t="s">
        <v>7</v>
      </c>
      <c r="C25" s="5">
        <v>341</v>
      </c>
      <c r="D25" s="5">
        <v>1062</v>
      </c>
      <c r="E25" s="5">
        <v>197</v>
      </c>
      <c r="F25" s="5">
        <v>278</v>
      </c>
      <c r="G25" s="5">
        <v>1878</v>
      </c>
    </row>
    <row r="26" spans="1:7" ht="13.5" customHeight="1" x14ac:dyDescent="0.2">
      <c r="A26" s="141" t="s">
        <v>14</v>
      </c>
      <c r="B26" s="1" t="s">
        <v>1</v>
      </c>
      <c r="C26" s="5">
        <v>112</v>
      </c>
      <c r="D26" s="5">
        <v>368</v>
      </c>
      <c r="E26" s="5">
        <v>58</v>
      </c>
      <c r="F26" s="5">
        <v>112</v>
      </c>
      <c r="G26" s="5">
        <v>650</v>
      </c>
    </row>
    <row r="27" spans="1:7" ht="13.5" customHeight="1" x14ac:dyDescent="0.2">
      <c r="A27" s="141"/>
      <c r="B27" s="1" t="s">
        <v>0</v>
      </c>
      <c r="C27" s="5">
        <v>137</v>
      </c>
      <c r="D27" s="5">
        <v>396</v>
      </c>
      <c r="E27" s="5">
        <v>43</v>
      </c>
      <c r="F27" s="5">
        <v>89</v>
      </c>
      <c r="G27" s="5">
        <v>665</v>
      </c>
    </row>
    <row r="28" spans="1:7" ht="13.5" customHeight="1" x14ac:dyDescent="0.2">
      <c r="A28" s="141"/>
      <c r="B28" s="1" t="s">
        <v>7</v>
      </c>
      <c r="C28" s="5">
        <v>249</v>
      </c>
      <c r="D28" s="5">
        <v>764</v>
      </c>
      <c r="E28" s="5">
        <v>101</v>
      </c>
      <c r="F28" s="5">
        <v>201</v>
      </c>
      <c r="G28" s="5">
        <v>1315</v>
      </c>
    </row>
    <row r="29" spans="1:7" ht="13.5" customHeight="1" x14ac:dyDescent="0.2">
      <c r="A29" s="141" t="s">
        <v>15</v>
      </c>
      <c r="B29" s="1" t="s">
        <v>1</v>
      </c>
      <c r="C29" s="5">
        <v>477</v>
      </c>
      <c r="D29" s="5">
        <v>1918</v>
      </c>
      <c r="E29" s="5">
        <v>259</v>
      </c>
      <c r="F29" s="5">
        <v>400</v>
      </c>
      <c r="G29" s="5">
        <v>3054</v>
      </c>
    </row>
    <row r="30" spans="1:7" ht="13.5" customHeight="1" x14ac:dyDescent="0.2">
      <c r="A30" s="141"/>
      <c r="B30" s="1" t="s">
        <v>0</v>
      </c>
      <c r="C30" s="5">
        <v>504</v>
      </c>
      <c r="D30" s="5">
        <v>1672</v>
      </c>
      <c r="E30" s="5">
        <v>239</v>
      </c>
      <c r="F30" s="5">
        <v>334</v>
      </c>
      <c r="G30" s="5">
        <v>2749</v>
      </c>
    </row>
    <row r="31" spans="1:7" ht="13.5" customHeight="1" x14ac:dyDescent="0.2">
      <c r="A31" s="141"/>
      <c r="B31" s="1" t="s">
        <v>7</v>
      </c>
      <c r="C31" s="5">
        <v>981</v>
      </c>
      <c r="D31" s="5">
        <v>3590</v>
      </c>
      <c r="E31" s="5">
        <v>498</v>
      </c>
      <c r="F31" s="5">
        <v>734</v>
      </c>
      <c r="G31" s="5">
        <v>5803</v>
      </c>
    </row>
    <row r="32" spans="1:7" ht="13.5" customHeight="1" x14ac:dyDescent="0.2">
      <c r="A32" s="141" t="s">
        <v>16</v>
      </c>
      <c r="B32" s="1" t="s">
        <v>1</v>
      </c>
      <c r="C32" s="5">
        <v>166</v>
      </c>
      <c r="D32" s="5">
        <v>730</v>
      </c>
      <c r="E32" s="5">
        <v>122</v>
      </c>
      <c r="F32" s="5">
        <v>502</v>
      </c>
      <c r="G32" s="5">
        <v>1520</v>
      </c>
    </row>
    <row r="33" spans="1:9" ht="13.5" customHeight="1" x14ac:dyDescent="0.2">
      <c r="A33" s="141"/>
      <c r="B33" s="1" t="s">
        <v>0</v>
      </c>
      <c r="C33" s="5">
        <v>165</v>
      </c>
      <c r="D33" s="5">
        <v>798</v>
      </c>
      <c r="E33" s="5">
        <v>108</v>
      </c>
      <c r="F33" s="5">
        <v>302</v>
      </c>
      <c r="G33" s="5">
        <v>1373</v>
      </c>
    </row>
    <row r="34" spans="1:9" ht="13.5" customHeight="1" x14ac:dyDescent="0.2">
      <c r="A34" s="141"/>
      <c r="B34" s="1" t="s">
        <v>7</v>
      </c>
      <c r="C34" s="5">
        <v>331</v>
      </c>
      <c r="D34" s="5">
        <v>1528</v>
      </c>
      <c r="E34" s="5">
        <v>230</v>
      </c>
      <c r="F34" s="5">
        <v>804</v>
      </c>
      <c r="G34" s="5">
        <v>2893</v>
      </c>
    </row>
    <row r="35" spans="1:9" ht="13.5" customHeight="1" x14ac:dyDescent="0.2">
      <c r="A35" s="141" t="s">
        <v>17</v>
      </c>
      <c r="B35" s="1" t="s">
        <v>1</v>
      </c>
      <c r="C35" s="5">
        <v>715</v>
      </c>
      <c r="D35" s="5">
        <v>2654</v>
      </c>
      <c r="E35" s="5">
        <v>606</v>
      </c>
      <c r="F35" s="5">
        <v>1145</v>
      </c>
      <c r="G35" s="5">
        <v>5120</v>
      </c>
    </row>
    <row r="36" spans="1:9" ht="13.5" customHeight="1" x14ac:dyDescent="0.2">
      <c r="A36" s="141"/>
      <c r="B36" s="1" t="s">
        <v>0</v>
      </c>
      <c r="C36" s="5">
        <v>797</v>
      </c>
      <c r="D36" s="5">
        <v>2650</v>
      </c>
      <c r="E36" s="5">
        <v>432</v>
      </c>
      <c r="F36" s="5">
        <v>847</v>
      </c>
      <c r="G36" s="5">
        <v>4726</v>
      </c>
      <c r="I36" s="51"/>
    </row>
    <row r="37" spans="1:9" ht="13.5" customHeight="1" x14ac:dyDescent="0.2">
      <c r="A37" s="141"/>
      <c r="B37" s="1" t="s">
        <v>7</v>
      </c>
      <c r="C37" s="5">
        <v>1512</v>
      </c>
      <c r="D37" s="5">
        <v>5304</v>
      </c>
      <c r="E37" s="5">
        <v>1038</v>
      </c>
      <c r="F37" s="5">
        <v>1992</v>
      </c>
      <c r="G37" s="5">
        <v>9846</v>
      </c>
    </row>
    <row r="38" spans="1:9" ht="13.5" customHeight="1" x14ac:dyDescent="0.2">
      <c r="A38" s="141" t="s">
        <v>18</v>
      </c>
      <c r="B38" s="1" t="s">
        <v>1</v>
      </c>
      <c r="C38" s="5">
        <v>1018</v>
      </c>
      <c r="D38" s="5">
        <v>4382</v>
      </c>
      <c r="E38" s="5">
        <v>715</v>
      </c>
      <c r="F38" s="5">
        <v>2700</v>
      </c>
      <c r="G38" s="5">
        <v>8815</v>
      </c>
    </row>
    <row r="39" spans="1:9" ht="13.5" customHeight="1" x14ac:dyDescent="0.2">
      <c r="A39" s="141"/>
      <c r="B39" s="1" t="s">
        <v>0</v>
      </c>
      <c r="C39" s="5">
        <v>1106</v>
      </c>
      <c r="D39" s="5">
        <v>4128</v>
      </c>
      <c r="E39" s="5">
        <v>600</v>
      </c>
      <c r="F39" s="5">
        <v>1606</v>
      </c>
      <c r="G39" s="5">
        <v>7440</v>
      </c>
    </row>
    <row r="40" spans="1:9" ht="13.5" customHeight="1" x14ac:dyDescent="0.2">
      <c r="A40" s="141"/>
      <c r="B40" s="1" t="s">
        <v>7</v>
      </c>
      <c r="C40" s="5">
        <v>2124</v>
      </c>
      <c r="D40" s="5">
        <v>8510</v>
      </c>
      <c r="E40" s="5">
        <v>1315</v>
      </c>
      <c r="F40" s="5">
        <v>4306</v>
      </c>
      <c r="G40" s="5">
        <v>16255</v>
      </c>
    </row>
    <row r="41" spans="1:9" ht="13.5" customHeight="1" x14ac:dyDescent="0.2">
      <c r="A41" s="141" t="s">
        <v>19</v>
      </c>
      <c r="B41" s="1" t="s">
        <v>1</v>
      </c>
      <c r="C41" s="5">
        <v>268</v>
      </c>
      <c r="D41" s="5">
        <v>893</v>
      </c>
      <c r="E41" s="5">
        <v>150</v>
      </c>
      <c r="F41" s="5">
        <v>282</v>
      </c>
      <c r="G41" s="5">
        <v>1593</v>
      </c>
    </row>
    <row r="42" spans="1:9" ht="13.5" customHeight="1" x14ac:dyDescent="0.2">
      <c r="A42" s="141"/>
      <c r="B42" s="1" t="s">
        <v>0</v>
      </c>
      <c r="C42" s="5">
        <v>259</v>
      </c>
      <c r="D42" s="5">
        <v>884</v>
      </c>
      <c r="E42" s="5">
        <v>152</v>
      </c>
      <c r="F42" s="5">
        <v>230</v>
      </c>
      <c r="G42" s="5">
        <v>1525</v>
      </c>
    </row>
    <row r="43" spans="1:9" ht="13.5" customHeight="1" x14ac:dyDescent="0.2">
      <c r="A43" s="141"/>
      <c r="B43" s="1" t="s">
        <v>7</v>
      </c>
      <c r="C43" s="5">
        <v>527</v>
      </c>
      <c r="D43" s="5">
        <v>1777</v>
      </c>
      <c r="E43" s="5">
        <v>302</v>
      </c>
      <c r="F43" s="5">
        <v>512</v>
      </c>
      <c r="G43" s="5">
        <v>3118</v>
      </c>
    </row>
    <row r="44" spans="1:9" ht="13.5" customHeight="1" x14ac:dyDescent="0.2">
      <c r="A44" s="141" t="s">
        <v>20</v>
      </c>
      <c r="B44" s="1" t="s">
        <v>1</v>
      </c>
      <c r="C44" s="5">
        <v>1140</v>
      </c>
      <c r="D44" s="5">
        <v>4131</v>
      </c>
      <c r="E44" s="5">
        <v>624</v>
      </c>
      <c r="F44" s="5">
        <v>1815</v>
      </c>
      <c r="G44" s="5">
        <v>7710</v>
      </c>
    </row>
    <row r="45" spans="1:9" ht="13.5" customHeight="1" x14ac:dyDescent="0.2">
      <c r="A45" s="141"/>
      <c r="B45" s="1" t="s">
        <v>0</v>
      </c>
      <c r="C45" s="5">
        <v>1137</v>
      </c>
      <c r="D45" s="5">
        <v>4185</v>
      </c>
      <c r="E45" s="5">
        <v>545</v>
      </c>
      <c r="F45" s="5">
        <v>1172</v>
      </c>
      <c r="G45" s="5">
        <v>7039</v>
      </c>
    </row>
    <row r="46" spans="1:9" ht="13.5" customHeight="1" x14ac:dyDescent="0.2">
      <c r="A46" s="141"/>
      <c r="B46" s="1" t="s">
        <v>7</v>
      </c>
      <c r="C46" s="5">
        <v>2277</v>
      </c>
      <c r="D46" s="5">
        <v>8316</v>
      </c>
      <c r="E46" s="5">
        <v>1169</v>
      </c>
      <c r="F46" s="5">
        <v>2987</v>
      </c>
      <c r="G46" s="5">
        <v>14749</v>
      </c>
    </row>
    <row r="47" spans="1:9" ht="13.5" customHeight="1" x14ac:dyDescent="0.2">
      <c r="A47" s="141" t="s">
        <v>21</v>
      </c>
      <c r="B47" s="1" t="s">
        <v>1</v>
      </c>
      <c r="C47" s="5">
        <v>1609</v>
      </c>
      <c r="D47" s="5">
        <v>4581</v>
      </c>
      <c r="E47" s="5">
        <v>482</v>
      </c>
      <c r="F47" s="5">
        <v>1176</v>
      </c>
      <c r="G47" s="5">
        <v>7848</v>
      </c>
    </row>
    <row r="48" spans="1:9" ht="13.5" customHeight="1" x14ac:dyDescent="0.2">
      <c r="A48" s="141"/>
      <c r="B48" s="1" t="s">
        <v>0</v>
      </c>
      <c r="C48" s="5">
        <v>1789</v>
      </c>
      <c r="D48" s="5">
        <v>4106</v>
      </c>
      <c r="E48" s="5">
        <v>436</v>
      </c>
      <c r="F48" s="5">
        <v>986</v>
      </c>
      <c r="G48" s="5">
        <v>7317</v>
      </c>
    </row>
    <row r="49" spans="1:12" ht="13.5" customHeight="1" x14ac:dyDescent="0.2">
      <c r="A49" s="141"/>
      <c r="B49" s="1" t="s">
        <v>7</v>
      </c>
      <c r="C49" s="5">
        <v>3398</v>
      </c>
      <c r="D49" s="5">
        <v>8687</v>
      </c>
      <c r="E49" s="5">
        <v>918</v>
      </c>
      <c r="F49" s="5">
        <v>2162</v>
      </c>
      <c r="G49" s="5">
        <v>15165</v>
      </c>
    </row>
    <row r="50" spans="1:12" ht="13.5" customHeight="1" x14ac:dyDescent="0.2">
      <c r="A50" s="141" t="s">
        <v>22</v>
      </c>
      <c r="B50" s="1" t="s">
        <v>1</v>
      </c>
      <c r="C50" s="5">
        <v>2404</v>
      </c>
      <c r="D50" s="5">
        <v>7081</v>
      </c>
      <c r="E50" s="5">
        <v>1123</v>
      </c>
      <c r="F50" s="5">
        <v>3142</v>
      </c>
      <c r="G50" s="5">
        <v>13750</v>
      </c>
      <c r="I50" s="23"/>
      <c r="J50" s="24"/>
    </row>
    <row r="51" spans="1:12" ht="13.5" customHeight="1" x14ac:dyDescent="0.25">
      <c r="A51" s="141"/>
      <c r="B51" s="1" t="s">
        <v>0</v>
      </c>
      <c r="C51" s="5">
        <v>2474</v>
      </c>
      <c r="D51" s="5">
        <v>6539</v>
      </c>
      <c r="E51" s="5">
        <v>656</v>
      </c>
      <c r="F51" s="5">
        <v>2520</v>
      </c>
      <c r="G51" s="5">
        <v>12189</v>
      </c>
      <c r="I51" s="25"/>
      <c r="J51" s="26"/>
    </row>
    <row r="52" spans="1:12" ht="13.5" customHeight="1" x14ac:dyDescent="0.2">
      <c r="A52" s="141"/>
      <c r="B52" s="1" t="s">
        <v>7</v>
      </c>
      <c r="C52" s="5">
        <v>4878</v>
      </c>
      <c r="D52" s="5">
        <v>13620</v>
      </c>
      <c r="E52" s="5">
        <v>1779</v>
      </c>
      <c r="F52" s="5">
        <v>5662</v>
      </c>
      <c r="G52" s="5">
        <v>25939</v>
      </c>
      <c r="I52" s="26"/>
      <c r="J52" s="26"/>
    </row>
    <row r="53" spans="1:12" ht="13.5" customHeight="1" x14ac:dyDescent="0.2">
      <c r="A53" s="145" t="s">
        <v>48</v>
      </c>
      <c r="B53" s="1" t="s">
        <v>1</v>
      </c>
      <c r="C53" s="5">
        <v>259</v>
      </c>
      <c r="D53" s="5">
        <v>1110</v>
      </c>
      <c r="E53" s="5">
        <v>200</v>
      </c>
      <c r="F53" s="5">
        <v>595</v>
      </c>
      <c r="G53" s="5">
        <v>2164</v>
      </c>
      <c r="I53" s="26"/>
      <c r="J53" s="26"/>
    </row>
    <row r="54" spans="1:12" ht="13.5" customHeight="1" x14ac:dyDescent="0.2">
      <c r="A54" s="146"/>
      <c r="B54" s="1" t="s">
        <v>0</v>
      </c>
      <c r="C54" s="5">
        <v>304</v>
      </c>
      <c r="D54" s="5">
        <v>1169</v>
      </c>
      <c r="E54" s="5">
        <v>192</v>
      </c>
      <c r="F54" s="5">
        <v>373</v>
      </c>
      <c r="G54" s="5">
        <v>2038</v>
      </c>
      <c r="I54" s="26"/>
      <c r="J54" s="26"/>
      <c r="L54" s="12"/>
    </row>
    <row r="55" spans="1:12" ht="13.5" customHeight="1" x14ac:dyDescent="0.2">
      <c r="A55" s="147"/>
      <c r="B55" s="1" t="s">
        <v>7</v>
      </c>
      <c r="C55" s="5">
        <v>563</v>
      </c>
      <c r="D55" s="5">
        <v>2279</v>
      </c>
      <c r="E55" s="5">
        <v>392</v>
      </c>
      <c r="F55" s="5">
        <v>968</v>
      </c>
      <c r="G55" s="5">
        <v>4202</v>
      </c>
      <c r="I55" s="26"/>
      <c r="J55" s="26"/>
    </row>
    <row r="56" spans="1:12" ht="13.5" customHeight="1" x14ac:dyDescent="0.2">
      <c r="A56" s="141" t="s">
        <v>23</v>
      </c>
      <c r="B56" s="1" t="s">
        <v>1</v>
      </c>
      <c r="C56" s="5">
        <v>962</v>
      </c>
      <c r="D56" s="5">
        <v>3965</v>
      </c>
      <c r="E56" s="5">
        <v>554</v>
      </c>
      <c r="F56" s="5">
        <v>2783</v>
      </c>
      <c r="G56" s="5">
        <v>8264</v>
      </c>
      <c r="I56" s="26"/>
      <c r="J56" s="26"/>
    </row>
    <row r="57" spans="1:12" ht="13.5" customHeight="1" x14ac:dyDescent="0.2">
      <c r="A57" s="141"/>
      <c r="B57" s="1" t="s">
        <v>0</v>
      </c>
      <c r="C57" s="5">
        <v>1021</v>
      </c>
      <c r="D57" s="5">
        <v>3757</v>
      </c>
      <c r="E57" s="5">
        <v>488</v>
      </c>
      <c r="F57" s="5">
        <v>1545</v>
      </c>
      <c r="G57" s="5">
        <v>6811</v>
      </c>
      <c r="I57" s="26"/>
      <c r="J57" s="26"/>
    </row>
    <row r="58" spans="1:12" ht="13.5" customHeight="1" x14ac:dyDescent="0.2">
      <c r="A58" s="141"/>
      <c r="B58" s="1" t="s">
        <v>7</v>
      </c>
      <c r="C58" s="5">
        <v>1983</v>
      </c>
      <c r="D58" s="5">
        <v>7722</v>
      </c>
      <c r="E58" s="5">
        <v>1042</v>
      </c>
      <c r="F58" s="5">
        <v>4328</v>
      </c>
      <c r="G58" s="5">
        <v>15075</v>
      </c>
      <c r="I58" s="26"/>
      <c r="J58" s="26"/>
    </row>
    <row r="59" spans="1:12" ht="13.5" customHeight="1" x14ac:dyDescent="0.2">
      <c r="A59" s="141" t="s">
        <v>24</v>
      </c>
      <c r="B59" s="1" t="s">
        <v>1</v>
      </c>
      <c r="C59" s="5">
        <v>1645</v>
      </c>
      <c r="D59" s="5">
        <v>7191</v>
      </c>
      <c r="E59" s="5">
        <v>829</v>
      </c>
      <c r="F59" s="5">
        <v>6010</v>
      </c>
      <c r="G59" s="5">
        <v>15675</v>
      </c>
      <c r="I59" s="26"/>
      <c r="J59" s="26"/>
    </row>
    <row r="60" spans="1:12" ht="13.5" customHeight="1" x14ac:dyDescent="0.2">
      <c r="A60" s="141"/>
      <c r="B60" s="1" t="s">
        <v>0</v>
      </c>
      <c r="C60" s="5">
        <v>1741</v>
      </c>
      <c r="D60" s="5">
        <v>6847</v>
      </c>
      <c r="E60" s="5">
        <v>614</v>
      </c>
      <c r="F60" s="5">
        <v>3470</v>
      </c>
      <c r="G60" s="5">
        <v>12672</v>
      </c>
      <c r="I60" s="26"/>
      <c r="J60" s="26"/>
    </row>
    <row r="61" spans="1:12" ht="13.5" customHeight="1" x14ac:dyDescent="0.2">
      <c r="A61" s="141"/>
      <c r="B61" s="1" t="s">
        <v>7</v>
      </c>
      <c r="C61" s="5">
        <v>3386</v>
      </c>
      <c r="D61" s="5">
        <v>14038</v>
      </c>
      <c r="E61" s="5">
        <v>1443</v>
      </c>
      <c r="F61" s="5">
        <v>9480</v>
      </c>
      <c r="G61" s="5">
        <v>28347</v>
      </c>
      <c r="I61" s="26"/>
      <c r="J61" s="26"/>
    </row>
    <row r="62" spans="1:12" ht="13.5" customHeight="1" x14ac:dyDescent="0.2">
      <c r="A62" s="141" t="s">
        <v>25</v>
      </c>
      <c r="B62" s="1" t="s">
        <v>1</v>
      </c>
      <c r="C62" s="5">
        <v>105</v>
      </c>
      <c r="D62" s="5">
        <v>371</v>
      </c>
      <c r="E62" s="5">
        <v>74</v>
      </c>
      <c r="F62" s="5">
        <v>113</v>
      </c>
      <c r="G62" s="5">
        <v>663</v>
      </c>
      <c r="I62" s="26"/>
      <c r="J62" s="26"/>
    </row>
    <row r="63" spans="1:12" ht="13.5" customHeight="1" x14ac:dyDescent="0.2">
      <c r="A63" s="141"/>
      <c r="B63" s="1" t="s">
        <v>0</v>
      </c>
      <c r="C63" s="5">
        <v>93</v>
      </c>
      <c r="D63" s="5">
        <v>349</v>
      </c>
      <c r="E63" s="5">
        <v>59</v>
      </c>
      <c r="F63" s="5">
        <v>91</v>
      </c>
      <c r="G63" s="5">
        <v>592</v>
      </c>
      <c r="I63" s="26"/>
      <c r="J63" s="26"/>
    </row>
    <row r="64" spans="1:12" ht="13.5" customHeight="1" x14ac:dyDescent="0.2">
      <c r="A64" s="141"/>
      <c r="B64" s="1" t="s">
        <v>7</v>
      </c>
      <c r="C64" s="5">
        <v>198</v>
      </c>
      <c r="D64" s="5">
        <v>720</v>
      </c>
      <c r="E64" s="5">
        <v>133</v>
      </c>
      <c r="F64" s="5">
        <v>204</v>
      </c>
      <c r="G64" s="5">
        <v>1255</v>
      </c>
      <c r="I64" s="26"/>
      <c r="J64" s="26"/>
    </row>
    <row r="65" spans="1:10" ht="13.5" customHeight="1" x14ac:dyDescent="0.2">
      <c r="A65" s="141" t="s">
        <v>26</v>
      </c>
      <c r="B65" s="1" t="s">
        <v>1</v>
      </c>
      <c r="C65" s="5">
        <v>944</v>
      </c>
      <c r="D65" s="5">
        <v>3665</v>
      </c>
      <c r="E65" s="5">
        <v>738</v>
      </c>
      <c r="F65" s="5">
        <v>1845</v>
      </c>
      <c r="G65" s="5">
        <v>7192</v>
      </c>
      <c r="I65" s="26"/>
      <c r="J65" s="26"/>
    </row>
    <row r="66" spans="1:10" ht="13.5" customHeight="1" x14ac:dyDescent="0.2">
      <c r="A66" s="141"/>
      <c r="B66" s="1" t="s">
        <v>0</v>
      </c>
      <c r="C66" s="5">
        <v>1012</v>
      </c>
      <c r="D66" s="5">
        <v>3377</v>
      </c>
      <c r="E66" s="5">
        <v>602</v>
      </c>
      <c r="F66" s="5">
        <v>1169</v>
      </c>
      <c r="G66" s="5">
        <v>6160</v>
      </c>
      <c r="I66" s="26"/>
      <c r="J66" s="26"/>
    </row>
    <row r="67" spans="1:10" ht="13.5" customHeight="1" x14ac:dyDescent="0.2">
      <c r="A67" s="141"/>
      <c r="B67" s="1" t="s">
        <v>7</v>
      </c>
      <c r="C67" s="5">
        <v>1956</v>
      </c>
      <c r="D67" s="5">
        <v>7042</v>
      </c>
      <c r="E67" s="5">
        <v>1340</v>
      </c>
      <c r="F67" s="5">
        <v>3014</v>
      </c>
      <c r="G67" s="5">
        <v>13352</v>
      </c>
      <c r="I67" s="27"/>
      <c r="J67" s="27"/>
    </row>
    <row r="68" spans="1:10" ht="13.5" customHeight="1" x14ac:dyDescent="0.2">
      <c r="A68" s="141" t="s">
        <v>49</v>
      </c>
      <c r="B68" s="1" t="s">
        <v>1</v>
      </c>
      <c r="C68" s="5">
        <v>681</v>
      </c>
      <c r="D68" s="5">
        <v>3164</v>
      </c>
      <c r="E68" s="5">
        <v>472</v>
      </c>
      <c r="F68" s="5">
        <v>1583</v>
      </c>
      <c r="G68" s="5">
        <v>5900</v>
      </c>
      <c r="I68" s="26"/>
      <c r="J68" s="26"/>
    </row>
    <row r="69" spans="1:10" ht="13.5" customHeight="1" x14ac:dyDescent="0.2">
      <c r="A69" s="141"/>
      <c r="B69" s="1" t="s">
        <v>0</v>
      </c>
      <c r="C69" s="5">
        <v>793</v>
      </c>
      <c r="D69" s="5">
        <v>3027</v>
      </c>
      <c r="E69" s="5">
        <v>374</v>
      </c>
      <c r="F69" s="5">
        <v>861</v>
      </c>
      <c r="G69" s="5">
        <v>5055</v>
      </c>
      <c r="I69" s="27"/>
      <c r="J69" s="28"/>
    </row>
    <row r="70" spans="1:10" ht="13.5" customHeight="1" x14ac:dyDescent="0.2">
      <c r="A70" s="141"/>
      <c r="B70" s="1" t="s">
        <v>7</v>
      </c>
      <c r="C70" s="5">
        <v>1474</v>
      </c>
      <c r="D70" s="5">
        <v>6191</v>
      </c>
      <c r="E70" s="5">
        <v>846</v>
      </c>
      <c r="F70" s="5">
        <v>2444</v>
      </c>
      <c r="G70" s="5">
        <v>10955</v>
      </c>
      <c r="I70" s="26"/>
      <c r="J70" s="26"/>
    </row>
    <row r="71" spans="1:10" ht="13.5" customHeight="1" x14ac:dyDescent="0.2">
      <c r="A71" s="141" t="s">
        <v>28</v>
      </c>
      <c r="B71" s="1" t="s">
        <v>1</v>
      </c>
      <c r="C71" s="5">
        <v>394</v>
      </c>
      <c r="D71" s="5">
        <v>1422</v>
      </c>
      <c r="E71" s="5">
        <v>296</v>
      </c>
      <c r="F71" s="5">
        <v>827</v>
      </c>
      <c r="G71" s="5">
        <v>2939</v>
      </c>
      <c r="I71" s="26"/>
      <c r="J71" s="26"/>
    </row>
    <row r="72" spans="1:10" ht="13.5" customHeight="1" x14ac:dyDescent="0.2">
      <c r="A72" s="141"/>
      <c r="B72" s="1" t="s">
        <v>0</v>
      </c>
      <c r="C72" s="5">
        <v>413</v>
      </c>
      <c r="D72" s="5">
        <v>1351</v>
      </c>
      <c r="E72" s="5">
        <v>209</v>
      </c>
      <c r="F72" s="5">
        <v>508</v>
      </c>
      <c r="G72" s="5">
        <v>2481</v>
      </c>
      <c r="I72" s="26"/>
      <c r="J72" s="26"/>
    </row>
    <row r="73" spans="1:10" ht="13.5" customHeight="1" x14ac:dyDescent="0.2">
      <c r="A73" s="141"/>
      <c r="B73" s="1" t="s">
        <v>7</v>
      </c>
      <c r="C73" s="5">
        <v>807</v>
      </c>
      <c r="D73" s="5">
        <v>2773</v>
      </c>
      <c r="E73" s="5">
        <v>505</v>
      </c>
      <c r="F73" s="5">
        <v>1335</v>
      </c>
      <c r="G73" s="5">
        <v>5420</v>
      </c>
      <c r="I73" s="26"/>
      <c r="J73" s="26"/>
    </row>
    <row r="74" spans="1:10" ht="13.5" customHeight="1" x14ac:dyDescent="0.2">
      <c r="A74" s="141" t="s">
        <v>29</v>
      </c>
      <c r="B74" s="1" t="s">
        <v>1</v>
      </c>
      <c r="C74" s="5">
        <v>763</v>
      </c>
      <c r="D74" s="5">
        <v>2799</v>
      </c>
      <c r="E74" s="5">
        <v>452</v>
      </c>
      <c r="F74" s="5">
        <v>1696</v>
      </c>
      <c r="G74" s="5">
        <v>5710</v>
      </c>
      <c r="I74" s="26"/>
      <c r="J74" s="26"/>
    </row>
    <row r="75" spans="1:10" ht="13.5" customHeight="1" x14ac:dyDescent="0.2">
      <c r="A75" s="141"/>
      <c r="B75" s="1" t="s">
        <v>0</v>
      </c>
      <c r="C75" s="5">
        <v>780</v>
      </c>
      <c r="D75" s="5">
        <v>2719</v>
      </c>
      <c r="E75" s="5">
        <v>326</v>
      </c>
      <c r="F75" s="5">
        <v>1175</v>
      </c>
      <c r="G75" s="5">
        <v>5000</v>
      </c>
      <c r="I75" s="26"/>
      <c r="J75" s="26"/>
    </row>
    <row r="76" spans="1:10" ht="13.5" customHeight="1" x14ac:dyDescent="0.2">
      <c r="A76" s="141"/>
      <c r="B76" s="1" t="s">
        <v>7</v>
      </c>
      <c r="C76" s="5">
        <v>1543</v>
      </c>
      <c r="D76" s="5">
        <v>5518</v>
      </c>
      <c r="E76" s="5">
        <v>778</v>
      </c>
      <c r="F76" s="5">
        <v>2871</v>
      </c>
      <c r="G76" s="5">
        <v>10710</v>
      </c>
      <c r="I76" s="26"/>
      <c r="J76" s="26"/>
    </row>
    <row r="77" spans="1:10" ht="13.5" customHeight="1" x14ac:dyDescent="0.2">
      <c r="A77" s="141" t="s">
        <v>30</v>
      </c>
      <c r="B77" s="1" t="s">
        <v>1</v>
      </c>
      <c r="C77" s="5">
        <v>1745</v>
      </c>
      <c r="D77" s="5">
        <v>7490</v>
      </c>
      <c r="E77" s="5">
        <v>1351</v>
      </c>
      <c r="F77" s="5">
        <v>3969</v>
      </c>
      <c r="G77" s="5">
        <v>14555</v>
      </c>
      <c r="I77" s="26"/>
      <c r="J77" s="26"/>
    </row>
    <row r="78" spans="1:10" ht="13.5" customHeight="1" x14ac:dyDescent="0.2">
      <c r="A78" s="141"/>
      <c r="B78" s="1" t="s">
        <v>0</v>
      </c>
      <c r="C78" s="5">
        <v>1864</v>
      </c>
      <c r="D78" s="5">
        <v>7155</v>
      </c>
      <c r="E78" s="5">
        <v>1197</v>
      </c>
      <c r="F78" s="5">
        <v>2190</v>
      </c>
      <c r="G78" s="5">
        <v>12406</v>
      </c>
      <c r="I78" s="26"/>
      <c r="J78" s="26"/>
    </row>
    <row r="79" spans="1:10" ht="13.5" customHeight="1" x14ac:dyDescent="0.2">
      <c r="A79" s="141"/>
      <c r="B79" s="1" t="s">
        <v>7</v>
      </c>
      <c r="C79" s="5">
        <v>3609</v>
      </c>
      <c r="D79" s="5">
        <v>14645</v>
      </c>
      <c r="E79" s="5">
        <v>2548</v>
      </c>
      <c r="F79" s="5">
        <v>6159</v>
      </c>
      <c r="G79" s="5">
        <v>26961</v>
      </c>
      <c r="I79" s="26"/>
      <c r="J79" s="26"/>
    </row>
    <row r="80" spans="1:10" ht="13.5" customHeight="1" x14ac:dyDescent="0.2">
      <c r="A80" s="145" t="s">
        <v>50</v>
      </c>
      <c r="B80" s="1" t="s">
        <v>1</v>
      </c>
      <c r="C80" s="5">
        <v>2947</v>
      </c>
      <c r="D80" s="5">
        <v>7845</v>
      </c>
      <c r="E80" s="5">
        <v>590</v>
      </c>
      <c r="F80" s="5">
        <v>1083</v>
      </c>
      <c r="G80" s="5">
        <v>12465</v>
      </c>
      <c r="I80" s="26"/>
      <c r="J80" s="26"/>
    </row>
    <row r="81" spans="1:10" ht="13.5" customHeight="1" x14ac:dyDescent="0.2">
      <c r="A81" s="146"/>
      <c r="B81" s="1" t="s">
        <v>0</v>
      </c>
      <c r="C81" s="5">
        <v>3186</v>
      </c>
      <c r="D81" s="5">
        <v>6900</v>
      </c>
      <c r="E81" s="5">
        <v>495</v>
      </c>
      <c r="F81" s="5">
        <v>803</v>
      </c>
      <c r="G81" s="5">
        <v>11384</v>
      </c>
      <c r="I81" s="29"/>
      <c r="J81" s="30"/>
    </row>
    <row r="82" spans="1:10" ht="13.5" customHeight="1" x14ac:dyDescent="0.2">
      <c r="A82" s="147"/>
      <c r="B82" s="1" t="s">
        <v>7</v>
      </c>
      <c r="C82" s="5">
        <v>6133</v>
      </c>
      <c r="D82" s="5">
        <v>14745</v>
      </c>
      <c r="E82" s="5">
        <v>1085</v>
      </c>
      <c r="F82" s="5">
        <v>1886</v>
      </c>
      <c r="G82" s="5">
        <v>23849</v>
      </c>
      <c r="I82" s="31"/>
      <c r="J82" s="31"/>
    </row>
    <row r="83" spans="1:10" ht="13.5" customHeight="1" x14ac:dyDescent="0.2">
      <c r="A83" s="141" t="s">
        <v>31</v>
      </c>
      <c r="B83" s="1" t="s">
        <v>1</v>
      </c>
      <c r="C83" s="5">
        <v>205</v>
      </c>
      <c r="D83" s="5">
        <v>1191</v>
      </c>
      <c r="E83" s="5">
        <v>136</v>
      </c>
      <c r="F83" s="5">
        <v>741</v>
      </c>
      <c r="G83" s="5">
        <v>2273</v>
      </c>
      <c r="I83" s="13"/>
      <c r="J83" s="13"/>
    </row>
    <row r="84" spans="1:10" ht="13.5" customHeight="1" x14ac:dyDescent="0.2">
      <c r="A84" s="141"/>
      <c r="B84" s="1" t="s">
        <v>0</v>
      </c>
      <c r="C84" s="5">
        <v>216</v>
      </c>
      <c r="D84" s="5">
        <v>896</v>
      </c>
      <c r="E84" s="5">
        <v>111</v>
      </c>
      <c r="F84" s="5">
        <v>454</v>
      </c>
      <c r="G84" s="5">
        <v>1677</v>
      </c>
      <c r="I84" s="26"/>
      <c r="J84" s="26"/>
    </row>
    <row r="85" spans="1:10" ht="13.5" customHeight="1" x14ac:dyDescent="0.2">
      <c r="A85" s="141"/>
      <c r="B85" s="1" t="s">
        <v>7</v>
      </c>
      <c r="C85" s="5">
        <v>421</v>
      </c>
      <c r="D85" s="5">
        <v>2087</v>
      </c>
      <c r="E85" s="5">
        <v>247</v>
      </c>
      <c r="F85" s="5">
        <v>1195</v>
      </c>
      <c r="G85" s="5">
        <v>3950</v>
      </c>
      <c r="I85" s="23"/>
      <c r="J85" s="24"/>
    </row>
    <row r="86" spans="1:10" ht="13.5" customHeight="1" x14ac:dyDescent="0.25">
      <c r="A86" s="141" t="s">
        <v>51</v>
      </c>
      <c r="B86" s="1" t="s">
        <v>1</v>
      </c>
      <c r="C86" s="5">
        <v>1596</v>
      </c>
      <c r="D86" s="5">
        <v>6677</v>
      </c>
      <c r="E86" s="5">
        <v>1260</v>
      </c>
      <c r="F86" s="5">
        <v>3102</v>
      </c>
      <c r="G86" s="5">
        <v>12635</v>
      </c>
      <c r="I86" s="25"/>
      <c r="J86" s="26"/>
    </row>
    <row r="87" spans="1:10" ht="13.5" customHeight="1" x14ac:dyDescent="0.2">
      <c r="A87" s="141"/>
      <c r="B87" s="1" t="s">
        <v>0</v>
      </c>
      <c r="C87" s="5">
        <v>1634</v>
      </c>
      <c r="D87" s="5">
        <v>6229</v>
      </c>
      <c r="E87" s="5">
        <v>1063</v>
      </c>
      <c r="F87" s="5">
        <v>1939</v>
      </c>
      <c r="G87" s="5">
        <v>10865</v>
      </c>
      <c r="I87" s="26"/>
      <c r="J87" s="26"/>
    </row>
    <row r="88" spans="1:10" ht="13.5" customHeight="1" x14ac:dyDescent="0.2">
      <c r="A88" s="141"/>
      <c r="B88" s="1" t="s">
        <v>7</v>
      </c>
      <c r="C88" s="5">
        <v>3230</v>
      </c>
      <c r="D88" s="5">
        <v>12906</v>
      </c>
      <c r="E88" s="5">
        <v>2323</v>
      </c>
      <c r="F88" s="5">
        <v>5041</v>
      </c>
      <c r="G88" s="5">
        <v>23500</v>
      </c>
      <c r="I88" s="26"/>
      <c r="J88" s="26"/>
    </row>
    <row r="89" spans="1:10" ht="13.5" customHeight="1" x14ac:dyDescent="0.2">
      <c r="A89" s="141" t="s">
        <v>52</v>
      </c>
      <c r="B89" s="1" t="s">
        <v>1</v>
      </c>
      <c r="C89" s="5">
        <v>1565</v>
      </c>
      <c r="D89" s="5">
        <v>6376</v>
      </c>
      <c r="E89" s="5">
        <v>1121</v>
      </c>
      <c r="F89" s="5">
        <v>3223</v>
      </c>
      <c r="G89" s="5">
        <v>12285</v>
      </c>
      <c r="I89" s="26"/>
      <c r="J89" s="26"/>
    </row>
    <row r="90" spans="1:10" ht="13.5" customHeight="1" x14ac:dyDescent="0.2">
      <c r="A90" s="141"/>
      <c r="B90" s="1" t="s">
        <v>0</v>
      </c>
      <c r="C90" s="5">
        <v>1615</v>
      </c>
      <c r="D90" s="5">
        <v>6145</v>
      </c>
      <c r="E90" s="5">
        <v>927</v>
      </c>
      <c r="F90" s="5">
        <v>2007</v>
      </c>
      <c r="G90" s="5">
        <v>10694</v>
      </c>
      <c r="I90" s="26"/>
      <c r="J90" s="26"/>
    </row>
    <row r="91" spans="1:10" ht="13.5" customHeight="1" x14ac:dyDescent="0.2">
      <c r="A91" s="141"/>
      <c r="B91" s="1" t="s">
        <v>7</v>
      </c>
      <c r="C91" s="5">
        <v>3180</v>
      </c>
      <c r="D91" s="5">
        <v>12521</v>
      </c>
      <c r="E91" s="5">
        <v>2048</v>
      </c>
      <c r="F91" s="5">
        <v>5230</v>
      </c>
      <c r="G91" s="5">
        <v>22979</v>
      </c>
      <c r="I91" s="26"/>
      <c r="J91" s="26"/>
    </row>
    <row r="92" spans="1:10" ht="13.5" customHeight="1" x14ac:dyDescent="0.2">
      <c r="A92" s="141" t="s">
        <v>33</v>
      </c>
      <c r="B92" s="1" t="s">
        <v>1</v>
      </c>
      <c r="C92" s="5">
        <v>285</v>
      </c>
      <c r="D92" s="5">
        <v>1008</v>
      </c>
      <c r="E92" s="5">
        <v>159</v>
      </c>
      <c r="F92" s="5">
        <v>323</v>
      </c>
      <c r="G92" s="5">
        <v>1775</v>
      </c>
      <c r="I92" s="26"/>
      <c r="J92" s="26"/>
    </row>
    <row r="93" spans="1:10" ht="13.5" customHeight="1" x14ac:dyDescent="0.2">
      <c r="A93" s="141"/>
      <c r="B93" s="1" t="s">
        <v>0</v>
      </c>
      <c r="C93" s="5">
        <v>302</v>
      </c>
      <c r="D93" s="5">
        <v>902</v>
      </c>
      <c r="E93" s="5">
        <v>163</v>
      </c>
      <c r="F93" s="5">
        <v>217</v>
      </c>
      <c r="G93" s="5">
        <v>1584</v>
      </c>
      <c r="I93" s="26"/>
      <c r="J93" s="26"/>
    </row>
    <row r="94" spans="1:10" ht="13.5" customHeight="1" x14ac:dyDescent="0.2">
      <c r="A94" s="141"/>
      <c r="B94" s="1" t="s">
        <v>7</v>
      </c>
      <c r="C94" s="5">
        <v>587</v>
      </c>
      <c r="D94" s="5">
        <v>1910</v>
      </c>
      <c r="E94" s="5">
        <v>322</v>
      </c>
      <c r="F94" s="5">
        <v>540</v>
      </c>
      <c r="G94" s="5">
        <v>3359</v>
      </c>
      <c r="I94" s="26"/>
      <c r="J94" s="26"/>
    </row>
    <row r="95" spans="1:10" ht="13.5" customHeight="1" x14ac:dyDescent="0.2">
      <c r="A95" s="141" t="s">
        <v>34</v>
      </c>
      <c r="B95" s="1" t="s">
        <v>1</v>
      </c>
      <c r="C95" s="5">
        <v>147</v>
      </c>
      <c r="D95" s="5">
        <v>677</v>
      </c>
      <c r="E95" s="5">
        <v>131</v>
      </c>
      <c r="F95" s="5">
        <v>354</v>
      </c>
      <c r="G95" s="5">
        <v>1309</v>
      </c>
      <c r="I95" s="26"/>
      <c r="J95" s="26"/>
    </row>
    <row r="96" spans="1:10" ht="13.5" customHeight="1" x14ac:dyDescent="0.2">
      <c r="A96" s="141"/>
      <c r="B96" s="1" t="s">
        <v>0</v>
      </c>
      <c r="C96" s="5">
        <v>174</v>
      </c>
      <c r="D96" s="5">
        <v>589</v>
      </c>
      <c r="E96" s="5">
        <v>105</v>
      </c>
      <c r="F96" s="5">
        <v>328</v>
      </c>
      <c r="G96" s="5">
        <v>1196</v>
      </c>
      <c r="I96" s="26"/>
      <c r="J96" s="26"/>
    </row>
    <row r="97" spans="1:10" ht="13.5" customHeight="1" x14ac:dyDescent="0.2">
      <c r="A97" s="141"/>
      <c r="B97" s="1" t="s">
        <v>7</v>
      </c>
      <c r="C97" s="5">
        <v>321</v>
      </c>
      <c r="D97" s="5">
        <v>1266</v>
      </c>
      <c r="E97" s="5">
        <v>236</v>
      </c>
      <c r="F97" s="5">
        <v>682</v>
      </c>
      <c r="G97" s="5">
        <v>2505</v>
      </c>
      <c r="I97" s="26"/>
      <c r="J97" s="26"/>
    </row>
    <row r="98" spans="1:10" ht="13.5" customHeight="1" x14ac:dyDescent="0.2">
      <c r="A98" s="141" t="s">
        <v>35</v>
      </c>
      <c r="B98" s="1" t="s">
        <v>1</v>
      </c>
      <c r="C98" s="5">
        <v>858</v>
      </c>
      <c r="D98" s="5">
        <v>3178</v>
      </c>
      <c r="E98" s="5">
        <v>544</v>
      </c>
      <c r="F98" s="5">
        <v>2698</v>
      </c>
      <c r="G98" s="5">
        <v>7278</v>
      </c>
      <c r="I98" s="26"/>
      <c r="J98" s="26"/>
    </row>
    <row r="99" spans="1:10" ht="13.5" customHeight="1" x14ac:dyDescent="0.2">
      <c r="A99" s="141"/>
      <c r="B99" s="1" t="s">
        <v>0</v>
      </c>
      <c r="C99" s="5">
        <v>890</v>
      </c>
      <c r="D99" s="5">
        <v>3067</v>
      </c>
      <c r="E99" s="5">
        <v>277</v>
      </c>
      <c r="F99" s="5">
        <v>1900</v>
      </c>
      <c r="G99" s="5">
        <v>6134</v>
      </c>
      <c r="I99" s="26"/>
      <c r="J99" s="26"/>
    </row>
    <row r="100" spans="1:10" ht="13.5" customHeight="1" x14ac:dyDescent="0.2">
      <c r="A100" s="141"/>
      <c r="B100" s="1" t="s">
        <v>7</v>
      </c>
      <c r="C100" s="5">
        <v>1748</v>
      </c>
      <c r="D100" s="5">
        <v>6245</v>
      </c>
      <c r="E100" s="5">
        <v>821</v>
      </c>
      <c r="F100" s="5">
        <v>4598</v>
      </c>
      <c r="G100" s="5">
        <v>13412</v>
      </c>
      <c r="I100" s="26"/>
      <c r="J100" s="26"/>
    </row>
    <row r="101" spans="1:10" ht="13.5" customHeight="1" x14ac:dyDescent="0.2">
      <c r="A101" s="141" t="s">
        <v>36</v>
      </c>
      <c r="B101" s="1" t="s">
        <v>1</v>
      </c>
      <c r="C101" s="5">
        <v>867</v>
      </c>
      <c r="D101" s="5">
        <v>3356</v>
      </c>
      <c r="E101" s="5">
        <v>646</v>
      </c>
      <c r="F101" s="5">
        <v>2078</v>
      </c>
      <c r="G101" s="5">
        <v>6947</v>
      </c>
      <c r="I101" s="26"/>
      <c r="J101" s="26"/>
    </row>
    <row r="102" spans="1:10" ht="13.5" customHeight="1" x14ac:dyDescent="0.2">
      <c r="A102" s="141"/>
      <c r="B102" s="1" t="s">
        <v>0</v>
      </c>
      <c r="C102" s="5">
        <v>969</v>
      </c>
      <c r="D102" s="5">
        <v>3174</v>
      </c>
      <c r="E102" s="5">
        <v>349</v>
      </c>
      <c r="F102" s="5">
        <v>1539</v>
      </c>
      <c r="G102" s="5">
        <v>6031</v>
      </c>
      <c r="I102" s="26"/>
      <c r="J102" s="26"/>
    </row>
    <row r="103" spans="1:10" ht="13.5" customHeight="1" x14ac:dyDescent="0.2">
      <c r="A103" s="141"/>
      <c r="B103" s="1" t="s">
        <v>7</v>
      </c>
      <c r="C103" s="5">
        <v>1836</v>
      </c>
      <c r="D103" s="5">
        <v>6530</v>
      </c>
      <c r="E103" s="5">
        <v>995</v>
      </c>
      <c r="F103" s="5">
        <v>3617</v>
      </c>
      <c r="G103" s="5">
        <v>12978</v>
      </c>
      <c r="I103" s="26"/>
      <c r="J103" s="26"/>
    </row>
    <row r="104" spans="1:10" ht="13.5" customHeight="1" x14ac:dyDescent="0.2">
      <c r="A104" s="141" t="s">
        <v>37</v>
      </c>
      <c r="B104" s="1" t="s">
        <v>1</v>
      </c>
      <c r="C104" s="5">
        <v>924</v>
      </c>
      <c r="D104" s="5">
        <v>4253</v>
      </c>
      <c r="E104" s="5">
        <v>584</v>
      </c>
      <c r="F104" s="5">
        <v>3585</v>
      </c>
      <c r="G104" s="5">
        <v>9346</v>
      </c>
      <c r="I104" s="26"/>
      <c r="J104" s="26"/>
    </row>
    <row r="105" spans="1:10" ht="13.5" customHeight="1" x14ac:dyDescent="0.2">
      <c r="A105" s="141"/>
      <c r="B105" s="1" t="s">
        <v>0</v>
      </c>
      <c r="C105" s="5">
        <v>1007</v>
      </c>
      <c r="D105" s="5">
        <v>4093</v>
      </c>
      <c r="E105" s="5">
        <v>442</v>
      </c>
      <c r="F105" s="5">
        <v>2115</v>
      </c>
      <c r="G105" s="5">
        <v>7657</v>
      </c>
      <c r="I105" s="26"/>
      <c r="J105" s="26"/>
    </row>
    <row r="106" spans="1:10" ht="13.5" customHeight="1" x14ac:dyDescent="0.2">
      <c r="A106" s="141"/>
      <c r="B106" s="1" t="s">
        <v>7</v>
      </c>
      <c r="C106" s="5">
        <v>1931</v>
      </c>
      <c r="D106" s="5">
        <v>8346</v>
      </c>
      <c r="E106" s="5">
        <v>1026</v>
      </c>
      <c r="F106" s="5">
        <v>5700</v>
      </c>
      <c r="G106" s="5">
        <v>17003</v>
      </c>
      <c r="I106" s="26"/>
      <c r="J106" s="26"/>
    </row>
    <row r="107" spans="1:10" ht="13.5" customHeight="1" x14ac:dyDescent="0.2">
      <c r="B107" s="9" t="s">
        <v>39</v>
      </c>
      <c r="C107" s="10">
        <v>71274</v>
      </c>
      <c r="D107" s="10">
        <v>238300</v>
      </c>
      <c r="E107" s="10">
        <v>33291</v>
      </c>
      <c r="F107" s="10">
        <v>93545</v>
      </c>
      <c r="G107" s="10">
        <v>436410</v>
      </c>
      <c r="I107" s="26"/>
      <c r="J107" s="26"/>
    </row>
    <row r="108" spans="1:10" x14ac:dyDescent="0.2">
      <c r="A108" s="148" t="s">
        <v>76</v>
      </c>
      <c r="B108" s="148"/>
      <c r="C108" s="148"/>
      <c r="D108" s="148"/>
      <c r="E108" s="148"/>
      <c r="F108" s="148"/>
      <c r="G108" s="148"/>
      <c r="I108" s="26"/>
      <c r="J108" s="26"/>
    </row>
    <row r="109" spans="1:10" x14ac:dyDescent="0.2">
      <c r="I109" s="26"/>
      <c r="J109" s="26"/>
    </row>
    <row r="110" spans="1:10" x14ac:dyDescent="0.2">
      <c r="I110" s="26"/>
      <c r="J110" s="26"/>
    </row>
    <row r="111" spans="1:10" x14ac:dyDescent="0.2">
      <c r="I111" s="26"/>
      <c r="J111" s="26"/>
    </row>
    <row r="112" spans="1:10" x14ac:dyDescent="0.2">
      <c r="I112" s="26"/>
      <c r="J112" s="26"/>
    </row>
    <row r="113" spans="9:12" x14ac:dyDescent="0.2">
      <c r="I113" s="26"/>
      <c r="J113" s="26"/>
    </row>
    <row r="114" spans="9:12" x14ac:dyDescent="0.2">
      <c r="I114" s="26"/>
      <c r="J114" s="26"/>
      <c r="K114" s="11"/>
    </row>
    <row r="115" spans="9:12" x14ac:dyDescent="0.2">
      <c r="I115" s="26"/>
      <c r="J115" s="26"/>
    </row>
    <row r="116" spans="9:12" x14ac:dyDescent="0.2">
      <c r="I116" s="26"/>
      <c r="J116" s="26"/>
    </row>
    <row r="117" spans="9:12" ht="15" x14ac:dyDescent="0.2">
      <c r="I117" s="29"/>
      <c r="J117" s="32"/>
    </row>
    <row r="118" spans="9:12" ht="15" x14ac:dyDescent="0.2">
      <c r="I118" s="33"/>
      <c r="J118" s="34"/>
      <c r="K118" s="14"/>
      <c r="L118" s="8"/>
    </row>
    <row r="119" spans="9:12" x14ac:dyDescent="0.2">
      <c r="I119" s="31"/>
      <c r="J119" s="26"/>
    </row>
    <row r="120" spans="9:12" x14ac:dyDescent="0.2">
      <c r="I120" s="13"/>
      <c r="J120" s="26"/>
    </row>
    <row r="121" spans="9:12" x14ac:dyDescent="0.2">
      <c r="I121" s="26"/>
      <c r="J121" s="26"/>
    </row>
    <row r="122" spans="9:12" x14ac:dyDescent="0.2">
      <c r="I122" s="26"/>
      <c r="J122" s="26"/>
    </row>
  </sheetData>
  <mergeCells count="40">
    <mergeCell ref="A5:A7"/>
    <mergeCell ref="A1:A2"/>
    <mergeCell ref="B1:G2"/>
    <mergeCell ref="A3:A4"/>
    <mergeCell ref="B3:B4"/>
    <mergeCell ref="C3:G3"/>
    <mergeCell ref="A41:A43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77:A79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98:A100"/>
    <mergeCell ref="A101:A103"/>
    <mergeCell ref="A104:A106"/>
    <mergeCell ref="A108:G108"/>
    <mergeCell ref="A80:A82"/>
    <mergeCell ref="A83:A85"/>
    <mergeCell ref="A86:A88"/>
    <mergeCell ref="A89:A91"/>
    <mergeCell ref="A92:A94"/>
    <mergeCell ref="A95:A97"/>
  </mergeCells>
  <conditionalFormatting sqref="J52:J8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max"/>
        <color rgb="FFFFEF9C"/>
        <color rgb="FF63BE7B"/>
      </colorScale>
    </cfRule>
    <cfRule type="dataBar" priority="25">
      <dataBar>
        <cfvo type="min"/>
        <cfvo type="max"/>
        <color rgb="FF008AEF"/>
      </dataBar>
    </cfRule>
  </conditionalFormatting>
  <conditionalFormatting sqref="J52:J8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colorScale" priority="21">
      <colorScale>
        <cfvo type="min"/>
        <cfvo type="max"/>
        <color rgb="FFFFEF9C"/>
        <color rgb="FFFF7128"/>
      </colorScale>
    </cfRule>
  </conditionalFormatting>
  <conditionalFormatting sqref="J52:J80">
    <cfRule type="dataBar" priority="18">
      <dataBar>
        <cfvo type="min"/>
        <cfvo type="max"/>
        <color rgb="FF008AEF"/>
      </dataBar>
    </cfRule>
    <cfRule type="colorScale" priority="19">
      <colorScale>
        <cfvo type="min"/>
        <cfvo type="max"/>
        <color rgb="FFFFEF9C"/>
        <color rgb="FFFF7128"/>
      </colorScale>
    </cfRule>
    <cfRule type="colorScale" priority="2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52:J80">
    <cfRule type="colorScale" priority="16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17">
      <dataBar>
        <cfvo type="min"/>
        <cfvo type="max"/>
        <color rgb="FF008AEF"/>
      </dataBar>
    </cfRule>
  </conditionalFormatting>
  <conditionalFormatting sqref="J52:J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FEF9C"/>
        <color rgb="FF63BE7B"/>
      </colorScale>
    </cfRule>
    <cfRule type="dataBar" priority="15">
      <dataBar>
        <cfvo type="min"/>
        <cfvo type="max"/>
        <color rgb="FF008AEF"/>
      </dataBar>
    </cfRule>
  </conditionalFormatting>
  <conditionalFormatting sqref="J52:J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dataBar" priority="10">
      <dataBar>
        <cfvo type="min"/>
        <cfvo type="max"/>
        <color rgb="FF638EC6"/>
      </dataBar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9:J1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9">
      <dataBar>
        <cfvo type="min"/>
        <cfvo type="max"/>
        <color rgb="FF008AEF"/>
      </dataBar>
    </cfRule>
  </conditionalFormatting>
  <conditionalFormatting sqref="J89:J116">
    <cfRule type="colorScale" priority="7">
      <colorScale>
        <cfvo type="min"/>
        <cfvo type="max"/>
        <color rgb="FFFFEF9C"/>
        <color rgb="FFFF7128"/>
      </colorScale>
    </cfRule>
  </conditionalFormatting>
  <conditionalFormatting sqref="J87:J1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6">
      <dataBar>
        <cfvo type="min"/>
        <cfvo type="max"/>
        <color rgb="FF638EC6"/>
      </dataBar>
    </cfRule>
  </conditionalFormatting>
  <conditionalFormatting sqref="J87:J116">
    <cfRule type="colorScale" priority="3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4">
      <dataBar>
        <cfvo type="min"/>
        <cfvo type="max"/>
        <color rgb="FF008AEF"/>
      </dataBar>
    </cfRule>
  </conditionalFormatting>
  <conditionalFormatting sqref="J87:J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008AEF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  <colBreaks count="1" manualBreakCount="1">
    <brk id="7" max="107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showGridLines="0" zoomScaleNormal="100" workbookViewId="0">
      <pane ySplit="4" topLeftCell="A5" activePane="bottomLeft" state="frozenSplit"/>
      <selection pane="bottomLeft" sqref="A1:A2"/>
    </sheetView>
  </sheetViews>
  <sheetFormatPr defaultRowHeight="12.75" x14ac:dyDescent="0.2"/>
  <cols>
    <col min="1" max="1" width="28.7109375" bestFit="1" customWidth="1"/>
    <col min="2" max="2" width="10" bestFit="1" customWidth="1"/>
    <col min="9" max="9" width="39.7109375" customWidth="1"/>
    <col min="10" max="10" width="20.5703125" customWidth="1"/>
  </cols>
  <sheetData>
    <row r="1" spans="1:9" x14ac:dyDescent="0.2">
      <c r="A1" s="132" t="s">
        <v>226</v>
      </c>
      <c r="B1" s="142"/>
      <c r="C1" s="142"/>
      <c r="D1" s="142"/>
      <c r="E1" s="142"/>
      <c r="F1" s="142"/>
      <c r="G1" s="142"/>
    </row>
    <row r="2" spans="1:9" x14ac:dyDescent="0.2">
      <c r="A2" s="144"/>
      <c r="B2" s="143"/>
      <c r="C2" s="143"/>
      <c r="D2" s="143"/>
      <c r="E2" s="143"/>
      <c r="F2" s="143"/>
      <c r="G2" s="143"/>
    </row>
    <row r="3" spans="1:9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9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9" ht="13.5" customHeight="1" x14ac:dyDescent="0.2">
      <c r="A5" s="141" t="s">
        <v>8</v>
      </c>
      <c r="B5" s="1" t="s">
        <v>1</v>
      </c>
      <c r="C5" s="5">
        <v>319</v>
      </c>
      <c r="D5" s="5">
        <v>1372</v>
      </c>
      <c r="E5" s="5">
        <v>237</v>
      </c>
      <c r="F5" s="5">
        <v>481</v>
      </c>
      <c r="G5" s="5">
        <v>2409</v>
      </c>
      <c r="I5" s="51" t="s">
        <v>224</v>
      </c>
    </row>
    <row r="6" spans="1:9" ht="13.5" customHeight="1" x14ac:dyDescent="0.2">
      <c r="A6" s="141"/>
      <c r="B6" s="1" t="s">
        <v>0</v>
      </c>
      <c r="C6" s="5">
        <v>374</v>
      </c>
      <c r="D6" s="5">
        <v>1304</v>
      </c>
      <c r="E6" s="5">
        <v>177</v>
      </c>
      <c r="F6" s="5">
        <v>344</v>
      </c>
      <c r="G6" s="5">
        <v>2199</v>
      </c>
    </row>
    <row r="7" spans="1:9" ht="13.5" customHeight="1" x14ac:dyDescent="0.2">
      <c r="A7" s="141"/>
      <c r="B7" s="1" t="s">
        <v>7</v>
      </c>
      <c r="C7" s="6">
        <v>693</v>
      </c>
      <c r="D7" s="6">
        <v>2676</v>
      </c>
      <c r="E7" s="6">
        <v>414</v>
      </c>
      <c r="F7" s="6">
        <v>825</v>
      </c>
      <c r="G7" s="5">
        <v>4608</v>
      </c>
    </row>
    <row r="8" spans="1:9" ht="13.5" customHeight="1" x14ac:dyDescent="0.2">
      <c r="A8" s="141" t="s">
        <v>9</v>
      </c>
      <c r="B8" s="1" t="s">
        <v>1</v>
      </c>
      <c r="C8" s="5">
        <v>561</v>
      </c>
      <c r="D8" s="5">
        <v>1974</v>
      </c>
      <c r="E8" s="5">
        <v>382</v>
      </c>
      <c r="F8" s="5">
        <v>929</v>
      </c>
      <c r="G8" s="5">
        <v>3846</v>
      </c>
    </row>
    <row r="9" spans="1:9" ht="13.5" customHeight="1" x14ac:dyDescent="0.2">
      <c r="A9" s="141"/>
      <c r="B9" s="1" t="s">
        <v>0</v>
      </c>
      <c r="C9" s="5">
        <v>657</v>
      </c>
      <c r="D9" s="5">
        <v>1921</v>
      </c>
      <c r="E9" s="5">
        <v>276</v>
      </c>
      <c r="F9" s="5">
        <v>769</v>
      </c>
      <c r="G9" s="5">
        <v>3623</v>
      </c>
    </row>
    <row r="10" spans="1:9" ht="13.5" customHeight="1" x14ac:dyDescent="0.2">
      <c r="A10" s="141"/>
      <c r="B10" s="1" t="s">
        <v>7</v>
      </c>
      <c r="C10" s="5">
        <v>1218</v>
      </c>
      <c r="D10" s="5">
        <v>3895</v>
      </c>
      <c r="E10" s="5">
        <v>658</v>
      </c>
      <c r="F10" s="5">
        <v>1698</v>
      </c>
      <c r="G10" s="5">
        <v>7469</v>
      </c>
    </row>
    <row r="11" spans="1:9" ht="13.5" customHeight="1" x14ac:dyDescent="0.2">
      <c r="A11" s="141" t="s">
        <v>10</v>
      </c>
      <c r="B11" s="1" t="s">
        <v>1</v>
      </c>
      <c r="C11" s="5">
        <v>813</v>
      </c>
      <c r="D11" s="5">
        <v>3361</v>
      </c>
      <c r="E11" s="5">
        <v>577</v>
      </c>
      <c r="F11" s="5">
        <v>1801</v>
      </c>
      <c r="G11" s="5">
        <v>6552</v>
      </c>
    </row>
    <row r="12" spans="1:9" ht="13.5" customHeight="1" x14ac:dyDescent="0.2">
      <c r="A12" s="141"/>
      <c r="B12" s="1" t="s">
        <v>0</v>
      </c>
      <c r="C12" s="5">
        <v>774</v>
      </c>
      <c r="D12" s="5">
        <v>3279</v>
      </c>
      <c r="E12" s="5">
        <v>442</v>
      </c>
      <c r="F12" s="5">
        <v>1240</v>
      </c>
      <c r="G12" s="5">
        <v>5735</v>
      </c>
    </row>
    <row r="13" spans="1:9" ht="13.5" customHeight="1" x14ac:dyDescent="0.2">
      <c r="A13" s="141"/>
      <c r="B13" s="1" t="s">
        <v>7</v>
      </c>
      <c r="C13" s="5">
        <v>1587</v>
      </c>
      <c r="D13" s="5">
        <v>6640</v>
      </c>
      <c r="E13" s="5">
        <v>1019</v>
      </c>
      <c r="F13" s="5">
        <v>3041</v>
      </c>
      <c r="G13" s="5">
        <v>12287</v>
      </c>
    </row>
    <row r="14" spans="1:9" ht="13.5" customHeight="1" x14ac:dyDescent="0.2">
      <c r="A14" s="141" t="s">
        <v>46</v>
      </c>
      <c r="B14" s="1" t="s">
        <v>1</v>
      </c>
      <c r="C14" s="5">
        <v>5106</v>
      </c>
      <c r="D14" s="5">
        <v>15238</v>
      </c>
      <c r="E14" s="5">
        <v>2353</v>
      </c>
      <c r="F14" s="5">
        <v>4388</v>
      </c>
      <c r="G14" s="5">
        <v>27085</v>
      </c>
    </row>
    <row r="15" spans="1:9" ht="13.5" customHeight="1" x14ac:dyDescent="0.2">
      <c r="A15" s="141"/>
      <c r="B15" s="1" t="s">
        <v>0</v>
      </c>
      <c r="C15" s="5">
        <v>5422</v>
      </c>
      <c r="D15" s="5">
        <v>13410</v>
      </c>
      <c r="E15" s="5">
        <v>1609</v>
      </c>
      <c r="F15" s="5">
        <v>3529</v>
      </c>
      <c r="G15" s="5">
        <v>23970</v>
      </c>
    </row>
    <row r="16" spans="1:9" ht="13.5" customHeight="1" x14ac:dyDescent="0.2">
      <c r="A16" s="141"/>
      <c r="B16" s="1" t="s">
        <v>7</v>
      </c>
      <c r="C16" s="5">
        <v>10528</v>
      </c>
      <c r="D16" s="5">
        <v>28648</v>
      </c>
      <c r="E16" s="5">
        <v>3962</v>
      </c>
      <c r="F16" s="5">
        <v>7917</v>
      </c>
      <c r="G16" s="5">
        <v>51055</v>
      </c>
    </row>
    <row r="17" spans="1:7" ht="13.5" customHeight="1" x14ac:dyDescent="0.2">
      <c r="A17" s="145" t="s">
        <v>47</v>
      </c>
      <c r="B17" s="1" t="s">
        <v>1</v>
      </c>
      <c r="C17" s="5">
        <v>2029</v>
      </c>
      <c r="D17" s="5">
        <v>5387</v>
      </c>
      <c r="E17" s="5">
        <v>372</v>
      </c>
      <c r="F17" s="5">
        <v>670</v>
      </c>
      <c r="G17" s="5">
        <v>8458</v>
      </c>
    </row>
    <row r="18" spans="1:7" ht="13.5" customHeight="1" x14ac:dyDescent="0.2">
      <c r="A18" s="146"/>
      <c r="B18" s="1" t="s">
        <v>0</v>
      </c>
      <c r="C18" s="5">
        <v>2178</v>
      </c>
      <c r="D18" s="5">
        <v>4773</v>
      </c>
      <c r="E18" s="5">
        <v>305</v>
      </c>
      <c r="F18" s="5">
        <v>555</v>
      </c>
      <c r="G18" s="5">
        <v>7811</v>
      </c>
    </row>
    <row r="19" spans="1:7" ht="13.5" customHeight="1" x14ac:dyDescent="0.2">
      <c r="A19" s="147"/>
      <c r="B19" s="1" t="s">
        <v>7</v>
      </c>
      <c r="C19" s="5">
        <v>4207</v>
      </c>
      <c r="D19" s="5">
        <v>10160</v>
      </c>
      <c r="E19" s="5">
        <v>677</v>
      </c>
      <c r="F19" s="5">
        <v>1225</v>
      </c>
      <c r="G19" s="5">
        <v>16269</v>
      </c>
    </row>
    <row r="20" spans="1:7" ht="13.5" customHeight="1" x14ac:dyDescent="0.2">
      <c r="A20" s="141" t="s">
        <v>12</v>
      </c>
      <c r="B20" s="1" t="s">
        <v>1</v>
      </c>
      <c r="C20" s="5">
        <v>1122</v>
      </c>
      <c r="D20" s="5">
        <v>2769</v>
      </c>
      <c r="E20" s="5">
        <v>303</v>
      </c>
      <c r="F20" s="5">
        <v>550</v>
      </c>
      <c r="G20" s="5">
        <v>4744</v>
      </c>
    </row>
    <row r="21" spans="1:7" ht="13.5" customHeight="1" x14ac:dyDescent="0.2">
      <c r="A21" s="141"/>
      <c r="B21" s="1" t="s">
        <v>0</v>
      </c>
      <c r="C21" s="5">
        <v>1116</v>
      </c>
      <c r="D21" s="5">
        <v>2678</v>
      </c>
      <c r="E21" s="5">
        <v>270</v>
      </c>
      <c r="F21" s="5">
        <v>494</v>
      </c>
      <c r="G21" s="5">
        <v>4558</v>
      </c>
    </row>
    <row r="22" spans="1:7" ht="13.5" customHeight="1" x14ac:dyDescent="0.2">
      <c r="A22" s="141"/>
      <c r="B22" s="1" t="s">
        <v>7</v>
      </c>
      <c r="C22" s="5">
        <v>2238</v>
      </c>
      <c r="D22" s="5">
        <v>5447</v>
      </c>
      <c r="E22" s="5">
        <v>573</v>
      </c>
      <c r="F22" s="5">
        <v>1044</v>
      </c>
      <c r="G22" s="5">
        <v>9302</v>
      </c>
    </row>
    <row r="23" spans="1:7" ht="13.5" customHeight="1" x14ac:dyDescent="0.2">
      <c r="A23" s="141" t="s">
        <v>13</v>
      </c>
      <c r="B23" s="1" t="s">
        <v>1</v>
      </c>
      <c r="C23" s="5">
        <v>170</v>
      </c>
      <c r="D23" s="5">
        <v>521</v>
      </c>
      <c r="E23" s="5">
        <v>98</v>
      </c>
      <c r="F23" s="5">
        <v>157</v>
      </c>
      <c r="G23" s="5">
        <v>946</v>
      </c>
    </row>
    <row r="24" spans="1:7" ht="13.5" customHeight="1" x14ac:dyDescent="0.2">
      <c r="A24" s="141"/>
      <c r="B24" s="1" t="s">
        <v>0</v>
      </c>
      <c r="C24" s="5">
        <v>185</v>
      </c>
      <c r="D24" s="5">
        <v>512</v>
      </c>
      <c r="E24" s="5">
        <v>90</v>
      </c>
      <c r="F24" s="5">
        <v>144</v>
      </c>
      <c r="G24" s="5">
        <v>931</v>
      </c>
    </row>
    <row r="25" spans="1:7" ht="13.5" customHeight="1" x14ac:dyDescent="0.2">
      <c r="A25" s="141"/>
      <c r="B25" s="1" t="s">
        <v>7</v>
      </c>
      <c r="C25" s="5">
        <v>355</v>
      </c>
      <c r="D25" s="5">
        <v>1033</v>
      </c>
      <c r="E25" s="5">
        <v>188</v>
      </c>
      <c r="F25" s="5">
        <v>301</v>
      </c>
      <c r="G25" s="5">
        <v>1877</v>
      </c>
    </row>
    <row r="26" spans="1:7" ht="13.5" customHeight="1" x14ac:dyDescent="0.2">
      <c r="A26" s="141" t="s">
        <v>14</v>
      </c>
      <c r="B26" s="1" t="s">
        <v>1</v>
      </c>
      <c r="C26" s="5">
        <v>112</v>
      </c>
      <c r="D26" s="5">
        <v>362</v>
      </c>
      <c r="E26" s="5">
        <v>51</v>
      </c>
      <c r="F26" s="5">
        <v>113</v>
      </c>
      <c r="G26" s="5">
        <v>638</v>
      </c>
    </row>
    <row r="27" spans="1:7" ht="13.5" customHeight="1" x14ac:dyDescent="0.2">
      <c r="A27" s="141"/>
      <c r="B27" s="1" t="s">
        <v>0</v>
      </c>
      <c r="C27" s="5">
        <v>134</v>
      </c>
      <c r="D27" s="5">
        <v>381</v>
      </c>
      <c r="E27" s="5">
        <v>46</v>
      </c>
      <c r="F27" s="5">
        <v>81</v>
      </c>
      <c r="G27" s="5">
        <v>642</v>
      </c>
    </row>
    <row r="28" spans="1:7" ht="13.5" customHeight="1" x14ac:dyDescent="0.2">
      <c r="A28" s="141"/>
      <c r="B28" s="1" t="s">
        <v>7</v>
      </c>
      <c r="C28" s="5">
        <v>246</v>
      </c>
      <c r="D28" s="5">
        <v>743</v>
      </c>
      <c r="E28" s="5">
        <v>97</v>
      </c>
      <c r="F28" s="5">
        <v>194</v>
      </c>
      <c r="G28" s="5">
        <v>1280</v>
      </c>
    </row>
    <row r="29" spans="1:7" ht="13.5" customHeight="1" x14ac:dyDescent="0.2">
      <c r="A29" s="141" t="s">
        <v>15</v>
      </c>
      <c r="B29" s="1" t="s">
        <v>1</v>
      </c>
      <c r="C29" s="5">
        <v>488</v>
      </c>
      <c r="D29" s="5">
        <v>1880</v>
      </c>
      <c r="E29" s="5">
        <v>271</v>
      </c>
      <c r="F29" s="5">
        <v>434</v>
      </c>
      <c r="G29" s="5">
        <v>3073</v>
      </c>
    </row>
    <row r="30" spans="1:7" ht="13.5" customHeight="1" x14ac:dyDescent="0.2">
      <c r="A30" s="141"/>
      <c r="B30" s="1" t="s">
        <v>0</v>
      </c>
      <c r="C30" s="5">
        <v>526</v>
      </c>
      <c r="D30" s="5">
        <v>1622</v>
      </c>
      <c r="E30" s="5">
        <v>250</v>
      </c>
      <c r="F30" s="5">
        <v>360</v>
      </c>
      <c r="G30" s="5">
        <v>2758</v>
      </c>
    </row>
    <row r="31" spans="1:7" ht="13.5" customHeight="1" x14ac:dyDescent="0.2">
      <c r="A31" s="141"/>
      <c r="B31" s="1" t="s">
        <v>7</v>
      </c>
      <c r="C31" s="5">
        <v>1014</v>
      </c>
      <c r="D31" s="5">
        <v>3502</v>
      </c>
      <c r="E31" s="5">
        <v>521</v>
      </c>
      <c r="F31" s="5">
        <v>794</v>
      </c>
      <c r="G31" s="5">
        <v>5831</v>
      </c>
    </row>
    <row r="32" spans="1:7" ht="13.5" customHeight="1" x14ac:dyDescent="0.2">
      <c r="A32" s="141" t="s">
        <v>16</v>
      </c>
      <c r="B32" s="1" t="s">
        <v>1</v>
      </c>
      <c r="C32" s="5">
        <v>162</v>
      </c>
      <c r="D32" s="5">
        <v>723</v>
      </c>
      <c r="E32" s="5">
        <v>113</v>
      </c>
      <c r="F32" s="5">
        <v>499</v>
      </c>
      <c r="G32" s="5">
        <v>1497</v>
      </c>
    </row>
    <row r="33" spans="1:9" ht="13.5" customHeight="1" x14ac:dyDescent="0.2">
      <c r="A33" s="141"/>
      <c r="B33" s="1" t="s">
        <v>0</v>
      </c>
      <c r="C33" s="5">
        <v>169</v>
      </c>
      <c r="D33" s="5">
        <v>776</v>
      </c>
      <c r="E33" s="5">
        <v>99</v>
      </c>
      <c r="F33" s="5">
        <v>305</v>
      </c>
      <c r="G33" s="5">
        <v>1349</v>
      </c>
    </row>
    <row r="34" spans="1:9" ht="13.5" customHeight="1" x14ac:dyDescent="0.2">
      <c r="A34" s="141"/>
      <c r="B34" s="1" t="s">
        <v>7</v>
      </c>
      <c r="C34" s="5">
        <v>331</v>
      </c>
      <c r="D34" s="5">
        <v>1499</v>
      </c>
      <c r="E34" s="5">
        <v>212</v>
      </c>
      <c r="F34" s="5">
        <v>804</v>
      </c>
      <c r="G34" s="5">
        <v>2846</v>
      </c>
    </row>
    <row r="35" spans="1:9" ht="13.5" customHeight="1" x14ac:dyDescent="0.2">
      <c r="A35" s="141" t="s">
        <v>17</v>
      </c>
      <c r="B35" s="1" t="s">
        <v>1</v>
      </c>
      <c r="C35" s="5">
        <v>726</v>
      </c>
      <c r="D35" s="5">
        <v>2548</v>
      </c>
      <c r="E35" s="5">
        <v>551</v>
      </c>
      <c r="F35" s="5">
        <v>1213</v>
      </c>
      <c r="G35" s="5">
        <v>5038</v>
      </c>
    </row>
    <row r="36" spans="1:9" ht="13.5" customHeight="1" x14ac:dyDescent="0.2">
      <c r="A36" s="141"/>
      <c r="B36" s="1" t="s">
        <v>0</v>
      </c>
      <c r="C36" s="5">
        <v>793</v>
      </c>
      <c r="D36" s="5">
        <v>2576</v>
      </c>
      <c r="E36" s="5">
        <v>394</v>
      </c>
      <c r="F36" s="5">
        <v>894</v>
      </c>
      <c r="G36" s="5">
        <v>4657</v>
      </c>
      <c r="I36" s="51"/>
    </row>
    <row r="37" spans="1:9" ht="13.5" customHeight="1" x14ac:dyDescent="0.2">
      <c r="A37" s="141"/>
      <c r="B37" s="1" t="s">
        <v>7</v>
      </c>
      <c r="C37" s="5">
        <v>1519</v>
      </c>
      <c r="D37" s="5">
        <v>5124</v>
      </c>
      <c r="E37" s="5">
        <v>945</v>
      </c>
      <c r="F37" s="5">
        <v>2107</v>
      </c>
      <c r="G37" s="5">
        <v>9695</v>
      </c>
    </row>
    <row r="38" spans="1:9" ht="13.5" customHeight="1" x14ac:dyDescent="0.2">
      <c r="A38" s="141" t="s">
        <v>18</v>
      </c>
      <c r="B38" s="1" t="s">
        <v>1</v>
      </c>
      <c r="C38" s="5">
        <v>995</v>
      </c>
      <c r="D38" s="5">
        <v>4060</v>
      </c>
      <c r="E38" s="5">
        <v>698</v>
      </c>
      <c r="F38" s="5">
        <v>2685</v>
      </c>
      <c r="G38" s="5">
        <v>8438</v>
      </c>
    </row>
    <row r="39" spans="1:9" ht="13.5" customHeight="1" x14ac:dyDescent="0.2">
      <c r="A39" s="141"/>
      <c r="B39" s="1" t="s">
        <v>0</v>
      </c>
      <c r="C39" s="5">
        <v>1097</v>
      </c>
      <c r="D39" s="5">
        <v>3886</v>
      </c>
      <c r="E39" s="5">
        <v>589</v>
      </c>
      <c r="F39" s="5">
        <v>1603</v>
      </c>
      <c r="G39" s="5">
        <v>7175</v>
      </c>
    </row>
    <row r="40" spans="1:9" ht="13.5" customHeight="1" x14ac:dyDescent="0.2">
      <c r="A40" s="141"/>
      <c r="B40" s="1" t="s">
        <v>7</v>
      </c>
      <c r="C40" s="5">
        <v>2092</v>
      </c>
      <c r="D40" s="5">
        <v>7946</v>
      </c>
      <c r="E40" s="5">
        <v>1287</v>
      </c>
      <c r="F40" s="5">
        <v>4288</v>
      </c>
      <c r="G40" s="5">
        <v>15613</v>
      </c>
    </row>
    <row r="41" spans="1:9" ht="13.5" customHeight="1" x14ac:dyDescent="0.2">
      <c r="A41" s="141" t="s">
        <v>19</v>
      </c>
      <c r="B41" s="1" t="s">
        <v>1</v>
      </c>
      <c r="C41" s="5">
        <v>259</v>
      </c>
      <c r="D41" s="5">
        <v>856</v>
      </c>
      <c r="E41" s="5">
        <v>149</v>
      </c>
      <c r="F41" s="5">
        <v>279</v>
      </c>
      <c r="G41" s="5">
        <v>1543</v>
      </c>
    </row>
    <row r="42" spans="1:9" ht="13.5" customHeight="1" x14ac:dyDescent="0.2">
      <c r="A42" s="141"/>
      <c r="B42" s="1" t="s">
        <v>0</v>
      </c>
      <c r="C42" s="5">
        <v>257</v>
      </c>
      <c r="D42" s="5">
        <v>846</v>
      </c>
      <c r="E42" s="5">
        <v>146</v>
      </c>
      <c r="F42" s="5">
        <v>249</v>
      </c>
      <c r="G42" s="5">
        <v>1498</v>
      </c>
    </row>
    <row r="43" spans="1:9" ht="13.5" customHeight="1" x14ac:dyDescent="0.2">
      <c r="A43" s="141"/>
      <c r="B43" s="1" t="s">
        <v>7</v>
      </c>
      <c r="C43" s="5">
        <v>516</v>
      </c>
      <c r="D43" s="5">
        <v>1702</v>
      </c>
      <c r="E43" s="5">
        <v>295</v>
      </c>
      <c r="F43" s="5">
        <v>528</v>
      </c>
      <c r="G43" s="5">
        <v>3041</v>
      </c>
    </row>
    <row r="44" spans="1:9" ht="13.5" customHeight="1" x14ac:dyDescent="0.2">
      <c r="A44" s="141" t="s">
        <v>20</v>
      </c>
      <c r="B44" s="1" t="s">
        <v>1</v>
      </c>
      <c r="C44" s="5">
        <v>1114</v>
      </c>
      <c r="D44" s="5">
        <v>3992</v>
      </c>
      <c r="E44" s="5">
        <v>594</v>
      </c>
      <c r="F44" s="5">
        <v>1853</v>
      </c>
      <c r="G44" s="5">
        <v>7553</v>
      </c>
    </row>
    <row r="45" spans="1:9" ht="13.5" customHeight="1" x14ac:dyDescent="0.2">
      <c r="A45" s="141"/>
      <c r="B45" s="1" t="s">
        <v>0</v>
      </c>
      <c r="C45" s="5">
        <v>1122</v>
      </c>
      <c r="D45" s="5">
        <v>4050</v>
      </c>
      <c r="E45" s="5">
        <v>530</v>
      </c>
      <c r="F45" s="5">
        <v>1180</v>
      </c>
      <c r="G45" s="5">
        <v>6882</v>
      </c>
    </row>
    <row r="46" spans="1:9" ht="13.5" customHeight="1" x14ac:dyDescent="0.2">
      <c r="A46" s="141"/>
      <c r="B46" s="1" t="s">
        <v>7</v>
      </c>
      <c r="C46" s="5">
        <v>2236</v>
      </c>
      <c r="D46" s="5">
        <v>8042</v>
      </c>
      <c r="E46" s="5">
        <v>1124</v>
      </c>
      <c r="F46" s="5">
        <v>3033</v>
      </c>
      <c r="G46" s="5">
        <v>14435</v>
      </c>
    </row>
    <row r="47" spans="1:9" ht="13.5" customHeight="1" x14ac:dyDescent="0.2">
      <c r="A47" s="141" t="s">
        <v>21</v>
      </c>
      <c r="B47" s="1" t="s">
        <v>1</v>
      </c>
      <c r="C47" s="5">
        <v>1660</v>
      </c>
      <c r="D47" s="5">
        <v>4577</v>
      </c>
      <c r="E47" s="5">
        <v>470</v>
      </c>
      <c r="F47" s="5">
        <v>1269</v>
      </c>
      <c r="G47" s="5">
        <v>7976</v>
      </c>
    </row>
    <row r="48" spans="1:9" ht="13.5" customHeight="1" x14ac:dyDescent="0.2">
      <c r="A48" s="141"/>
      <c r="B48" s="1" t="s">
        <v>0</v>
      </c>
      <c r="C48" s="5">
        <v>1835</v>
      </c>
      <c r="D48" s="5">
        <v>4103</v>
      </c>
      <c r="E48" s="5">
        <v>452</v>
      </c>
      <c r="F48" s="5">
        <v>1027</v>
      </c>
      <c r="G48" s="5">
        <v>7417</v>
      </c>
    </row>
    <row r="49" spans="1:12" ht="13.5" customHeight="1" x14ac:dyDescent="0.2">
      <c r="A49" s="141"/>
      <c r="B49" s="1" t="s">
        <v>7</v>
      </c>
      <c r="C49" s="5">
        <v>3495</v>
      </c>
      <c r="D49" s="5">
        <v>8680</v>
      </c>
      <c r="E49" s="5">
        <v>922</v>
      </c>
      <c r="F49" s="5">
        <v>2296</v>
      </c>
      <c r="G49" s="5">
        <v>15393</v>
      </c>
    </row>
    <row r="50" spans="1:12" ht="13.5" customHeight="1" x14ac:dyDescent="0.2">
      <c r="A50" s="141" t="s">
        <v>22</v>
      </c>
      <c r="B50" s="1" t="s">
        <v>1</v>
      </c>
      <c r="C50" s="5">
        <v>2516</v>
      </c>
      <c r="D50" s="5">
        <v>7152</v>
      </c>
      <c r="E50" s="5">
        <v>985</v>
      </c>
      <c r="F50" s="5">
        <v>3351</v>
      </c>
      <c r="G50" s="5">
        <v>14004</v>
      </c>
      <c r="I50" s="23"/>
      <c r="J50" s="24"/>
    </row>
    <row r="51" spans="1:12" ht="13.5" customHeight="1" x14ac:dyDescent="0.25">
      <c r="A51" s="141"/>
      <c r="B51" s="1" t="s">
        <v>0</v>
      </c>
      <c r="C51" s="5">
        <v>2617</v>
      </c>
      <c r="D51" s="5">
        <v>6578</v>
      </c>
      <c r="E51" s="5">
        <v>595</v>
      </c>
      <c r="F51" s="5">
        <v>2609</v>
      </c>
      <c r="G51" s="5">
        <v>12399</v>
      </c>
      <c r="I51" s="25"/>
      <c r="J51" s="26"/>
    </row>
    <row r="52" spans="1:12" ht="13.5" customHeight="1" x14ac:dyDescent="0.2">
      <c r="A52" s="141"/>
      <c r="B52" s="1" t="s">
        <v>7</v>
      </c>
      <c r="C52" s="5">
        <v>5133</v>
      </c>
      <c r="D52" s="5">
        <v>13730</v>
      </c>
      <c r="E52" s="5">
        <v>1580</v>
      </c>
      <c r="F52" s="5">
        <v>5960</v>
      </c>
      <c r="G52" s="5">
        <v>26403</v>
      </c>
      <c r="I52" s="26"/>
      <c r="J52" s="26"/>
    </row>
    <row r="53" spans="1:12" ht="13.5" customHeight="1" x14ac:dyDescent="0.2">
      <c r="A53" s="145" t="s">
        <v>48</v>
      </c>
      <c r="B53" s="1" t="s">
        <v>1</v>
      </c>
      <c r="C53" s="5">
        <v>255</v>
      </c>
      <c r="D53" s="5">
        <v>1060</v>
      </c>
      <c r="E53" s="5">
        <v>206</v>
      </c>
      <c r="F53" s="5">
        <v>604</v>
      </c>
      <c r="G53" s="5">
        <v>2125</v>
      </c>
      <c r="I53" s="26"/>
      <c r="J53" s="26"/>
    </row>
    <row r="54" spans="1:12" ht="13.5" customHeight="1" x14ac:dyDescent="0.2">
      <c r="A54" s="146"/>
      <c r="B54" s="1" t="s">
        <v>0</v>
      </c>
      <c r="C54" s="5">
        <v>309</v>
      </c>
      <c r="D54" s="5">
        <v>1132</v>
      </c>
      <c r="E54" s="5">
        <v>182</v>
      </c>
      <c r="F54" s="5">
        <v>386</v>
      </c>
      <c r="G54" s="5">
        <v>2009</v>
      </c>
      <c r="I54" s="26"/>
      <c r="J54" s="26"/>
      <c r="L54" s="12"/>
    </row>
    <row r="55" spans="1:12" ht="13.5" customHeight="1" x14ac:dyDescent="0.2">
      <c r="A55" s="147"/>
      <c r="B55" s="1" t="s">
        <v>7</v>
      </c>
      <c r="C55" s="5">
        <v>564</v>
      </c>
      <c r="D55" s="5">
        <v>2192</v>
      </c>
      <c r="E55" s="5">
        <v>388</v>
      </c>
      <c r="F55" s="5">
        <v>990</v>
      </c>
      <c r="G55" s="5">
        <v>4134</v>
      </c>
      <c r="I55" s="26"/>
      <c r="J55" s="26"/>
    </row>
    <row r="56" spans="1:12" ht="13.5" customHeight="1" x14ac:dyDescent="0.2">
      <c r="A56" s="141" t="s">
        <v>23</v>
      </c>
      <c r="B56" s="1" t="s">
        <v>1</v>
      </c>
      <c r="C56" s="5">
        <v>992</v>
      </c>
      <c r="D56" s="5">
        <v>3921</v>
      </c>
      <c r="E56" s="5">
        <v>593</v>
      </c>
      <c r="F56" s="5">
        <v>2738</v>
      </c>
      <c r="G56" s="5">
        <v>8244</v>
      </c>
      <c r="I56" s="26"/>
      <c r="J56" s="26"/>
    </row>
    <row r="57" spans="1:12" ht="13.5" customHeight="1" x14ac:dyDescent="0.2">
      <c r="A57" s="141"/>
      <c r="B57" s="1" t="s">
        <v>0</v>
      </c>
      <c r="C57" s="5">
        <v>1021</v>
      </c>
      <c r="D57" s="5">
        <v>3731</v>
      </c>
      <c r="E57" s="5">
        <v>506</v>
      </c>
      <c r="F57" s="5">
        <v>1503</v>
      </c>
      <c r="G57" s="5">
        <v>6761</v>
      </c>
      <c r="I57" s="26"/>
      <c r="J57" s="26"/>
    </row>
    <row r="58" spans="1:12" ht="13.5" customHeight="1" x14ac:dyDescent="0.2">
      <c r="A58" s="141"/>
      <c r="B58" s="1" t="s">
        <v>7</v>
      </c>
      <c r="C58" s="5">
        <v>2013</v>
      </c>
      <c r="D58" s="5">
        <v>7652</v>
      </c>
      <c r="E58" s="5">
        <v>1099</v>
      </c>
      <c r="F58" s="5">
        <v>4241</v>
      </c>
      <c r="G58" s="5">
        <v>15005</v>
      </c>
      <c r="I58" s="26"/>
      <c r="J58" s="26"/>
    </row>
    <row r="59" spans="1:12" ht="13.5" customHeight="1" x14ac:dyDescent="0.2">
      <c r="A59" s="141" t="s">
        <v>24</v>
      </c>
      <c r="B59" s="1" t="s">
        <v>1</v>
      </c>
      <c r="C59" s="5">
        <v>1596</v>
      </c>
      <c r="D59" s="5">
        <v>7015</v>
      </c>
      <c r="E59" s="5">
        <v>808</v>
      </c>
      <c r="F59" s="5">
        <v>5911</v>
      </c>
      <c r="G59" s="5">
        <v>15330</v>
      </c>
      <c r="I59" s="26"/>
      <c r="J59" s="26"/>
    </row>
    <row r="60" spans="1:12" ht="13.5" customHeight="1" x14ac:dyDescent="0.2">
      <c r="A60" s="141"/>
      <c r="B60" s="1" t="s">
        <v>0</v>
      </c>
      <c r="C60" s="5">
        <v>1691</v>
      </c>
      <c r="D60" s="5">
        <v>6691</v>
      </c>
      <c r="E60" s="5">
        <v>604</v>
      </c>
      <c r="F60" s="5">
        <v>3377</v>
      </c>
      <c r="G60" s="5">
        <v>12363</v>
      </c>
      <c r="I60" s="26"/>
      <c r="J60" s="26"/>
    </row>
    <row r="61" spans="1:12" ht="13.5" customHeight="1" x14ac:dyDescent="0.2">
      <c r="A61" s="141"/>
      <c r="B61" s="1" t="s">
        <v>7</v>
      </c>
      <c r="C61" s="5">
        <v>3287</v>
      </c>
      <c r="D61" s="5">
        <v>13706</v>
      </c>
      <c r="E61" s="5">
        <v>1412</v>
      </c>
      <c r="F61" s="5">
        <v>9288</v>
      </c>
      <c r="G61" s="5">
        <v>27693</v>
      </c>
      <c r="I61" s="26"/>
      <c r="J61" s="26"/>
    </row>
    <row r="62" spans="1:12" ht="13.5" customHeight="1" x14ac:dyDescent="0.2">
      <c r="A62" s="141" t="s">
        <v>25</v>
      </c>
      <c r="B62" s="1" t="s">
        <v>1</v>
      </c>
      <c r="C62" s="5">
        <v>93</v>
      </c>
      <c r="D62" s="5">
        <v>339</v>
      </c>
      <c r="E62" s="5">
        <v>74</v>
      </c>
      <c r="F62" s="5">
        <v>109</v>
      </c>
      <c r="G62" s="5">
        <v>615</v>
      </c>
      <c r="I62" s="26"/>
      <c r="J62" s="26"/>
    </row>
    <row r="63" spans="1:12" ht="13.5" customHeight="1" x14ac:dyDescent="0.2">
      <c r="A63" s="141"/>
      <c r="B63" s="1" t="s">
        <v>0</v>
      </c>
      <c r="C63" s="5">
        <v>93</v>
      </c>
      <c r="D63" s="5">
        <v>327</v>
      </c>
      <c r="E63" s="5">
        <v>55</v>
      </c>
      <c r="F63" s="5">
        <v>96</v>
      </c>
      <c r="G63" s="5">
        <v>571</v>
      </c>
      <c r="I63" s="26"/>
      <c r="J63" s="26"/>
    </row>
    <row r="64" spans="1:12" ht="13.5" customHeight="1" x14ac:dyDescent="0.2">
      <c r="A64" s="141"/>
      <c r="B64" s="1" t="s">
        <v>7</v>
      </c>
      <c r="C64" s="5">
        <v>186</v>
      </c>
      <c r="D64" s="5">
        <v>666</v>
      </c>
      <c r="E64" s="5">
        <v>129</v>
      </c>
      <c r="F64" s="5">
        <v>205</v>
      </c>
      <c r="G64" s="5">
        <v>1186</v>
      </c>
      <c r="I64" s="26"/>
      <c r="J64" s="26"/>
    </row>
    <row r="65" spans="1:10" ht="13.5" customHeight="1" x14ac:dyDescent="0.2">
      <c r="A65" s="141" t="s">
        <v>26</v>
      </c>
      <c r="B65" s="1" t="s">
        <v>1</v>
      </c>
      <c r="C65" s="5">
        <v>916</v>
      </c>
      <c r="D65" s="5">
        <v>3505</v>
      </c>
      <c r="E65" s="5">
        <v>703</v>
      </c>
      <c r="F65" s="5">
        <v>1893</v>
      </c>
      <c r="G65" s="5">
        <v>7017</v>
      </c>
      <c r="I65" s="26"/>
      <c r="J65" s="26"/>
    </row>
    <row r="66" spans="1:10" ht="13.5" customHeight="1" x14ac:dyDescent="0.2">
      <c r="A66" s="141"/>
      <c r="B66" s="1" t="s">
        <v>0</v>
      </c>
      <c r="C66" s="5">
        <v>1001</v>
      </c>
      <c r="D66" s="5">
        <v>3255</v>
      </c>
      <c r="E66" s="5">
        <v>567</v>
      </c>
      <c r="F66" s="5">
        <v>1212</v>
      </c>
      <c r="G66" s="5">
        <v>6035</v>
      </c>
      <c r="I66" s="26"/>
      <c r="J66" s="26"/>
    </row>
    <row r="67" spans="1:10" ht="13.5" customHeight="1" x14ac:dyDescent="0.2">
      <c r="A67" s="141"/>
      <c r="B67" s="1" t="s">
        <v>7</v>
      </c>
      <c r="C67" s="5">
        <v>1917</v>
      </c>
      <c r="D67" s="5">
        <v>6760</v>
      </c>
      <c r="E67" s="5">
        <v>1270</v>
      </c>
      <c r="F67" s="5">
        <v>3105</v>
      </c>
      <c r="G67" s="5">
        <v>13052</v>
      </c>
      <c r="I67" s="27"/>
      <c r="J67" s="27"/>
    </row>
    <row r="68" spans="1:10" ht="13.5" customHeight="1" x14ac:dyDescent="0.2">
      <c r="A68" s="141" t="s">
        <v>49</v>
      </c>
      <c r="B68" s="1" t="s">
        <v>1</v>
      </c>
      <c r="C68" s="5">
        <v>670</v>
      </c>
      <c r="D68" s="5">
        <v>3039</v>
      </c>
      <c r="E68" s="5">
        <v>478</v>
      </c>
      <c r="F68" s="5">
        <v>1594</v>
      </c>
      <c r="G68" s="5">
        <v>5781</v>
      </c>
      <c r="I68" s="26"/>
      <c r="J68" s="26"/>
    </row>
    <row r="69" spans="1:10" ht="13.5" customHeight="1" x14ac:dyDescent="0.2">
      <c r="A69" s="141"/>
      <c r="B69" s="1" t="s">
        <v>0</v>
      </c>
      <c r="C69" s="5">
        <v>753</v>
      </c>
      <c r="D69" s="5">
        <v>2905</v>
      </c>
      <c r="E69" s="5">
        <v>423</v>
      </c>
      <c r="F69" s="5">
        <v>863</v>
      </c>
      <c r="G69" s="5">
        <v>4944</v>
      </c>
      <c r="I69" s="27"/>
      <c r="J69" s="28"/>
    </row>
    <row r="70" spans="1:10" ht="13.5" customHeight="1" x14ac:dyDescent="0.2">
      <c r="A70" s="141"/>
      <c r="B70" s="1" t="s">
        <v>7</v>
      </c>
      <c r="C70" s="5">
        <v>1423</v>
      </c>
      <c r="D70" s="5">
        <v>5944</v>
      </c>
      <c r="E70" s="5">
        <v>901</v>
      </c>
      <c r="F70" s="5">
        <v>2457</v>
      </c>
      <c r="G70" s="5">
        <v>10725</v>
      </c>
      <c r="I70" s="26"/>
      <c r="J70" s="26"/>
    </row>
    <row r="71" spans="1:10" ht="13.5" customHeight="1" x14ac:dyDescent="0.2">
      <c r="A71" s="141" t="s">
        <v>28</v>
      </c>
      <c r="B71" s="1" t="s">
        <v>1</v>
      </c>
      <c r="C71" s="5">
        <v>405</v>
      </c>
      <c r="D71" s="5">
        <v>1384</v>
      </c>
      <c r="E71" s="5">
        <v>290</v>
      </c>
      <c r="F71" s="5">
        <v>809</v>
      </c>
      <c r="G71" s="5">
        <v>2888</v>
      </c>
      <c r="I71" s="26"/>
      <c r="J71" s="26"/>
    </row>
    <row r="72" spans="1:10" ht="13.5" customHeight="1" x14ac:dyDescent="0.2">
      <c r="A72" s="141"/>
      <c r="B72" s="1" t="s">
        <v>0</v>
      </c>
      <c r="C72" s="5">
        <v>436</v>
      </c>
      <c r="D72" s="5">
        <v>1310</v>
      </c>
      <c r="E72" s="5">
        <v>190</v>
      </c>
      <c r="F72" s="5">
        <v>537</v>
      </c>
      <c r="G72" s="5">
        <v>2473</v>
      </c>
      <c r="I72" s="26"/>
      <c r="J72" s="26"/>
    </row>
    <row r="73" spans="1:10" ht="13.5" customHeight="1" x14ac:dyDescent="0.2">
      <c r="A73" s="141"/>
      <c r="B73" s="1" t="s">
        <v>7</v>
      </c>
      <c r="C73" s="5">
        <v>841</v>
      </c>
      <c r="D73" s="5">
        <v>2694</v>
      </c>
      <c r="E73" s="5">
        <v>480</v>
      </c>
      <c r="F73" s="5">
        <v>1346</v>
      </c>
      <c r="G73" s="5">
        <v>5361</v>
      </c>
      <c r="I73" s="26"/>
      <c r="J73" s="26"/>
    </row>
    <row r="74" spans="1:10" ht="13.5" customHeight="1" x14ac:dyDescent="0.2">
      <c r="A74" s="141" t="s">
        <v>29</v>
      </c>
      <c r="B74" s="1" t="s">
        <v>1</v>
      </c>
      <c r="C74" s="5">
        <v>739</v>
      </c>
      <c r="D74" s="5">
        <v>2694</v>
      </c>
      <c r="E74" s="5">
        <v>435</v>
      </c>
      <c r="F74" s="5">
        <v>1717</v>
      </c>
      <c r="G74" s="5">
        <v>5585</v>
      </c>
      <c r="I74" s="26"/>
      <c r="J74" s="26"/>
    </row>
    <row r="75" spans="1:10" ht="13.5" customHeight="1" x14ac:dyDescent="0.2">
      <c r="A75" s="141"/>
      <c r="B75" s="1" t="s">
        <v>0</v>
      </c>
      <c r="C75" s="5">
        <v>761</v>
      </c>
      <c r="D75" s="5">
        <v>2657</v>
      </c>
      <c r="E75" s="5">
        <v>322</v>
      </c>
      <c r="F75" s="5">
        <v>1180</v>
      </c>
      <c r="G75" s="5">
        <v>4920</v>
      </c>
      <c r="I75" s="26"/>
      <c r="J75" s="26"/>
    </row>
    <row r="76" spans="1:10" ht="13.5" customHeight="1" x14ac:dyDescent="0.2">
      <c r="A76" s="141"/>
      <c r="B76" s="1" t="s">
        <v>7</v>
      </c>
      <c r="C76" s="5">
        <v>1500</v>
      </c>
      <c r="D76" s="5">
        <v>5351</v>
      </c>
      <c r="E76" s="5">
        <v>757</v>
      </c>
      <c r="F76" s="5">
        <v>2897</v>
      </c>
      <c r="G76" s="5">
        <v>10505</v>
      </c>
      <c r="I76" s="26"/>
      <c r="J76" s="26"/>
    </row>
    <row r="77" spans="1:10" ht="13.5" customHeight="1" x14ac:dyDescent="0.2">
      <c r="A77" s="141" t="s">
        <v>30</v>
      </c>
      <c r="B77" s="1" t="s">
        <v>1</v>
      </c>
      <c r="C77" s="5">
        <v>1675</v>
      </c>
      <c r="D77" s="5">
        <v>7097</v>
      </c>
      <c r="E77" s="5">
        <v>1337</v>
      </c>
      <c r="F77" s="5">
        <v>3892</v>
      </c>
      <c r="G77" s="5">
        <v>14001</v>
      </c>
      <c r="I77" s="26"/>
      <c r="J77" s="26"/>
    </row>
    <row r="78" spans="1:10" ht="13.5" customHeight="1" x14ac:dyDescent="0.2">
      <c r="A78" s="141"/>
      <c r="B78" s="1" t="s">
        <v>0</v>
      </c>
      <c r="C78" s="5">
        <v>1790</v>
      </c>
      <c r="D78" s="5">
        <v>6787</v>
      </c>
      <c r="E78" s="5">
        <v>1174</v>
      </c>
      <c r="F78" s="5">
        <v>2198</v>
      </c>
      <c r="G78" s="5">
        <v>11949</v>
      </c>
      <c r="I78" s="26"/>
      <c r="J78" s="26"/>
    </row>
    <row r="79" spans="1:10" ht="13.5" customHeight="1" x14ac:dyDescent="0.2">
      <c r="A79" s="141"/>
      <c r="B79" s="1" t="s">
        <v>7</v>
      </c>
      <c r="C79" s="5">
        <v>3465</v>
      </c>
      <c r="D79" s="5">
        <v>13884</v>
      </c>
      <c r="E79" s="5">
        <v>2511</v>
      </c>
      <c r="F79" s="5">
        <v>6090</v>
      </c>
      <c r="G79" s="5">
        <v>25950</v>
      </c>
      <c r="I79" s="26"/>
      <c r="J79" s="26"/>
    </row>
    <row r="80" spans="1:10" ht="13.5" customHeight="1" x14ac:dyDescent="0.2">
      <c r="A80" s="145" t="s">
        <v>50</v>
      </c>
      <c r="B80" s="1" t="s">
        <v>1</v>
      </c>
      <c r="C80" s="5">
        <v>3048</v>
      </c>
      <c r="D80" s="5">
        <v>8040</v>
      </c>
      <c r="E80" s="5">
        <v>647</v>
      </c>
      <c r="F80" s="5">
        <v>1218</v>
      </c>
      <c r="G80" s="5">
        <v>12953</v>
      </c>
      <c r="I80" s="26"/>
      <c r="J80" s="26"/>
    </row>
    <row r="81" spans="1:10" ht="13.5" customHeight="1" x14ac:dyDescent="0.2">
      <c r="A81" s="146"/>
      <c r="B81" s="1" t="s">
        <v>0</v>
      </c>
      <c r="C81" s="5">
        <v>3280</v>
      </c>
      <c r="D81" s="5">
        <v>7128</v>
      </c>
      <c r="E81" s="5">
        <v>510</v>
      </c>
      <c r="F81" s="5">
        <v>923</v>
      </c>
      <c r="G81" s="5">
        <v>11841</v>
      </c>
      <c r="I81" s="29"/>
      <c r="J81" s="30"/>
    </row>
    <row r="82" spans="1:10" ht="13.5" customHeight="1" x14ac:dyDescent="0.2">
      <c r="A82" s="147"/>
      <c r="B82" s="1" t="s">
        <v>7</v>
      </c>
      <c r="C82" s="5">
        <v>6328</v>
      </c>
      <c r="D82" s="5">
        <v>15168</v>
      </c>
      <c r="E82" s="5">
        <v>1157</v>
      </c>
      <c r="F82" s="5">
        <v>2141</v>
      </c>
      <c r="G82" s="5">
        <v>24794</v>
      </c>
      <c r="I82" s="31"/>
      <c r="J82" s="31"/>
    </row>
    <row r="83" spans="1:10" ht="13.5" customHeight="1" x14ac:dyDescent="0.2">
      <c r="A83" s="141" t="s">
        <v>31</v>
      </c>
      <c r="B83" s="1" t="s">
        <v>1</v>
      </c>
      <c r="C83" s="5">
        <v>204</v>
      </c>
      <c r="D83" s="5">
        <v>995</v>
      </c>
      <c r="E83" s="5">
        <v>130</v>
      </c>
      <c r="F83" s="5">
        <v>727</v>
      </c>
      <c r="G83" s="5">
        <v>2056</v>
      </c>
      <c r="I83" s="13"/>
      <c r="J83" s="13"/>
    </row>
    <row r="84" spans="1:10" ht="13.5" customHeight="1" x14ac:dyDescent="0.2">
      <c r="A84" s="141"/>
      <c r="B84" s="1" t="s">
        <v>0</v>
      </c>
      <c r="C84" s="5">
        <v>216</v>
      </c>
      <c r="D84" s="5">
        <v>832</v>
      </c>
      <c r="E84" s="5">
        <v>99</v>
      </c>
      <c r="F84" s="5">
        <v>455</v>
      </c>
      <c r="G84" s="5">
        <v>1602</v>
      </c>
      <c r="I84" s="26"/>
      <c r="J84" s="26"/>
    </row>
    <row r="85" spans="1:10" ht="13.5" customHeight="1" x14ac:dyDescent="0.2">
      <c r="A85" s="141"/>
      <c r="B85" s="1" t="s">
        <v>7</v>
      </c>
      <c r="C85" s="5">
        <v>420</v>
      </c>
      <c r="D85" s="5">
        <v>1827</v>
      </c>
      <c r="E85" s="5">
        <v>229</v>
      </c>
      <c r="F85" s="5">
        <v>1182</v>
      </c>
      <c r="G85" s="5">
        <v>3658</v>
      </c>
      <c r="I85" s="23"/>
      <c r="J85" s="24"/>
    </row>
    <row r="86" spans="1:10" ht="13.5" customHeight="1" x14ac:dyDescent="0.25">
      <c r="A86" s="141" t="s">
        <v>51</v>
      </c>
      <c r="B86" s="1" t="s">
        <v>1</v>
      </c>
      <c r="C86" s="5">
        <v>1600</v>
      </c>
      <c r="D86" s="5">
        <v>6335</v>
      </c>
      <c r="E86" s="5">
        <v>1218</v>
      </c>
      <c r="F86" s="5">
        <v>3167</v>
      </c>
      <c r="G86" s="5">
        <v>12320</v>
      </c>
      <c r="I86" s="25"/>
      <c r="J86" s="26"/>
    </row>
    <row r="87" spans="1:10" ht="13.5" customHeight="1" x14ac:dyDescent="0.2">
      <c r="A87" s="141"/>
      <c r="B87" s="1" t="s">
        <v>0</v>
      </c>
      <c r="C87" s="5">
        <v>1651</v>
      </c>
      <c r="D87" s="5">
        <v>5928</v>
      </c>
      <c r="E87" s="5">
        <v>993</v>
      </c>
      <c r="F87" s="5">
        <v>2032</v>
      </c>
      <c r="G87" s="5">
        <v>10604</v>
      </c>
      <c r="I87" s="26"/>
      <c r="J87" s="26"/>
    </row>
    <row r="88" spans="1:10" ht="13.5" customHeight="1" x14ac:dyDescent="0.2">
      <c r="A88" s="141"/>
      <c r="B88" s="1" t="s">
        <v>7</v>
      </c>
      <c r="C88" s="5">
        <v>3251</v>
      </c>
      <c r="D88" s="5">
        <v>12263</v>
      </c>
      <c r="E88" s="5">
        <v>2211</v>
      </c>
      <c r="F88" s="5">
        <v>5199</v>
      </c>
      <c r="G88" s="5">
        <v>22924</v>
      </c>
      <c r="I88" s="26"/>
      <c r="J88" s="26"/>
    </row>
    <row r="89" spans="1:10" ht="13.5" customHeight="1" x14ac:dyDescent="0.2">
      <c r="A89" s="141" t="s">
        <v>52</v>
      </c>
      <c r="B89" s="1" t="s">
        <v>1</v>
      </c>
      <c r="C89" s="5">
        <v>1547</v>
      </c>
      <c r="D89" s="5">
        <v>6003</v>
      </c>
      <c r="E89" s="5">
        <v>1101</v>
      </c>
      <c r="F89" s="5">
        <v>3246</v>
      </c>
      <c r="G89" s="5">
        <v>11897</v>
      </c>
      <c r="I89" s="26"/>
      <c r="J89" s="26"/>
    </row>
    <row r="90" spans="1:10" ht="13.5" customHeight="1" x14ac:dyDescent="0.2">
      <c r="A90" s="141"/>
      <c r="B90" s="1" t="s">
        <v>0</v>
      </c>
      <c r="C90" s="5">
        <v>1606</v>
      </c>
      <c r="D90" s="5">
        <v>5744</v>
      </c>
      <c r="E90" s="5">
        <v>902</v>
      </c>
      <c r="F90" s="5">
        <v>2046</v>
      </c>
      <c r="G90" s="5">
        <v>10298</v>
      </c>
      <c r="I90" s="26"/>
      <c r="J90" s="26"/>
    </row>
    <row r="91" spans="1:10" ht="13.5" customHeight="1" x14ac:dyDescent="0.2">
      <c r="A91" s="141"/>
      <c r="B91" s="1" t="s">
        <v>7</v>
      </c>
      <c r="C91" s="5">
        <v>3153</v>
      </c>
      <c r="D91" s="5">
        <v>11747</v>
      </c>
      <c r="E91" s="5">
        <v>2003</v>
      </c>
      <c r="F91" s="5">
        <v>5292</v>
      </c>
      <c r="G91" s="5">
        <v>22195</v>
      </c>
      <c r="I91" s="26"/>
      <c r="J91" s="26"/>
    </row>
    <row r="92" spans="1:10" ht="13.5" customHeight="1" x14ac:dyDescent="0.2">
      <c r="A92" s="141" t="s">
        <v>33</v>
      </c>
      <c r="B92" s="1" t="s">
        <v>1</v>
      </c>
      <c r="C92" s="5">
        <v>274</v>
      </c>
      <c r="D92" s="5">
        <v>974</v>
      </c>
      <c r="E92" s="5">
        <v>172</v>
      </c>
      <c r="F92" s="5">
        <v>339</v>
      </c>
      <c r="G92" s="5">
        <v>1759</v>
      </c>
      <c r="I92" s="26"/>
      <c r="J92" s="26"/>
    </row>
    <row r="93" spans="1:10" ht="13.5" customHeight="1" x14ac:dyDescent="0.2">
      <c r="A93" s="141"/>
      <c r="B93" s="1" t="s">
        <v>0</v>
      </c>
      <c r="C93" s="5">
        <v>309</v>
      </c>
      <c r="D93" s="5">
        <v>879</v>
      </c>
      <c r="E93" s="5">
        <v>159</v>
      </c>
      <c r="F93" s="5">
        <v>240</v>
      </c>
      <c r="G93" s="5">
        <v>1587</v>
      </c>
      <c r="I93" s="26"/>
      <c r="J93" s="26"/>
    </row>
    <row r="94" spans="1:10" ht="13.5" customHeight="1" x14ac:dyDescent="0.2">
      <c r="A94" s="141"/>
      <c r="B94" s="1" t="s">
        <v>7</v>
      </c>
      <c r="C94" s="5">
        <v>583</v>
      </c>
      <c r="D94" s="5">
        <v>1853</v>
      </c>
      <c r="E94" s="5">
        <v>331</v>
      </c>
      <c r="F94" s="5">
        <v>579</v>
      </c>
      <c r="G94" s="5">
        <v>3346</v>
      </c>
      <c r="I94" s="26"/>
      <c r="J94" s="26"/>
    </row>
    <row r="95" spans="1:10" ht="13.5" customHeight="1" x14ac:dyDescent="0.2">
      <c r="A95" s="141" t="s">
        <v>34</v>
      </c>
      <c r="B95" s="1" t="s">
        <v>1</v>
      </c>
      <c r="C95" s="5">
        <v>156</v>
      </c>
      <c r="D95" s="5">
        <v>659</v>
      </c>
      <c r="E95" s="5">
        <v>125</v>
      </c>
      <c r="F95" s="5">
        <v>359</v>
      </c>
      <c r="G95" s="5">
        <v>1299</v>
      </c>
      <c r="I95" s="26"/>
      <c r="J95" s="26"/>
    </row>
    <row r="96" spans="1:10" ht="13.5" customHeight="1" x14ac:dyDescent="0.2">
      <c r="A96" s="141"/>
      <c r="B96" s="1" t="s">
        <v>0</v>
      </c>
      <c r="C96" s="5">
        <v>178</v>
      </c>
      <c r="D96" s="5">
        <v>578</v>
      </c>
      <c r="E96" s="5">
        <v>92</v>
      </c>
      <c r="F96" s="5">
        <v>340</v>
      </c>
      <c r="G96" s="5">
        <v>1188</v>
      </c>
      <c r="I96" s="26"/>
      <c r="J96" s="26"/>
    </row>
    <row r="97" spans="1:10" ht="13.5" customHeight="1" x14ac:dyDescent="0.2">
      <c r="A97" s="141"/>
      <c r="B97" s="1" t="s">
        <v>7</v>
      </c>
      <c r="C97" s="5">
        <v>334</v>
      </c>
      <c r="D97" s="5">
        <v>1237</v>
      </c>
      <c r="E97" s="5">
        <v>217</v>
      </c>
      <c r="F97" s="5">
        <v>699</v>
      </c>
      <c r="G97" s="5">
        <v>2487</v>
      </c>
      <c r="I97" s="26"/>
      <c r="J97" s="26"/>
    </row>
    <row r="98" spans="1:10" ht="13.5" customHeight="1" x14ac:dyDescent="0.2">
      <c r="A98" s="141" t="s">
        <v>35</v>
      </c>
      <c r="B98" s="1" t="s">
        <v>1</v>
      </c>
      <c r="C98" s="5">
        <v>857</v>
      </c>
      <c r="D98" s="5">
        <v>3126</v>
      </c>
      <c r="E98" s="5">
        <v>457</v>
      </c>
      <c r="F98" s="5">
        <v>2761</v>
      </c>
      <c r="G98" s="5">
        <v>7201</v>
      </c>
      <c r="I98" s="26"/>
      <c r="J98" s="26"/>
    </row>
    <row r="99" spans="1:10" ht="13.5" customHeight="1" x14ac:dyDescent="0.2">
      <c r="A99" s="141"/>
      <c r="B99" s="1" t="s">
        <v>0</v>
      </c>
      <c r="C99" s="5">
        <v>910</v>
      </c>
      <c r="D99" s="5">
        <v>3017</v>
      </c>
      <c r="E99" s="5">
        <v>248</v>
      </c>
      <c r="F99" s="5">
        <v>1889</v>
      </c>
      <c r="G99" s="5">
        <v>6064</v>
      </c>
      <c r="I99" s="26"/>
      <c r="J99" s="26"/>
    </row>
    <row r="100" spans="1:10" ht="13.5" customHeight="1" x14ac:dyDescent="0.2">
      <c r="A100" s="141"/>
      <c r="B100" s="1" t="s">
        <v>7</v>
      </c>
      <c r="C100" s="5">
        <v>1767</v>
      </c>
      <c r="D100" s="5">
        <v>6143</v>
      </c>
      <c r="E100" s="5">
        <v>705</v>
      </c>
      <c r="F100" s="5">
        <v>4650</v>
      </c>
      <c r="G100" s="5">
        <v>13265</v>
      </c>
      <c r="I100" s="26"/>
      <c r="J100" s="26"/>
    </row>
    <row r="101" spans="1:10" ht="13.5" customHeight="1" x14ac:dyDescent="0.2">
      <c r="A101" s="141" t="s">
        <v>36</v>
      </c>
      <c r="B101" s="1" t="s">
        <v>1</v>
      </c>
      <c r="C101" s="5">
        <v>887</v>
      </c>
      <c r="D101" s="5">
        <v>3332</v>
      </c>
      <c r="E101" s="5">
        <v>570</v>
      </c>
      <c r="F101" s="5">
        <v>2170</v>
      </c>
      <c r="G101" s="5">
        <v>6959</v>
      </c>
      <c r="I101" s="26"/>
      <c r="J101" s="26"/>
    </row>
    <row r="102" spans="1:10" ht="13.5" customHeight="1" x14ac:dyDescent="0.2">
      <c r="A102" s="141"/>
      <c r="B102" s="1" t="s">
        <v>0</v>
      </c>
      <c r="C102" s="5">
        <v>988</v>
      </c>
      <c r="D102" s="5">
        <v>3127</v>
      </c>
      <c r="E102" s="5">
        <v>294</v>
      </c>
      <c r="F102" s="5">
        <v>1583</v>
      </c>
      <c r="G102" s="5">
        <v>5992</v>
      </c>
      <c r="I102" s="26"/>
      <c r="J102" s="26"/>
    </row>
    <row r="103" spans="1:10" ht="13.5" customHeight="1" x14ac:dyDescent="0.2">
      <c r="A103" s="141"/>
      <c r="B103" s="1" t="s">
        <v>7</v>
      </c>
      <c r="C103" s="5">
        <v>1875</v>
      </c>
      <c r="D103" s="5">
        <v>6459</v>
      </c>
      <c r="E103" s="5">
        <v>864</v>
      </c>
      <c r="F103" s="5">
        <v>3753</v>
      </c>
      <c r="G103" s="5">
        <v>12951</v>
      </c>
      <c r="I103" s="26"/>
      <c r="J103" s="26"/>
    </row>
    <row r="104" spans="1:10" ht="13.5" customHeight="1" x14ac:dyDescent="0.2">
      <c r="A104" s="141" t="s">
        <v>37</v>
      </c>
      <c r="B104" s="1" t="s">
        <v>1</v>
      </c>
      <c r="C104" s="5">
        <v>903</v>
      </c>
      <c r="D104" s="5">
        <v>4130</v>
      </c>
      <c r="E104" s="5">
        <v>558</v>
      </c>
      <c r="F104" s="5">
        <v>3567</v>
      </c>
      <c r="G104" s="5">
        <v>9158</v>
      </c>
      <c r="I104" s="26"/>
      <c r="J104" s="26"/>
    </row>
    <row r="105" spans="1:10" ht="13.5" customHeight="1" x14ac:dyDescent="0.2">
      <c r="A105" s="141"/>
      <c r="B105" s="1" t="s">
        <v>0</v>
      </c>
      <c r="C105" s="5">
        <v>986</v>
      </c>
      <c r="D105" s="5">
        <v>3982</v>
      </c>
      <c r="E105" s="5">
        <v>435</v>
      </c>
      <c r="F105" s="5">
        <v>2082</v>
      </c>
      <c r="G105" s="5">
        <v>7485</v>
      </c>
      <c r="I105" s="26"/>
      <c r="J105" s="26"/>
    </row>
    <row r="106" spans="1:10" ht="13.5" customHeight="1" x14ac:dyDescent="0.2">
      <c r="A106" s="141"/>
      <c r="B106" s="1" t="s">
        <v>7</v>
      </c>
      <c r="C106" s="5">
        <v>1889</v>
      </c>
      <c r="D106" s="5">
        <v>8112</v>
      </c>
      <c r="E106" s="5">
        <v>993</v>
      </c>
      <c r="F106" s="5">
        <v>5649</v>
      </c>
      <c r="G106" s="5">
        <v>16643</v>
      </c>
      <c r="I106" s="26"/>
      <c r="J106" s="26"/>
    </row>
    <row r="107" spans="1:10" ht="13.5" customHeight="1" x14ac:dyDescent="0.2">
      <c r="B107" s="9" t="s">
        <v>39</v>
      </c>
      <c r="C107" s="10">
        <v>72204</v>
      </c>
      <c r="D107" s="10">
        <v>233125</v>
      </c>
      <c r="E107" s="10">
        <v>32131</v>
      </c>
      <c r="F107" s="10">
        <v>95818</v>
      </c>
      <c r="G107" s="10">
        <v>433278</v>
      </c>
      <c r="I107" s="26"/>
      <c r="J107" s="26"/>
    </row>
    <row r="108" spans="1:10" x14ac:dyDescent="0.2">
      <c r="A108" s="148" t="s">
        <v>76</v>
      </c>
      <c r="B108" s="148"/>
      <c r="C108" s="148"/>
      <c r="D108" s="148"/>
      <c r="E108" s="148"/>
      <c r="F108" s="148"/>
      <c r="G108" s="148"/>
      <c r="I108" s="26"/>
      <c r="J108" s="26"/>
    </row>
    <row r="109" spans="1:10" x14ac:dyDescent="0.2">
      <c r="I109" s="26"/>
      <c r="J109" s="26"/>
    </row>
    <row r="110" spans="1:10" x14ac:dyDescent="0.2">
      <c r="I110" s="26"/>
      <c r="J110" s="26"/>
    </row>
    <row r="111" spans="1:10" x14ac:dyDescent="0.2">
      <c r="I111" s="26"/>
      <c r="J111" s="26"/>
    </row>
    <row r="112" spans="1:10" x14ac:dyDescent="0.2">
      <c r="I112" s="26"/>
      <c r="J112" s="26"/>
    </row>
    <row r="113" spans="9:12" x14ac:dyDescent="0.2">
      <c r="I113" s="26"/>
      <c r="J113" s="26"/>
    </row>
    <row r="114" spans="9:12" x14ac:dyDescent="0.2">
      <c r="I114" s="26"/>
      <c r="J114" s="26"/>
      <c r="K114" s="11"/>
    </row>
    <row r="115" spans="9:12" x14ac:dyDescent="0.2">
      <c r="I115" s="26"/>
      <c r="J115" s="26"/>
    </row>
    <row r="116" spans="9:12" x14ac:dyDescent="0.2">
      <c r="I116" s="26"/>
      <c r="J116" s="26"/>
    </row>
    <row r="117" spans="9:12" ht="15" x14ac:dyDescent="0.2">
      <c r="I117" s="29"/>
      <c r="J117" s="32"/>
    </row>
    <row r="118" spans="9:12" ht="15" x14ac:dyDescent="0.2">
      <c r="I118" s="33"/>
      <c r="J118" s="34"/>
      <c r="K118" s="14"/>
      <c r="L118" s="8"/>
    </row>
    <row r="119" spans="9:12" x14ac:dyDescent="0.2">
      <c r="I119" s="31"/>
      <c r="J119" s="26"/>
    </row>
    <row r="120" spans="9:12" x14ac:dyDescent="0.2">
      <c r="I120" s="13"/>
      <c r="J120" s="26"/>
    </row>
    <row r="121" spans="9:12" x14ac:dyDescent="0.2">
      <c r="I121" s="26"/>
      <c r="J121" s="26"/>
    </row>
    <row r="122" spans="9:12" x14ac:dyDescent="0.2">
      <c r="I122" s="26"/>
      <c r="J122" s="26"/>
    </row>
  </sheetData>
  <mergeCells count="40">
    <mergeCell ref="A98:A100"/>
    <mergeCell ref="A101:A103"/>
    <mergeCell ref="A104:A106"/>
    <mergeCell ref="A108:G108"/>
    <mergeCell ref="A80:A82"/>
    <mergeCell ref="A83:A85"/>
    <mergeCell ref="A86:A88"/>
    <mergeCell ref="A89:A91"/>
    <mergeCell ref="A92:A94"/>
    <mergeCell ref="A95:A97"/>
    <mergeCell ref="A62:A64"/>
    <mergeCell ref="A65:A67"/>
    <mergeCell ref="A68:A70"/>
    <mergeCell ref="A71:A73"/>
    <mergeCell ref="A74:A76"/>
    <mergeCell ref="A77:A79"/>
    <mergeCell ref="A44:A46"/>
    <mergeCell ref="A47:A49"/>
    <mergeCell ref="A50:A52"/>
    <mergeCell ref="A53:A55"/>
    <mergeCell ref="A56:A58"/>
    <mergeCell ref="A59:A61"/>
    <mergeCell ref="A26:A28"/>
    <mergeCell ref="A29:A31"/>
    <mergeCell ref="A32:A34"/>
    <mergeCell ref="A35:A37"/>
    <mergeCell ref="A38:A40"/>
    <mergeCell ref="A41:A43"/>
    <mergeCell ref="A8:A10"/>
    <mergeCell ref="A11:A13"/>
    <mergeCell ref="A14:A16"/>
    <mergeCell ref="A17:A19"/>
    <mergeCell ref="A20:A22"/>
    <mergeCell ref="A23:A25"/>
    <mergeCell ref="A1:A2"/>
    <mergeCell ref="B1:G2"/>
    <mergeCell ref="A3:A4"/>
    <mergeCell ref="B3:B4"/>
    <mergeCell ref="C3:G3"/>
    <mergeCell ref="A5:A7"/>
  </mergeCells>
  <conditionalFormatting sqref="J52:J8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max"/>
        <color rgb="FFFFEF9C"/>
        <color rgb="FF63BE7B"/>
      </colorScale>
    </cfRule>
    <cfRule type="dataBar" priority="25">
      <dataBar>
        <cfvo type="min"/>
        <cfvo type="max"/>
        <color rgb="FF008AEF"/>
      </dataBar>
    </cfRule>
  </conditionalFormatting>
  <conditionalFormatting sqref="J52:J8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colorScale" priority="21">
      <colorScale>
        <cfvo type="min"/>
        <cfvo type="max"/>
        <color rgb="FFFFEF9C"/>
        <color rgb="FFFF7128"/>
      </colorScale>
    </cfRule>
  </conditionalFormatting>
  <conditionalFormatting sqref="J52:J80">
    <cfRule type="dataBar" priority="18">
      <dataBar>
        <cfvo type="min"/>
        <cfvo type="max"/>
        <color rgb="FF008AEF"/>
      </dataBar>
    </cfRule>
    <cfRule type="colorScale" priority="19">
      <colorScale>
        <cfvo type="min"/>
        <cfvo type="max"/>
        <color rgb="FFFFEF9C"/>
        <color rgb="FFFF7128"/>
      </colorScale>
    </cfRule>
    <cfRule type="colorScale" priority="2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52:J80">
    <cfRule type="colorScale" priority="16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17">
      <dataBar>
        <cfvo type="min"/>
        <cfvo type="max"/>
        <color rgb="FF008AEF"/>
      </dataBar>
    </cfRule>
  </conditionalFormatting>
  <conditionalFormatting sqref="J52:J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FEF9C"/>
        <color rgb="FF63BE7B"/>
      </colorScale>
    </cfRule>
    <cfRule type="dataBar" priority="15">
      <dataBar>
        <cfvo type="min"/>
        <cfvo type="max"/>
        <color rgb="FF008AEF"/>
      </dataBar>
    </cfRule>
  </conditionalFormatting>
  <conditionalFormatting sqref="J52:J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80">
    <cfRule type="dataBar" priority="10">
      <dataBar>
        <cfvo type="min"/>
        <cfvo type="max"/>
        <color rgb="FF638EC6"/>
      </dataBar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9:J1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9">
      <dataBar>
        <cfvo type="min"/>
        <cfvo type="max"/>
        <color rgb="FF008AEF"/>
      </dataBar>
    </cfRule>
  </conditionalFormatting>
  <conditionalFormatting sqref="J89:J116">
    <cfRule type="colorScale" priority="7">
      <colorScale>
        <cfvo type="min"/>
        <cfvo type="max"/>
        <color rgb="FFFFEF9C"/>
        <color rgb="FFFF7128"/>
      </colorScale>
    </cfRule>
  </conditionalFormatting>
  <conditionalFormatting sqref="J87:J1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6">
      <dataBar>
        <cfvo type="min"/>
        <cfvo type="max"/>
        <color rgb="FF638EC6"/>
      </dataBar>
    </cfRule>
  </conditionalFormatting>
  <conditionalFormatting sqref="J87:J116">
    <cfRule type="colorScale" priority="3">
      <colorScale>
        <cfvo type="min"/>
        <cfvo type="percentile" val="50"/>
        <cfvo type="max"/>
        <color rgb="FF5A8AC6"/>
        <color rgb="FFFFEB84"/>
        <color rgb="FFF8696B"/>
      </colorScale>
    </cfRule>
    <cfRule type="dataBar" priority="4">
      <dataBar>
        <cfvo type="min"/>
        <cfvo type="max"/>
        <color rgb="FF008AEF"/>
      </dataBar>
    </cfRule>
  </conditionalFormatting>
  <conditionalFormatting sqref="J87:J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008AEF"/>
      </dataBar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  <colBreaks count="1" manualBreakCount="1">
    <brk id="7" max="107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R38"/>
  <sheetViews>
    <sheetView showGridLines="0" tabSelected="1" zoomScaleNormal="100" workbookViewId="0"/>
  </sheetViews>
  <sheetFormatPr defaultRowHeight="12.75" x14ac:dyDescent="0.2"/>
  <cols>
    <col min="1" max="1" width="41.85546875" customWidth="1"/>
    <col min="16" max="17" width="35.5703125" customWidth="1"/>
  </cols>
  <sheetData>
    <row r="1" spans="1:18" s="15" customFormat="1" ht="16.5" thickBot="1" x14ac:dyDescent="0.3">
      <c r="A1" s="126"/>
      <c r="B1" s="126" t="s">
        <v>228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</row>
    <row r="2" spans="1:18" s="15" customFormat="1" ht="13.5" thickBot="1" x14ac:dyDescent="0.25">
      <c r="A2" s="54" t="s">
        <v>227</v>
      </c>
      <c r="B2" s="16">
        <v>2004</v>
      </c>
      <c r="C2" s="16">
        <v>2005</v>
      </c>
      <c r="D2" s="16">
        <v>2006</v>
      </c>
      <c r="E2" s="16">
        <v>2007</v>
      </c>
      <c r="F2" s="16">
        <v>2008</v>
      </c>
      <c r="G2" s="16">
        <v>2009</v>
      </c>
      <c r="H2" s="16">
        <v>2010</v>
      </c>
      <c r="I2" s="16">
        <v>2011</v>
      </c>
      <c r="J2" s="16">
        <v>2012</v>
      </c>
      <c r="K2" s="16">
        <v>2013</v>
      </c>
      <c r="L2" s="16">
        <v>2014</v>
      </c>
      <c r="M2" s="16">
        <v>2015</v>
      </c>
      <c r="N2" s="16">
        <v>2016</v>
      </c>
      <c r="O2" s="16">
        <v>2017</v>
      </c>
      <c r="P2" s="16" t="s">
        <v>229</v>
      </c>
      <c r="Q2" s="16" t="s">
        <v>230</v>
      </c>
    </row>
    <row r="3" spans="1:18" s="15" customFormat="1" ht="18.75" customHeight="1" thickTop="1" thickBot="1" x14ac:dyDescent="0.25">
      <c r="A3" s="53" t="s">
        <v>8</v>
      </c>
      <c r="B3" s="17">
        <v>6496</v>
      </c>
      <c r="C3" s="17">
        <v>6210</v>
      </c>
      <c r="D3" s="17">
        <v>5388</v>
      </c>
      <c r="E3" s="18">
        <v>5252</v>
      </c>
      <c r="F3" s="19">
        <v>5251</v>
      </c>
      <c r="G3" s="19">
        <v>5162</v>
      </c>
      <c r="H3" s="19">
        <v>5548</v>
      </c>
      <c r="I3" s="19">
        <v>5412</v>
      </c>
      <c r="J3" s="19">
        <v>5329</v>
      </c>
      <c r="K3" s="19">
        <v>5219</v>
      </c>
      <c r="L3" s="19">
        <v>4908</v>
      </c>
      <c r="M3" s="19">
        <v>4963</v>
      </c>
      <c r="N3" s="19">
        <v>4909</v>
      </c>
      <c r="O3" s="19">
        <v>4608</v>
      </c>
      <c r="P3" s="125">
        <f>O3/N3-1</f>
        <v>-6.1315950295375843E-2</v>
      </c>
      <c r="Q3" s="125">
        <f>O3/J3-1</f>
        <v>-0.13529742916119347</v>
      </c>
      <c r="R3" s="129"/>
    </row>
    <row r="4" spans="1:18" s="15" customFormat="1" ht="18.75" customHeight="1" thickTop="1" thickBot="1" x14ac:dyDescent="0.25">
      <c r="A4" s="53" t="s">
        <v>9</v>
      </c>
      <c r="B4" s="17">
        <v>7537</v>
      </c>
      <c r="C4" s="17">
        <v>7483</v>
      </c>
      <c r="D4" s="17">
        <v>7458</v>
      </c>
      <c r="E4" s="18">
        <v>7509</v>
      </c>
      <c r="F4" s="20">
        <v>7601</v>
      </c>
      <c r="G4" s="20">
        <v>7658</v>
      </c>
      <c r="H4" s="20">
        <v>7711</v>
      </c>
      <c r="I4" s="20">
        <v>7754</v>
      </c>
      <c r="J4" s="20">
        <v>7715</v>
      </c>
      <c r="K4" s="20">
        <v>7661</v>
      </c>
      <c r="L4" s="20">
        <v>7663</v>
      </c>
      <c r="M4" s="20">
        <v>7602</v>
      </c>
      <c r="N4" s="20">
        <v>7477</v>
      </c>
      <c r="O4" s="20">
        <v>7469</v>
      </c>
      <c r="P4" s="125">
        <f t="shared" ref="P4:P36" si="0">O4/N4-1</f>
        <v>-1.0699478400427731E-3</v>
      </c>
      <c r="Q4" s="125">
        <f t="shared" ref="Q4:Q36" si="1">O4/J4-1</f>
        <v>-3.1885936487362265E-2</v>
      </c>
      <c r="R4" s="129"/>
    </row>
    <row r="5" spans="1:18" s="15" customFormat="1" ht="18.75" customHeight="1" thickTop="1" thickBot="1" x14ac:dyDescent="0.25">
      <c r="A5" s="53" t="s">
        <v>10</v>
      </c>
      <c r="B5" s="17">
        <v>14922</v>
      </c>
      <c r="C5" s="17">
        <v>14661</v>
      </c>
      <c r="D5" s="17">
        <v>14127</v>
      </c>
      <c r="E5" s="18">
        <v>14000</v>
      </c>
      <c r="F5" s="20">
        <v>13758</v>
      </c>
      <c r="G5" s="20">
        <v>13634</v>
      </c>
      <c r="H5" s="20">
        <v>14046</v>
      </c>
      <c r="I5" s="20">
        <v>13821</v>
      </c>
      <c r="J5" s="20">
        <v>13691</v>
      </c>
      <c r="K5" s="20">
        <v>13314</v>
      </c>
      <c r="L5" s="20">
        <v>13216</v>
      </c>
      <c r="M5" s="20">
        <v>12910</v>
      </c>
      <c r="N5" s="20">
        <v>12619</v>
      </c>
      <c r="O5" s="20">
        <v>12287</v>
      </c>
      <c r="P5" s="125">
        <f t="shared" si="0"/>
        <v>-2.6309533243521699E-2</v>
      </c>
      <c r="Q5" s="125">
        <f t="shared" si="1"/>
        <v>-0.10254911985976189</v>
      </c>
      <c r="R5" s="129"/>
    </row>
    <row r="6" spans="1:18" s="15" customFormat="1" ht="18.75" customHeight="1" thickTop="1" thickBot="1" x14ac:dyDescent="0.25">
      <c r="A6" s="53" t="s">
        <v>60</v>
      </c>
      <c r="B6" s="17">
        <v>55328</v>
      </c>
      <c r="C6" s="17">
        <v>58088</v>
      </c>
      <c r="D6" s="17">
        <v>60550</v>
      </c>
      <c r="E6" s="18">
        <v>63211</v>
      </c>
      <c r="F6" s="20">
        <v>66206</v>
      </c>
      <c r="G6" s="20">
        <v>67862</v>
      </c>
      <c r="H6" s="20">
        <v>46236</v>
      </c>
      <c r="I6" s="20">
        <v>47040</v>
      </c>
      <c r="J6" s="20">
        <v>48061</v>
      </c>
      <c r="K6" s="20">
        <v>48886</v>
      </c>
      <c r="L6" s="20">
        <v>49619</v>
      </c>
      <c r="M6" s="20">
        <v>50049</v>
      </c>
      <c r="N6" s="20">
        <v>50566</v>
      </c>
      <c r="O6" s="20">
        <v>51055</v>
      </c>
      <c r="P6" s="125">
        <f t="shared" si="0"/>
        <v>9.6705296048729128E-3</v>
      </c>
      <c r="Q6" s="125">
        <f t="shared" si="1"/>
        <v>6.2295832379684057E-2</v>
      </c>
      <c r="R6" s="129"/>
    </row>
    <row r="7" spans="1:18" s="15" customFormat="1" ht="18.75" customHeight="1" thickTop="1" thickBot="1" x14ac:dyDescent="0.25">
      <c r="A7" s="53" t="s">
        <v>47</v>
      </c>
      <c r="B7" s="21" t="s">
        <v>57</v>
      </c>
      <c r="C7" s="21" t="s">
        <v>57</v>
      </c>
      <c r="D7" s="21" t="s">
        <v>57</v>
      </c>
      <c r="E7" s="22" t="s">
        <v>57</v>
      </c>
      <c r="F7" s="22" t="s">
        <v>57</v>
      </c>
      <c r="G7" s="22" t="s">
        <v>57</v>
      </c>
      <c r="H7" s="20">
        <v>8283</v>
      </c>
      <c r="I7" s="20">
        <v>8939</v>
      </c>
      <c r="J7" s="20">
        <v>9775</v>
      </c>
      <c r="K7" s="20">
        <v>11083</v>
      </c>
      <c r="L7" s="20">
        <v>12270</v>
      </c>
      <c r="M7" s="20">
        <v>13640</v>
      </c>
      <c r="N7" s="20">
        <v>14968</v>
      </c>
      <c r="O7" s="20">
        <v>16269</v>
      </c>
      <c r="P7" s="125">
        <f t="shared" si="0"/>
        <v>8.6918760021378993E-2</v>
      </c>
      <c r="Q7" s="125">
        <f t="shared" si="1"/>
        <v>0.66434782608695642</v>
      </c>
      <c r="R7" s="129"/>
    </row>
    <row r="8" spans="1:18" s="15" customFormat="1" ht="18.75" customHeight="1" thickTop="1" thickBot="1" x14ac:dyDescent="0.25">
      <c r="A8" s="53" t="s">
        <v>12</v>
      </c>
      <c r="B8" s="17">
        <v>5869</v>
      </c>
      <c r="C8" s="17">
        <v>6075</v>
      </c>
      <c r="D8" s="17">
        <v>6286</v>
      </c>
      <c r="E8" s="18">
        <v>6521</v>
      </c>
      <c r="F8" s="20">
        <v>6865</v>
      </c>
      <c r="G8" s="20">
        <v>7095</v>
      </c>
      <c r="H8" s="20">
        <v>7557</v>
      </c>
      <c r="I8" s="20">
        <v>7829</v>
      </c>
      <c r="J8" s="20">
        <v>8160</v>
      </c>
      <c r="K8" s="20">
        <v>8440</v>
      </c>
      <c r="L8" s="20">
        <v>8713</v>
      </c>
      <c r="M8" s="20">
        <v>8898</v>
      </c>
      <c r="N8" s="20">
        <v>9098</v>
      </c>
      <c r="O8" s="20">
        <v>9302</v>
      </c>
      <c r="P8" s="125">
        <f t="shared" si="0"/>
        <v>2.2422510441855392E-2</v>
      </c>
      <c r="Q8" s="125">
        <f t="shared" si="1"/>
        <v>0.13995098039215681</v>
      </c>
      <c r="R8" s="129"/>
    </row>
    <row r="9" spans="1:18" s="15" customFormat="1" ht="18.75" customHeight="1" thickTop="1" thickBot="1" x14ac:dyDescent="0.25">
      <c r="A9" s="53" t="s">
        <v>13</v>
      </c>
      <c r="B9" s="17">
        <v>2114</v>
      </c>
      <c r="C9" s="17">
        <v>2099</v>
      </c>
      <c r="D9" s="17">
        <v>2070</v>
      </c>
      <c r="E9" s="18">
        <v>2057</v>
      </c>
      <c r="F9" s="20">
        <v>2039</v>
      </c>
      <c r="G9" s="20">
        <v>1997</v>
      </c>
      <c r="H9" s="20">
        <v>2032</v>
      </c>
      <c r="I9" s="20">
        <v>2002</v>
      </c>
      <c r="J9" s="20">
        <v>2006</v>
      </c>
      <c r="K9" s="20">
        <v>1981</v>
      </c>
      <c r="L9" s="20">
        <v>1970</v>
      </c>
      <c r="M9" s="20">
        <v>1915</v>
      </c>
      <c r="N9" s="20">
        <v>1878</v>
      </c>
      <c r="O9" s="20">
        <v>1877</v>
      </c>
      <c r="P9" s="125">
        <f t="shared" si="0"/>
        <v>-5.3248136315231509E-4</v>
      </c>
      <c r="Q9" s="125">
        <f t="shared" si="1"/>
        <v>-6.4307078763708891E-2</v>
      </c>
      <c r="R9" s="129"/>
    </row>
    <row r="10" spans="1:18" s="15" customFormat="1" ht="18.75" customHeight="1" thickTop="1" thickBot="1" x14ac:dyDescent="0.25">
      <c r="A10" s="53" t="s">
        <v>14</v>
      </c>
      <c r="B10" s="17">
        <v>1840</v>
      </c>
      <c r="C10" s="17">
        <v>1849</v>
      </c>
      <c r="D10" s="17">
        <v>1819</v>
      </c>
      <c r="E10" s="18">
        <v>1782</v>
      </c>
      <c r="F10" s="20">
        <v>1604</v>
      </c>
      <c r="G10" s="20">
        <v>1538</v>
      </c>
      <c r="H10" s="20">
        <v>1386</v>
      </c>
      <c r="I10" s="20">
        <v>1192</v>
      </c>
      <c r="J10" s="20">
        <v>1333</v>
      </c>
      <c r="K10" s="20">
        <v>1355</v>
      </c>
      <c r="L10" s="20">
        <v>1328</v>
      </c>
      <c r="M10" s="20">
        <v>1284</v>
      </c>
      <c r="N10" s="20">
        <v>1315</v>
      </c>
      <c r="O10" s="20">
        <v>1280</v>
      </c>
      <c r="P10" s="125">
        <f t="shared" si="0"/>
        <v>-2.6615969581749055E-2</v>
      </c>
      <c r="Q10" s="125">
        <f t="shared" si="1"/>
        <v>-3.9759939984996273E-2</v>
      </c>
      <c r="R10" s="129"/>
    </row>
    <row r="11" spans="1:18" s="15" customFormat="1" ht="18.75" customHeight="1" thickTop="1" thickBot="1" x14ac:dyDescent="0.25">
      <c r="A11" s="53" t="s">
        <v>15</v>
      </c>
      <c r="B11" s="17">
        <v>5597</v>
      </c>
      <c r="C11" s="17">
        <v>5620</v>
      </c>
      <c r="D11" s="17">
        <v>5681</v>
      </c>
      <c r="E11" s="18">
        <v>5701</v>
      </c>
      <c r="F11" s="20">
        <v>5759</v>
      </c>
      <c r="G11" s="20">
        <v>5805</v>
      </c>
      <c r="H11" s="20">
        <v>5819</v>
      </c>
      <c r="I11" s="20">
        <v>5820</v>
      </c>
      <c r="J11" s="20">
        <v>5836</v>
      </c>
      <c r="K11" s="20">
        <v>5829</v>
      </c>
      <c r="L11" s="20">
        <v>5891</v>
      </c>
      <c r="M11" s="20">
        <v>5867</v>
      </c>
      <c r="N11" s="20">
        <v>5803</v>
      </c>
      <c r="O11" s="20">
        <v>5831</v>
      </c>
      <c r="P11" s="125">
        <f t="shared" si="0"/>
        <v>4.8250904704463249E-3</v>
      </c>
      <c r="Q11" s="125">
        <f t="shared" si="1"/>
        <v>-8.5675119945172185E-4</v>
      </c>
      <c r="R11" s="129"/>
    </row>
    <row r="12" spans="1:18" s="15" customFormat="1" ht="18.75" customHeight="1" thickTop="1" thickBot="1" x14ac:dyDescent="0.25">
      <c r="A12" s="53" t="s">
        <v>16</v>
      </c>
      <c r="B12" s="17">
        <v>3957</v>
      </c>
      <c r="C12" s="17">
        <v>3862</v>
      </c>
      <c r="D12" s="17">
        <v>3808</v>
      </c>
      <c r="E12" s="18">
        <v>3728</v>
      </c>
      <c r="F12" s="20">
        <v>3600</v>
      </c>
      <c r="G12" s="20">
        <v>3530</v>
      </c>
      <c r="H12" s="20">
        <v>3438</v>
      </c>
      <c r="I12" s="20">
        <v>3341</v>
      </c>
      <c r="J12" s="20">
        <v>3246</v>
      </c>
      <c r="K12" s="20">
        <v>3136</v>
      </c>
      <c r="L12" s="20">
        <v>3037</v>
      </c>
      <c r="M12" s="20">
        <v>2973</v>
      </c>
      <c r="N12" s="20">
        <v>2893</v>
      </c>
      <c r="O12" s="20">
        <v>2846</v>
      </c>
      <c r="P12" s="125">
        <f t="shared" si="0"/>
        <v>-1.6246111303145572E-2</v>
      </c>
      <c r="Q12" s="125">
        <f t="shared" si="1"/>
        <v>-0.12322858903265554</v>
      </c>
      <c r="R12" s="129"/>
    </row>
    <row r="13" spans="1:18" s="15" customFormat="1" ht="18.75" customHeight="1" thickTop="1" thickBot="1" x14ac:dyDescent="0.25">
      <c r="A13" s="53" t="s">
        <v>17</v>
      </c>
      <c r="B13" s="17">
        <v>11692</v>
      </c>
      <c r="C13" s="17">
        <v>11469</v>
      </c>
      <c r="D13" s="17">
        <v>11347</v>
      </c>
      <c r="E13" s="18">
        <v>11126</v>
      </c>
      <c r="F13" s="20">
        <v>10939</v>
      </c>
      <c r="G13" s="20">
        <v>10867</v>
      </c>
      <c r="H13" s="20">
        <v>10816</v>
      </c>
      <c r="I13" s="20">
        <v>10617</v>
      </c>
      <c r="J13" s="20">
        <v>10466</v>
      </c>
      <c r="K13" s="20">
        <v>10321</v>
      </c>
      <c r="L13" s="20">
        <v>10169</v>
      </c>
      <c r="M13" s="20">
        <v>10034</v>
      </c>
      <c r="N13" s="20">
        <v>9846</v>
      </c>
      <c r="O13" s="20">
        <v>9695</v>
      </c>
      <c r="P13" s="125">
        <f t="shared" si="0"/>
        <v>-1.5336177127767581E-2</v>
      </c>
      <c r="Q13" s="125">
        <f t="shared" si="1"/>
        <v>-7.3667112554939851E-2</v>
      </c>
      <c r="R13" s="129"/>
    </row>
    <row r="14" spans="1:18" s="15" customFormat="1" ht="18.75" customHeight="1" thickTop="1" thickBot="1" x14ac:dyDescent="0.25">
      <c r="A14" s="53" t="s">
        <v>18</v>
      </c>
      <c r="B14" s="17">
        <v>20502</v>
      </c>
      <c r="C14" s="17">
        <v>20375</v>
      </c>
      <c r="D14" s="17">
        <v>18886</v>
      </c>
      <c r="E14" s="18">
        <v>18642</v>
      </c>
      <c r="F14" s="20">
        <v>18196</v>
      </c>
      <c r="G14" s="20">
        <v>18041</v>
      </c>
      <c r="H14" s="20">
        <v>19050</v>
      </c>
      <c r="I14" s="20">
        <v>18183</v>
      </c>
      <c r="J14" s="20">
        <v>17886</v>
      </c>
      <c r="K14" s="20">
        <v>17527</v>
      </c>
      <c r="L14" s="20">
        <v>17114</v>
      </c>
      <c r="M14" s="20">
        <v>16643</v>
      </c>
      <c r="N14" s="20">
        <v>16255</v>
      </c>
      <c r="O14" s="20">
        <v>15613</v>
      </c>
      <c r="P14" s="125">
        <f t="shared" si="0"/>
        <v>-3.9495539833897308E-2</v>
      </c>
      <c r="Q14" s="125">
        <f t="shared" si="1"/>
        <v>-0.12708263446270829</v>
      </c>
      <c r="R14" s="129"/>
    </row>
    <row r="15" spans="1:18" s="15" customFormat="1" ht="18.75" customHeight="1" thickTop="1" thickBot="1" x14ac:dyDescent="0.25">
      <c r="A15" s="53" t="s">
        <v>19</v>
      </c>
      <c r="B15" s="17">
        <v>3350</v>
      </c>
      <c r="C15" s="17">
        <v>3365</v>
      </c>
      <c r="D15" s="17">
        <v>3322</v>
      </c>
      <c r="E15" s="18">
        <v>3293</v>
      </c>
      <c r="F15" s="20">
        <v>3270</v>
      </c>
      <c r="G15" s="20">
        <v>3241</v>
      </c>
      <c r="H15" s="20">
        <v>3272</v>
      </c>
      <c r="I15" s="20">
        <v>3254</v>
      </c>
      <c r="J15" s="20">
        <v>3252</v>
      </c>
      <c r="K15" s="20">
        <v>3239</v>
      </c>
      <c r="L15" s="20">
        <v>3198</v>
      </c>
      <c r="M15" s="20">
        <v>3148</v>
      </c>
      <c r="N15" s="20">
        <v>3118</v>
      </c>
      <c r="O15" s="20">
        <v>3041</v>
      </c>
      <c r="P15" s="125">
        <f t="shared" si="0"/>
        <v>-2.4695317511225112E-2</v>
      </c>
      <c r="Q15" s="125">
        <f t="shared" si="1"/>
        <v>-6.4883148831488269E-2</v>
      </c>
      <c r="R15" s="129"/>
    </row>
    <row r="16" spans="1:18" s="15" customFormat="1" ht="18.75" customHeight="1" thickTop="1" thickBot="1" x14ac:dyDescent="0.25">
      <c r="A16" s="53" t="s">
        <v>20</v>
      </c>
      <c r="B16" s="17">
        <v>17149</v>
      </c>
      <c r="C16" s="17">
        <v>16896</v>
      </c>
      <c r="D16" s="17">
        <v>16614</v>
      </c>
      <c r="E16" s="18">
        <v>16364</v>
      </c>
      <c r="F16" s="20">
        <v>16379</v>
      </c>
      <c r="G16" s="20">
        <v>16410</v>
      </c>
      <c r="H16" s="20">
        <v>16054</v>
      </c>
      <c r="I16" s="20">
        <v>15923</v>
      </c>
      <c r="J16" s="20">
        <v>15632</v>
      </c>
      <c r="K16" s="20">
        <v>15498</v>
      </c>
      <c r="L16" s="20">
        <v>15249</v>
      </c>
      <c r="M16" s="20">
        <v>14968</v>
      </c>
      <c r="N16" s="20">
        <v>14749</v>
      </c>
      <c r="O16" s="20">
        <v>14435</v>
      </c>
      <c r="P16" s="125">
        <f t="shared" si="0"/>
        <v>-2.1289578954505339E-2</v>
      </c>
      <c r="Q16" s="125">
        <f t="shared" si="1"/>
        <v>-7.6573694984646834E-2</v>
      </c>
      <c r="R16" s="129"/>
    </row>
    <row r="17" spans="1:18" s="15" customFormat="1" ht="18.75" customHeight="1" thickTop="1" thickBot="1" x14ac:dyDescent="0.25">
      <c r="A17" s="53" t="s">
        <v>21</v>
      </c>
      <c r="B17" s="17">
        <v>10640</v>
      </c>
      <c r="C17" s="17">
        <v>11091</v>
      </c>
      <c r="D17" s="17">
        <v>11431</v>
      </c>
      <c r="E17" s="18">
        <v>11964</v>
      </c>
      <c r="F17" s="20">
        <v>12606</v>
      </c>
      <c r="G17" s="20">
        <v>12909</v>
      </c>
      <c r="H17" s="20">
        <v>13445</v>
      </c>
      <c r="I17" s="20">
        <v>13807</v>
      </c>
      <c r="J17" s="20">
        <v>14112</v>
      </c>
      <c r="K17" s="20">
        <v>14419</v>
      </c>
      <c r="L17" s="20">
        <v>14663</v>
      </c>
      <c r="M17" s="20">
        <v>14933</v>
      </c>
      <c r="N17" s="20">
        <v>15165</v>
      </c>
      <c r="O17" s="20">
        <v>15393</v>
      </c>
      <c r="P17" s="125">
        <f t="shared" si="0"/>
        <v>1.5034619188921905E-2</v>
      </c>
      <c r="Q17" s="125">
        <f t="shared" si="1"/>
        <v>9.0773809523809534E-2</v>
      </c>
      <c r="R17" s="129"/>
    </row>
    <row r="18" spans="1:18" s="15" customFormat="1" ht="18.75" customHeight="1" thickTop="1" thickBot="1" x14ac:dyDescent="0.25">
      <c r="A18" s="53" t="s">
        <v>22</v>
      </c>
      <c r="B18" s="17">
        <v>21724</v>
      </c>
      <c r="C18" s="17">
        <v>21704</v>
      </c>
      <c r="D18" s="17">
        <v>22046</v>
      </c>
      <c r="E18" s="18">
        <v>22010</v>
      </c>
      <c r="F18" s="20">
        <v>22256</v>
      </c>
      <c r="G18" s="20">
        <v>22433</v>
      </c>
      <c r="H18" s="20">
        <v>23116</v>
      </c>
      <c r="I18" s="20">
        <v>23508</v>
      </c>
      <c r="J18" s="20">
        <v>24035</v>
      </c>
      <c r="K18" s="20">
        <v>24712</v>
      </c>
      <c r="L18" s="20">
        <v>25167</v>
      </c>
      <c r="M18" s="20">
        <v>25515</v>
      </c>
      <c r="N18" s="20">
        <v>25939</v>
      </c>
      <c r="O18" s="20">
        <v>26403</v>
      </c>
      <c r="P18" s="125">
        <f t="shared" si="0"/>
        <v>1.7888122132695861E-2</v>
      </c>
      <c r="Q18" s="125">
        <f t="shared" si="1"/>
        <v>9.8522987310172727E-2</v>
      </c>
      <c r="R18" s="129"/>
    </row>
    <row r="19" spans="1:18" s="15" customFormat="1" ht="18.75" customHeight="1" thickTop="1" thickBot="1" x14ac:dyDescent="0.25">
      <c r="A19" s="53" t="s">
        <v>48</v>
      </c>
      <c r="B19" s="21" t="s">
        <v>57</v>
      </c>
      <c r="C19" s="21" t="s">
        <v>57</v>
      </c>
      <c r="D19" s="21" t="s">
        <v>57</v>
      </c>
      <c r="E19" s="22" t="s">
        <v>57</v>
      </c>
      <c r="F19" s="22" t="s">
        <v>57</v>
      </c>
      <c r="G19" s="22" t="s">
        <v>57</v>
      </c>
      <c r="H19" s="20">
        <v>4849</v>
      </c>
      <c r="I19" s="20">
        <v>4748</v>
      </c>
      <c r="J19" s="20">
        <v>4638</v>
      </c>
      <c r="K19" s="20">
        <v>4522</v>
      </c>
      <c r="L19" s="20">
        <v>4420</v>
      </c>
      <c r="M19" s="20">
        <v>4337</v>
      </c>
      <c r="N19" s="20">
        <v>4202</v>
      </c>
      <c r="O19" s="20">
        <v>4134</v>
      </c>
      <c r="P19" s="125">
        <f t="shared" si="0"/>
        <v>-1.6182770109471667E-2</v>
      </c>
      <c r="Q19" s="125">
        <f t="shared" si="1"/>
        <v>-0.10866752910737387</v>
      </c>
      <c r="R19" s="129"/>
    </row>
    <row r="20" spans="1:18" s="15" customFormat="1" ht="18.75" customHeight="1" thickTop="1" thickBot="1" x14ac:dyDescent="0.25">
      <c r="A20" s="53" t="s">
        <v>23</v>
      </c>
      <c r="B20" s="17">
        <v>16187</v>
      </c>
      <c r="C20" s="17">
        <v>15970</v>
      </c>
      <c r="D20" s="17">
        <v>15811</v>
      </c>
      <c r="E20" s="18">
        <v>15572</v>
      </c>
      <c r="F20" s="20">
        <v>15572</v>
      </c>
      <c r="G20" s="20">
        <v>15518</v>
      </c>
      <c r="H20" s="20">
        <v>15569</v>
      </c>
      <c r="I20" s="20">
        <v>15537</v>
      </c>
      <c r="J20" s="20">
        <v>15343</v>
      </c>
      <c r="K20" s="20">
        <v>15143</v>
      </c>
      <c r="L20" s="20">
        <v>15000</v>
      </c>
      <c r="M20" s="20">
        <v>15135</v>
      </c>
      <c r="N20" s="20">
        <v>15075</v>
      </c>
      <c r="O20" s="20">
        <v>15005</v>
      </c>
      <c r="P20" s="125">
        <f t="shared" si="0"/>
        <v>-4.6434494195688458E-3</v>
      </c>
      <c r="Q20" s="125">
        <f t="shared" si="1"/>
        <v>-2.2029590041061087E-2</v>
      </c>
      <c r="R20" s="129"/>
    </row>
    <row r="21" spans="1:18" s="15" customFormat="1" ht="18.75" customHeight="1" thickTop="1" thickBot="1" x14ac:dyDescent="0.25">
      <c r="A21" s="53" t="s">
        <v>24</v>
      </c>
      <c r="B21" s="17">
        <v>31843</v>
      </c>
      <c r="C21" s="17">
        <v>31629</v>
      </c>
      <c r="D21" s="17">
        <v>31978</v>
      </c>
      <c r="E21" s="18">
        <v>31619</v>
      </c>
      <c r="F21" s="20">
        <v>31018</v>
      </c>
      <c r="G21" s="20">
        <v>30771</v>
      </c>
      <c r="H21" s="20">
        <v>30983</v>
      </c>
      <c r="I21" s="20">
        <v>30667</v>
      </c>
      <c r="J21" s="20">
        <v>30342</v>
      </c>
      <c r="K21" s="20">
        <v>29803</v>
      </c>
      <c r="L21" s="20">
        <v>29443</v>
      </c>
      <c r="M21" s="20">
        <v>29072</v>
      </c>
      <c r="N21" s="20">
        <v>28347</v>
      </c>
      <c r="O21" s="20">
        <v>27693</v>
      </c>
      <c r="P21" s="125">
        <f t="shared" si="0"/>
        <v>-2.3071224468197649E-2</v>
      </c>
      <c r="Q21" s="125">
        <f t="shared" si="1"/>
        <v>-8.7304726122206855E-2</v>
      </c>
      <c r="R21" s="129"/>
    </row>
    <row r="22" spans="1:18" s="15" customFormat="1" ht="18.75" customHeight="1" thickTop="1" thickBot="1" x14ac:dyDescent="0.25">
      <c r="A22" s="53" t="s">
        <v>25</v>
      </c>
      <c r="B22" s="17">
        <v>2074</v>
      </c>
      <c r="C22" s="17">
        <v>2029</v>
      </c>
      <c r="D22" s="17">
        <v>1975</v>
      </c>
      <c r="E22" s="18">
        <v>1914</v>
      </c>
      <c r="F22" s="20">
        <v>1624</v>
      </c>
      <c r="G22" s="20">
        <v>1800</v>
      </c>
      <c r="H22" s="20">
        <v>1691</v>
      </c>
      <c r="I22" s="20">
        <v>1654</v>
      </c>
      <c r="J22" s="20">
        <v>1388</v>
      </c>
      <c r="K22" s="20">
        <v>1368</v>
      </c>
      <c r="L22" s="20">
        <v>1352</v>
      </c>
      <c r="M22" s="20">
        <v>1324</v>
      </c>
      <c r="N22" s="20">
        <v>1255</v>
      </c>
      <c r="O22" s="20">
        <v>1186</v>
      </c>
      <c r="P22" s="125">
        <f t="shared" si="0"/>
        <v>-5.498007968127494E-2</v>
      </c>
      <c r="Q22" s="125">
        <f t="shared" si="1"/>
        <v>-0.14553314121037464</v>
      </c>
      <c r="R22" s="129"/>
    </row>
    <row r="23" spans="1:18" s="15" customFormat="1" ht="18.75" customHeight="1" thickTop="1" thickBot="1" x14ac:dyDescent="0.25">
      <c r="A23" s="53" t="s">
        <v>26</v>
      </c>
      <c r="B23" s="17">
        <v>15850</v>
      </c>
      <c r="C23" s="17">
        <v>15637</v>
      </c>
      <c r="D23" s="17">
        <v>15422</v>
      </c>
      <c r="E23" s="18">
        <v>15104</v>
      </c>
      <c r="F23" s="20">
        <v>14792</v>
      </c>
      <c r="G23" s="20">
        <v>14625</v>
      </c>
      <c r="H23" s="20">
        <v>14529</v>
      </c>
      <c r="I23" s="20">
        <v>14272</v>
      </c>
      <c r="J23" s="20">
        <v>14142</v>
      </c>
      <c r="K23" s="20">
        <v>13938</v>
      </c>
      <c r="L23" s="20">
        <v>13818</v>
      </c>
      <c r="M23" s="20">
        <v>13653</v>
      </c>
      <c r="N23" s="20">
        <v>13352</v>
      </c>
      <c r="O23" s="20">
        <v>13052</v>
      </c>
      <c r="P23" s="125">
        <f t="shared" si="0"/>
        <v>-2.2468544038346305E-2</v>
      </c>
      <c r="Q23" s="125">
        <f t="shared" si="1"/>
        <v>-7.7075378305755948E-2</v>
      </c>
      <c r="R23" s="129"/>
    </row>
    <row r="24" spans="1:18" s="15" customFormat="1" ht="18.75" customHeight="1" thickTop="1" thickBot="1" x14ac:dyDescent="0.25">
      <c r="A24" s="53" t="s">
        <v>61</v>
      </c>
      <c r="B24" s="17">
        <v>18215</v>
      </c>
      <c r="C24" s="17">
        <v>17922</v>
      </c>
      <c r="D24" s="17">
        <v>17791</v>
      </c>
      <c r="E24" s="18">
        <v>17558</v>
      </c>
      <c r="F24" s="20">
        <v>17342</v>
      </c>
      <c r="G24" s="20">
        <v>17196</v>
      </c>
      <c r="H24" s="20">
        <v>12189</v>
      </c>
      <c r="I24" s="20">
        <v>11994</v>
      </c>
      <c r="J24" s="20">
        <v>11815</v>
      </c>
      <c r="K24" s="20">
        <v>11572</v>
      </c>
      <c r="L24" s="20">
        <v>11376</v>
      </c>
      <c r="M24" s="20">
        <v>11165</v>
      </c>
      <c r="N24" s="20">
        <v>10955</v>
      </c>
      <c r="O24" s="20">
        <v>10725</v>
      </c>
      <c r="P24" s="125">
        <f t="shared" si="0"/>
        <v>-2.0994979461433139E-2</v>
      </c>
      <c r="Q24" s="125">
        <f t="shared" si="1"/>
        <v>-9.2255607278882823E-2</v>
      </c>
      <c r="R24" s="129"/>
    </row>
    <row r="25" spans="1:18" s="15" customFormat="1" ht="18.75" customHeight="1" thickTop="1" thickBot="1" x14ac:dyDescent="0.25">
      <c r="A25" s="53" t="s">
        <v>28</v>
      </c>
      <c r="B25" s="17">
        <v>6211</v>
      </c>
      <c r="C25" s="17">
        <v>6118</v>
      </c>
      <c r="D25" s="17">
        <v>6005</v>
      </c>
      <c r="E25" s="18">
        <v>5899</v>
      </c>
      <c r="F25" s="20">
        <v>5851</v>
      </c>
      <c r="G25" s="20">
        <v>5826</v>
      </c>
      <c r="H25" s="20">
        <v>5821</v>
      </c>
      <c r="I25" s="20">
        <v>5769</v>
      </c>
      <c r="J25" s="20">
        <v>5714</v>
      </c>
      <c r="K25" s="20">
        <v>5622</v>
      </c>
      <c r="L25" s="20">
        <v>5550</v>
      </c>
      <c r="M25" s="20">
        <v>5507</v>
      </c>
      <c r="N25" s="20">
        <v>5420</v>
      </c>
      <c r="O25" s="20">
        <v>5361</v>
      </c>
      <c r="P25" s="125">
        <f t="shared" si="0"/>
        <v>-1.088560885608858E-2</v>
      </c>
      <c r="Q25" s="125">
        <f t="shared" si="1"/>
        <v>-6.177808890444525E-2</v>
      </c>
      <c r="R25" s="129"/>
    </row>
    <row r="26" spans="1:18" s="15" customFormat="1" ht="18.75" customHeight="1" thickTop="1" thickBot="1" x14ac:dyDescent="0.25">
      <c r="A26" s="53" t="s">
        <v>29</v>
      </c>
      <c r="B26" s="17">
        <v>11756</v>
      </c>
      <c r="C26" s="17">
        <v>11511</v>
      </c>
      <c r="D26" s="17">
        <v>11554</v>
      </c>
      <c r="E26" s="18">
        <v>11486</v>
      </c>
      <c r="F26" s="20">
        <v>11458</v>
      </c>
      <c r="G26" s="20">
        <v>11349</v>
      </c>
      <c r="H26" s="20">
        <v>11354</v>
      </c>
      <c r="I26" s="20">
        <v>11247</v>
      </c>
      <c r="J26" s="20">
        <v>11135</v>
      </c>
      <c r="K26" s="20">
        <v>11062</v>
      </c>
      <c r="L26" s="20">
        <v>11007</v>
      </c>
      <c r="M26" s="20">
        <v>10902</v>
      </c>
      <c r="N26" s="20">
        <v>10710</v>
      </c>
      <c r="O26" s="20">
        <v>10505</v>
      </c>
      <c r="P26" s="125">
        <f t="shared" si="0"/>
        <v>-1.9140989729225066E-2</v>
      </c>
      <c r="Q26" s="125">
        <f t="shared" si="1"/>
        <v>-5.6578356533453111E-2</v>
      </c>
      <c r="R26" s="129"/>
    </row>
    <row r="27" spans="1:18" s="15" customFormat="1" ht="18.75" customHeight="1" thickTop="1" thickBot="1" x14ac:dyDescent="0.25">
      <c r="A27" s="53" t="s">
        <v>30</v>
      </c>
      <c r="B27" s="17">
        <v>34903</v>
      </c>
      <c r="C27" s="17">
        <v>34312</v>
      </c>
      <c r="D27" s="17">
        <v>32928</v>
      </c>
      <c r="E27" s="18">
        <v>32371</v>
      </c>
      <c r="F27" s="20">
        <v>31845</v>
      </c>
      <c r="G27" s="20">
        <v>31094</v>
      </c>
      <c r="H27" s="20">
        <v>31526</v>
      </c>
      <c r="I27" s="20">
        <v>30766</v>
      </c>
      <c r="J27" s="20">
        <v>30456</v>
      </c>
      <c r="K27" s="20">
        <v>29615</v>
      </c>
      <c r="L27" s="20">
        <v>28825</v>
      </c>
      <c r="M27" s="20">
        <v>28000</v>
      </c>
      <c r="N27" s="20">
        <v>26961</v>
      </c>
      <c r="O27" s="20">
        <v>25950</v>
      </c>
      <c r="P27" s="125">
        <f t="shared" si="0"/>
        <v>-3.7498609102036284E-2</v>
      </c>
      <c r="Q27" s="125">
        <f t="shared" si="1"/>
        <v>-0.14795114263199372</v>
      </c>
      <c r="R27" s="129"/>
    </row>
    <row r="28" spans="1:18" s="15" customFormat="1" ht="18.75" customHeight="1" thickTop="1" thickBot="1" x14ac:dyDescent="0.25">
      <c r="A28" s="53" t="s">
        <v>58</v>
      </c>
      <c r="B28" s="21" t="s">
        <v>57</v>
      </c>
      <c r="C28" s="21" t="s">
        <v>57</v>
      </c>
      <c r="D28" s="21" t="s">
        <v>57</v>
      </c>
      <c r="E28" s="22" t="s">
        <v>57</v>
      </c>
      <c r="F28" s="22" t="s">
        <v>57</v>
      </c>
      <c r="G28" s="22" t="s">
        <v>57</v>
      </c>
      <c r="H28" s="20">
        <v>18140</v>
      </c>
      <c r="I28" s="20">
        <v>19195</v>
      </c>
      <c r="J28" s="20">
        <v>19945</v>
      </c>
      <c r="K28" s="20">
        <v>20671</v>
      </c>
      <c r="L28" s="20">
        <v>21800</v>
      </c>
      <c r="M28" s="20">
        <v>22785</v>
      </c>
      <c r="N28" s="20">
        <v>23849</v>
      </c>
      <c r="O28" s="20">
        <v>24794</v>
      </c>
      <c r="P28" s="125">
        <f t="shared" si="0"/>
        <v>3.9624302905782116E-2</v>
      </c>
      <c r="Q28" s="125">
        <f t="shared" si="1"/>
        <v>0.2431185760842316</v>
      </c>
      <c r="R28" s="129"/>
    </row>
    <row r="29" spans="1:18" s="15" customFormat="1" ht="18.75" customHeight="1" thickTop="1" thickBot="1" x14ac:dyDescent="0.25">
      <c r="A29" s="53" t="s">
        <v>31</v>
      </c>
      <c r="B29" s="17">
        <v>4549</v>
      </c>
      <c r="C29" s="17">
        <v>4510</v>
      </c>
      <c r="D29" s="17">
        <v>4045</v>
      </c>
      <c r="E29" s="18">
        <v>3963</v>
      </c>
      <c r="F29" s="20">
        <v>3932</v>
      </c>
      <c r="G29" s="20">
        <v>3908</v>
      </c>
      <c r="H29" s="20">
        <v>3956</v>
      </c>
      <c r="I29" s="20">
        <v>4271</v>
      </c>
      <c r="J29" s="20">
        <v>4412</v>
      </c>
      <c r="K29" s="20">
        <v>4546</v>
      </c>
      <c r="L29" s="20">
        <v>4177</v>
      </c>
      <c r="M29" s="20">
        <v>4243</v>
      </c>
      <c r="N29" s="20">
        <v>3950</v>
      </c>
      <c r="O29" s="20">
        <v>3658</v>
      </c>
      <c r="P29" s="125">
        <f t="shared" si="0"/>
        <v>-7.3924050632911409E-2</v>
      </c>
      <c r="Q29" s="125">
        <f t="shared" si="1"/>
        <v>-0.17089755213055302</v>
      </c>
      <c r="R29" s="129"/>
    </row>
    <row r="30" spans="1:18" s="15" customFormat="1" ht="18.75" customHeight="1" thickTop="1" thickBot="1" x14ac:dyDescent="0.25">
      <c r="A30" s="53" t="s">
        <v>62</v>
      </c>
      <c r="B30" s="17">
        <v>58853</v>
      </c>
      <c r="C30" s="17">
        <v>57445</v>
      </c>
      <c r="D30" s="17">
        <v>54229</v>
      </c>
      <c r="E30" s="18">
        <v>53230</v>
      </c>
      <c r="F30" s="20">
        <v>52182</v>
      </c>
      <c r="G30" s="20">
        <v>51744</v>
      </c>
      <c r="H30" s="20">
        <v>26707</v>
      </c>
      <c r="I30" s="20">
        <v>26315</v>
      </c>
      <c r="J30" s="20">
        <v>25835</v>
      </c>
      <c r="K30" s="20">
        <v>25498</v>
      </c>
      <c r="L30" s="20">
        <v>24851</v>
      </c>
      <c r="M30" s="20">
        <v>24107</v>
      </c>
      <c r="N30" s="20">
        <v>23500</v>
      </c>
      <c r="O30" s="20">
        <v>22924</v>
      </c>
      <c r="P30" s="125">
        <f t="shared" si="0"/>
        <v>-2.4510638297872367E-2</v>
      </c>
      <c r="Q30" s="125">
        <f t="shared" si="1"/>
        <v>-0.11267660150958003</v>
      </c>
      <c r="R30" s="129"/>
    </row>
    <row r="31" spans="1:18" s="15" customFormat="1" ht="18.75" customHeight="1" thickTop="1" thickBot="1" x14ac:dyDescent="0.25">
      <c r="A31" s="53" t="s">
        <v>63</v>
      </c>
      <c r="B31" s="21" t="s">
        <v>57</v>
      </c>
      <c r="C31" s="21" t="s">
        <v>57</v>
      </c>
      <c r="D31" s="21" t="s">
        <v>57</v>
      </c>
      <c r="E31" s="22" t="s">
        <v>57</v>
      </c>
      <c r="F31" s="22" t="s">
        <v>57</v>
      </c>
      <c r="G31" s="22" t="s">
        <v>57</v>
      </c>
      <c r="H31" s="20">
        <v>25415</v>
      </c>
      <c r="I31" s="20">
        <v>25422</v>
      </c>
      <c r="J31" s="20">
        <v>25077</v>
      </c>
      <c r="K31" s="20">
        <v>24691</v>
      </c>
      <c r="L31" s="20">
        <v>24211</v>
      </c>
      <c r="M31" s="20">
        <v>23596</v>
      </c>
      <c r="N31" s="20">
        <v>22979</v>
      </c>
      <c r="O31" s="20">
        <v>22195</v>
      </c>
      <c r="P31" s="125">
        <f t="shared" si="0"/>
        <v>-3.4118107837590839E-2</v>
      </c>
      <c r="Q31" s="125">
        <f t="shared" si="1"/>
        <v>-0.11492602783427042</v>
      </c>
      <c r="R31" s="129"/>
    </row>
    <row r="32" spans="1:18" s="15" customFormat="1" ht="18.75" customHeight="1" thickTop="1" thickBot="1" x14ac:dyDescent="0.25">
      <c r="A32" s="53" t="s">
        <v>33</v>
      </c>
      <c r="B32" s="17">
        <v>3435</v>
      </c>
      <c r="C32" s="17">
        <v>3420</v>
      </c>
      <c r="D32" s="17">
        <v>3434</v>
      </c>
      <c r="E32" s="18">
        <v>3433</v>
      </c>
      <c r="F32" s="20">
        <v>3468</v>
      </c>
      <c r="G32" s="20">
        <v>3467</v>
      </c>
      <c r="H32" s="20">
        <v>3520</v>
      </c>
      <c r="I32" s="20">
        <v>3547</v>
      </c>
      <c r="J32" s="20">
        <v>3510</v>
      </c>
      <c r="K32" s="20">
        <v>3484</v>
      </c>
      <c r="L32" s="20">
        <v>3462</v>
      </c>
      <c r="M32" s="20">
        <v>3420</v>
      </c>
      <c r="N32" s="20">
        <v>3359</v>
      </c>
      <c r="O32" s="20">
        <v>3346</v>
      </c>
      <c r="P32" s="125">
        <f t="shared" si="0"/>
        <v>-3.870199464126256E-3</v>
      </c>
      <c r="Q32" s="125">
        <f t="shared" si="1"/>
        <v>-4.6723646723646706E-2</v>
      </c>
      <c r="R32" s="129"/>
    </row>
    <row r="33" spans="1:18" s="15" customFormat="1" ht="18.75" customHeight="1" thickTop="1" thickBot="1" x14ac:dyDescent="0.25">
      <c r="A33" s="53" t="s">
        <v>34</v>
      </c>
      <c r="B33" s="17">
        <v>2541</v>
      </c>
      <c r="C33" s="17">
        <v>2539</v>
      </c>
      <c r="D33" s="17">
        <v>2546</v>
      </c>
      <c r="E33" s="18">
        <v>2541</v>
      </c>
      <c r="F33" s="20">
        <v>2563</v>
      </c>
      <c r="G33" s="20">
        <v>2563</v>
      </c>
      <c r="H33" s="20">
        <v>2606</v>
      </c>
      <c r="I33" s="20">
        <v>2589</v>
      </c>
      <c r="J33" s="20">
        <v>2576</v>
      </c>
      <c r="K33" s="20">
        <v>2557</v>
      </c>
      <c r="L33" s="20">
        <v>2547</v>
      </c>
      <c r="M33" s="20">
        <v>2511</v>
      </c>
      <c r="N33" s="20">
        <v>2505</v>
      </c>
      <c r="O33" s="20">
        <v>2487</v>
      </c>
      <c r="P33" s="125">
        <f t="shared" si="0"/>
        <v>-7.1856287425149379E-3</v>
      </c>
      <c r="Q33" s="125">
        <f t="shared" si="1"/>
        <v>-3.4549689440993792E-2</v>
      </c>
      <c r="R33" s="129"/>
    </row>
    <row r="34" spans="1:18" s="15" customFormat="1" ht="18.75" customHeight="1" thickTop="1" thickBot="1" x14ac:dyDescent="0.25">
      <c r="A34" s="53" t="s">
        <v>35</v>
      </c>
      <c r="B34" s="17">
        <v>14795</v>
      </c>
      <c r="C34" s="17">
        <v>14611</v>
      </c>
      <c r="D34" s="17">
        <v>14670</v>
      </c>
      <c r="E34" s="18">
        <v>14600</v>
      </c>
      <c r="F34" s="20">
        <v>14464</v>
      </c>
      <c r="G34" s="20">
        <v>14444</v>
      </c>
      <c r="H34" s="20">
        <v>14424</v>
      </c>
      <c r="I34" s="20">
        <v>14182</v>
      </c>
      <c r="J34" s="20">
        <v>14023</v>
      </c>
      <c r="K34" s="20">
        <v>13797</v>
      </c>
      <c r="L34" s="20">
        <v>13652</v>
      </c>
      <c r="M34" s="20">
        <v>13592</v>
      </c>
      <c r="N34" s="20">
        <v>13412</v>
      </c>
      <c r="O34" s="20">
        <v>13265</v>
      </c>
      <c r="P34" s="125">
        <f t="shared" si="0"/>
        <v>-1.0960334029227581E-2</v>
      </c>
      <c r="Q34" s="125">
        <f t="shared" si="1"/>
        <v>-5.4054054054054057E-2</v>
      </c>
      <c r="R34" s="129"/>
    </row>
    <row r="35" spans="1:18" s="15" customFormat="1" ht="18.75" customHeight="1" thickTop="1" thickBot="1" x14ac:dyDescent="0.25">
      <c r="A35" s="53" t="s">
        <v>36</v>
      </c>
      <c r="B35" s="17">
        <v>13679</v>
      </c>
      <c r="C35" s="17">
        <v>13424</v>
      </c>
      <c r="D35" s="17">
        <v>13329</v>
      </c>
      <c r="E35" s="18">
        <v>13157</v>
      </c>
      <c r="F35" s="20">
        <v>12983</v>
      </c>
      <c r="G35" s="20">
        <v>12811</v>
      </c>
      <c r="H35" s="20">
        <v>12953</v>
      </c>
      <c r="I35" s="20">
        <v>12888</v>
      </c>
      <c r="J35" s="20">
        <v>12765</v>
      </c>
      <c r="K35" s="20">
        <v>12845</v>
      </c>
      <c r="L35" s="20">
        <v>12885</v>
      </c>
      <c r="M35" s="20">
        <v>12892</v>
      </c>
      <c r="N35" s="20">
        <v>12978</v>
      </c>
      <c r="O35" s="20">
        <v>12951</v>
      </c>
      <c r="P35" s="125">
        <f t="shared" si="0"/>
        <v>-2.0804438280166426E-3</v>
      </c>
      <c r="Q35" s="125">
        <f t="shared" si="1"/>
        <v>1.4571092831962451E-2</v>
      </c>
      <c r="R35" s="129"/>
    </row>
    <row r="36" spans="1:18" s="15" customFormat="1" ht="18.75" customHeight="1" thickTop="1" thickBot="1" x14ac:dyDescent="0.25">
      <c r="A36" s="53" t="s">
        <v>37</v>
      </c>
      <c r="B36" s="17">
        <v>19912</v>
      </c>
      <c r="C36" s="17">
        <v>19722</v>
      </c>
      <c r="D36" s="17">
        <v>19805</v>
      </c>
      <c r="E36" s="18">
        <v>19457</v>
      </c>
      <c r="F36" s="20">
        <v>19063</v>
      </c>
      <c r="G36" s="20">
        <v>18835</v>
      </c>
      <c r="H36" s="20">
        <v>18796</v>
      </c>
      <c r="I36" s="20">
        <v>18556</v>
      </c>
      <c r="J36" s="20">
        <v>18361</v>
      </c>
      <c r="K36" s="20">
        <v>18048</v>
      </c>
      <c r="L36" s="20">
        <v>17762</v>
      </c>
      <c r="M36" s="20">
        <v>17367</v>
      </c>
      <c r="N36" s="20">
        <v>17003</v>
      </c>
      <c r="O36" s="20">
        <v>16643</v>
      </c>
      <c r="P36" s="125">
        <f t="shared" si="0"/>
        <v>-2.1172734223372291E-2</v>
      </c>
      <c r="Q36" s="125">
        <f t="shared" si="1"/>
        <v>-9.356788845923425E-2</v>
      </c>
      <c r="R36" s="129"/>
    </row>
    <row r="37" spans="1:18" s="15" customFormat="1" ht="13.5" thickTop="1" x14ac:dyDescent="0.2">
      <c r="A37" s="55" t="s">
        <v>59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36"/>
      <c r="M37" s="37"/>
      <c r="N37" s="55"/>
      <c r="O37" s="55"/>
    </row>
    <row r="38" spans="1:18" s="15" customFormat="1" x14ac:dyDescent="0.2"/>
  </sheetData>
  <conditionalFormatting sqref="Q3:Q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{4FA40480-685D-4116-8E3A-4EC978496AB4}</x14:id>
        </ext>
      </extLst>
    </cfRule>
  </conditionalFormatting>
  <conditionalFormatting sqref="P3:P3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{55DE97FD-E5D4-4082-9A0F-F6AD247367B6}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A40480-685D-4116-8E3A-4EC978496A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Q3:Q36</xm:sqref>
        </x14:conditionalFormatting>
        <x14:conditionalFormatting xmlns:xm="http://schemas.microsoft.com/office/excel/2006/main">
          <x14:cfRule type="dataBar" id="{55DE97FD-E5D4-4082-9A0F-F6AD247367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B107"/>
  <sheetViews>
    <sheetView showGridLines="0" zoomScale="85" zoomScaleNormal="85" zoomScaleSheetLayoutView="4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5.7109375" style="109" customWidth="1"/>
    <col min="2" max="256" width="9.140625" style="109"/>
    <col min="257" max="257" width="10.85546875" style="109" customWidth="1"/>
    <col min="258" max="512" width="9.140625" style="109"/>
    <col min="513" max="513" width="10.85546875" style="109" customWidth="1"/>
    <col min="514" max="768" width="9.140625" style="109"/>
    <col min="769" max="769" width="10.85546875" style="109" customWidth="1"/>
    <col min="770" max="1024" width="9.140625" style="109"/>
    <col min="1025" max="1025" width="10.85546875" style="109" customWidth="1"/>
    <col min="1026" max="1280" width="9.140625" style="109"/>
    <col min="1281" max="1281" width="10.85546875" style="109" customWidth="1"/>
    <col min="1282" max="1536" width="9.140625" style="109"/>
    <col min="1537" max="1537" width="10.85546875" style="109" customWidth="1"/>
    <col min="1538" max="1792" width="9.140625" style="109"/>
    <col min="1793" max="1793" width="10.85546875" style="109" customWidth="1"/>
    <col min="1794" max="2048" width="9.140625" style="109"/>
    <col min="2049" max="2049" width="10.85546875" style="109" customWidth="1"/>
    <col min="2050" max="2304" width="9.140625" style="109"/>
    <col min="2305" max="2305" width="10.85546875" style="109" customWidth="1"/>
    <col min="2306" max="2560" width="9.140625" style="109"/>
    <col min="2561" max="2561" width="10.85546875" style="109" customWidth="1"/>
    <col min="2562" max="2816" width="9.140625" style="109"/>
    <col min="2817" max="2817" width="10.85546875" style="109" customWidth="1"/>
    <col min="2818" max="3072" width="9.140625" style="109"/>
    <col min="3073" max="3073" width="10.85546875" style="109" customWidth="1"/>
    <col min="3074" max="3328" width="9.140625" style="109"/>
    <col min="3329" max="3329" width="10.85546875" style="109" customWidth="1"/>
    <col min="3330" max="3584" width="9.140625" style="109"/>
    <col min="3585" max="3585" width="10.85546875" style="109" customWidth="1"/>
    <col min="3586" max="3840" width="9.140625" style="109"/>
    <col min="3841" max="3841" width="10.85546875" style="109" customWidth="1"/>
    <col min="3842" max="4096" width="9.140625" style="109"/>
    <col min="4097" max="4097" width="10.85546875" style="109" customWidth="1"/>
    <col min="4098" max="4352" width="9.140625" style="109"/>
    <col min="4353" max="4353" width="10.85546875" style="109" customWidth="1"/>
    <col min="4354" max="4608" width="9.140625" style="109"/>
    <col min="4609" max="4609" width="10.85546875" style="109" customWidth="1"/>
    <col min="4610" max="4864" width="9.140625" style="109"/>
    <col min="4865" max="4865" width="10.85546875" style="109" customWidth="1"/>
    <col min="4866" max="5120" width="9.140625" style="109"/>
    <col min="5121" max="5121" width="10.85546875" style="109" customWidth="1"/>
    <col min="5122" max="5376" width="9.140625" style="109"/>
    <col min="5377" max="5377" width="10.85546875" style="109" customWidth="1"/>
    <col min="5378" max="5632" width="9.140625" style="109"/>
    <col min="5633" max="5633" width="10.85546875" style="109" customWidth="1"/>
    <col min="5634" max="5888" width="9.140625" style="109"/>
    <col min="5889" max="5889" width="10.85546875" style="109" customWidth="1"/>
    <col min="5890" max="6144" width="9.140625" style="109"/>
    <col min="6145" max="6145" width="10.85546875" style="109" customWidth="1"/>
    <col min="6146" max="6400" width="9.140625" style="109"/>
    <col min="6401" max="6401" width="10.85546875" style="109" customWidth="1"/>
    <col min="6402" max="6656" width="9.140625" style="109"/>
    <col min="6657" max="6657" width="10.85546875" style="109" customWidth="1"/>
    <col min="6658" max="6912" width="9.140625" style="109"/>
    <col min="6913" max="6913" width="10.85546875" style="109" customWidth="1"/>
    <col min="6914" max="7168" width="9.140625" style="109"/>
    <col min="7169" max="7169" width="10.85546875" style="109" customWidth="1"/>
    <col min="7170" max="7424" width="9.140625" style="109"/>
    <col min="7425" max="7425" width="10.85546875" style="109" customWidth="1"/>
    <col min="7426" max="7680" width="9.140625" style="109"/>
    <col min="7681" max="7681" width="10.85546875" style="109" customWidth="1"/>
    <col min="7682" max="7936" width="9.140625" style="109"/>
    <col min="7937" max="7937" width="10.85546875" style="109" customWidth="1"/>
    <col min="7938" max="8192" width="9.140625" style="109"/>
    <col min="8193" max="8193" width="10.85546875" style="109" customWidth="1"/>
    <col min="8194" max="8448" width="9.140625" style="109"/>
    <col min="8449" max="8449" width="10.85546875" style="109" customWidth="1"/>
    <col min="8450" max="8704" width="9.140625" style="109"/>
    <col min="8705" max="8705" width="10.85546875" style="109" customWidth="1"/>
    <col min="8706" max="8960" width="9.140625" style="109"/>
    <col min="8961" max="8961" width="10.85546875" style="109" customWidth="1"/>
    <col min="8962" max="9216" width="9.140625" style="109"/>
    <col min="9217" max="9217" width="10.85546875" style="109" customWidth="1"/>
    <col min="9218" max="9472" width="9.140625" style="109"/>
    <col min="9473" max="9473" width="10.85546875" style="109" customWidth="1"/>
    <col min="9474" max="9728" width="9.140625" style="109"/>
    <col min="9729" max="9729" width="10.85546875" style="109" customWidth="1"/>
    <col min="9730" max="9984" width="9.140625" style="109"/>
    <col min="9985" max="9985" width="10.85546875" style="109" customWidth="1"/>
    <col min="9986" max="10240" width="9.140625" style="109"/>
    <col min="10241" max="10241" width="10.85546875" style="109" customWidth="1"/>
    <col min="10242" max="10496" width="9.140625" style="109"/>
    <col min="10497" max="10497" width="10.85546875" style="109" customWidth="1"/>
    <col min="10498" max="10752" width="9.140625" style="109"/>
    <col min="10753" max="10753" width="10.85546875" style="109" customWidth="1"/>
    <col min="10754" max="11008" width="9.140625" style="109"/>
    <col min="11009" max="11009" width="10.85546875" style="109" customWidth="1"/>
    <col min="11010" max="11264" width="9.140625" style="109"/>
    <col min="11265" max="11265" width="10.85546875" style="109" customWidth="1"/>
    <col min="11266" max="11520" width="9.140625" style="109"/>
    <col min="11521" max="11521" width="10.85546875" style="109" customWidth="1"/>
    <col min="11522" max="11776" width="9.140625" style="109"/>
    <col min="11777" max="11777" width="10.85546875" style="109" customWidth="1"/>
    <col min="11778" max="12032" width="9.140625" style="109"/>
    <col min="12033" max="12033" width="10.85546875" style="109" customWidth="1"/>
    <col min="12034" max="12288" width="9.140625" style="109"/>
    <col min="12289" max="12289" width="10.85546875" style="109" customWidth="1"/>
    <col min="12290" max="12544" width="9.140625" style="109"/>
    <col min="12545" max="12545" width="10.85546875" style="109" customWidth="1"/>
    <col min="12546" max="12800" width="9.140625" style="109"/>
    <col min="12801" max="12801" width="10.85546875" style="109" customWidth="1"/>
    <col min="12802" max="13056" width="9.140625" style="109"/>
    <col min="13057" max="13057" width="10.85546875" style="109" customWidth="1"/>
    <col min="13058" max="13312" width="9.140625" style="109"/>
    <col min="13313" max="13313" width="10.85546875" style="109" customWidth="1"/>
    <col min="13314" max="13568" width="9.140625" style="109"/>
    <col min="13569" max="13569" width="10.85546875" style="109" customWidth="1"/>
    <col min="13570" max="13824" width="9.140625" style="109"/>
    <col min="13825" max="13825" width="10.85546875" style="109" customWidth="1"/>
    <col min="13826" max="14080" width="9.140625" style="109"/>
    <col min="14081" max="14081" width="10.85546875" style="109" customWidth="1"/>
    <col min="14082" max="14336" width="9.140625" style="109"/>
    <col min="14337" max="14337" width="10.85546875" style="109" customWidth="1"/>
    <col min="14338" max="14592" width="9.140625" style="109"/>
    <col min="14593" max="14593" width="10.85546875" style="109" customWidth="1"/>
    <col min="14594" max="14848" width="9.140625" style="109"/>
    <col min="14849" max="14849" width="10.85546875" style="109" customWidth="1"/>
    <col min="14850" max="15104" width="9.140625" style="109"/>
    <col min="15105" max="15105" width="10.85546875" style="109" customWidth="1"/>
    <col min="15106" max="15360" width="9.140625" style="109"/>
    <col min="15361" max="15361" width="10.85546875" style="109" customWidth="1"/>
    <col min="15362" max="15616" width="9.140625" style="109"/>
    <col min="15617" max="15617" width="10.85546875" style="109" customWidth="1"/>
    <col min="15618" max="15872" width="9.140625" style="109"/>
    <col min="15873" max="15873" width="10.85546875" style="109" customWidth="1"/>
    <col min="15874" max="16128" width="9.140625" style="109"/>
    <col min="16129" max="16129" width="10.85546875" style="109" customWidth="1"/>
    <col min="16130" max="16384" width="9.140625" style="109"/>
  </cols>
  <sheetData>
    <row r="1" spans="1:106" ht="82.5" customHeight="1" thickBot="1" x14ac:dyDescent="0.25">
      <c r="A1" s="56" t="s">
        <v>231</v>
      </c>
      <c r="B1" s="57" t="s">
        <v>78</v>
      </c>
      <c r="C1" s="58" t="s">
        <v>79</v>
      </c>
      <c r="D1" s="59" t="s">
        <v>80</v>
      </c>
      <c r="E1" s="60" t="s">
        <v>81</v>
      </c>
      <c r="F1" s="60" t="s">
        <v>82</v>
      </c>
      <c r="G1" s="60" t="s">
        <v>83</v>
      </c>
      <c r="H1" s="61" t="s">
        <v>84</v>
      </c>
      <c r="I1" s="62" t="s">
        <v>85</v>
      </c>
      <c r="J1" s="62" t="s">
        <v>86</v>
      </c>
      <c r="K1" s="63" t="s">
        <v>87</v>
      </c>
      <c r="L1" s="64" t="s">
        <v>88</v>
      </c>
      <c r="M1" s="64" t="s">
        <v>89</v>
      </c>
      <c r="N1" s="65" t="s">
        <v>90</v>
      </c>
      <c r="O1" s="66" t="s">
        <v>91</v>
      </c>
      <c r="P1" s="66" t="s">
        <v>92</v>
      </c>
      <c r="Q1" s="67" t="s">
        <v>93</v>
      </c>
      <c r="R1" s="68" t="s">
        <v>94</v>
      </c>
      <c r="S1" s="68" t="s">
        <v>95</v>
      </c>
      <c r="T1" s="69" t="s">
        <v>96</v>
      </c>
      <c r="U1" s="70" t="s">
        <v>97</v>
      </c>
      <c r="V1" s="70" t="s">
        <v>98</v>
      </c>
      <c r="W1" s="71" t="s">
        <v>99</v>
      </c>
      <c r="X1" s="72" t="s">
        <v>100</v>
      </c>
      <c r="Y1" s="72" t="s">
        <v>101</v>
      </c>
      <c r="Z1" s="73" t="s">
        <v>102</v>
      </c>
      <c r="AA1" s="74" t="s">
        <v>103</v>
      </c>
      <c r="AB1" s="74" t="s">
        <v>104</v>
      </c>
      <c r="AC1" s="75" t="s">
        <v>105</v>
      </c>
      <c r="AD1" s="76" t="s">
        <v>106</v>
      </c>
      <c r="AE1" s="76" t="s">
        <v>107</v>
      </c>
      <c r="AF1" s="77" t="s">
        <v>108</v>
      </c>
      <c r="AG1" s="78" t="s">
        <v>109</v>
      </c>
      <c r="AH1" s="78" t="s">
        <v>110</v>
      </c>
      <c r="AI1" s="67" t="s">
        <v>111</v>
      </c>
      <c r="AJ1" s="68" t="s">
        <v>112</v>
      </c>
      <c r="AK1" s="68" t="s">
        <v>113</v>
      </c>
      <c r="AL1" s="79" t="s">
        <v>114</v>
      </c>
      <c r="AM1" s="80" t="s">
        <v>115</v>
      </c>
      <c r="AN1" s="80" t="s">
        <v>116</v>
      </c>
      <c r="AO1" s="81" t="s">
        <v>117</v>
      </c>
      <c r="AP1" s="82" t="s">
        <v>118</v>
      </c>
      <c r="AQ1" s="82" t="s">
        <v>119</v>
      </c>
      <c r="AR1" s="83" t="s">
        <v>120</v>
      </c>
      <c r="AS1" s="84" t="s">
        <v>121</v>
      </c>
      <c r="AT1" s="84" t="s">
        <v>122</v>
      </c>
      <c r="AU1" s="85" t="s">
        <v>123</v>
      </c>
      <c r="AV1" s="86" t="s">
        <v>124</v>
      </c>
      <c r="AW1" s="86" t="s">
        <v>125</v>
      </c>
      <c r="AX1" s="87" t="s">
        <v>126</v>
      </c>
      <c r="AY1" s="60" t="s">
        <v>127</v>
      </c>
      <c r="AZ1" s="60" t="s">
        <v>128</v>
      </c>
      <c r="BA1" s="57" t="s">
        <v>129</v>
      </c>
      <c r="BB1" s="58" t="s">
        <v>130</v>
      </c>
      <c r="BC1" s="58" t="s">
        <v>131</v>
      </c>
      <c r="BD1" s="77" t="s">
        <v>132</v>
      </c>
      <c r="BE1" s="78" t="s">
        <v>133</v>
      </c>
      <c r="BF1" s="78" t="s">
        <v>134</v>
      </c>
      <c r="BG1" s="88" t="s">
        <v>135</v>
      </c>
      <c r="BH1" s="89" t="s">
        <v>136</v>
      </c>
      <c r="BI1" s="89" t="s">
        <v>137</v>
      </c>
      <c r="BJ1" s="69" t="s">
        <v>138</v>
      </c>
      <c r="BK1" s="70" t="s">
        <v>139</v>
      </c>
      <c r="BL1" s="70" t="s">
        <v>140</v>
      </c>
      <c r="BM1" s="90" t="s">
        <v>141</v>
      </c>
      <c r="BN1" s="91" t="s">
        <v>142</v>
      </c>
      <c r="BO1" s="91" t="s">
        <v>143</v>
      </c>
      <c r="BP1" s="92" t="s">
        <v>144</v>
      </c>
      <c r="BQ1" s="93" t="s">
        <v>145</v>
      </c>
      <c r="BR1" s="93" t="s">
        <v>146</v>
      </c>
      <c r="BS1" s="94" t="s">
        <v>147</v>
      </c>
      <c r="BT1" s="95" t="s">
        <v>148</v>
      </c>
      <c r="BU1" s="95" t="s">
        <v>149</v>
      </c>
      <c r="BV1" s="65" t="s">
        <v>150</v>
      </c>
      <c r="BW1" s="66" t="s">
        <v>151</v>
      </c>
      <c r="BX1" s="66" t="s">
        <v>152</v>
      </c>
      <c r="BY1" s="57" t="s">
        <v>153</v>
      </c>
      <c r="BZ1" s="58" t="s">
        <v>154</v>
      </c>
      <c r="CA1" s="58" t="s">
        <v>155</v>
      </c>
      <c r="CB1" s="71" t="s">
        <v>156</v>
      </c>
      <c r="CC1" s="72" t="s">
        <v>157</v>
      </c>
      <c r="CD1" s="72" t="s">
        <v>158</v>
      </c>
      <c r="CE1" s="77" t="s">
        <v>159</v>
      </c>
      <c r="CF1" s="78" t="s">
        <v>160</v>
      </c>
      <c r="CG1" s="78" t="s">
        <v>161</v>
      </c>
      <c r="CH1" s="96" t="s">
        <v>162</v>
      </c>
      <c r="CI1" s="97" t="s">
        <v>163</v>
      </c>
      <c r="CJ1" s="97" t="s">
        <v>164</v>
      </c>
      <c r="CK1" s="98" t="s">
        <v>165</v>
      </c>
      <c r="CL1" s="99" t="s">
        <v>166</v>
      </c>
      <c r="CM1" s="99" t="s">
        <v>167</v>
      </c>
      <c r="CN1" s="100" t="s">
        <v>168</v>
      </c>
      <c r="CO1" s="101" t="s">
        <v>169</v>
      </c>
      <c r="CP1" s="101" t="s">
        <v>170</v>
      </c>
      <c r="CQ1" s="102" t="s">
        <v>171</v>
      </c>
      <c r="CR1" s="103" t="s">
        <v>172</v>
      </c>
      <c r="CS1" s="103" t="s">
        <v>173</v>
      </c>
      <c r="CT1" s="104" t="s">
        <v>174</v>
      </c>
      <c r="CU1" s="105" t="s">
        <v>175</v>
      </c>
      <c r="CV1" s="105" t="s">
        <v>176</v>
      </c>
      <c r="CW1" s="65" t="s">
        <v>177</v>
      </c>
      <c r="CX1" s="66" t="s">
        <v>178</v>
      </c>
      <c r="CY1" s="66" t="s">
        <v>179</v>
      </c>
      <c r="CZ1" s="106" t="s">
        <v>180</v>
      </c>
      <c r="DA1" s="107" t="s">
        <v>181</v>
      </c>
      <c r="DB1" s="108" t="s">
        <v>182</v>
      </c>
    </row>
    <row r="2" spans="1:106" ht="16.5" thickTop="1" x14ac:dyDescent="0.25">
      <c r="A2" s="110">
        <v>1</v>
      </c>
      <c r="B2" s="111">
        <v>17</v>
      </c>
      <c r="C2" s="112">
        <v>31</v>
      </c>
      <c r="D2" s="113">
        <v>48</v>
      </c>
      <c r="E2" s="109">
        <v>35</v>
      </c>
      <c r="F2" s="109">
        <v>42</v>
      </c>
      <c r="G2" s="109">
        <v>77</v>
      </c>
      <c r="H2" s="111">
        <v>54</v>
      </c>
      <c r="I2" s="109">
        <v>56</v>
      </c>
      <c r="J2" s="109">
        <v>110</v>
      </c>
      <c r="K2" s="111">
        <v>377</v>
      </c>
      <c r="L2" s="109">
        <v>368</v>
      </c>
      <c r="M2" s="109">
        <v>745</v>
      </c>
      <c r="N2" s="111">
        <v>233</v>
      </c>
      <c r="O2" s="109">
        <v>199</v>
      </c>
      <c r="P2" s="109">
        <v>432</v>
      </c>
      <c r="Q2" s="111">
        <v>56</v>
      </c>
      <c r="R2" s="109">
        <v>54</v>
      </c>
      <c r="S2" s="109">
        <v>110</v>
      </c>
      <c r="T2" s="111">
        <v>14</v>
      </c>
      <c r="U2" s="109">
        <v>10</v>
      </c>
      <c r="V2" s="109">
        <v>24</v>
      </c>
      <c r="W2" s="111">
        <v>5</v>
      </c>
      <c r="X2" s="109">
        <v>6</v>
      </c>
      <c r="Y2" s="109">
        <v>11</v>
      </c>
      <c r="Z2" s="111">
        <v>28</v>
      </c>
      <c r="AA2" s="109">
        <v>30</v>
      </c>
      <c r="AB2" s="109">
        <v>58</v>
      </c>
      <c r="AC2" s="111">
        <v>10</v>
      </c>
      <c r="AD2" s="109">
        <v>9</v>
      </c>
      <c r="AE2" s="109">
        <v>19</v>
      </c>
      <c r="AF2" s="111">
        <v>45</v>
      </c>
      <c r="AG2" s="109">
        <v>45</v>
      </c>
      <c r="AH2" s="109">
        <v>90</v>
      </c>
      <c r="AI2" s="111">
        <v>55</v>
      </c>
      <c r="AJ2" s="109">
        <v>63</v>
      </c>
      <c r="AK2" s="109">
        <v>118</v>
      </c>
      <c r="AL2" s="111">
        <v>18</v>
      </c>
      <c r="AM2" s="109">
        <v>19</v>
      </c>
      <c r="AN2" s="109">
        <v>37</v>
      </c>
      <c r="AO2" s="111">
        <v>62</v>
      </c>
      <c r="AP2" s="109">
        <v>68</v>
      </c>
      <c r="AQ2" s="109">
        <v>130</v>
      </c>
      <c r="AR2" s="111">
        <v>94</v>
      </c>
      <c r="AS2" s="109">
        <v>108</v>
      </c>
      <c r="AT2" s="109">
        <v>202</v>
      </c>
      <c r="AU2" s="111">
        <v>182</v>
      </c>
      <c r="AV2" s="109">
        <v>208</v>
      </c>
      <c r="AW2" s="109">
        <v>390</v>
      </c>
      <c r="AX2" s="111">
        <v>14</v>
      </c>
      <c r="AY2" s="109">
        <v>23</v>
      </c>
      <c r="AZ2" s="109">
        <v>37</v>
      </c>
      <c r="BA2" s="111">
        <v>74</v>
      </c>
      <c r="BB2" s="109">
        <v>61</v>
      </c>
      <c r="BC2" s="109">
        <v>135</v>
      </c>
      <c r="BD2" s="111">
        <v>98</v>
      </c>
      <c r="BE2" s="109">
        <v>89</v>
      </c>
      <c r="BF2" s="109">
        <v>187</v>
      </c>
      <c r="BG2" s="111">
        <v>7</v>
      </c>
      <c r="BH2" s="109">
        <v>8</v>
      </c>
      <c r="BI2" s="109">
        <v>15</v>
      </c>
      <c r="BJ2" s="111">
        <v>52</v>
      </c>
      <c r="BK2" s="109">
        <v>61</v>
      </c>
      <c r="BL2" s="109">
        <v>113</v>
      </c>
      <c r="BM2" s="111">
        <v>36</v>
      </c>
      <c r="BN2" s="109">
        <v>39</v>
      </c>
      <c r="BO2" s="109">
        <v>75</v>
      </c>
      <c r="BP2" s="111">
        <v>18</v>
      </c>
      <c r="BQ2" s="109">
        <v>30</v>
      </c>
      <c r="BR2" s="109">
        <v>48</v>
      </c>
      <c r="BS2" s="111">
        <v>43</v>
      </c>
      <c r="BT2" s="109">
        <v>46</v>
      </c>
      <c r="BU2" s="109">
        <v>89</v>
      </c>
      <c r="BV2" s="111">
        <v>89</v>
      </c>
      <c r="BW2" s="109">
        <v>113</v>
      </c>
      <c r="BX2" s="109">
        <v>202</v>
      </c>
      <c r="BY2" s="111">
        <v>187</v>
      </c>
      <c r="BZ2" s="109">
        <v>194</v>
      </c>
      <c r="CA2" s="109">
        <v>381</v>
      </c>
      <c r="CB2" s="111">
        <v>11</v>
      </c>
      <c r="CC2" s="109">
        <v>15</v>
      </c>
      <c r="CD2" s="109">
        <v>26</v>
      </c>
      <c r="CE2" s="111">
        <v>85</v>
      </c>
      <c r="CF2" s="109">
        <v>102</v>
      </c>
      <c r="CG2" s="109">
        <v>187</v>
      </c>
      <c r="CH2" s="111">
        <v>109</v>
      </c>
      <c r="CI2" s="109">
        <v>117</v>
      </c>
      <c r="CJ2" s="109">
        <v>226</v>
      </c>
      <c r="CK2" s="111">
        <v>11</v>
      </c>
      <c r="CL2" s="109">
        <v>17</v>
      </c>
      <c r="CM2" s="109">
        <v>28</v>
      </c>
      <c r="CN2" s="111">
        <v>13</v>
      </c>
      <c r="CO2" s="109">
        <v>9</v>
      </c>
      <c r="CP2" s="109">
        <v>22</v>
      </c>
      <c r="CQ2" s="111">
        <v>38</v>
      </c>
      <c r="CR2" s="109">
        <v>55</v>
      </c>
      <c r="CS2" s="109">
        <v>93</v>
      </c>
      <c r="CT2" s="111">
        <v>61</v>
      </c>
      <c r="CU2" s="109">
        <v>65</v>
      </c>
      <c r="CV2" s="109">
        <v>126</v>
      </c>
      <c r="CW2" s="111">
        <v>44</v>
      </c>
      <c r="CX2" s="109">
        <v>63</v>
      </c>
      <c r="CY2" s="109">
        <v>107</v>
      </c>
      <c r="CZ2" s="111">
        <f>B2+E2+H2+K2+N2+Q2+T2+W2+Z2+AC2+AF2+AI2+AL2+AO2+AR2+AU2+AX2+BA2+BD2+BG2+BJ2+BM2+BP2+BS2+BV2+BY2+CB2+CE2+CH2+CK2+CN2+CQ2+CT2+CW2</f>
        <v>2275</v>
      </c>
      <c r="DA2" s="109">
        <f t="shared" ref="DA2:DB17" si="0">C2+F2+I2+L2+O2+R2+U2+X2+AA2+AD2+AG2+AJ2+AM2+AP2+AS2+AV2+AY2+BB2+BE2+BH2+BK2+BN2+BQ2+BT2+BW2+BZ2+CC2+CF2+CI2+CL2+CO2+CR2+CU2+CX2</f>
        <v>2423</v>
      </c>
      <c r="DB2" s="113">
        <f t="shared" si="0"/>
        <v>4698</v>
      </c>
    </row>
    <row r="3" spans="1:106" ht="15.75" x14ac:dyDescent="0.25">
      <c r="A3" s="110">
        <v>2</v>
      </c>
      <c r="B3" s="111">
        <v>25</v>
      </c>
      <c r="C3" s="112">
        <v>28</v>
      </c>
      <c r="D3" s="113">
        <v>53</v>
      </c>
      <c r="E3" s="109">
        <v>29</v>
      </c>
      <c r="F3" s="109">
        <v>33</v>
      </c>
      <c r="G3" s="109">
        <v>62</v>
      </c>
      <c r="H3" s="111">
        <v>46</v>
      </c>
      <c r="I3" s="109">
        <v>47</v>
      </c>
      <c r="J3" s="109">
        <v>93</v>
      </c>
      <c r="K3" s="111">
        <v>343</v>
      </c>
      <c r="L3" s="109">
        <v>352</v>
      </c>
      <c r="M3" s="109">
        <v>695</v>
      </c>
      <c r="N3" s="111">
        <v>213</v>
      </c>
      <c r="O3" s="109">
        <v>224</v>
      </c>
      <c r="P3" s="109">
        <v>437</v>
      </c>
      <c r="Q3" s="111">
        <v>69</v>
      </c>
      <c r="R3" s="109">
        <v>70</v>
      </c>
      <c r="S3" s="109">
        <v>139</v>
      </c>
      <c r="T3" s="111">
        <v>9</v>
      </c>
      <c r="U3" s="109">
        <v>6</v>
      </c>
      <c r="V3" s="109">
        <v>15</v>
      </c>
      <c r="W3" s="111">
        <v>9</v>
      </c>
      <c r="X3" s="109">
        <v>6</v>
      </c>
      <c r="Y3" s="109">
        <v>15</v>
      </c>
      <c r="Z3" s="111">
        <v>47</v>
      </c>
      <c r="AA3" s="109">
        <v>29</v>
      </c>
      <c r="AB3" s="109">
        <v>76</v>
      </c>
      <c r="AC3" s="111">
        <v>11</v>
      </c>
      <c r="AD3" s="109">
        <v>13</v>
      </c>
      <c r="AE3" s="109">
        <v>24</v>
      </c>
      <c r="AF3" s="111">
        <v>40</v>
      </c>
      <c r="AG3" s="109">
        <v>48</v>
      </c>
      <c r="AH3" s="109">
        <v>88</v>
      </c>
      <c r="AI3" s="111">
        <v>68</v>
      </c>
      <c r="AJ3" s="109">
        <v>69</v>
      </c>
      <c r="AK3" s="109">
        <v>137</v>
      </c>
      <c r="AL3" s="111">
        <v>16</v>
      </c>
      <c r="AM3" s="109">
        <v>7</v>
      </c>
      <c r="AN3" s="109">
        <v>23</v>
      </c>
      <c r="AO3" s="111">
        <v>69</v>
      </c>
      <c r="AP3" s="109">
        <v>88</v>
      </c>
      <c r="AQ3" s="109">
        <v>157</v>
      </c>
      <c r="AR3" s="111">
        <v>87</v>
      </c>
      <c r="AS3" s="109">
        <v>98</v>
      </c>
      <c r="AT3" s="109">
        <v>185</v>
      </c>
      <c r="AU3" s="111">
        <v>230</v>
      </c>
      <c r="AV3" s="109">
        <v>232</v>
      </c>
      <c r="AW3" s="109">
        <v>462</v>
      </c>
      <c r="AX3" s="111">
        <v>23</v>
      </c>
      <c r="AY3" s="109">
        <v>16</v>
      </c>
      <c r="AZ3" s="109">
        <v>39</v>
      </c>
      <c r="BA3" s="111">
        <v>62</v>
      </c>
      <c r="BB3" s="109">
        <v>71</v>
      </c>
      <c r="BC3" s="109">
        <v>133</v>
      </c>
      <c r="BD3" s="111">
        <v>87</v>
      </c>
      <c r="BE3" s="109">
        <v>94</v>
      </c>
      <c r="BF3" s="109">
        <v>181</v>
      </c>
      <c r="BG3" s="111">
        <v>5</v>
      </c>
      <c r="BH3" s="109">
        <v>7</v>
      </c>
      <c r="BI3" s="109">
        <v>12</v>
      </c>
      <c r="BJ3" s="111">
        <v>56</v>
      </c>
      <c r="BK3" s="109">
        <v>55</v>
      </c>
      <c r="BL3" s="109">
        <v>111</v>
      </c>
      <c r="BM3" s="111">
        <v>40</v>
      </c>
      <c r="BN3" s="109">
        <v>46</v>
      </c>
      <c r="BO3" s="109">
        <v>86</v>
      </c>
      <c r="BP3" s="111">
        <v>29</v>
      </c>
      <c r="BQ3" s="109">
        <v>32</v>
      </c>
      <c r="BR3" s="109">
        <v>61</v>
      </c>
      <c r="BS3" s="111">
        <v>38</v>
      </c>
      <c r="BT3" s="109">
        <v>48</v>
      </c>
      <c r="BU3" s="109">
        <v>86</v>
      </c>
      <c r="BV3" s="111">
        <v>110</v>
      </c>
      <c r="BW3" s="109">
        <v>106</v>
      </c>
      <c r="BX3" s="109">
        <v>216</v>
      </c>
      <c r="BY3" s="111">
        <v>204</v>
      </c>
      <c r="BZ3" s="109">
        <v>245</v>
      </c>
      <c r="CA3" s="109">
        <v>449</v>
      </c>
      <c r="CB3" s="111">
        <v>12</v>
      </c>
      <c r="CC3" s="109">
        <v>11</v>
      </c>
      <c r="CD3" s="109">
        <v>23</v>
      </c>
      <c r="CE3" s="111">
        <v>105</v>
      </c>
      <c r="CF3" s="109">
        <v>107</v>
      </c>
      <c r="CG3" s="109">
        <v>212</v>
      </c>
      <c r="CH3" s="111">
        <v>104</v>
      </c>
      <c r="CI3" s="109">
        <v>104</v>
      </c>
      <c r="CJ3" s="109">
        <v>208</v>
      </c>
      <c r="CK3" s="111">
        <v>12</v>
      </c>
      <c r="CL3" s="109">
        <v>17</v>
      </c>
      <c r="CM3" s="109">
        <v>29</v>
      </c>
      <c r="CN3" s="111">
        <v>6</v>
      </c>
      <c r="CO3" s="109">
        <v>17</v>
      </c>
      <c r="CP3" s="109">
        <v>23</v>
      </c>
      <c r="CQ3" s="111">
        <v>46</v>
      </c>
      <c r="CR3" s="109">
        <v>63</v>
      </c>
      <c r="CS3" s="109">
        <v>109</v>
      </c>
      <c r="CT3" s="111">
        <v>61</v>
      </c>
      <c r="CU3" s="109">
        <v>71</v>
      </c>
      <c r="CV3" s="109">
        <v>132</v>
      </c>
      <c r="CW3" s="111">
        <v>54</v>
      </c>
      <c r="CX3" s="109">
        <v>52</v>
      </c>
      <c r="CY3" s="109">
        <v>106</v>
      </c>
      <c r="CZ3" s="111">
        <f t="shared" ref="CZ3:DB66" si="1">B3+E3+H3+K3+N3+Q3+T3+W3+Z3+AC3+AF3+AI3+AL3+AO3+AR3+AU3+AX3+BA3+BD3+BG3+BJ3+BM3+BP3+BS3+BV3+BY3+CB3+CE3+CH3+CK3+CN3+CQ3+CT3+CW3</f>
        <v>2365</v>
      </c>
      <c r="DA3" s="109">
        <f t="shared" si="0"/>
        <v>2512</v>
      </c>
      <c r="DB3" s="113">
        <f t="shared" si="0"/>
        <v>4877</v>
      </c>
    </row>
    <row r="4" spans="1:106" ht="15.75" x14ac:dyDescent="0.25">
      <c r="A4" s="110">
        <v>3</v>
      </c>
      <c r="B4" s="111">
        <v>20</v>
      </c>
      <c r="C4" s="112">
        <v>29</v>
      </c>
      <c r="D4" s="113">
        <v>49</v>
      </c>
      <c r="E4" s="109">
        <v>24</v>
      </c>
      <c r="F4" s="109">
        <v>49</v>
      </c>
      <c r="G4" s="109">
        <v>73</v>
      </c>
      <c r="H4" s="111">
        <v>47</v>
      </c>
      <c r="I4" s="109">
        <v>38</v>
      </c>
      <c r="J4" s="109">
        <v>85</v>
      </c>
      <c r="K4" s="111">
        <v>321</v>
      </c>
      <c r="L4" s="109">
        <v>359</v>
      </c>
      <c r="M4" s="109">
        <v>680</v>
      </c>
      <c r="N4" s="111">
        <v>204</v>
      </c>
      <c r="O4" s="109">
        <v>177</v>
      </c>
      <c r="P4" s="109">
        <v>381</v>
      </c>
      <c r="Q4" s="111">
        <v>63</v>
      </c>
      <c r="R4" s="109">
        <v>74</v>
      </c>
      <c r="S4" s="109">
        <v>137</v>
      </c>
      <c r="T4" s="111">
        <v>3</v>
      </c>
      <c r="U4" s="109">
        <v>8</v>
      </c>
      <c r="V4" s="109">
        <v>11</v>
      </c>
      <c r="W4" s="111">
        <v>0</v>
      </c>
      <c r="X4" s="109">
        <v>8</v>
      </c>
      <c r="Y4" s="109">
        <v>8</v>
      </c>
      <c r="Z4" s="111">
        <v>35</v>
      </c>
      <c r="AA4" s="109">
        <v>37</v>
      </c>
      <c r="AB4" s="109">
        <v>72</v>
      </c>
      <c r="AC4" s="111">
        <v>6</v>
      </c>
      <c r="AD4" s="109">
        <v>8</v>
      </c>
      <c r="AE4" s="109">
        <v>14</v>
      </c>
      <c r="AF4" s="111">
        <v>39</v>
      </c>
      <c r="AG4" s="109">
        <v>47</v>
      </c>
      <c r="AH4" s="109">
        <v>86</v>
      </c>
      <c r="AI4" s="111">
        <v>52</v>
      </c>
      <c r="AJ4" s="109">
        <v>71</v>
      </c>
      <c r="AK4" s="109">
        <v>123</v>
      </c>
      <c r="AL4" s="111">
        <v>13</v>
      </c>
      <c r="AM4" s="109">
        <v>19</v>
      </c>
      <c r="AN4" s="109">
        <v>32</v>
      </c>
      <c r="AO4" s="111">
        <v>62</v>
      </c>
      <c r="AP4" s="109">
        <v>70</v>
      </c>
      <c r="AQ4" s="109">
        <v>132</v>
      </c>
      <c r="AR4" s="111">
        <v>86</v>
      </c>
      <c r="AS4" s="109">
        <v>100</v>
      </c>
      <c r="AT4" s="109">
        <v>186</v>
      </c>
      <c r="AU4" s="111">
        <v>178</v>
      </c>
      <c r="AV4" s="109">
        <v>187</v>
      </c>
      <c r="AW4" s="109">
        <v>365</v>
      </c>
      <c r="AX4" s="111">
        <v>18</v>
      </c>
      <c r="AY4" s="109">
        <v>16</v>
      </c>
      <c r="AZ4" s="109">
        <v>34</v>
      </c>
      <c r="BA4" s="111">
        <v>67</v>
      </c>
      <c r="BB4" s="109">
        <v>71</v>
      </c>
      <c r="BC4" s="109">
        <v>138</v>
      </c>
      <c r="BD4" s="111">
        <v>86</v>
      </c>
      <c r="BE4" s="109">
        <v>105</v>
      </c>
      <c r="BF4" s="109">
        <v>191</v>
      </c>
      <c r="BG4" s="111">
        <v>5</v>
      </c>
      <c r="BH4" s="109">
        <v>9</v>
      </c>
      <c r="BI4" s="109">
        <v>14</v>
      </c>
      <c r="BJ4" s="111">
        <v>52</v>
      </c>
      <c r="BK4" s="109">
        <v>76</v>
      </c>
      <c r="BL4" s="109">
        <v>128</v>
      </c>
      <c r="BM4" s="111">
        <v>42</v>
      </c>
      <c r="BN4" s="109">
        <v>51</v>
      </c>
      <c r="BO4" s="109">
        <v>93</v>
      </c>
      <c r="BP4" s="111">
        <v>26</v>
      </c>
      <c r="BQ4" s="109">
        <v>27</v>
      </c>
      <c r="BR4" s="109">
        <v>53</v>
      </c>
      <c r="BS4" s="111">
        <v>34</v>
      </c>
      <c r="BT4" s="109">
        <v>39</v>
      </c>
      <c r="BU4" s="109">
        <v>73</v>
      </c>
      <c r="BV4" s="111">
        <v>95</v>
      </c>
      <c r="BW4" s="109">
        <v>88</v>
      </c>
      <c r="BX4" s="109">
        <v>183</v>
      </c>
      <c r="BY4" s="111">
        <v>221</v>
      </c>
      <c r="BZ4" s="109">
        <v>217</v>
      </c>
      <c r="CA4" s="109">
        <v>438</v>
      </c>
      <c r="CB4" s="111">
        <v>9</v>
      </c>
      <c r="CC4" s="109">
        <v>15</v>
      </c>
      <c r="CD4" s="109">
        <v>24</v>
      </c>
      <c r="CE4" s="111">
        <v>95</v>
      </c>
      <c r="CF4" s="109">
        <v>114</v>
      </c>
      <c r="CG4" s="109">
        <v>209</v>
      </c>
      <c r="CH4" s="111">
        <v>101</v>
      </c>
      <c r="CI4" s="109">
        <v>105</v>
      </c>
      <c r="CJ4" s="109">
        <v>206</v>
      </c>
      <c r="CK4" s="111">
        <v>12</v>
      </c>
      <c r="CL4" s="109">
        <v>13</v>
      </c>
      <c r="CM4" s="109">
        <v>25</v>
      </c>
      <c r="CN4" s="111">
        <v>12</v>
      </c>
      <c r="CO4" s="109">
        <v>8</v>
      </c>
      <c r="CP4" s="109">
        <v>20</v>
      </c>
      <c r="CQ4" s="111">
        <v>52</v>
      </c>
      <c r="CR4" s="109">
        <v>57</v>
      </c>
      <c r="CS4" s="109">
        <v>109</v>
      </c>
      <c r="CT4" s="111">
        <v>65</v>
      </c>
      <c r="CU4" s="109">
        <v>47</v>
      </c>
      <c r="CV4" s="109">
        <v>112</v>
      </c>
      <c r="CW4" s="111">
        <v>57</v>
      </c>
      <c r="CX4" s="109">
        <v>58</v>
      </c>
      <c r="CY4" s="109">
        <v>115</v>
      </c>
      <c r="CZ4" s="111">
        <f t="shared" si="1"/>
        <v>2202</v>
      </c>
      <c r="DA4" s="109">
        <f t="shared" si="0"/>
        <v>2397</v>
      </c>
      <c r="DB4" s="113">
        <f t="shared" si="0"/>
        <v>4599</v>
      </c>
    </row>
    <row r="5" spans="1:106" ht="15.75" x14ac:dyDescent="0.25">
      <c r="A5" s="110">
        <v>4</v>
      </c>
      <c r="B5" s="111">
        <v>19</v>
      </c>
      <c r="C5" s="112">
        <v>24</v>
      </c>
      <c r="D5" s="113">
        <v>43</v>
      </c>
      <c r="E5" s="109">
        <v>36</v>
      </c>
      <c r="F5" s="109">
        <v>31</v>
      </c>
      <c r="G5" s="109">
        <v>67</v>
      </c>
      <c r="H5" s="111">
        <v>52</v>
      </c>
      <c r="I5" s="109">
        <v>49</v>
      </c>
      <c r="J5" s="109">
        <v>101</v>
      </c>
      <c r="K5" s="111">
        <v>341</v>
      </c>
      <c r="L5" s="109">
        <v>349</v>
      </c>
      <c r="M5" s="109">
        <v>690</v>
      </c>
      <c r="N5" s="111">
        <v>157</v>
      </c>
      <c r="O5" s="109">
        <v>198</v>
      </c>
      <c r="P5" s="109">
        <v>355</v>
      </c>
      <c r="Q5" s="111">
        <v>69</v>
      </c>
      <c r="R5" s="109">
        <v>72</v>
      </c>
      <c r="S5" s="109">
        <v>141</v>
      </c>
      <c r="T5" s="111">
        <v>14</v>
      </c>
      <c r="U5" s="109">
        <v>12</v>
      </c>
      <c r="V5" s="109">
        <v>26</v>
      </c>
      <c r="W5" s="111">
        <v>8</v>
      </c>
      <c r="X5" s="109">
        <v>13</v>
      </c>
      <c r="Y5" s="109">
        <v>21</v>
      </c>
      <c r="Z5" s="111">
        <v>30</v>
      </c>
      <c r="AA5" s="109">
        <v>31</v>
      </c>
      <c r="AB5" s="109">
        <v>61</v>
      </c>
      <c r="AC5" s="111">
        <v>15</v>
      </c>
      <c r="AD5" s="109">
        <v>15</v>
      </c>
      <c r="AE5" s="109">
        <v>30</v>
      </c>
      <c r="AF5" s="111">
        <v>44</v>
      </c>
      <c r="AG5" s="109">
        <v>47</v>
      </c>
      <c r="AH5" s="109">
        <v>91</v>
      </c>
      <c r="AI5" s="111">
        <v>66</v>
      </c>
      <c r="AJ5" s="109">
        <v>61</v>
      </c>
      <c r="AK5" s="109">
        <v>127</v>
      </c>
      <c r="AL5" s="111">
        <v>15</v>
      </c>
      <c r="AM5" s="109">
        <v>8</v>
      </c>
      <c r="AN5" s="109">
        <v>23</v>
      </c>
      <c r="AO5" s="111">
        <v>75</v>
      </c>
      <c r="AP5" s="109">
        <v>62</v>
      </c>
      <c r="AQ5" s="109">
        <v>137</v>
      </c>
      <c r="AR5" s="111">
        <v>114</v>
      </c>
      <c r="AS5" s="109">
        <v>114</v>
      </c>
      <c r="AT5" s="109">
        <v>228</v>
      </c>
      <c r="AU5" s="111">
        <v>205</v>
      </c>
      <c r="AV5" s="109">
        <v>185</v>
      </c>
      <c r="AW5" s="109">
        <v>390</v>
      </c>
      <c r="AX5" s="111">
        <v>12</v>
      </c>
      <c r="AY5" s="109">
        <v>17</v>
      </c>
      <c r="AZ5" s="109">
        <v>29</v>
      </c>
      <c r="BA5" s="111">
        <v>69</v>
      </c>
      <c r="BB5" s="109">
        <v>68</v>
      </c>
      <c r="BC5" s="109">
        <v>137</v>
      </c>
      <c r="BD5" s="111">
        <v>94</v>
      </c>
      <c r="BE5" s="109">
        <v>86</v>
      </c>
      <c r="BF5" s="109">
        <v>180</v>
      </c>
      <c r="BG5" s="111">
        <v>7</v>
      </c>
      <c r="BH5" s="109">
        <v>4</v>
      </c>
      <c r="BI5" s="109">
        <v>11</v>
      </c>
      <c r="BJ5" s="111">
        <v>50</v>
      </c>
      <c r="BK5" s="109">
        <v>63</v>
      </c>
      <c r="BL5" s="109">
        <v>113</v>
      </c>
      <c r="BM5" s="111">
        <v>40</v>
      </c>
      <c r="BN5" s="109">
        <v>55</v>
      </c>
      <c r="BO5" s="109">
        <v>95</v>
      </c>
      <c r="BP5" s="111">
        <v>27</v>
      </c>
      <c r="BQ5" s="109">
        <v>25</v>
      </c>
      <c r="BR5" s="109">
        <v>52</v>
      </c>
      <c r="BS5" s="111">
        <v>51</v>
      </c>
      <c r="BT5" s="109">
        <v>45</v>
      </c>
      <c r="BU5" s="109">
        <v>96</v>
      </c>
      <c r="BV5" s="111">
        <v>100</v>
      </c>
      <c r="BW5" s="109">
        <v>111</v>
      </c>
      <c r="BX5" s="109">
        <v>211</v>
      </c>
      <c r="BY5" s="111">
        <v>188</v>
      </c>
      <c r="BZ5" s="109">
        <v>227</v>
      </c>
      <c r="CA5" s="109">
        <v>415</v>
      </c>
      <c r="CB5" s="111">
        <v>16</v>
      </c>
      <c r="CC5" s="109">
        <v>15</v>
      </c>
      <c r="CD5" s="109">
        <v>31</v>
      </c>
      <c r="CE5" s="111">
        <v>102</v>
      </c>
      <c r="CF5" s="109">
        <v>103</v>
      </c>
      <c r="CG5" s="109">
        <v>205</v>
      </c>
      <c r="CH5" s="111">
        <v>101</v>
      </c>
      <c r="CI5" s="109">
        <v>103</v>
      </c>
      <c r="CJ5" s="109">
        <v>204</v>
      </c>
      <c r="CK5" s="111">
        <v>17</v>
      </c>
      <c r="CL5" s="109">
        <v>15</v>
      </c>
      <c r="CM5" s="109">
        <v>32</v>
      </c>
      <c r="CN5" s="111">
        <v>5</v>
      </c>
      <c r="CO5" s="109">
        <v>15</v>
      </c>
      <c r="CP5" s="109">
        <v>20</v>
      </c>
      <c r="CQ5" s="111">
        <v>53</v>
      </c>
      <c r="CR5" s="109">
        <v>43</v>
      </c>
      <c r="CS5" s="109">
        <v>96</v>
      </c>
      <c r="CT5" s="111">
        <v>52</v>
      </c>
      <c r="CU5" s="109">
        <v>63</v>
      </c>
      <c r="CV5" s="109">
        <v>115</v>
      </c>
      <c r="CW5" s="111">
        <v>50</v>
      </c>
      <c r="CX5" s="109">
        <v>60</v>
      </c>
      <c r="CY5" s="109">
        <v>110</v>
      </c>
      <c r="CZ5" s="111">
        <f t="shared" si="1"/>
        <v>2294</v>
      </c>
      <c r="DA5" s="109">
        <f t="shared" si="0"/>
        <v>2389</v>
      </c>
      <c r="DB5" s="113">
        <f t="shared" si="0"/>
        <v>4683</v>
      </c>
    </row>
    <row r="6" spans="1:106" ht="15.75" x14ac:dyDescent="0.25">
      <c r="A6" s="110">
        <v>5</v>
      </c>
      <c r="B6" s="111">
        <v>26</v>
      </c>
      <c r="C6" s="112">
        <v>18</v>
      </c>
      <c r="D6" s="113">
        <v>44</v>
      </c>
      <c r="E6" s="109">
        <v>23</v>
      </c>
      <c r="F6" s="109">
        <v>31</v>
      </c>
      <c r="G6" s="109">
        <v>54</v>
      </c>
      <c r="H6" s="111">
        <v>47</v>
      </c>
      <c r="I6" s="109">
        <v>48</v>
      </c>
      <c r="J6" s="109">
        <v>95</v>
      </c>
      <c r="K6" s="111">
        <v>320</v>
      </c>
      <c r="L6" s="109">
        <v>348</v>
      </c>
      <c r="M6" s="109">
        <v>668</v>
      </c>
      <c r="N6" s="111">
        <v>142</v>
      </c>
      <c r="O6" s="109">
        <v>162</v>
      </c>
      <c r="P6" s="109">
        <v>304</v>
      </c>
      <c r="Q6" s="111">
        <v>80</v>
      </c>
      <c r="R6" s="109">
        <v>73</v>
      </c>
      <c r="S6" s="109">
        <v>153</v>
      </c>
      <c r="T6" s="111">
        <v>14</v>
      </c>
      <c r="U6" s="109">
        <v>8</v>
      </c>
      <c r="V6" s="109">
        <v>22</v>
      </c>
      <c r="W6" s="111">
        <v>9</v>
      </c>
      <c r="X6" s="109">
        <v>7</v>
      </c>
      <c r="Y6" s="109">
        <v>16</v>
      </c>
      <c r="Z6" s="111">
        <v>22</v>
      </c>
      <c r="AA6" s="109">
        <v>33</v>
      </c>
      <c r="AB6" s="109">
        <v>55</v>
      </c>
      <c r="AC6" s="111">
        <v>6</v>
      </c>
      <c r="AD6" s="109">
        <v>11</v>
      </c>
      <c r="AE6" s="109">
        <v>17</v>
      </c>
      <c r="AF6" s="111">
        <v>31</v>
      </c>
      <c r="AG6" s="109">
        <v>37</v>
      </c>
      <c r="AH6" s="109">
        <v>68</v>
      </c>
      <c r="AI6" s="111">
        <v>62</v>
      </c>
      <c r="AJ6" s="109">
        <v>73</v>
      </c>
      <c r="AK6" s="109">
        <v>135</v>
      </c>
      <c r="AL6" s="111">
        <v>16</v>
      </c>
      <c r="AM6" s="109">
        <v>15</v>
      </c>
      <c r="AN6" s="109">
        <v>31</v>
      </c>
      <c r="AO6" s="111">
        <v>58</v>
      </c>
      <c r="AP6" s="109">
        <v>67</v>
      </c>
      <c r="AQ6" s="109">
        <v>125</v>
      </c>
      <c r="AR6" s="111">
        <v>73</v>
      </c>
      <c r="AS6" s="109">
        <v>115</v>
      </c>
      <c r="AT6" s="109">
        <v>188</v>
      </c>
      <c r="AU6" s="111">
        <v>206</v>
      </c>
      <c r="AV6" s="109">
        <v>197</v>
      </c>
      <c r="AW6" s="109">
        <v>403</v>
      </c>
      <c r="AX6" s="111">
        <v>16</v>
      </c>
      <c r="AY6" s="109">
        <v>17</v>
      </c>
      <c r="AZ6" s="109">
        <v>33</v>
      </c>
      <c r="BA6" s="111">
        <v>58</v>
      </c>
      <c r="BB6" s="109">
        <v>71</v>
      </c>
      <c r="BC6" s="109">
        <v>129</v>
      </c>
      <c r="BD6" s="111">
        <v>103</v>
      </c>
      <c r="BE6" s="109">
        <v>86</v>
      </c>
      <c r="BF6" s="109">
        <v>189</v>
      </c>
      <c r="BG6" s="111">
        <v>2</v>
      </c>
      <c r="BH6" s="109">
        <v>3</v>
      </c>
      <c r="BI6" s="109">
        <v>5</v>
      </c>
      <c r="BJ6" s="111">
        <v>43</v>
      </c>
      <c r="BK6" s="109">
        <v>61</v>
      </c>
      <c r="BL6" s="109">
        <v>104</v>
      </c>
      <c r="BM6" s="111">
        <v>33</v>
      </c>
      <c r="BN6" s="109">
        <v>34</v>
      </c>
      <c r="BO6" s="109">
        <v>67</v>
      </c>
      <c r="BP6" s="111">
        <v>21</v>
      </c>
      <c r="BQ6" s="109">
        <v>37</v>
      </c>
      <c r="BR6" s="109">
        <v>58</v>
      </c>
      <c r="BS6" s="111">
        <v>35</v>
      </c>
      <c r="BT6" s="109">
        <v>51</v>
      </c>
      <c r="BU6" s="109">
        <v>86</v>
      </c>
      <c r="BV6" s="111">
        <v>86</v>
      </c>
      <c r="BW6" s="109">
        <v>101</v>
      </c>
      <c r="BX6" s="109">
        <v>187</v>
      </c>
      <c r="BY6" s="111">
        <v>202</v>
      </c>
      <c r="BZ6" s="109">
        <v>212</v>
      </c>
      <c r="CA6" s="109">
        <v>414</v>
      </c>
      <c r="CB6" s="111">
        <v>13</v>
      </c>
      <c r="CC6" s="109">
        <v>14</v>
      </c>
      <c r="CD6" s="109">
        <v>27</v>
      </c>
      <c r="CE6" s="111">
        <v>97</v>
      </c>
      <c r="CF6" s="109">
        <v>113</v>
      </c>
      <c r="CG6" s="109">
        <v>210</v>
      </c>
      <c r="CH6" s="111">
        <v>99</v>
      </c>
      <c r="CI6" s="109">
        <v>103</v>
      </c>
      <c r="CJ6" s="109">
        <v>202</v>
      </c>
      <c r="CK6" s="111">
        <v>12</v>
      </c>
      <c r="CL6" s="109">
        <v>23</v>
      </c>
      <c r="CM6" s="109">
        <v>35</v>
      </c>
      <c r="CN6" s="111">
        <v>9</v>
      </c>
      <c r="CO6" s="109">
        <v>12</v>
      </c>
      <c r="CP6" s="109">
        <v>21</v>
      </c>
      <c r="CQ6" s="111">
        <v>57</v>
      </c>
      <c r="CR6" s="109">
        <v>43</v>
      </c>
      <c r="CS6" s="109">
        <v>100</v>
      </c>
      <c r="CT6" s="111">
        <v>44</v>
      </c>
      <c r="CU6" s="109">
        <v>44</v>
      </c>
      <c r="CV6" s="109">
        <v>88</v>
      </c>
      <c r="CW6" s="111">
        <v>50</v>
      </c>
      <c r="CX6" s="109">
        <v>61</v>
      </c>
      <c r="CY6" s="109">
        <v>111</v>
      </c>
      <c r="CZ6" s="111">
        <f t="shared" si="1"/>
        <v>2115</v>
      </c>
      <c r="DA6" s="109">
        <f t="shared" si="0"/>
        <v>2329</v>
      </c>
      <c r="DB6" s="113">
        <f t="shared" si="0"/>
        <v>4444</v>
      </c>
    </row>
    <row r="7" spans="1:106" ht="15.75" x14ac:dyDescent="0.25">
      <c r="A7" s="110">
        <v>6</v>
      </c>
      <c r="B7" s="111">
        <v>21</v>
      </c>
      <c r="C7" s="112">
        <v>24</v>
      </c>
      <c r="D7" s="113">
        <v>45</v>
      </c>
      <c r="E7" s="109">
        <v>28</v>
      </c>
      <c r="F7" s="109">
        <v>30</v>
      </c>
      <c r="G7" s="109">
        <v>58</v>
      </c>
      <c r="H7" s="111">
        <v>54</v>
      </c>
      <c r="I7" s="109">
        <v>52</v>
      </c>
      <c r="J7" s="109">
        <v>106</v>
      </c>
      <c r="K7" s="111">
        <v>327</v>
      </c>
      <c r="L7" s="109">
        <v>353</v>
      </c>
      <c r="M7" s="109">
        <v>680</v>
      </c>
      <c r="N7" s="111">
        <v>128</v>
      </c>
      <c r="O7" s="109">
        <v>162</v>
      </c>
      <c r="P7" s="109">
        <v>290</v>
      </c>
      <c r="Q7" s="111">
        <v>97</v>
      </c>
      <c r="R7" s="109">
        <v>65</v>
      </c>
      <c r="S7" s="109">
        <v>162</v>
      </c>
      <c r="T7" s="111">
        <v>8</v>
      </c>
      <c r="U7" s="109">
        <v>4</v>
      </c>
      <c r="V7" s="109">
        <v>12</v>
      </c>
      <c r="W7" s="111">
        <v>5</v>
      </c>
      <c r="X7" s="109">
        <v>7</v>
      </c>
      <c r="Y7" s="109">
        <v>12</v>
      </c>
      <c r="Z7" s="111">
        <v>35</v>
      </c>
      <c r="AA7" s="109">
        <v>26</v>
      </c>
      <c r="AB7" s="109">
        <v>61</v>
      </c>
      <c r="AC7" s="111">
        <v>8</v>
      </c>
      <c r="AD7" s="109">
        <v>8</v>
      </c>
      <c r="AE7" s="109">
        <v>16</v>
      </c>
      <c r="AF7" s="111">
        <v>40</v>
      </c>
      <c r="AG7" s="109">
        <v>45</v>
      </c>
      <c r="AH7" s="109">
        <v>85</v>
      </c>
      <c r="AI7" s="111">
        <v>68</v>
      </c>
      <c r="AJ7" s="109">
        <v>62</v>
      </c>
      <c r="AK7" s="109">
        <v>130</v>
      </c>
      <c r="AL7" s="111">
        <v>21</v>
      </c>
      <c r="AM7" s="109">
        <v>20</v>
      </c>
      <c r="AN7" s="109">
        <v>41</v>
      </c>
      <c r="AO7" s="111">
        <v>59</v>
      </c>
      <c r="AP7" s="109">
        <v>64</v>
      </c>
      <c r="AQ7" s="109">
        <v>123</v>
      </c>
      <c r="AR7" s="111">
        <v>99</v>
      </c>
      <c r="AS7" s="109">
        <v>124</v>
      </c>
      <c r="AT7" s="109">
        <v>223</v>
      </c>
      <c r="AU7" s="111">
        <v>176</v>
      </c>
      <c r="AV7" s="109">
        <v>179</v>
      </c>
      <c r="AW7" s="109">
        <v>355</v>
      </c>
      <c r="AX7" s="111">
        <v>12</v>
      </c>
      <c r="AY7" s="109">
        <v>20</v>
      </c>
      <c r="AZ7" s="109">
        <v>32</v>
      </c>
      <c r="BA7" s="111">
        <v>50</v>
      </c>
      <c r="BB7" s="109">
        <v>62</v>
      </c>
      <c r="BC7" s="109">
        <v>112</v>
      </c>
      <c r="BD7" s="111">
        <v>78</v>
      </c>
      <c r="BE7" s="109">
        <v>108</v>
      </c>
      <c r="BF7" s="109">
        <v>186</v>
      </c>
      <c r="BG7" s="111">
        <v>6</v>
      </c>
      <c r="BH7" s="109">
        <v>7</v>
      </c>
      <c r="BI7" s="109">
        <v>13</v>
      </c>
      <c r="BJ7" s="111">
        <v>60</v>
      </c>
      <c r="BK7" s="109">
        <v>54</v>
      </c>
      <c r="BL7" s="109">
        <v>114</v>
      </c>
      <c r="BM7" s="111">
        <v>44</v>
      </c>
      <c r="BN7" s="109">
        <v>42</v>
      </c>
      <c r="BO7" s="109">
        <v>86</v>
      </c>
      <c r="BP7" s="111">
        <v>27</v>
      </c>
      <c r="BQ7" s="109">
        <v>22</v>
      </c>
      <c r="BR7" s="109">
        <v>49</v>
      </c>
      <c r="BS7" s="111">
        <v>39</v>
      </c>
      <c r="BT7" s="109">
        <v>41</v>
      </c>
      <c r="BU7" s="109">
        <v>80</v>
      </c>
      <c r="BV7" s="111">
        <v>113</v>
      </c>
      <c r="BW7" s="109">
        <v>103</v>
      </c>
      <c r="BX7" s="109">
        <v>216</v>
      </c>
      <c r="BY7" s="111">
        <v>218</v>
      </c>
      <c r="BZ7" s="109">
        <v>205</v>
      </c>
      <c r="CA7" s="109">
        <v>423</v>
      </c>
      <c r="CB7" s="111">
        <v>10</v>
      </c>
      <c r="CC7" s="109">
        <v>16</v>
      </c>
      <c r="CD7" s="109">
        <v>26</v>
      </c>
      <c r="CE7" s="111">
        <v>97</v>
      </c>
      <c r="CF7" s="109">
        <v>93</v>
      </c>
      <c r="CG7" s="109">
        <v>190</v>
      </c>
      <c r="CH7" s="111">
        <v>90</v>
      </c>
      <c r="CI7" s="109">
        <v>101</v>
      </c>
      <c r="CJ7" s="109">
        <v>191</v>
      </c>
      <c r="CK7" s="111">
        <v>18</v>
      </c>
      <c r="CL7" s="109">
        <v>15</v>
      </c>
      <c r="CM7" s="109">
        <v>33</v>
      </c>
      <c r="CN7" s="111">
        <v>8</v>
      </c>
      <c r="CO7" s="109">
        <v>10</v>
      </c>
      <c r="CP7" s="109">
        <v>18</v>
      </c>
      <c r="CQ7" s="111">
        <v>50</v>
      </c>
      <c r="CR7" s="109">
        <v>68</v>
      </c>
      <c r="CS7" s="109">
        <v>118</v>
      </c>
      <c r="CT7" s="111">
        <v>50</v>
      </c>
      <c r="CU7" s="109">
        <v>61</v>
      </c>
      <c r="CV7" s="109">
        <v>111</v>
      </c>
      <c r="CW7" s="111">
        <v>63</v>
      </c>
      <c r="CX7" s="109">
        <v>53</v>
      </c>
      <c r="CY7" s="109">
        <v>116</v>
      </c>
      <c r="CZ7" s="111">
        <f t="shared" si="1"/>
        <v>2207</v>
      </c>
      <c r="DA7" s="109">
        <f t="shared" si="0"/>
        <v>2306</v>
      </c>
      <c r="DB7" s="113">
        <f t="shared" si="0"/>
        <v>4513</v>
      </c>
    </row>
    <row r="8" spans="1:106" ht="15.75" x14ac:dyDescent="0.25">
      <c r="A8" s="110">
        <v>7</v>
      </c>
      <c r="B8" s="111">
        <v>21</v>
      </c>
      <c r="C8" s="112">
        <v>20</v>
      </c>
      <c r="D8" s="113">
        <v>41</v>
      </c>
      <c r="E8" s="109">
        <v>36</v>
      </c>
      <c r="F8" s="109">
        <v>43</v>
      </c>
      <c r="G8" s="109">
        <v>79</v>
      </c>
      <c r="H8" s="111">
        <v>42</v>
      </c>
      <c r="I8" s="109">
        <v>44</v>
      </c>
      <c r="J8" s="109">
        <v>86</v>
      </c>
      <c r="K8" s="111">
        <v>329</v>
      </c>
      <c r="L8" s="109">
        <v>384</v>
      </c>
      <c r="M8" s="109">
        <v>713</v>
      </c>
      <c r="N8" s="111">
        <v>125</v>
      </c>
      <c r="O8" s="109">
        <v>141</v>
      </c>
      <c r="P8" s="109">
        <v>266</v>
      </c>
      <c r="Q8" s="111">
        <v>70</v>
      </c>
      <c r="R8" s="109">
        <v>65</v>
      </c>
      <c r="S8" s="109">
        <v>135</v>
      </c>
      <c r="T8" s="111">
        <v>9</v>
      </c>
      <c r="U8" s="109">
        <v>21</v>
      </c>
      <c r="V8" s="109">
        <v>30</v>
      </c>
      <c r="W8" s="111">
        <v>3</v>
      </c>
      <c r="X8" s="109">
        <v>6</v>
      </c>
      <c r="Y8" s="109">
        <v>9</v>
      </c>
      <c r="Z8" s="111">
        <v>32</v>
      </c>
      <c r="AA8" s="109">
        <v>33</v>
      </c>
      <c r="AB8" s="109">
        <v>65</v>
      </c>
      <c r="AC8" s="111">
        <v>13</v>
      </c>
      <c r="AD8" s="109">
        <v>20</v>
      </c>
      <c r="AE8" s="109">
        <v>33</v>
      </c>
      <c r="AF8" s="111">
        <v>30</v>
      </c>
      <c r="AG8" s="109">
        <v>45</v>
      </c>
      <c r="AH8" s="109">
        <v>75</v>
      </c>
      <c r="AI8" s="111">
        <v>67</v>
      </c>
      <c r="AJ8" s="109">
        <v>68</v>
      </c>
      <c r="AK8" s="109">
        <v>135</v>
      </c>
      <c r="AL8" s="111">
        <v>14</v>
      </c>
      <c r="AM8" s="109">
        <v>17</v>
      </c>
      <c r="AN8" s="109">
        <v>31</v>
      </c>
      <c r="AO8" s="111">
        <v>69</v>
      </c>
      <c r="AP8" s="109">
        <v>65</v>
      </c>
      <c r="AQ8" s="109">
        <v>134</v>
      </c>
      <c r="AR8" s="111">
        <v>104</v>
      </c>
      <c r="AS8" s="109">
        <v>110</v>
      </c>
      <c r="AT8" s="109">
        <v>214</v>
      </c>
      <c r="AU8" s="111">
        <v>164</v>
      </c>
      <c r="AV8" s="109">
        <v>187</v>
      </c>
      <c r="AW8" s="109">
        <v>351</v>
      </c>
      <c r="AX8" s="111">
        <v>12</v>
      </c>
      <c r="AY8" s="109">
        <v>17</v>
      </c>
      <c r="AZ8" s="109">
        <v>29</v>
      </c>
      <c r="BA8" s="111">
        <v>56</v>
      </c>
      <c r="BB8" s="109">
        <v>56</v>
      </c>
      <c r="BC8" s="109">
        <v>112</v>
      </c>
      <c r="BD8" s="111">
        <v>113</v>
      </c>
      <c r="BE8" s="109">
        <v>101</v>
      </c>
      <c r="BF8" s="109">
        <v>214</v>
      </c>
      <c r="BG8" s="111">
        <v>4</v>
      </c>
      <c r="BH8" s="109">
        <v>6</v>
      </c>
      <c r="BI8" s="109">
        <v>10</v>
      </c>
      <c r="BJ8" s="111">
        <v>60</v>
      </c>
      <c r="BK8" s="109">
        <v>79</v>
      </c>
      <c r="BL8" s="109">
        <v>139</v>
      </c>
      <c r="BM8" s="111">
        <v>38</v>
      </c>
      <c r="BN8" s="109">
        <v>40</v>
      </c>
      <c r="BO8" s="109">
        <v>78</v>
      </c>
      <c r="BP8" s="111">
        <v>28</v>
      </c>
      <c r="BQ8" s="109">
        <v>29</v>
      </c>
      <c r="BR8" s="109">
        <v>57</v>
      </c>
      <c r="BS8" s="111">
        <v>44</v>
      </c>
      <c r="BT8" s="109">
        <v>47</v>
      </c>
      <c r="BU8" s="109">
        <v>91</v>
      </c>
      <c r="BV8" s="111">
        <v>78</v>
      </c>
      <c r="BW8" s="109">
        <v>112</v>
      </c>
      <c r="BX8" s="109">
        <v>190</v>
      </c>
      <c r="BY8" s="111">
        <v>204</v>
      </c>
      <c r="BZ8" s="109">
        <v>197</v>
      </c>
      <c r="CA8" s="109">
        <v>401</v>
      </c>
      <c r="CB8" s="111">
        <v>14</v>
      </c>
      <c r="CC8" s="109">
        <v>18</v>
      </c>
      <c r="CD8" s="109">
        <v>32</v>
      </c>
      <c r="CE8" s="111">
        <v>93</v>
      </c>
      <c r="CF8" s="109">
        <v>95</v>
      </c>
      <c r="CG8" s="109">
        <v>188</v>
      </c>
      <c r="CH8" s="111">
        <v>86</v>
      </c>
      <c r="CI8" s="109">
        <v>92</v>
      </c>
      <c r="CJ8" s="109">
        <v>178</v>
      </c>
      <c r="CK8" s="111">
        <v>21</v>
      </c>
      <c r="CL8" s="109">
        <v>19</v>
      </c>
      <c r="CM8" s="109">
        <v>40</v>
      </c>
      <c r="CN8" s="111">
        <v>9</v>
      </c>
      <c r="CO8" s="109">
        <v>10</v>
      </c>
      <c r="CP8" s="109">
        <v>19</v>
      </c>
      <c r="CQ8" s="111">
        <v>50</v>
      </c>
      <c r="CR8" s="109">
        <v>43</v>
      </c>
      <c r="CS8" s="109">
        <v>93</v>
      </c>
      <c r="CT8" s="111">
        <v>54</v>
      </c>
      <c r="CU8" s="109">
        <v>45</v>
      </c>
      <c r="CV8" s="109">
        <v>99</v>
      </c>
      <c r="CW8" s="111">
        <v>60</v>
      </c>
      <c r="CX8" s="109">
        <v>57</v>
      </c>
      <c r="CY8" s="109">
        <v>117</v>
      </c>
      <c r="CZ8" s="111">
        <f t="shared" si="1"/>
        <v>2152</v>
      </c>
      <c r="DA8" s="109">
        <f t="shared" si="0"/>
        <v>2332</v>
      </c>
      <c r="DB8" s="113">
        <f t="shared" si="0"/>
        <v>4484</v>
      </c>
    </row>
    <row r="9" spans="1:106" ht="15.75" x14ac:dyDescent="0.25">
      <c r="A9" s="110">
        <v>8</v>
      </c>
      <c r="B9" s="111">
        <v>20</v>
      </c>
      <c r="C9" s="112">
        <v>26</v>
      </c>
      <c r="D9" s="113">
        <v>46</v>
      </c>
      <c r="E9" s="109">
        <v>37</v>
      </c>
      <c r="F9" s="109">
        <v>47</v>
      </c>
      <c r="G9" s="109">
        <v>84</v>
      </c>
      <c r="H9" s="111">
        <v>47</v>
      </c>
      <c r="I9" s="109">
        <v>48</v>
      </c>
      <c r="J9" s="109">
        <v>95</v>
      </c>
      <c r="K9" s="111">
        <v>333</v>
      </c>
      <c r="L9" s="109">
        <v>373</v>
      </c>
      <c r="M9" s="109">
        <v>706</v>
      </c>
      <c r="N9" s="111">
        <v>134</v>
      </c>
      <c r="O9" s="109">
        <v>126</v>
      </c>
      <c r="P9" s="109">
        <v>260</v>
      </c>
      <c r="Q9" s="111">
        <v>74</v>
      </c>
      <c r="R9" s="109">
        <v>88</v>
      </c>
      <c r="S9" s="109">
        <v>162</v>
      </c>
      <c r="T9" s="111">
        <v>10</v>
      </c>
      <c r="U9" s="109">
        <v>12</v>
      </c>
      <c r="V9" s="109">
        <v>22</v>
      </c>
      <c r="W9" s="111">
        <v>8</v>
      </c>
      <c r="X9" s="109">
        <v>7</v>
      </c>
      <c r="Y9" s="109">
        <v>15</v>
      </c>
      <c r="Z9" s="111">
        <v>29</v>
      </c>
      <c r="AA9" s="109">
        <v>35</v>
      </c>
      <c r="AB9" s="109">
        <v>64</v>
      </c>
      <c r="AC9" s="111">
        <v>10</v>
      </c>
      <c r="AD9" s="109">
        <v>9</v>
      </c>
      <c r="AE9" s="109">
        <v>19</v>
      </c>
      <c r="AF9" s="111">
        <v>49</v>
      </c>
      <c r="AG9" s="109">
        <v>54</v>
      </c>
      <c r="AH9" s="109">
        <v>103</v>
      </c>
      <c r="AI9" s="111">
        <v>72</v>
      </c>
      <c r="AJ9" s="109">
        <v>65</v>
      </c>
      <c r="AK9" s="109">
        <v>137</v>
      </c>
      <c r="AL9" s="111">
        <v>17</v>
      </c>
      <c r="AM9" s="109">
        <v>15</v>
      </c>
      <c r="AN9" s="109">
        <v>32</v>
      </c>
      <c r="AO9" s="111">
        <v>73</v>
      </c>
      <c r="AP9" s="109">
        <v>70</v>
      </c>
      <c r="AQ9" s="109">
        <v>143</v>
      </c>
      <c r="AR9" s="111">
        <v>111</v>
      </c>
      <c r="AS9" s="109">
        <v>119</v>
      </c>
      <c r="AT9" s="109">
        <v>230</v>
      </c>
      <c r="AU9" s="111">
        <v>181</v>
      </c>
      <c r="AV9" s="109">
        <v>169</v>
      </c>
      <c r="AW9" s="109">
        <v>350</v>
      </c>
      <c r="AX9" s="111">
        <v>24</v>
      </c>
      <c r="AY9" s="109">
        <v>18</v>
      </c>
      <c r="AZ9" s="109">
        <v>42</v>
      </c>
      <c r="BA9" s="111">
        <v>54</v>
      </c>
      <c r="BB9" s="109">
        <v>65</v>
      </c>
      <c r="BC9" s="109">
        <v>119</v>
      </c>
      <c r="BD9" s="111">
        <v>93</v>
      </c>
      <c r="BE9" s="109">
        <v>122</v>
      </c>
      <c r="BF9" s="109">
        <v>215</v>
      </c>
      <c r="BG9" s="111">
        <v>4</v>
      </c>
      <c r="BH9" s="109">
        <v>6</v>
      </c>
      <c r="BI9" s="109">
        <v>10</v>
      </c>
      <c r="BJ9" s="111">
        <v>66</v>
      </c>
      <c r="BK9" s="109">
        <v>62</v>
      </c>
      <c r="BL9" s="109">
        <v>128</v>
      </c>
      <c r="BM9" s="111">
        <v>39</v>
      </c>
      <c r="BN9" s="109">
        <v>35</v>
      </c>
      <c r="BO9" s="109">
        <v>74</v>
      </c>
      <c r="BP9" s="111">
        <v>26</v>
      </c>
      <c r="BQ9" s="109">
        <v>28</v>
      </c>
      <c r="BR9" s="109">
        <v>54</v>
      </c>
      <c r="BS9" s="111">
        <v>50</v>
      </c>
      <c r="BT9" s="109">
        <v>52</v>
      </c>
      <c r="BU9" s="109">
        <v>102</v>
      </c>
      <c r="BV9" s="111">
        <v>104</v>
      </c>
      <c r="BW9" s="109">
        <v>132</v>
      </c>
      <c r="BX9" s="109">
        <v>236</v>
      </c>
      <c r="BY9" s="111">
        <v>224</v>
      </c>
      <c r="BZ9" s="109">
        <v>233</v>
      </c>
      <c r="CA9" s="109">
        <v>457</v>
      </c>
      <c r="CB9" s="111">
        <v>11</v>
      </c>
      <c r="CC9" s="109">
        <v>16</v>
      </c>
      <c r="CD9" s="109">
        <v>27</v>
      </c>
      <c r="CE9" s="111">
        <v>91</v>
      </c>
      <c r="CF9" s="109">
        <v>95</v>
      </c>
      <c r="CG9" s="109">
        <v>186</v>
      </c>
      <c r="CH9" s="111">
        <v>89</v>
      </c>
      <c r="CI9" s="109">
        <v>100</v>
      </c>
      <c r="CJ9" s="109">
        <v>189</v>
      </c>
      <c r="CK9" s="111">
        <v>17</v>
      </c>
      <c r="CL9" s="109">
        <v>22</v>
      </c>
      <c r="CM9" s="109">
        <v>39</v>
      </c>
      <c r="CN9" s="111">
        <v>12</v>
      </c>
      <c r="CO9" s="109">
        <v>9</v>
      </c>
      <c r="CP9" s="109">
        <v>21</v>
      </c>
      <c r="CQ9" s="111">
        <v>59</v>
      </c>
      <c r="CR9" s="109">
        <v>48</v>
      </c>
      <c r="CS9" s="109">
        <v>107</v>
      </c>
      <c r="CT9" s="111">
        <v>57</v>
      </c>
      <c r="CU9" s="109">
        <v>70</v>
      </c>
      <c r="CV9" s="109">
        <v>127</v>
      </c>
      <c r="CW9" s="111">
        <v>57</v>
      </c>
      <c r="CX9" s="109">
        <v>67</v>
      </c>
      <c r="CY9" s="109">
        <v>124</v>
      </c>
      <c r="CZ9" s="111">
        <f t="shared" si="1"/>
        <v>2282</v>
      </c>
      <c r="DA9" s="109">
        <f t="shared" si="0"/>
        <v>2443</v>
      </c>
      <c r="DB9" s="113">
        <f t="shared" si="0"/>
        <v>4725</v>
      </c>
    </row>
    <row r="10" spans="1:106" ht="15.75" x14ac:dyDescent="0.25">
      <c r="A10" s="110">
        <v>9</v>
      </c>
      <c r="B10" s="111">
        <v>17</v>
      </c>
      <c r="C10" s="112">
        <v>22</v>
      </c>
      <c r="D10" s="113">
        <v>39</v>
      </c>
      <c r="E10" s="109">
        <v>41</v>
      </c>
      <c r="F10" s="109">
        <v>49</v>
      </c>
      <c r="G10" s="109">
        <v>90</v>
      </c>
      <c r="H10" s="111">
        <v>49</v>
      </c>
      <c r="I10" s="109">
        <v>37</v>
      </c>
      <c r="J10" s="109">
        <v>86</v>
      </c>
      <c r="K10" s="111">
        <v>373</v>
      </c>
      <c r="L10" s="109">
        <v>376</v>
      </c>
      <c r="M10" s="109">
        <v>749</v>
      </c>
      <c r="N10" s="111">
        <v>121</v>
      </c>
      <c r="O10" s="109">
        <v>131</v>
      </c>
      <c r="P10" s="109">
        <v>252</v>
      </c>
      <c r="Q10" s="111">
        <v>78</v>
      </c>
      <c r="R10" s="109">
        <v>76</v>
      </c>
      <c r="S10" s="109">
        <v>154</v>
      </c>
      <c r="T10" s="111">
        <v>10</v>
      </c>
      <c r="U10" s="109">
        <v>13</v>
      </c>
      <c r="V10" s="109">
        <v>23</v>
      </c>
      <c r="W10" s="111">
        <v>7</v>
      </c>
      <c r="X10" s="109">
        <v>5</v>
      </c>
      <c r="Y10" s="109">
        <v>12</v>
      </c>
      <c r="Z10" s="111">
        <v>32</v>
      </c>
      <c r="AA10" s="109">
        <v>45</v>
      </c>
      <c r="AB10" s="109">
        <v>77</v>
      </c>
      <c r="AC10" s="111">
        <v>7</v>
      </c>
      <c r="AD10" s="109">
        <v>11</v>
      </c>
      <c r="AE10" s="109">
        <v>18</v>
      </c>
      <c r="AF10" s="111">
        <v>58</v>
      </c>
      <c r="AG10" s="109">
        <v>50</v>
      </c>
      <c r="AH10" s="109">
        <v>108</v>
      </c>
      <c r="AI10" s="111">
        <v>71</v>
      </c>
      <c r="AJ10" s="109">
        <v>67</v>
      </c>
      <c r="AK10" s="109">
        <v>138</v>
      </c>
      <c r="AL10" s="111">
        <v>15</v>
      </c>
      <c r="AM10" s="109">
        <v>23</v>
      </c>
      <c r="AN10" s="109">
        <v>38</v>
      </c>
      <c r="AO10" s="111">
        <v>57</v>
      </c>
      <c r="AP10" s="109">
        <v>58</v>
      </c>
      <c r="AQ10" s="109">
        <v>115</v>
      </c>
      <c r="AR10" s="111">
        <v>95</v>
      </c>
      <c r="AS10" s="109">
        <v>122</v>
      </c>
      <c r="AT10" s="109">
        <v>217</v>
      </c>
      <c r="AU10" s="111">
        <v>159</v>
      </c>
      <c r="AV10" s="109">
        <v>160</v>
      </c>
      <c r="AW10" s="109">
        <v>319</v>
      </c>
      <c r="AX10" s="111">
        <v>15</v>
      </c>
      <c r="AY10" s="109">
        <v>10</v>
      </c>
      <c r="AZ10" s="109">
        <v>25</v>
      </c>
      <c r="BA10" s="111">
        <v>76</v>
      </c>
      <c r="BB10" s="109">
        <v>56</v>
      </c>
      <c r="BC10" s="109">
        <v>132</v>
      </c>
      <c r="BD10" s="111">
        <v>102</v>
      </c>
      <c r="BE10" s="109">
        <v>125</v>
      </c>
      <c r="BF10" s="109">
        <v>227</v>
      </c>
      <c r="BG10" s="111">
        <v>7</v>
      </c>
      <c r="BH10" s="109">
        <v>13</v>
      </c>
      <c r="BI10" s="109">
        <v>20</v>
      </c>
      <c r="BJ10" s="111">
        <v>63</v>
      </c>
      <c r="BK10" s="109">
        <v>64</v>
      </c>
      <c r="BL10" s="109">
        <v>127</v>
      </c>
      <c r="BM10" s="111">
        <v>42</v>
      </c>
      <c r="BN10" s="109">
        <v>53</v>
      </c>
      <c r="BO10" s="109">
        <v>95</v>
      </c>
      <c r="BP10" s="111">
        <v>33</v>
      </c>
      <c r="BQ10" s="109">
        <v>23</v>
      </c>
      <c r="BR10" s="109">
        <v>56</v>
      </c>
      <c r="BS10" s="111">
        <v>42</v>
      </c>
      <c r="BT10" s="109">
        <v>41</v>
      </c>
      <c r="BU10" s="109">
        <v>83</v>
      </c>
      <c r="BV10" s="111">
        <v>114</v>
      </c>
      <c r="BW10" s="109">
        <v>127</v>
      </c>
      <c r="BX10" s="109">
        <v>241</v>
      </c>
      <c r="BY10" s="111">
        <v>201</v>
      </c>
      <c r="BZ10" s="109">
        <v>229</v>
      </c>
      <c r="CA10" s="109">
        <v>430</v>
      </c>
      <c r="CB10" s="111">
        <v>15</v>
      </c>
      <c r="CC10" s="109">
        <v>9</v>
      </c>
      <c r="CD10" s="109">
        <v>24</v>
      </c>
      <c r="CE10" s="111">
        <v>122</v>
      </c>
      <c r="CF10" s="109">
        <v>114</v>
      </c>
      <c r="CG10" s="109">
        <v>236</v>
      </c>
      <c r="CH10" s="111">
        <v>107</v>
      </c>
      <c r="CI10" s="109">
        <v>82</v>
      </c>
      <c r="CJ10" s="109">
        <v>189</v>
      </c>
      <c r="CK10" s="111">
        <v>23</v>
      </c>
      <c r="CL10" s="109">
        <v>27</v>
      </c>
      <c r="CM10" s="109">
        <v>50</v>
      </c>
      <c r="CN10" s="111">
        <v>11</v>
      </c>
      <c r="CO10" s="109">
        <v>11</v>
      </c>
      <c r="CP10" s="109">
        <v>22</v>
      </c>
      <c r="CQ10" s="111">
        <v>57</v>
      </c>
      <c r="CR10" s="109">
        <v>76</v>
      </c>
      <c r="CS10" s="109">
        <v>133</v>
      </c>
      <c r="CT10" s="111">
        <v>61</v>
      </c>
      <c r="CU10" s="109">
        <v>84</v>
      </c>
      <c r="CV10" s="109">
        <v>145</v>
      </c>
      <c r="CW10" s="111">
        <v>68</v>
      </c>
      <c r="CX10" s="109">
        <v>54</v>
      </c>
      <c r="CY10" s="109">
        <v>122</v>
      </c>
      <c r="CZ10" s="111">
        <f t="shared" si="1"/>
        <v>2349</v>
      </c>
      <c r="DA10" s="109">
        <f t="shared" si="0"/>
        <v>2443</v>
      </c>
      <c r="DB10" s="113">
        <f t="shared" si="0"/>
        <v>4792</v>
      </c>
    </row>
    <row r="11" spans="1:106" ht="15.75" x14ac:dyDescent="0.25">
      <c r="A11" s="110">
        <v>10</v>
      </c>
      <c r="B11" s="111">
        <v>13</v>
      </c>
      <c r="C11" s="112">
        <v>23</v>
      </c>
      <c r="D11" s="113">
        <v>36</v>
      </c>
      <c r="E11" s="109">
        <v>39</v>
      </c>
      <c r="F11" s="109">
        <v>56</v>
      </c>
      <c r="G11" s="109">
        <v>95</v>
      </c>
      <c r="H11" s="111">
        <v>59</v>
      </c>
      <c r="I11" s="109">
        <v>58</v>
      </c>
      <c r="J11" s="109">
        <v>117</v>
      </c>
      <c r="K11" s="111">
        <v>328</v>
      </c>
      <c r="L11" s="109">
        <v>349</v>
      </c>
      <c r="M11" s="109">
        <v>677</v>
      </c>
      <c r="N11" s="111">
        <v>89</v>
      </c>
      <c r="O11" s="109">
        <v>117</v>
      </c>
      <c r="P11" s="109">
        <v>206</v>
      </c>
      <c r="Q11" s="111">
        <v>79</v>
      </c>
      <c r="R11" s="109">
        <v>81</v>
      </c>
      <c r="S11" s="109">
        <v>160</v>
      </c>
      <c r="T11" s="111">
        <v>13</v>
      </c>
      <c r="U11" s="109">
        <v>18</v>
      </c>
      <c r="V11" s="109">
        <v>31</v>
      </c>
      <c r="W11" s="111">
        <v>7</v>
      </c>
      <c r="X11" s="109">
        <v>11</v>
      </c>
      <c r="Y11" s="109">
        <v>18</v>
      </c>
      <c r="Z11" s="111">
        <v>23</v>
      </c>
      <c r="AA11" s="109">
        <v>35</v>
      </c>
      <c r="AB11" s="109">
        <v>58</v>
      </c>
      <c r="AC11" s="111">
        <v>10</v>
      </c>
      <c r="AD11" s="109">
        <v>8</v>
      </c>
      <c r="AE11" s="109">
        <v>18</v>
      </c>
      <c r="AF11" s="111">
        <v>45</v>
      </c>
      <c r="AG11" s="109">
        <v>57</v>
      </c>
      <c r="AH11" s="109">
        <v>102</v>
      </c>
      <c r="AI11" s="111">
        <v>64</v>
      </c>
      <c r="AJ11" s="109">
        <v>65</v>
      </c>
      <c r="AK11" s="109">
        <v>129</v>
      </c>
      <c r="AL11" s="111">
        <v>17</v>
      </c>
      <c r="AM11" s="109">
        <v>19</v>
      </c>
      <c r="AN11" s="109">
        <v>36</v>
      </c>
      <c r="AO11" s="111">
        <v>71</v>
      </c>
      <c r="AP11" s="109">
        <v>82</v>
      </c>
      <c r="AQ11" s="109">
        <v>153</v>
      </c>
      <c r="AR11" s="111">
        <v>107</v>
      </c>
      <c r="AS11" s="109">
        <v>129</v>
      </c>
      <c r="AT11" s="109">
        <v>236</v>
      </c>
      <c r="AU11" s="111">
        <v>141</v>
      </c>
      <c r="AV11" s="109">
        <v>163</v>
      </c>
      <c r="AW11" s="109">
        <v>304</v>
      </c>
      <c r="AX11" s="111">
        <v>12</v>
      </c>
      <c r="AY11" s="109">
        <v>19</v>
      </c>
      <c r="AZ11" s="109">
        <v>31</v>
      </c>
      <c r="BA11" s="111">
        <v>71</v>
      </c>
      <c r="BB11" s="109">
        <v>64</v>
      </c>
      <c r="BC11" s="109">
        <v>135</v>
      </c>
      <c r="BD11" s="111">
        <v>107</v>
      </c>
      <c r="BE11" s="109">
        <v>98</v>
      </c>
      <c r="BF11" s="109">
        <v>205</v>
      </c>
      <c r="BG11" s="111">
        <v>10</v>
      </c>
      <c r="BH11" s="109">
        <v>4</v>
      </c>
      <c r="BI11" s="109">
        <v>14</v>
      </c>
      <c r="BJ11" s="111">
        <v>65</v>
      </c>
      <c r="BK11" s="109">
        <v>79</v>
      </c>
      <c r="BL11" s="109">
        <v>144</v>
      </c>
      <c r="BM11" s="111">
        <v>31</v>
      </c>
      <c r="BN11" s="109">
        <v>50</v>
      </c>
      <c r="BO11" s="109">
        <v>81</v>
      </c>
      <c r="BP11" s="111">
        <v>30</v>
      </c>
      <c r="BQ11" s="109">
        <v>26</v>
      </c>
      <c r="BR11" s="109">
        <v>56</v>
      </c>
      <c r="BS11" s="111">
        <v>48</v>
      </c>
      <c r="BT11" s="109">
        <v>51</v>
      </c>
      <c r="BU11" s="109">
        <v>99</v>
      </c>
      <c r="BV11" s="111">
        <v>101</v>
      </c>
      <c r="BW11" s="109">
        <v>109</v>
      </c>
      <c r="BX11" s="109">
        <v>210</v>
      </c>
      <c r="BY11" s="111">
        <v>198</v>
      </c>
      <c r="BZ11" s="109">
        <v>223</v>
      </c>
      <c r="CA11" s="109">
        <v>421</v>
      </c>
      <c r="CB11" s="111">
        <v>14</v>
      </c>
      <c r="CC11" s="109">
        <v>8</v>
      </c>
      <c r="CD11" s="109">
        <v>22</v>
      </c>
      <c r="CE11" s="111">
        <v>97</v>
      </c>
      <c r="CF11" s="109">
        <v>106</v>
      </c>
      <c r="CG11" s="109">
        <v>203</v>
      </c>
      <c r="CH11" s="111">
        <v>108</v>
      </c>
      <c r="CI11" s="109">
        <v>101</v>
      </c>
      <c r="CJ11" s="109">
        <v>209</v>
      </c>
      <c r="CK11" s="111">
        <v>13</v>
      </c>
      <c r="CL11" s="109">
        <v>18</v>
      </c>
      <c r="CM11" s="109">
        <v>31</v>
      </c>
      <c r="CN11" s="111">
        <v>9</v>
      </c>
      <c r="CO11" s="109">
        <v>9</v>
      </c>
      <c r="CP11" s="109">
        <v>18</v>
      </c>
      <c r="CQ11" s="111">
        <v>58</v>
      </c>
      <c r="CR11" s="109">
        <v>60</v>
      </c>
      <c r="CS11" s="109">
        <v>118</v>
      </c>
      <c r="CT11" s="111">
        <v>60</v>
      </c>
      <c r="CU11" s="109">
        <v>67</v>
      </c>
      <c r="CV11" s="109">
        <v>127</v>
      </c>
      <c r="CW11" s="111">
        <v>42</v>
      </c>
      <c r="CX11" s="109">
        <v>73</v>
      </c>
      <c r="CY11" s="109">
        <v>115</v>
      </c>
      <c r="CZ11" s="111">
        <f t="shared" si="1"/>
        <v>2179</v>
      </c>
      <c r="DA11" s="109">
        <f t="shared" si="0"/>
        <v>2436</v>
      </c>
      <c r="DB11" s="113">
        <f t="shared" si="0"/>
        <v>4615</v>
      </c>
    </row>
    <row r="12" spans="1:106" ht="15.75" x14ac:dyDescent="0.25">
      <c r="A12" s="110">
        <v>11</v>
      </c>
      <c r="B12" s="111">
        <v>20</v>
      </c>
      <c r="C12" s="112">
        <v>21</v>
      </c>
      <c r="D12" s="113">
        <v>41</v>
      </c>
      <c r="E12" s="109">
        <v>36</v>
      </c>
      <c r="F12" s="109">
        <v>43</v>
      </c>
      <c r="G12" s="109">
        <v>79</v>
      </c>
      <c r="H12" s="111">
        <v>49</v>
      </c>
      <c r="I12" s="109">
        <v>54</v>
      </c>
      <c r="J12" s="109">
        <v>103</v>
      </c>
      <c r="K12" s="111">
        <v>331</v>
      </c>
      <c r="L12" s="109">
        <v>326</v>
      </c>
      <c r="M12" s="109">
        <v>657</v>
      </c>
      <c r="N12" s="111">
        <v>84</v>
      </c>
      <c r="O12" s="109">
        <v>84</v>
      </c>
      <c r="P12" s="109">
        <v>168</v>
      </c>
      <c r="Q12" s="111">
        <v>72</v>
      </c>
      <c r="R12" s="109">
        <v>61</v>
      </c>
      <c r="S12" s="109">
        <v>133</v>
      </c>
      <c r="T12" s="111">
        <v>13</v>
      </c>
      <c r="U12" s="109">
        <v>11</v>
      </c>
      <c r="V12" s="109">
        <v>24</v>
      </c>
      <c r="W12" s="111">
        <v>9</v>
      </c>
      <c r="X12" s="109">
        <v>6</v>
      </c>
      <c r="Y12" s="109">
        <v>15</v>
      </c>
      <c r="Z12" s="111">
        <v>25</v>
      </c>
      <c r="AA12" s="109">
        <v>44</v>
      </c>
      <c r="AB12" s="109">
        <v>69</v>
      </c>
      <c r="AC12" s="111">
        <v>7</v>
      </c>
      <c r="AD12" s="109">
        <v>9</v>
      </c>
      <c r="AE12" s="109">
        <v>16</v>
      </c>
      <c r="AF12" s="111">
        <v>49</v>
      </c>
      <c r="AG12" s="109">
        <v>46</v>
      </c>
      <c r="AH12" s="109">
        <v>95</v>
      </c>
      <c r="AI12" s="111">
        <v>48</v>
      </c>
      <c r="AJ12" s="109">
        <v>71</v>
      </c>
      <c r="AK12" s="109">
        <v>119</v>
      </c>
      <c r="AL12" s="111">
        <v>13</v>
      </c>
      <c r="AM12" s="109">
        <v>16</v>
      </c>
      <c r="AN12" s="109">
        <v>29</v>
      </c>
      <c r="AO12" s="111">
        <v>70</v>
      </c>
      <c r="AP12" s="109">
        <v>64</v>
      </c>
      <c r="AQ12" s="109">
        <v>134</v>
      </c>
      <c r="AR12" s="111">
        <v>126</v>
      </c>
      <c r="AS12" s="109">
        <v>119</v>
      </c>
      <c r="AT12" s="109">
        <v>245</v>
      </c>
      <c r="AU12" s="111">
        <v>117</v>
      </c>
      <c r="AV12" s="109">
        <v>141</v>
      </c>
      <c r="AW12" s="109">
        <v>258</v>
      </c>
      <c r="AX12" s="111">
        <v>15</v>
      </c>
      <c r="AY12" s="109">
        <v>16</v>
      </c>
      <c r="AZ12" s="109">
        <v>31</v>
      </c>
      <c r="BA12" s="111">
        <v>52</v>
      </c>
      <c r="BB12" s="109">
        <v>56</v>
      </c>
      <c r="BC12" s="109">
        <v>108</v>
      </c>
      <c r="BD12" s="111">
        <v>113</v>
      </c>
      <c r="BE12" s="109">
        <v>104</v>
      </c>
      <c r="BF12" s="109">
        <v>217</v>
      </c>
      <c r="BG12" s="111">
        <v>6</v>
      </c>
      <c r="BH12" s="109">
        <v>2</v>
      </c>
      <c r="BI12" s="109">
        <v>8</v>
      </c>
      <c r="BJ12" s="111">
        <v>51</v>
      </c>
      <c r="BK12" s="109">
        <v>64</v>
      </c>
      <c r="BL12" s="109">
        <v>115</v>
      </c>
      <c r="BM12" s="111">
        <v>42</v>
      </c>
      <c r="BN12" s="109">
        <v>48</v>
      </c>
      <c r="BO12" s="109">
        <v>90</v>
      </c>
      <c r="BP12" s="111">
        <v>20</v>
      </c>
      <c r="BQ12" s="109">
        <v>33</v>
      </c>
      <c r="BR12" s="109">
        <v>53</v>
      </c>
      <c r="BS12" s="111">
        <v>52</v>
      </c>
      <c r="BT12" s="109">
        <v>53</v>
      </c>
      <c r="BU12" s="109">
        <v>105</v>
      </c>
      <c r="BV12" s="111">
        <v>129</v>
      </c>
      <c r="BW12" s="109">
        <v>97</v>
      </c>
      <c r="BX12" s="109">
        <v>226</v>
      </c>
      <c r="BY12" s="111">
        <v>197</v>
      </c>
      <c r="BZ12" s="109">
        <v>218</v>
      </c>
      <c r="CA12" s="109">
        <v>415</v>
      </c>
      <c r="CB12" s="111">
        <v>12</v>
      </c>
      <c r="CC12" s="109">
        <v>10</v>
      </c>
      <c r="CD12" s="109">
        <v>22</v>
      </c>
      <c r="CE12" s="111">
        <v>100</v>
      </c>
      <c r="CF12" s="109">
        <v>102</v>
      </c>
      <c r="CG12" s="109">
        <v>202</v>
      </c>
      <c r="CH12" s="111">
        <v>88</v>
      </c>
      <c r="CI12" s="109">
        <v>82</v>
      </c>
      <c r="CJ12" s="109">
        <v>170</v>
      </c>
      <c r="CK12" s="111">
        <v>20</v>
      </c>
      <c r="CL12" s="109">
        <v>26</v>
      </c>
      <c r="CM12" s="109">
        <v>46</v>
      </c>
      <c r="CN12" s="111">
        <v>14</v>
      </c>
      <c r="CO12" s="109">
        <v>15</v>
      </c>
      <c r="CP12" s="109">
        <v>29</v>
      </c>
      <c r="CQ12" s="111">
        <v>50</v>
      </c>
      <c r="CR12" s="109">
        <v>62</v>
      </c>
      <c r="CS12" s="109">
        <v>112</v>
      </c>
      <c r="CT12" s="111">
        <v>46</v>
      </c>
      <c r="CU12" s="109">
        <v>58</v>
      </c>
      <c r="CV12" s="109">
        <v>104</v>
      </c>
      <c r="CW12" s="111">
        <v>45</v>
      </c>
      <c r="CX12" s="109">
        <v>61</v>
      </c>
      <c r="CY12" s="109">
        <v>106</v>
      </c>
      <c r="CZ12" s="111">
        <f t="shared" si="1"/>
        <v>2121</v>
      </c>
      <c r="DA12" s="109">
        <f t="shared" si="0"/>
        <v>2223</v>
      </c>
      <c r="DB12" s="113">
        <f t="shared" si="0"/>
        <v>4344</v>
      </c>
    </row>
    <row r="13" spans="1:106" ht="15.75" x14ac:dyDescent="0.25">
      <c r="A13" s="110">
        <v>12</v>
      </c>
      <c r="B13" s="111">
        <v>17</v>
      </c>
      <c r="C13" s="112">
        <v>11</v>
      </c>
      <c r="D13" s="113">
        <v>28</v>
      </c>
      <c r="E13" s="109">
        <v>38</v>
      </c>
      <c r="F13" s="109">
        <v>44</v>
      </c>
      <c r="G13" s="109">
        <v>82</v>
      </c>
      <c r="H13" s="111">
        <v>44</v>
      </c>
      <c r="I13" s="109">
        <v>47</v>
      </c>
      <c r="J13" s="109">
        <v>91</v>
      </c>
      <c r="K13" s="111">
        <v>295</v>
      </c>
      <c r="L13" s="109">
        <v>267</v>
      </c>
      <c r="M13" s="109">
        <v>562</v>
      </c>
      <c r="N13" s="111">
        <v>76</v>
      </c>
      <c r="O13" s="109">
        <v>90</v>
      </c>
      <c r="P13" s="109">
        <v>166</v>
      </c>
      <c r="Q13" s="111">
        <v>65</v>
      </c>
      <c r="R13" s="109">
        <v>67</v>
      </c>
      <c r="S13" s="109">
        <v>132</v>
      </c>
      <c r="T13" s="111">
        <v>10</v>
      </c>
      <c r="U13" s="109">
        <v>9</v>
      </c>
      <c r="V13" s="109">
        <v>19</v>
      </c>
      <c r="W13" s="111">
        <v>7</v>
      </c>
      <c r="X13" s="109">
        <v>9</v>
      </c>
      <c r="Y13" s="109">
        <v>16</v>
      </c>
      <c r="Z13" s="111">
        <v>27</v>
      </c>
      <c r="AA13" s="109">
        <v>27</v>
      </c>
      <c r="AB13" s="109">
        <v>54</v>
      </c>
      <c r="AC13" s="111">
        <v>14</v>
      </c>
      <c r="AD13" s="109">
        <v>12</v>
      </c>
      <c r="AE13" s="109">
        <v>26</v>
      </c>
      <c r="AF13" s="111">
        <v>42</v>
      </c>
      <c r="AG13" s="109">
        <v>49</v>
      </c>
      <c r="AH13" s="109">
        <v>91</v>
      </c>
      <c r="AI13" s="111">
        <v>53</v>
      </c>
      <c r="AJ13" s="109">
        <v>73</v>
      </c>
      <c r="AK13" s="109">
        <v>126</v>
      </c>
      <c r="AL13" s="111">
        <v>7</v>
      </c>
      <c r="AM13" s="109">
        <v>12</v>
      </c>
      <c r="AN13" s="109">
        <v>19</v>
      </c>
      <c r="AO13" s="111">
        <v>61</v>
      </c>
      <c r="AP13" s="109">
        <v>63</v>
      </c>
      <c r="AQ13" s="109">
        <v>124</v>
      </c>
      <c r="AR13" s="111">
        <v>86</v>
      </c>
      <c r="AS13" s="109">
        <v>127</v>
      </c>
      <c r="AT13" s="109">
        <v>213</v>
      </c>
      <c r="AU13" s="111">
        <v>118</v>
      </c>
      <c r="AV13" s="109">
        <v>122</v>
      </c>
      <c r="AW13" s="109">
        <v>240</v>
      </c>
      <c r="AX13" s="111">
        <v>18</v>
      </c>
      <c r="AY13" s="109">
        <v>17</v>
      </c>
      <c r="AZ13" s="109">
        <v>35</v>
      </c>
      <c r="BA13" s="111">
        <v>60</v>
      </c>
      <c r="BB13" s="109">
        <v>50</v>
      </c>
      <c r="BC13" s="109">
        <v>110</v>
      </c>
      <c r="BD13" s="111">
        <v>104</v>
      </c>
      <c r="BE13" s="109">
        <v>104</v>
      </c>
      <c r="BF13" s="109">
        <v>208</v>
      </c>
      <c r="BG13" s="111">
        <v>3</v>
      </c>
      <c r="BH13" s="109">
        <v>4</v>
      </c>
      <c r="BI13" s="109">
        <v>7</v>
      </c>
      <c r="BJ13" s="111">
        <v>60</v>
      </c>
      <c r="BK13" s="109">
        <v>39</v>
      </c>
      <c r="BL13" s="109">
        <v>99</v>
      </c>
      <c r="BM13" s="111">
        <v>51</v>
      </c>
      <c r="BN13" s="109">
        <v>52</v>
      </c>
      <c r="BO13" s="109">
        <v>103</v>
      </c>
      <c r="BP13" s="111">
        <v>22</v>
      </c>
      <c r="BQ13" s="109">
        <v>21</v>
      </c>
      <c r="BR13" s="109">
        <v>43</v>
      </c>
      <c r="BS13" s="111">
        <v>47</v>
      </c>
      <c r="BT13" s="109">
        <v>50</v>
      </c>
      <c r="BU13" s="109">
        <v>97</v>
      </c>
      <c r="BV13" s="111">
        <v>84</v>
      </c>
      <c r="BW13" s="109">
        <v>104</v>
      </c>
      <c r="BX13" s="109">
        <v>188</v>
      </c>
      <c r="BY13" s="111">
        <v>171</v>
      </c>
      <c r="BZ13" s="109">
        <v>162</v>
      </c>
      <c r="CA13" s="109">
        <v>333</v>
      </c>
      <c r="CB13" s="111">
        <v>11</v>
      </c>
      <c r="CC13" s="109">
        <v>19</v>
      </c>
      <c r="CD13" s="109">
        <v>30</v>
      </c>
      <c r="CE13" s="111">
        <v>97</v>
      </c>
      <c r="CF13" s="109">
        <v>89</v>
      </c>
      <c r="CG13" s="109">
        <v>186</v>
      </c>
      <c r="CH13" s="111">
        <v>85</v>
      </c>
      <c r="CI13" s="109">
        <v>93</v>
      </c>
      <c r="CJ13" s="109">
        <v>178</v>
      </c>
      <c r="CK13" s="111">
        <v>20</v>
      </c>
      <c r="CL13" s="109">
        <v>17</v>
      </c>
      <c r="CM13" s="109">
        <v>37</v>
      </c>
      <c r="CN13" s="111">
        <v>4</v>
      </c>
      <c r="CO13" s="109">
        <v>12</v>
      </c>
      <c r="CP13" s="109">
        <v>16</v>
      </c>
      <c r="CQ13" s="111">
        <v>57</v>
      </c>
      <c r="CR13" s="109">
        <v>57</v>
      </c>
      <c r="CS13" s="109">
        <v>114</v>
      </c>
      <c r="CT13" s="111">
        <v>42</v>
      </c>
      <c r="CU13" s="109">
        <v>63</v>
      </c>
      <c r="CV13" s="109">
        <v>105</v>
      </c>
      <c r="CW13" s="111">
        <v>55</v>
      </c>
      <c r="CX13" s="109">
        <v>52</v>
      </c>
      <c r="CY13" s="109">
        <v>107</v>
      </c>
      <c r="CZ13" s="111">
        <f t="shared" si="1"/>
        <v>1951</v>
      </c>
      <c r="DA13" s="109">
        <f t="shared" si="0"/>
        <v>2034</v>
      </c>
      <c r="DB13" s="113">
        <f t="shared" si="0"/>
        <v>3985</v>
      </c>
    </row>
    <row r="14" spans="1:106" ht="15.75" x14ac:dyDescent="0.25">
      <c r="A14" s="110">
        <v>13</v>
      </c>
      <c r="B14" s="111">
        <v>18</v>
      </c>
      <c r="C14" s="112">
        <v>29</v>
      </c>
      <c r="D14" s="113">
        <v>47</v>
      </c>
      <c r="E14" s="109">
        <v>36</v>
      </c>
      <c r="F14" s="109">
        <v>36</v>
      </c>
      <c r="G14" s="109">
        <v>72</v>
      </c>
      <c r="H14" s="111">
        <v>50</v>
      </c>
      <c r="I14" s="109">
        <v>41</v>
      </c>
      <c r="J14" s="109">
        <v>91</v>
      </c>
      <c r="K14" s="111">
        <v>271</v>
      </c>
      <c r="L14" s="109">
        <v>257</v>
      </c>
      <c r="M14" s="109">
        <v>528</v>
      </c>
      <c r="N14" s="111">
        <v>66</v>
      </c>
      <c r="O14" s="109">
        <v>83</v>
      </c>
      <c r="P14" s="109">
        <v>149</v>
      </c>
      <c r="Q14" s="111">
        <v>55</v>
      </c>
      <c r="R14" s="109">
        <v>50</v>
      </c>
      <c r="S14" s="109">
        <v>105</v>
      </c>
      <c r="T14" s="111">
        <v>9</v>
      </c>
      <c r="U14" s="109">
        <v>13</v>
      </c>
      <c r="V14" s="109">
        <v>22</v>
      </c>
      <c r="W14" s="111">
        <v>8</v>
      </c>
      <c r="X14" s="109">
        <v>9</v>
      </c>
      <c r="Y14" s="109">
        <v>17</v>
      </c>
      <c r="Z14" s="111">
        <v>26</v>
      </c>
      <c r="AA14" s="109">
        <v>24</v>
      </c>
      <c r="AB14" s="109">
        <v>50</v>
      </c>
      <c r="AC14" s="111">
        <v>8</v>
      </c>
      <c r="AD14" s="109">
        <v>6</v>
      </c>
      <c r="AE14" s="109">
        <v>14</v>
      </c>
      <c r="AF14" s="111">
        <v>43</v>
      </c>
      <c r="AG14" s="109">
        <v>41</v>
      </c>
      <c r="AH14" s="109">
        <v>84</v>
      </c>
      <c r="AI14" s="111">
        <v>50</v>
      </c>
      <c r="AJ14" s="109">
        <v>55</v>
      </c>
      <c r="AK14" s="109">
        <v>105</v>
      </c>
      <c r="AL14" s="111">
        <v>14</v>
      </c>
      <c r="AM14" s="109">
        <v>9</v>
      </c>
      <c r="AN14" s="109">
        <v>23</v>
      </c>
      <c r="AO14" s="111">
        <v>76</v>
      </c>
      <c r="AP14" s="109">
        <v>61</v>
      </c>
      <c r="AQ14" s="109">
        <v>137</v>
      </c>
      <c r="AR14" s="111">
        <v>86</v>
      </c>
      <c r="AS14" s="109">
        <v>101</v>
      </c>
      <c r="AT14" s="109">
        <v>187</v>
      </c>
      <c r="AU14" s="111">
        <v>107</v>
      </c>
      <c r="AV14" s="109">
        <v>123</v>
      </c>
      <c r="AW14" s="109">
        <v>230</v>
      </c>
      <c r="AX14" s="111">
        <v>15</v>
      </c>
      <c r="AY14" s="109">
        <v>19</v>
      </c>
      <c r="AZ14" s="109">
        <v>34</v>
      </c>
      <c r="BA14" s="111">
        <v>52</v>
      </c>
      <c r="BB14" s="109">
        <v>58</v>
      </c>
      <c r="BC14" s="109">
        <v>110</v>
      </c>
      <c r="BD14" s="111">
        <v>97</v>
      </c>
      <c r="BE14" s="109">
        <v>100</v>
      </c>
      <c r="BF14" s="109">
        <v>197</v>
      </c>
      <c r="BG14" s="111">
        <v>4</v>
      </c>
      <c r="BH14" s="109">
        <v>6</v>
      </c>
      <c r="BI14" s="109">
        <v>10</v>
      </c>
      <c r="BJ14" s="111">
        <v>54</v>
      </c>
      <c r="BK14" s="109">
        <v>53</v>
      </c>
      <c r="BL14" s="109">
        <v>107</v>
      </c>
      <c r="BM14" s="111">
        <v>43</v>
      </c>
      <c r="BN14" s="109">
        <v>51</v>
      </c>
      <c r="BO14" s="109">
        <v>94</v>
      </c>
      <c r="BP14" s="111">
        <v>26</v>
      </c>
      <c r="BQ14" s="109">
        <v>18</v>
      </c>
      <c r="BR14" s="109">
        <v>44</v>
      </c>
      <c r="BS14" s="111">
        <v>32</v>
      </c>
      <c r="BT14" s="109">
        <v>31</v>
      </c>
      <c r="BU14" s="109">
        <v>63</v>
      </c>
      <c r="BV14" s="111">
        <v>101</v>
      </c>
      <c r="BW14" s="109">
        <v>110</v>
      </c>
      <c r="BX14" s="109">
        <v>211</v>
      </c>
      <c r="BY14" s="111">
        <v>162</v>
      </c>
      <c r="BZ14" s="109">
        <v>205</v>
      </c>
      <c r="CA14" s="109">
        <v>367</v>
      </c>
      <c r="CB14" s="111">
        <v>13</v>
      </c>
      <c r="CC14" s="109">
        <v>11</v>
      </c>
      <c r="CD14" s="109">
        <v>24</v>
      </c>
      <c r="CE14" s="111">
        <v>75</v>
      </c>
      <c r="CF14" s="109">
        <v>92</v>
      </c>
      <c r="CG14" s="109">
        <v>167</v>
      </c>
      <c r="CH14" s="111">
        <v>77</v>
      </c>
      <c r="CI14" s="109">
        <v>77</v>
      </c>
      <c r="CJ14" s="109">
        <v>154</v>
      </c>
      <c r="CK14" s="111">
        <v>14</v>
      </c>
      <c r="CL14" s="109">
        <v>15</v>
      </c>
      <c r="CM14" s="109">
        <v>29</v>
      </c>
      <c r="CN14" s="111">
        <v>10</v>
      </c>
      <c r="CO14" s="109">
        <v>14</v>
      </c>
      <c r="CP14" s="109">
        <v>24</v>
      </c>
      <c r="CQ14" s="111">
        <v>56</v>
      </c>
      <c r="CR14" s="109">
        <v>43</v>
      </c>
      <c r="CS14" s="109">
        <v>99</v>
      </c>
      <c r="CT14" s="111">
        <v>55</v>
      </c>
      <c r="CU14" s="109">
        <v>50</v>
      </c>
      <c r="CV14" s="109">
        <v>105</v>
      </c>
      <c r="CW14" s="111">
        <v>43</v>
      </c>
      <c r="CX14" s="109">
        <v>47</v>
      </c>
      <c r="CY14" s="109">
        <v>90</v>
      </c>
      <c r="CZ14" s="111">
        <f t="shared" si="1"/>
        <v>1852</v>
      </c>
      <c r="DA14" s="109">
        <f t="shared" si="0"/>
        <v>1938</v>
      </c>
      <c r="DB14" s="113">
        <f t="shared" si="0"/>
        <v>3790</v>
      </c>
    </row>
    <row r="15" spans="1:106" ht="15.75" x14ac:dyDescent="0.25">
      <c r="A15" s="110">
        <v>14</v>
      </c>
      <c r="B15" s="111">
        <v>18</v>
      </c>
      <c r="C15" s="112">
        <v>12</v>
      </c>
      <c r="D15" s="113">
        <v>30</v>
      </c>
      <c r="E15" s="109">
        <v>31</v>
      </c>
      <c r="F15" s="109">
        <v>32</v>
      </c>
      <c r="G15" s="109">
        <v>63</v>
      </c>
      <c r="H15" s="111">
        <v>46</v>
      </c>
      <c r="I15" s="109">
        <v>30</v>
      </c>
      <c r="J15" s="109">
        <v>76</v>
      </c>
      <c r="K15" s="111">
        <v>209</v>
      </c>
      <c r="L15" s="109">
        <v>238</v>
      </c>
      <c r="M15" s="109">
        <v>447</v>
      </c>
      <c r="N15" s="111">
        <v>73</v>
      </c>
      <c r="O15" s="109">
        <v>69</v>
      </c>
      <c r="P15" s="109">
        <v>142</v>
      </c>
      <c r="Q15" s="111">
        <v>50</v>
      </c>
      <c r="R15" s="109">
        <v>61</v>
      </c>
      <c r="S15" s="109">
        <v>111</v>
      </c>
      <c r="T15" s="111">
        <v>10</v>
      </c>
      <c r="U15" s="109">
        <v>10</v>
      </c>
      <c r="V15" s="109">
        <v>20</v>
      </c>
      <c r="W15" s="111">
        <v>9</v>
      </c>
      <c r="X15" s="109">
        <v>5</v>
      </c>
      <c r="Y15" s="109">
        <v>14</v>
      </c>
      <c r="Z15" s="111">
        <v>25</v>
      </c>
      <c r="AA15" s="109">
        <v>37</v>
      </c>
      <c r="AB15" s="109">
        <v>62</v>
      </c>
      <c r="AC15" s="111">
        <v>11</v>
      </c>
      <c r="AD15" s="109">
        <v>10</v>
      </c>
      <c r="AE15" s="109">
        <v>21</v>
      </c>
      <c r="AF15" s="111">
        <v>30</v>
      </c>
      <c r="AG15" s="109">
        <v>41</v>
      </c>
      <c r="AH15" s="109">
        <v>71</v>
      </c>
      <c r="AI15" s="111">
        <v>49</v>
      </c>
      <c r="AJ15" s="109">
        <v>61</v>
      </c>
      <c r="AK15" s="109">
        <v>110</v>
      </c>
      <c r="AL15" s="111">
        <v>17</v>
      </c>
      <c r="AM15" s="109">
        <v>20</v>
      </c>
      <c r="AN15" s="109">
        <v>37</v>
      </c>
      <c r="AO15" s="111">
        <v>56</v>
      </c>
      <c r="AP15" s="109">
        <v>68</v>
      </c>
      <c r="AQ15" s="109">
        <v>124</v>
      </c>
      <c r="AR15" s="111">
        <v>103</v>
      </c>
      <c r="AS15" s="109">
        <v>95</v>
      </c>
      <c r="AT15" s="109">
        <v>198</v>
      </c>
      <c r="AU15" s="111">
        <v>97</v>
      </c>
      <c r="AV15" s="109">
        <v>94</v>
      </c>
      <c r="AW15" s="109">
        <v>191</v>
      </c>
      <c r="AX15" s="111">
        <v>5</v>
      </c>
      <c r="AY15" s="109">
        <v>23</v>
      </c>
      <c r="AZ15" s="109">
        <v>28</v>
      </c>
      <c r="BA15" s="111">
        <v>57</v>
      </c>
      <c r="BB15" s="109">
        <v>52</v>
      </c>
      <c r="BC15" s="109">
        <v>109</v>
      </c>
      <c r="BD15" s="111">
        <v>91</v>
      </c>
      <c r="BE15" s="109">
        <v>102</v>
      </c>
      <c r="BF15" s="109">
        <v>193</v>
      </c>
      <c r="BG15" s="111">
        <v>5</v>
      </c>
      <c r="BH15" s="109">
        <v>2</v>
      </c>
      <c r="BI15" s="109">
        <v>7</v>
      </c>
      <c r="BJ15" s="111">
        <v>56</v>
      </c>
      <c r="BK15" s="109">
        <v>59</v>
      </c>
      <c r="BL15" s="109">
        <v>115</v>
      </c>
      <c r="BM15" s="111">
        <v>38</v>
      </c>
      <c r="BN15" s="109">
        <v>41</v>
      </c>
      <c r="BO15" s="109">
        <v>79</v>
      </c>
      <c r="BP15" s="111">
        <v>14</v>
      </c>
      <c r="BQ15" s="109">
        <v>24</v>
      </c>
      <c r="BR15" s="109">
        <v>38</v>
      </c>
      <c r="BS15" s="111">
        <v>45</v>
      </c>
      <c r="BT15" s="109">
        <v>47</v>
      </c>
      <c r="BU15" s="109">
        <v>92</v>
      </c>
      <c r="BV15" s="111">
        <v>78</v>
      </c>
      <c r="BW15" s="109">
        <v>92</v>
      </c>
      <c r="BX15" s="109">
        <v>170</v>
      </c>
      <c r="BY15" s="111">
        <v>128</v>
      </c>
      <c r="BZ15" s="109">
        <v>126</v>
      </c>
      <c r="CA15" s="109">
        <v>254</v>
      </c>
      <c r="CB15" s="111">
        <v>12</v>
      </c>
      <c r="CC15" s="109">
        <v>7</v>
      </c>
      <c r="CD15" s="109">
        <v>19</v>
      </c>
      <c r="CE15" s="111">
        <v>77</v>
      </c>
      <c r="CF15" s="109">
        <v>79</v>
      </c>
      <c r="CG15" s="109">
        <v>156</v>
      </c>
      <c r="CH15" s="111">
        <v>66</v>
      </c>
      <c r="CI15" s="109">
        <v>92</v>
      </c>
      <c r="CJ15" s="109">
        <v>158</v>
      </c>
      <c r="CK15" s="111">
        <v>17</v>
      </c>
      <c r="CL15" s="109">
        <v>16</v>
      </c>
      <c r="CM15" s="109">
        <v>33</v>
      </c>
      <c r="CN15" s="111">
        <v>7</v>
      </c>
      <c r="CO15" s="109">
        <v>8</v>
      </c>
      <c r="CP15" s="109">
        <v>15</v>
      </c>
      <c r="CQ15" s="111">
        <v>47</v>
      </c>
      <c r="CR15" s="109">
        <v>49</v>
      </c>
      <c r="CS15" s="109">
        <v>96</v>
      </c>
      <c r="CT15" s="111">
        <v>46</v>
      </c>
      <c r="CU15" s="109">
        <v>43</v>
      </c>
      <c r="CV15" s="109">
        <v>89</v>
      </c>
      <c r="CW15" s="111">
        <v>37</v>
      </c>
      <c r="CX15" s="109">
        <v>73</v>
      </c>
      <c r="CY15" s="109">
        <v>110</v>
      </c>
      <c r="CZ15" s="111">
        <f t="shared" si="1"/>
        <v>1660</v>
      </c>
      <c r="DA15" s="109">
        <f t="shared" si="0"/>
        <v>1818</v>
      </c>
      <c r="DB15" s="113">
        <f t="shared" si="0"/>
        <v>3478</v>
      </c>
    </row>
    <row r="16" spans="1:106" ht="15.75" x14ac:dyDescent="0.25">
      <c r="A16" s="110">
        <v>15</v>
      </c>
      <c r="B16" s="111">
        <v>12</v>
      </c>
      <c r="C16" s="112">
        <v>20</v>
      </c>
      <c r="D16" s="113">
        <v>32</v>
      </c>
      <c r="E16" s="109">
        <v>26</v>
      </c>
      <c r="F16" s="109">
        <v>33</v>
      </c>
      <c r="G16" s="109">
        <v>59</v>
      </c>
      <c r="H16" s="111">
        <v>34</v>
      </c>
      <c r="I16" s="109">
        <v>39</v>
      </c>
      <c r="J16" s="109">
        <v>73</v>
      </c>
      <c r="K16" s="111">
        <v>210</v>
      </c>
      <c r="L16" s="109">
        <v>248</v>
      </c>
      <c r="M16" s="109">
        <v>458</v>
      </c>
      <c r="N16" s="111">
        <v>58</v>
      </c>
      <c r="O16" s="109">
        <v>82</v>
      </c>
      <c r="P16" s="109">
        <v>140</v>
      </c>
      <c r="Q16" s="111">
        <v>54</v>
      </c>
      <c r="R16" s="109">
        <v>59</v>
      </c>
      <c r="S16" s="109">
        <v>113</v>
      </c>
      <c r="T16" s="111">
        <v>7</v>
      </c>
      <c r="U16" s="109">
        <v>14</v>
      </c>
      <c r="V16" s="109">
        <v>21</v>
      </c>
      <c r="W16" s="111">
        <v>6</v>
      </c>
      <c r="X16" s="109">
        <v>7</v>
      </c>
      <c r="Y16" s="109">
        <v>13</v>
      </c>
      <c r="Z16" s="111">
        <v>27</v>
      </c>
      <c r="AA16" s="109">
        <v>17</v>
      </c>
      <c r="AB16" s="109">
        <v>44</v>
      </c>
      <c r="AC16" s="111">
        <v>6</v>
      </c>
      <c r="AD16" s="109">
        <v>5</v>
      </c>
      <c r="AE16" s="109">
        <v>11</v>
      </c>
      <c r="AF16" s="111">
        <v>35</v>
      </c>
      <c r="AG16" s="109">
        <v>50</v>
      </c>
      <c r="AH16" s="109">
        <v>85</v>
      </c>
      <c r="AI16" s="111">
        <v>51</v>
      </c>
      <c r="AJ16" s="109">
        <v>59</v>
      </c>
      <c r="AK16" s="109">
        <v>110</v>
      </c>
      <c r="AL16" s="111">
        <v>13</v>
      </c>
      <c r="AM16" s="109">
        <v>15</v>
      </c>
      <c r="AN16" s="109">
        <v>28</v>
      </c>
      <c r="AO16" s="111">
        <v>62</v>
      </c>
      <c r="AP16" s="109">
        <v>61</v>
      </c>
      <c r="AQ16" s="109">
        <v>123</v>
      </c>
      <c r="AR16" s="111">
        <v>100</v>
      </c>
      <c r="AS16" s="109">
        <v>92</v>
      </c>
      <c r="AT16" s="109">
        <v>192</v>
      </c>
      <c r="AU16" s="111">
        <v>85</v>
      </c>
      <c r="AV16" s="109">
        <v>97</v>
      </c>
      <c r="AW16" s="109">
        <v>182</v>
      </c>
      <c r="AX16" s="111">
        <v>14</v>
      </c>
      <c r="AY16" s="109">
        <v>16</v>
      </c>
      <c r="AZ16" s="109">
        <v>30</v>
      </c>
      <c r="BA16" s="111">
        <v>39</v>
      </c>
      <c r="BB16" s="109">
        <v>65</v>
      </c>
      <c r="BC16" s="109">
        <v>104</v>
      </c>
      <c r="BD16" s="111">
        <v>80</v>
      </c>
      <c r="BE16" s="109">
        <v>78</v>
      </c>
      <c r="BF16" s="109">
        <v>158</v>
      </c>
      <c r="BG16" s="111">
        <v>6</v>
      </c>
      <c r="BH16" s="109">
        <v>5</v>
      </c>
      <c r="BI16" s="109">
        <v>11</v>
      </c>
      <c r="BJ16" s="111">
        <v>46</v>
      </c>
      <c r="BK16" s="109">
        <v>42</v>
      </c>
      <c r="BL16" s="109">
        <v>88</v>
      </c>
      <c r="BM16" s="111">
        <v>35</v>
      </c>
      <c r="BN16" s="109">
        <v>20</v>
      </c>
      <c r="BO16" s="109">
        <v>55</v>
      </c>
      <c r="BP16" s="111">
        <v>19</v>
      </c>
      <c r="BQ16" s="109">
        <v>21</v>
      </c>
      <c r="BR16" s="109">
        <v>40</v>
      </c>
      <c r="BS16" s="111">
        <v>46</v>
      </c>
      <c r="BT16" s="109">
        <v>37</v>
      </c>
      <c r="BU16" s="109">
        <v>83</v>
      </c>
      <c r="BV16" s="111">
        <v>106</v>
      </c>
      <c r="BW16" s="109">
        <v>84</v>
      </c>
      <c r="BX16" s="109">
        <v>190</v>
      </c>
      <c r="BY16" s="111">
        <v>125</v>
      </c>
      <c r="BZ16" s="109">
        <v>136</v>
      </c>
      <c r="CA16" s="109">
        <v>261</v>
      </c>
      <c r="CB16" s="111">
        <v>12</v>
      </c>
      <c r="CC16" s="109">
        <v>9</v>
      </c>
      <c r="CD16" s="109">
        <v>21</v>
      </c>
      <c r="CE16" s="111">
        <v>95</v>
      </c>
      <c r="CF16" s="109">
        <v>79</v>
      </c>
      <c r="CG16" s="109">
        <v>174</v>
      </c>
      <c r="CH16" s="111">
        <v>78</v>
      </c>
      <c r="CI16" s="109">
        <v>77</v>
      </c>
      <c r="CJ16" s="109">
        <v>155</v>
      </c>
      <c r="CK16" s="111">
        <v>14</v>
      </c>
      <c r="CL16" s="109">
        <v>21</v>
      </c>
      <c r="CM16" s="109">
        <v>35</v>
      </c>
      <c r="CN16" s="111">
        <v>11</v>
      </c>
      <c r="CO16" s="109">
        <v>5</v>
      </c>
      <c r="CP16" s="109">
        <v>16</v>
      </c>
      <c r="CQ16" s="111">
        <v>54</v>
      </c>
      <c r="CR16" s="109">
        <v>52</v>
      </c>
      <c r="CS16" s="109">
        <v>106</v>
      </c>
      <c r="CT16" s="111">
        <v>43</v>
      </c>
      <c r="CU16" s="109">
        <v>55</v>
      </c>
      <c r="CV16" s="109">
        <v>98</v>
      </c>
      <c r="CW16" s="111">
        <v>59</v>
      </c>
      <c r="CX16" s="109">
        <v>47</v>
      </c>
      <c r="CY16" s="109">
        <v>106</v>
      </c>
      <c r="CZ16" s="111">
        <f t="shared" si="1"/>
        <v>1668</v>
      </c>
      <c r="DA16" s="109">
        <f t="shared" si="0"/>
        <v>1747</v>
      </c>
      <c r="DB16" s="113">
        <f t="shared" si="0"/>
        <v>3415</v>
      </c>
    </row>
    <row r="17" spans="1:106" ht="15.75" x14ac:dyDescent="0.25">
      <c r="A17" s="110">
        <v>16</v>
      </c>
      <c r="B17" s="111">
        <v>15</v>
      </c>
      <c r="C17" s="112">
        <v>17</v>
      </c>
      <c r="D17" s="113">
        <v>32</v>
      </c>
      <c r="E17" s="109">
        <v>27</v>
      </c>
      <c r="F17" s="109">
        <v>35</v>
      </c>
      <c r="G17" s="109">
        <v>62</v>
      </c>
      <c r="H17" s="111">
        <v>49</v>
      </c>
      <c r="I17" s="109">
        <v>39</v>
      </c>
      <c r="J17" s="109">
        <v>88</v>
      </c>
      <c r="K17" s="111">
        <v>195</v>
      </c>
      <c r="L17" s="109">
        <v>223</v>
      </c>
      <c r="M17" s="109">
        <v>418</v>
      </c>
      <c r="N17" s="111">
        <v>62</v>
      </c>
      <c r="O17" s="109">
        <v>57</v>
      </c>
      <c r="P17" s="109">
        <v>119</v>
      </c>
      <c r="Q17" s="111">
        <v>48</v>
      </c>
      <c r="R17" s="109">
        <v>55</v>
      </c>
      <c r="S17" s="109">
        <v>103</v>
      </c>
      <c r="T17" s="111">
        <v>7</v>
      </c>
      <c r="U17" s="109">
        <v>13</v>
      </c>
      <c r="V17" s="109">
        <v>20</v>
      </c>
      <c r="W17" s="111">
        <v>7</v>
      </c>
      <c r="X17" s="109">
        <v>12</v>
      </c>
      <c r="Y17" s="109">
        <v>19</v>
      </c>
      <c r="Z17" s="111">
        <v>24</v>
      </c>
      <c r="AA17" s="109">
        <v>14</v>
      </c>
      <c r="AB17" s="109">
        <v>38</v>
      </c>
      <c r="AC17" s="111">
        <v>10</v>
      </c>
      <c r="AD17" s="109">
        <v>13</v>
      </c>
      <c r="AE17" s="109">
        <v>23</v>
      </c>
      <c r="AF17" s="111">
        <v>39</v>
      </c>
      <c r="AG17" s="109">
        <v>29</v>
      </c>
      <c r="AH17" s="109">
        <v>68</v>
      </c>
      <c r="AI17" s="111">
        <v>47</v>
      </c>
      <c r="AJ17" s="109">
        <v>56</v>
      </c>
      <c r="AK17" s="109">
        <v>103</v>
      </c>
      <c r="AL17" s="111">
        <v>22</v>
      </c>
      <c r="AM17" s="109">
        <v>16</v>
      </c>
      <c r="AN17" s="109">
        <v>38</v>
      </c>
      <c r="AO17" s="111">
        <v>69</v>
      </c>
      <c r="AP17" s="109">
        <v>50</v>
      </c>
      <c r="AQ17" s="109">
        <v>119</v>
      </c>
      <c r="AR17" s="111">
        <v>90</v>
      </c>
      <c r="AS17" s="109">
        <v>75</v>
      </c>
      <c r="AT17" s="109">
        <v>165</v>
      </c>
      <c r="AU17" s="111">
        <v>88</v>
      </c>
      <c r="AV17" s="109">
        <v>95</v>
      </c>
      <c r="AW17" s="109">
        <v>183</v>
      </c>
      <c r="AX17" s="111">
        <v>16</v>
      </c>
      <c r="AY17" s="109">
        <v>20</v>
      </c>
      <c r="AZ17" s="109">
        <v>36</v>
      </c>
      <c r="BA17" s="111">
        <v>39</v>
      </c>
      <c r="BB17" s="109">
        <v>45</v>
      </c>
      <c r="BC17" s="109">
        <v>84</v>
      </c>
      <c r="BD17" s="111">
        <v>73</v>
      </c>
      <c r="BE17" s="109">
        <v>96</v>
      </c>
      <c r="BF17" s="109">
        <v>169</v>
      </c>
      <c r="BG17" s="111">
        <v>7</v>
      </c>
      <c r="BH17" s="109">
        <v>3</v>
      </c>
      <c r="BI17" s="109">
        <v>10</v>
      </c>
      <c r="BJ17" s="111">
        <v>35</v>
      </c>
      <c r="BK17" s="109">
        <v>33</v>
      </c>
      <c r="BL17" s="109">
        <v>68</v>
      </c>
      <c r="BM17" s="111">
        <v>37</v>
      </c>
      <c r="BN17" s="109">
        <v>39</v>
      </c>
      <c r="BO17" s="109">
        <v>76</v>
      </c>
      <c r="BP17" s="111">
        <v>23</v>
      </c>
      <c r="BQ17" s="109">
        <v>16</v>
      </c>
      <c r="BR17" s="109">
        <v>39</v>
      </c>
      <c r="BS17" s="111">
        <v>41</v>
      </c>
      <c r="BT17" s="109">
        <v>39</v>
      </c>
      <c r="BU17" s="109">
        <v>80</v>
      </c>
      <c r="BV17" s="111">
        <v>89</v>
      </c>
      <c r="BW17" s="109">
        <v>81</v>
      </c>
      <c r="BX17" s="109">
        <v>170</v>
      </c>
      <c r="BY17" s="111">
        <v>115</v>
      </c>
      <c r="BZ17" s="109">
        <v>126</v>
      </c>
      <c r="CA17" s="109">
        <v>241</v>
      </c>
      <c r="CB17" s="111">
        <v>2</v>
      </c>
      <c r="CC17" s="109">
        <v>14</v>
      </c>
      <c r="CD17" s="109">
        <v>16</v>
      </c>
      <c r="CE17" s="111">
        <v>77</v>
      </c>
      <c r="CF17" s="109">
        <v>86</v>
      </c>
      <c r="CG17" s="109">
        <v>163</v>
      </c>
      <c r="CH17" s="111">
        <v>70</v>
      </c>
      <c r="CI17" s="109">
        <v>78</v>
      </c>
      <c r="CJ17" s="109">
        <v>148</v>
      </c>
      <c r="CK17" s="111">
        <v>14</v>
      </c>
      <c r="CL17" s="109">
        <v>13</v>
      </c>
      <c r="CM17" s="109">
        <v>27</v>
      </c>
      <c r="CN17" s="111">
        <v>7</v>
      </c>
      <c r="CO17" s="109">
        <v>5</v>
      </c>
      <c r="CP17" s="109">
        <v>12</v>
      </c>
      <c r="CQ17" s="111">
        <v>35</v>
      </c>
      <c r="CR17" s="109">
        <v>41</v>
      </c>
      <c r="CS17" s="109">
        <v>76</v>
      </c>
      <c r="CT17" s="111">
        <v>45</v>
      </c>
      <c r="CU17" s="109">
        <v>51</v>
      </c>
      <c r="CV17" s="109">
        <v>96</v>
      </c>
      <c r="CW17" s="111">
        <v>50</v>
      </c>
      <c r="CX17" s="109">
        <v>55</v>
      </c>
      <c r="CY17" s="109">
        <v>105</v>
      </c>
      <c r="CZ17" s="111">
        <f t="shared" si="1"/>
        <v>1574</v>
      </c>
      <c r="DA17" s="109">
        <f t="shared" si="0"/>
        <v>1640</v>
      </c>
      <c r="DB17" s="113">
        <f t="shared" si="0"/>
        <v>3214</v>
      </c>
    </row>
    <row r="18" spans="1:106" ht="15.75" x14ac:dyDescent="0.25">
      <c r="A18" s="110">
        <v>17</v>
      </c>
      <c r="B18" s="111">
        <v>20</v>
      </c>
      <c r="C18" s="112">
        <v>19</v>
      </c>
      <c r="D18" s="113">
        <v>39</v>
      </c>
      <c r="E18" s="109">
        <v>39</v>
      </c>
      <c r="F18" s="109">
        <v>23</v>
      </c>
      <c r="G18" s="109">
        <v>62</v>
      </c>
      <c r="H18" s="111">
        <v>44</v>
      </c>
      <c r="I18" s="109">
        <v>47</v>
      </c>
      <c r="J18" s="109">
        <v>91</v>
      </c>
      <c r="K18" s="111">
        <v>203</v>
      </c>
      <c r="L18" s="109">
        <v>252</v>
      </c>
      <c r="M18" s="109">
        <v>455</v>
      </c>
      <c r="N18" s="111">
        <v>64</v>
      </c>
      <c r="O18" s="109">
        <v>76</v>
      </c>
      <c r="P18" s="109">
        <v>140</v>
      </c>
      <c r="Q18" s="111">
        <v>43</v>
      </c>
      <c r="R18" s="109">
        <v>45</v>
      </c>
      <c r="S18" s="109">
        <v>88</v>
      </c>
      <c r="T18" s="111">
        <v>10</v>
      </c>
      <c r="U18" s="109">
        <v>3</v>
      </c>
      <c r="V18" s="109">
        <v>13</v>
      </c>
      <c r="W18" s="111">
        <v>5</v>
      </c>
      <c r="X18" s="109">
        <v>10</v>
      </c>
      <c r="Y18" s="109">
        <v>15</v>
      </c>
      <c r="Z18" s="111">
        <v>21</v>
      </c>
      <c r="AA18" s="109">
        <v>29</v>
      </c>
      <c r="AB18" s="109">
        <v>50</v>
      </c>
      <c r="AC18" s="111">
        <v>10</v>
      </c>
      <c r="AD18" s="109">
        <v>2</v>
      </c>
      <c r="AE18" s="109">
        <v>12</v>
      </c>
      <c r="AF18" s="111">
        <v>67</v>
      </c>
      <c r="AG18" s="109">
        <v>62</v>
      </c>
      <c r="AH18" s="109">
        <v>129</v>
      </c>
      <c r="AI18" s="111">
        <v>52</v>
      </c>
      <c r="AJ18" s="109">
        <v>58</v>
      </c>
      <c r="AK18" s="109">
        <v>110</v>
      </c>
      <c r="AL18" s="111">
        <v>11</v>
      </c>
      <c r="AM18" s="109">
        <v>7</v>
      </c>
      <c r="AN18" s="109">
        <v>18</v>
      </c>
      <c r="AO18" s="111">
        <v>65</v>
      </c>
      <c r="AP18" s="109">
        <v>61</v>
      </c>
      <c r="AQ18" s="109">
        <v>126</v>
      </c>
      <c r="AR18" s="111">
        <v>99</v>
      </c>
      <c r="AS18" s="109">
        <v>87</v>
      </c>
      <c r="AT18" s="109">
        <v>186</v>
      </c>
      <c r="AU18" s="111">
        <v>82</v>
      </c>
      <c r="AV18" s="109">
        <v>78</v>
      </c>
      <c r="AW18" s="109">
        <v>160</v>
      </c>
      <c r="AX18" s="111">
        <v>14</v>
      </c>
      <c r="AY18" s="109">
        <v>25</v>
      </c>
      <c r="AZ18" s="109">
        <v>39</v>
      </c>
      <c r="BA18" s="111">
        <v>56</v>
      </c>
      <c r="BB18" s="109">
        <v>50</v>
      </c>
      <c r="BC18" s="109">
        <v>106</v>
      </c>
      <c r="BD18" s="111">
        <v>77</v>
      </c>
      <c r="BE18" s="109">
        <v>93</v>
      </c>
      <c r="BF18" s="109">
        <v>170</v>
      </c>
      <c r="BG18" s="111">
        <v>5</v>
      </c>
      <c r="BH18" s="109">
        <v>4</v>
      </c>
      <c r="BI18" s="109">
        <v>9</v>
      </c>
      <c r="BJ18" s="111">
        <v>47</v>
      </c>
      <c r="BK18" s="109">
        <v>57</v>
      </c>
      <c r="BL18" s="109">
        <v>104</v>
      </c>
      <c r="BM18" s="111">
        <v>39</v>
      </c>
      <c r="BN18" s="109">
        <v>57</v>
      </c>
      <c r="BO18" s="109">
        <v>96</v>
      </c>
      <c r="BP18" s="111">
        <v>16</v>
      </c>
      <c r="BQ18" s="109">
        <v>24</v>
      </c>
      <c r="BR18" s="109">
        <v>40</v>
      </c>
      <c r="BS18" s="111">
        <v>52</v>
      </c>
      <c r="BT18" s="109">
        <v>43</v>
      </c>
      <c r="BU18" s="109">
        <v>95</v>
      </c>
      <c r="BV18" s="111">
        <v>98</v>
      </c>
      <c r="BW18" s="109">
        <v>120</v>
      </c>
      <c r="BX18" s="109">
        <v>218</v>
      </c>
      <c r="BY18" s="111">
        <v>103</v>
      </c>
      <c r="BZ18" s="109">
        <v>125</v>
      </c>
      <c r="CA18" s="109">
        <v>228</v>
      </c>
      <c r="CB18" s="111">
        <v>17</v>
      </c>
      <c r="CC18" s="109">
        <v>9</v>
      </c>
      <c r="CD18" s="109">
        <v>26</v>
      </c>
      <c r="CE18" s="111">
        <v>95</v>
      </c>
      <c r="CF18" s="109">
        <v>82</v>
      </c>
      <c r="CG18" s="109">
        <v>177</v>
      </c>
      <c r="CH18" s="111">
        <v>89</v>
      </c>
      <c r="CI18" s="109">
        <v>99</v>
      </c>
      <c r="CJ18" s="109">
        <v>188</v>
      </c>
      <c r="CK18" s="111">
        <v>19</v>
      </c>
      <c r="CL18" s="109">
        <v>15</v>
      </c>
      <c r="CM18" s="109">
        <v>34</v>
      </c>
      <c r="CN18" s="111">
        <v>9</v>
      </c>
      <c r="CO18" s="109">
        <v>9</v>
      </c>
      <c r="CP18" s="109">
        <v>18</v>
      </c>
      <c r="CQ18" s="111">
        <v>38</v>
      </c>
      <c r="CR18" s="109">
        <v>50</v>
      </c>
      <c r="CS18" s="109">
        <v>88</v>
      </c>
      <c r="CT18" s="111">
        <v>45</v>
      </c>
      <c r="CU18" s="109">
        <v>51</v>
      </c>
      <c r="CV18" s="109">
        <v>96</v>
      </c>
      <c r="CW18" s="111">
        <v>69</v>
      </c>
      <c r="CX18" s="109">
        <v>53</v>
      </c>
      <c r="CY18" s="109">
        <v>122</v>
      </c>
      <c r="CZ18" s="111">
        <f t="shared" si="1"/>
        <v>1723</v>
      </c>
      <c r="DA18" s="109">
        <f t="shared" si="1"/>
        <v>1825</v>
      </c>
      <c r="DB18" s="113">
        <f t="shared" si="1"/>
        <v>3548</v>
      </c>
    </row>
    <row r="19" spans="1:106" ht="15.75" x14ac:dyDescent="0.25">
      <c r="A19" s="110">
        <v>18</v>
      </c>
      <c r="B19" s="111">
        <v>15</v>
      </c>
      <c r="C19" s="112">
        <v>18</v>
      </c>
      <c r="D19" s="113">
        <v>33</v>
      </c>
      <c r="E19" s="109">
        <v>30</v>
      </c>
      <c r="F19" s="109">
        <v>38</v>
      </c>
      <c r="G19" s="109">
        <v>68</v>
      </c>
      <c r="H19" s="111">
        <v>40</v>
      </c>
      <c r="I19" s="109">
        <v>44</v>
      </c>
      <c r="J19" s="109">
        <v>84</v>
      </c>
      <c r="K19" s="111">
        <v>190</v>
      </c>
      <c r="L19" s="109">
        <v>201</v>
      </c>
      <c r="M19" s="109">
        <v>391</v>
      </c>
      <c r="N19" s="111">
        <v>62</v>
      </c>
      <c r="O19" s="109">
        <v>58</v>
      </c>
      <c r="P19" s="109">
        <v>120</v>
      </c>
      <c r="Q19" s="111">
        <v>45</v>
      </c>
      <c r="R19" s="109">
        <v>47</v>
      </c>
      <c r="S19" s="109">
        <v>92</v>
      </c>
      <c r="T19" s="111">
        <v>6</v>
      </c>
      <c r="U19" s="109">
        <v>13</v>
      </c>
      <c r="V19" s="109">
        <v>19</v>
      </c>
      <c r="W19" s="111">
        <v>6</v>
      </c>
      <c r="X19" s="109">
        <v>10</v>
      </c>
      <c r="Y19" s="109">
        <v>16</v>
      </c>
      <c r="Z19" s="111">
        <v>19</v>
      </c>
      <c r="AA19" s="109">
        <v>19</v>
      </c>
      <c r="AB19" s="109">
        <v>38</v>
      </c>
      <c r="AC19" s="111">
        <v>16</v>
      </c>
      <c r="AD19" s="109">
        <v>8</v>
      </c>
      <c r="AE19" s="109">
        <v>24</v>
      </c>
      <c r="AF19" s="111">
        <v>41</v>
      </c>
      <c r="AG19" s="109">
        <v>55</v>
      </c>
      <c r="AH19" s="109">
        <v>96</v>
      </c>
      <c r="AI19" s="111">
        <v>50</v>
      </c>
      <c r="AJ19" s="109">
        <v>63</v>
      </c>
      <c r="AK19" s="109">
        <v>113</v>
      </c>
      <c r="AL19" s="111">
        <v>12</v>
      </c>
      <c r="AM19" s="109">
        <v>10</v>
      </c>
      <c r="AN19" s="109">
        <v>22</v>
      </c>
      <c r="AO19" s="111">
        <v>62</v>
      </c>
      <c r="AP19" s="109">
        <v>62</v>
      </c>
      <c r="AQ19" s="109">
        <v>124</v>
      </c>
      <c r="AR19" s="111">
        <v>62</v>
      </c>
      <c r="AS19" s="109">
        <v>87</v>
      </c>
      <c r="AT19" s="109">
        <v>149</v>
      </c>
      <c r="AU19" s="111">
        <v>72</v>
      </c>
      <c r="AV19" s="109">
        <v>75</v>
      </c>
      <c r="AW19" s="109">
        <v>147</v>
      </c>
      <c r="AX19" s="111">
        <v>12</v>
      </c>
      <c r="AY19" s="109">
        <v>11</v>
      </c>
      <c r="AZ19" s="109">
        <v>23</v>
      </c>
      <c r="BA19" s="111">
        <v>43</v>
      </c>
      <c r="BB19" s="109">
        <v>44</v>
      </c>
      <c r="BC19" s="109">
        <v>87</v>
      </c>
      <c r="BD19" s="111">
        <v>96</v>
      </c>
      <c r="BE19" s="109">
        <v>98</v>
      </c>
      <c r="BF19" s="109">
        <v>194</v>
      </c>
      <c r="BG19" s="111">
        <v>7</v>
      </c>
      <c r="BH19" s="109">
        <v>4</v>
      </c>
      <c r="BI19" s="109">
        <v>11</v>
      </c>
      <c r="BJ19" s="111">
        <v>52</v>
      </c>
      <c r="BK19" s="109">
        <v>42</v>
      </c>
      <c r="BL19" s="109">
        <v>94</v>
      </c>
      <c r="BM19" s="111">
        <v>35</v>
      </c>
      <c r="BN19" s="109">
        <v>53</v>
      </c>
      <c r="BO19" s="109">
        <v>88</v>
      </c>
      <c r="BP19" s="111">
        <v>20</v>
      </c>
      <c r="BQ19" s="109">
        <v>20</v>
      </c>
      <c r="BR19" s="109">
        <v>40</v>
      </c>
      <c r="BS19" s="111">
        <v>41</v>
      </c>
      <c r="BT19" s="109">
        <v>39</v>
      </c>
      <c r="BU19" s="109">
        <v>80</v>
      </c>
      <c r="BV19" s="111">
        <v>105</v>
      </c>
      <c r="BW19" s="109">
        <v>128</v>
      </c>
      <c r="BX19" s="109">
        <v>233</v>
      </c>
      <c r="BY19" s="111">
        <v>99</v>
      </c>
      <c r="BZ19" s="109">
        <v>119</v>
      </c>
      <c r="CA19" s="109">
        <v>218</v>
      </c>
      <c r="CB19" s="111">
        <v>6</v>
      </c>
      <c r="CC19" s="109">
        <v>10</v>
      </c>
      <c r="CD19" s="109">
        <v>16</v>
      </c>
      <c r="CE19" s="111">
        <v>92</v>
      </c>
      <c r="CF19" s="109">
        <v>82</v>
      </c>
      <c r="CG19" s="109">
        <v>174</v>
      </c>
      <c r="CH19" s="111">
        <v>95</v>
      </c>
      <c r="CI19" s="109">
        <v>102</v>
      </c>
      <c r="CJ19" s="109">
        <v>197</v>
      </c>
      <c r="CK19" s="111">
        <v>18</v>
      </c>
      <c r="CL19" s="109">
        <v>19</v>
      </c>
      <c r="CM19" s="109">
        <v>37</v>
      </c>
      <c r="CN19" s="111">
        <v>8</v>
      </c>
      <c r="CO19" s="109">
        <v>4</v>
      </c>
      <c r="CP19" s="109">
        <v>12</v>
      </c>
      <c r="CQ19" s="111">
        <v>41</v>
      </c>
      <c r="CR19" s="109">
        <v>31</v>
      </c>
      <c r="CS19" s="109">
        <v>72</v>
      </c>
      <c r="CT19" s="111">
        <v>43</v>
      </c>
      <c r="CU19" s="109">
        <v>41</v>
      </c>
      <c r="CV19" s="109">
        <v>84</v>
      </c>
      <c r="CW19" s="111">
        <v>59</v>
      </c>
      <c r="CX19" s="109">
        <v>63</v>
      </c>
      <c r="CY19" s="109">
        <v>122</v>
      </c>
      <c r="CZ19" s="111">
        <f t="shared" si="1"/>
        <v>1600</v>
      </c>
      <c r="DA19" s="109">
        <f t="shared" si="1"/>
        <v>1718</v>
      </c>
      <c r="DB19" s="113">
        <f t="shared" si="1"/>
        <v>3318</v>
      </c>
    </row>
    <row r="20" spans="1:106" ht="15.75" x14ac:dyDescent="0.25">
      <c r="A20" s="110">
        <v>19</v>
      </c>
      <c r="B20" s="111">
        <v>19</v>
      </c>
      <c r="C20" s="112">
        <v>19</v>
      </c>
      <c r="D20" s="113">
        <v>38</v>
      </c>
      <c r="E20" s="109">
        <v>28</v>
      </c>
      <c r="F20" s="109">
        <v>32</v>
      </c>
      <c r="G20" s="109">
        <v>60</v>
      </c>
      <c r="H20" s="111">
        <v>57</v>
      </c>
      <c r="I20" s="109">
        <v>56</v>
      </c>
      <c r="J20" s="109">
        <v>113</v>
      </c>
      <c r="K20" s="111">
        <v>194</v>
      </c>
      <c r="L20" s="109">
        <v>194</v>
      </c>
      <c r="M20" s="109">
        <v>388</v>
      </c>
      <c r="N20" s="111">
        <v>77</v>
      </c>
      <c r="O20" s="109">
        <v>63</v>
      </c>
      <c r="P20" s="109">
        <v>140</v>
      </c>
      <c r="Q20" s="111">
        <v>58</v>
      </c>
      <c r="R20" s="109">
        <v>50</v>
      </c>
      <c r="S20" s="109">
        <v>108</v>
      </c>
      <c r="T20" s="111">
        <v>7</v>
      </c>
      <c r="U20" s="109">
        <v>10</v>
      </c>
      <c r="V20" s="109">
        <v>17</v>
      </c>
      <c r="W20" s="111">
        <v>9</v>
      </c>
      <c r="X20" s="109">
        <v>2</v>
      </c>
      <c r="Y20" s="109">
        <v>11</v>
      </c>
      <c r="Z20" s="111">
        <v>23</v>
      </c>
      <c r="AA20" s="109">
        <v>33</v>
      </c>
      <c r="AB20" s="109">
        <v>56</v>
      </c>
      <c r="AC20" s="111">
        <v>9</v>
      </c>
      <c r="AD20" s="109">
        <v>12</v>
      </c>
      <c r="AE20" s="109">
        <v>21</v>
      </c>
      <c r="AF20" s="111">
        <v>48</v>
      </c>
      <c r="AG20" s="109">
        <v>60</v>
      </c>
      <c r="AH20" s="109">
        <v>108</v>
      </c>
      <c r="AI20" s="111">
        <v>60</v>
      </c>
      <c r="AJ20" s="109">
        <v>58</v>
      </c>
      <c r="AK20" s="109">
        <v>118</v>
      </c>
      <c r="AL20" s="111">
        <v>16</v>
      </c>
      <c r="AM20" s="109">
        <v>18</v>
      </c>
      <c r="AN20" s="109">
        <v>34</v>
      </c>
      <c r="AO20" s="111">
        <v>74</v>
      </c>
      <c r="AP20" s="109">
        <v>75</v>
      </c>
      <c r="AQ20" s="109">
        <v>149</v>
      </c>
      <c r="AR20" s="111">
        <v>78</v>
      </c>
      <c r="AS20" s="109">
        <v>79</v>
      </c>
      <c r="AT20" s="109">
        <v>157</v>
      </c>
      <c r="AU20" s="111">
        <v>86</v>
      </c>
      <c r="AV20" s="109">
        <v>77</v>
      </c>
      <c r="AW20" s="109">
        <v>163</v>
      </c>
      <c r="AX20" s="111">
        <v>12</v>
      </c>
      <c r="AY20" s="109">
        <v>12</v>
      </c>
      <c r="AZ20" s="109">
        <v>24</v>
      </c>
      <c r="BA20" s="111">
        <v>37</v>
      </c>
      <c r="BB20" s="109">
        <v>50</v>
      </c>
      <c r="BC20" s="109">
        <v>87</v>
      </c>
      <c r="BD20" s="111">
        <v>83</v>
      </c>
      <c r="BE20" s="109">
        <v>100</v>
      </c>
      <c r="BF20" s="109">
        <v>183</v>
      </c>
      <c r="BG20" s="111">
        <v>8</v>
      </c>
      <c r="BH20" s="109">
        <v>6</v>
      </c>
      <c r="BI20" s="109">
        <v>14</v>
      </c>
      <c r="BJ20" s="111">
        <v>45</v>
      </c>
      <c r="BK20" s="109">
        <v>49</v>
      </c>
      <c r="BL20" s="109">
        <v>94</v>
      </c>
      <c r="BM20" s="111">
        <v>48</v>
      </c>
      <c r="BN20" s="109">
        <v>40</v>
      </c>
      <c r="BO20" s="109">
        <v>88</v>
      </c>
      <c r="BP20" s="111">
        <v>18</v>
      </c>
      <c r="BQ20" s="109">
        <v>17</v>
      </c>
      <c r="BR20" s="109">
        <v>35</v>
      </c>
      <c r="BS20" s="111">
        <v>24</v>
      </c>
      <c r="BT20" s="109">
        <v>53</v>
      </c>
      <c r="BU20" s="109">
        <v>77</v>
      </c>
      <c r="BV20" s="111">
        <v>111</v>
      </c>
      <c r="BW20" s="109">
        <v>137</v>
      </c>
      <c r="BX20" s="109">
        <v>248</v>
      </c>
      <c r="BY20" s="111">
        <v>105</v>
      </c>
      <c r="BZ20" s="109">
        <v>123</v>
      </c>
      <c r="CA20" s="109">
        <v>228</v>
      </c>
      <c r="CB20" s="111">
        <v>20</v>
      </c>
      <c r="CC20" s="109">
        <v>10</v>
      </c>
      <c r="CD20" s="109">
        <v>30</v>
      </c>
      <c r="CE20" s="111">
        <v>84</v>
      </c>
      <c r="CF20" s="109">
        <v>96</v>
      </c>
      <c r="CG20" s="109">
        <v>180</v>
      </c>
      <c r="CH20" s="111">
        <v>97</v>
      </c>
      <c r="CI20" s="109">
        <v>101</v>
      </c>
      <c r="CJ20" s="109">
        <v>198</v>
      </c>
      <c r="CK20" s="111">
        <v>10</v>
      </c>
      <c r="CL20" s="109">
        <v>12</v>
      </c>
      <c r="CM20" s="109">
        <v>22</v>
      </c>
      <c r="CN20" s="111">
        <v>12</v>
      </c>
      <c r="CO20" s="109">
        <v>8</v>
      </c>
      <c r="CP20" s="109">
        <v>20</v>
      </c>
      <c r="CQ20" s="111">
        <v>46</v>
      </c>
      <c r="CR20" s="109">
        <v>60</v>
      </c>
      <c r="CS20" s="109">
        <v>106</v>
      </c>
      <c r="CT20" s="111">
        <v>40</v>
      </c>
      <c r="CU20" s="109">
        <v>47</v>
      </c>
      <c r="CV20" s="109">
        <v>87</v>
      </c>
      <c r="CW20" s="111">
        <v>60</v>
      </c>
      <c r="CX20" s="109">
        <v>62</v>
      </c>
      <c r="CY20" s="109">
        <v>122</v>
      </c>
      <c r="CZ20" s="111">
        <f t="shared" si="1"/>
        <v>1703</v>
      </c>
      <c r="DA20" s="109">
        <f t="shared" si="1"/>
        <v>1821</v>
      </c>
      <c r="DB20" s="113">
        <f t="shared" si="1"/>
        <v>3524</v>
      </c>
    </row>
    <row r="21" spans="1:106" ht="15.75" x14ac:dyDescent="0.25">
      <c r="A21" s="110">
        <v>20</v>
      </c>
      <c r="B21" s="111">
        <v>27</v>
      </c>
      <c r="C21" s="112">
        <v>26</v>
      </c>
      <c r="D21" s="113">
        <v>53</v>
      </c>
      <c r="E21" s="109">
        <v>33</v>
      </c>
      <c r="F21" s="109">
        <v>34</v>
      </c>
      <c r="G21" s="109">
        <v>67</v>
      </c>
      <c r="H21" s="111">
        <v>68</v>
      </c>
      <c r="I21" s="109">
        <v>51</v>
      </c>
      <c r="J21" s="109">
        <v>119</v>
      </c>
      <c r="K21" s="111">
        <v>202</v>
      </c>
      <c r="L21" s="109">
        <v>201</v>
      </c>
      <c r="M21" s="109">
        <v>403</v>
      </c>
      <c r="N21" s="111">
        <v>69</v>
      </c>
      <c r="O21" s="109">
        <v>66</v>
      </c>
      <c r="P21" s="109">
        <v>135</v>
      </c>
      <c r="Q21" s="111">
        <v>41</v>
      </c>
      <c r="R21" s="109">
        <v>47</v>
      </c>
      <c r="S21" s="109">
        <v>88</v>
      </c>
      <c r="T21" s="111">
        <v>12</v>
      </c>
      <c r="U21" s="109">
        <v>14</v>
      </c>
      <c r="V21" s="109">
        <v>26</v>
      </c>
      <c r="W21" s="111">
        <v>7</v>
      </c>
      <c r="X21" s="109">
        <v>10</v>
      </c>
      <c r="Y21" s="109">
        <v>17</v>
      </c>
      <c r="Z21" s="111">
        <v>15</v>
      </c>
      <c r="AA21" s="109">
        <v>21</v>
      </c>
      <c r="AB21" s="109">
        <v>36</v>
      </c>
      <c r="AC21" s="111">
        <v>12</v>
      </c>
      <c r="AD21" s="109">
        <v>7</v>
      </c>
      <c r="AE21" s="109">
        <v>19</v>
      </c>
      <c r="AF21" s="111">
        <v>33</v>
      </c>
      <c r="AG21" s="109">
        <v>43</v>
      </c>
      <c r="AH21" s="109">
        <v>76</v>
      </c>
      <c r="AI21" s="111">
        <v>58</v>
      </c>
      <c r="AJ21" s="109">
        <v>55</v>
      </c>
      <c r="AK21" s="109">
        <v>113</v>
      </c>
      <c r="AL21" s="111">
        <v>18</v>
      </c>
      <c r="AM21" s="109">
        <v>15</v>
      </c>
      <c r="AN21" s="109">
        <v>33</v>
      </c>
      <c r="AO21" s="111">
        <v>61</v>
      </c>
      <c r="AP21" s="109">
        <v>85</v>
      </c>
      <c r="AQ21" s="109">
        <v>146</v>
      </c>
      <c r="AR21" s="111">
        <v>73</v>
      </c>
      <c r="AS21" s="109">
        <v>73</v>
      </c>
      <c r="AT21" s="109">
        <v>146</v>
      </c>
      <c r="AU21" s="111">
        <v>72</v>
      </c>
      <c r="AV21" s="109">
        <v>57</v>
      </c>
      <c r="AW21" s="109">
        <v>129</v>
      </c>
      <c r="AX21" s="111">
        <v>15</v>
      </c>
      <c r="AY21" s="109">
        <v>21</v>
      </c>
      <c r="AZ21" s="109">
        <v>36</v>
      </c>
      <c r="BA21" s="111">
        <v>55</v>
      </c>
      <c r="BB21" s="109">
        <v>51</v>
      </c>
      <c r="BC21" s="109">
        <v>106</v>
      </c>
      <c r="BD21" s="111">
        <v>111</v>
      </c>
      <c r="BE21" s="109">
        <v>95</v>
      </c>
      <c r="BF21" s="109">
        <v>206</v>
      </c>
      <c r="BG21" s="111">
        <v>4</v>
      </c>
      <c r="BH21" s="109">
        <v>10</v>
      </c>
      <c r="BI21" s="109">
        <v>14</v>
      </c>
      <c r="BJ21" s="111">
        <v>59</v>
      </c>
      <c r="BK21" s="109">
        <v>44</v>
      </c>
      <c r="BL21" s="109">
        <v>103</v>
      </c>
      <c r="BM21" s="111">
        <v>48</v>
      </c>
      <c r="BN21" s="109">
        <v>39</v>
      </c>
      <c r="BO21" s="109">
        <v>87</v>
      </c>
      <c r="BP21" s="111">
        <v>22</v>
      </c>
      <c r="BQ21" s="109">
        <v>12</v>
      </c>
      <c r="BR21" s="109">
        <v>34</v>
      </c>
      <c r="BS21" s="111">
        <v>40</v>
      </c>
      <c r="BT21" s="109">
        <v>31</v>
      </c>
      <c r="BU21" s="109">
        <v>71</v>
      </c>
      <c r="BV21" s="111">
        <v>144</v>
      </c>
      <c r="BW21" s="109">
        <v>104</v>
      </c>
      <c r="BX21" s="109">
        <v>248</v>
      </c>
      <c r="BY21" s="111">
        <v>108</v>
      </c>
      <c r="BZ21" s="109">
        <v>95</v>
      </c>
      <c r="CA21" s="109">
        <v>203</v>
      </c>
      <c r="CB21" s="111">
        <v>63</v>
      </c>
      <c r="CC21" s="109">
        <v>19</v>
      </c>
      <c r="CD21" s="109">
        <v>82</v>
      </c>
      <c r="CE21" s="111">
        <v>91</v>
      </c>
      <c r="CF21" s="109">
        <v>89</v>
      </c>
      <c r="CG21" s="109">
        <v>180</v>
      </c>
      <c r="CH21" s="111">
        <v>84</v>
      </c>
      <c r="CI21" s="109">
        <v>87</v>
      </c>
      <c r="CJ21" s="109">
        <v>171</v>
      </c>
      <c r="CK21" s="111">
        <v>16</v>
      </c>
      <c r="CL21" s="109">
        <v>29</v>
      </c>
      <c r="CM21" s="109">
        <v>45</v>
      </c>
      <c r="CN21" s="111">
        <v>14</v>
      </c>
      <c r="CO21" s="109">
        <v>5</v>
      </c>
      <c r="CP21" s="109">
        <v>19</v>
      </c>
      <c r="CQ21" s="111">
        <v>42</v>
      </c>
      <c r="CR21" s="109">
        <v>47</v>
      </c>
      <c r="CS21" s="109">
        <v>89</v>
      </c>
      <c r="CT21" s="111">
        <v>48</v>
      </c>
      <c r="CU21" s="109">
        <v>57</v>
      </c>
      <c r="CV21" s="109">
        <v>105</v>
      </c>
      <c r="CW21" s="111">
        <v>51</v>
      </c>
      <c r="CX21" s="109">
        <v>65</v>
      </c>
      <c r="CY21" s="109">
        <v>116</v>
      </c>
      <c r="CZ21" s="111">
        <f t="shared" si="1"/>
        <v>1816</v>
      </c>
      <c r="DA21" s="109">
        <f t="shared" si="1"/>
        <v>1705</v>
      </c>
      <c r="DB21" s="113">
        <f t="shared" si="1"/>
        <v>3521</v>
      </c>
    </row>
    <row r="22" spans="1:106" ht="15.75" x14ac:dyDescent="0.25">
      <c r="A22" s="110">
        <v>21</v>
      </c>
      <c r="B22" s="111">
        <v>21</v>
      </c>
      <c r="C22" s="112">
        <v>25</v>
      </c>
      <c r="D22" s="113">
        <v>46</v>
      </c>
      <c r="E22" s="109">
        <v>32</v>
      </c>
      <c r="F22" s="109">
        <v>33</v>
      </c>
      <c r="G22" s="109">
        <v>65</v>
      </c>
      <c r="H22" s="111">
        <v>85</v>
      </c>
      <c r="I22" s="109">
        <v>57</v>
      </c>
      <c r="J22" s="109">
        <v>142</v>
      </c>
      <c r="K22" s="111">
        <v>199</v>
      </c>
      <c r="L22" s="109">
        <v>207</v>
      </c>
      <c r="M22" s="109">
        <v>406</v>
      </c>
      <c r="N22" s="111">
        <v>74</v>
      </c>
      <c r="O22" s="109">
        <v>74</v>
      </c>
      <c r="P22" s="109">
        <v>148</v>
      </c>
      <c r="Q22" s="111">
        <v>44</v>
      </c>
      <c r="R22" s="109">
        <v>45</v>
      </c>
      <c r="S22" s="109">
        <v>89</v>
      </c>
      <c r="T22" s="111">
        <v>9</v>
      </c>
      <c r="U22" s="109">
        <v>5</v>
      </c>
      <c r="V22" s="109">
        <v>14</v>
      </c>
      <c r="W22" s="111">
        <v>6</v>
      </c>
      <c r="X22" s="109">
        <v>7</v>
      </c>
      <c r="Y22" s="109">
        <v>13</v>
      </c>
      <c r="Z22" s="111">
        <v>42</v>
      </c>
      <c r="AA22" s="109">
        <v>29</v>
      </c>
      <c r="AB22" s="109">
        <v>71</v>
      </c>
      <c r="AC22" s="111">
        <v>10</v>
      </c>
      <c r="AD22" s="109">
        <v>12</v>
      </c>
      <c r="AE22" s="109">
        <v>22</v>
      </c>
      <c r="AF22" s="111">
        <v>59</v>
      </c>
      <c r="AG22" s="109">
        <v>48</v>
      </c>
      <c r="AH22" s="109">
        <v>107</v>
      </c>
      <c r="AI22" s="111">
        <v>56</v>
      </c>
      <c r="AJ22" s="109">
        <v>67</v>
      </c>
      <c r="AK22" s="109">
        <v>123</v>
      </c>
      <c r="AL22" s="111">
        <v>16</v>
      </c>
      <c r="AM22" s="109">
        <v>24</v>
      </c>
      <c r="AN22" s="109">
        <v>40</v>
      </c>
      <c r="AO22" s="111">
        <v>72</v>
      </c>
      <c r="AP22" s="109">
        <v>69</v>
      </c>
      <c r="AQ22" s="109">
        <v>141</v>
      </c>
      <c r="AR22" s="111">
        <v>77</v>
      </c>
      <c r="AS22" s="109">
        <v>79</v>
      </c>
      <c r="AT22" s="109">
        <v>156</v>
      </c>
      <c r="AU22" s="111">
        <v>73</v>
      </c>
      <c r="AV22" s="109">
        <v>81</v>
      </c>
      <c r="AW22" s="109">
        <v>154</v>
      </c>
      <c r="AX22" s="111">
        <v>17</v>
      </c>
      <c r="AY22" s="109">
        <v>14</v>
      </c>
      <c r="AZ22" s="109">
        <v>31</v>
      </c>
      <c r="BA22" s="111">
        <v>43</v>
      </c>
      <c r="BB22" s="109">
        <v>43</v>
      </c>
      <c r="BC22" s="109">
        <v>86</v>
      </c>
      <c r="BD22" s="111">
        <v>95</v>
      </c>
      <c r="BE22" s="109">
        <v>104</v>
      </c>
      <c r="BF22" s="109">
        <v>199</v>
      </c>
      <c r="BG22" s="111">
        <v>13</v>
      </c>
      <c r="BH22" s="109">
        <v>6</v>
      </c>
      <c r="BI22" s="109">
        <v>19</v>
      </c>
      <c r="BJ22" s="111">
        <v>51</v>
      </c>
      <c r="BK22" s="109">
        <v>55</v>
      </c>
      <c r="BL22" s="109">
        <v>106</v>
      </c>
      <c r="BM22" s="111">
        <v>51</v>
      </c>
      <c r="BN22" s="109">
        <v>52</v>
      </c>
      <c r="BO22" s="109">
        <v>103</v>
      </c>
      <c r="BP22" s="111">
        <v>14</v>
      </c>
      <c r="BQ22" s="109">
        <v>18</v>
      </c>
      <c r="BR22" s="109">
        <v>32</v>
      </c>
      <c r="BS22" s="111">
        <v>34</v>
      </c>
      <c r="BT22" s="109">
        <v>60</v>
      </c>
      <c r="BU22" s="109">
        <v>94</v>
      </c>
      <c r="BV22" s="111">
        <v>127</v>
      </c>
      <c r="BW22" s="109">
        <v>110</v>
      </c>
      <c r="BX22" s="109">
        <v>237</v>
      </c>
      <c r="BY22" s="111">
        <v>98</v>
      </c>
      <c r="BZ22" s="109">
        <v>106</v>
      </c>
      <c r="CA22" s="109">
        <v>204</v>
      </c>
      <c r="CB22" s="111">
        <v>31</v>
      </c>
      <c r="CC22" s="109">
        <v>14</v>
      </c>
      <c r="CD22" s="109">
        <v>45</v>
      </c>
      <c r="CE22" s="111">
        <v>105</v>
      </c>
      <c r="CF22" s="109">
        <v>99</v>
      </c>
      <c r="CG22" s="109">
        <v>204</v>
      </c>
      <c r="CH22" s="111">
        <v>91</v>
      </c>
      <c r="CI22" s="109">
        <v>89</v>
      </c>
      <c r="CJ22" s="109">
        <v>180</v>
      </c>
      <c r="CK22" s="111">
        <v>16</v>
      </c>
      <c r="CL22" s="109">
        <v>16</v>
      </c>
      <c r="CM22" s="109">
        <v>32</v>
      </c>
      <c r="CN22" s="111">
        <v>8</v>
      </c>
      <c r="CO22" s="109">
        <v>16</v>
      </c>
      <c r="CP22" s="109">
        <v>24</v>
      </c>
      <c r="CQ22" s="111">
        <v>52</v>
      </c>
      <c r="CR22" s="109">
        <v>37</v>
      </c>
      <c r="CS22" s="109">
        <v>89</v>
      </c>
      <c r="CT22" s="111">
        <v>49</v>
      </c>
      <c r="CU22" s="109">
        <v>54</v>
      </c>
      <c r="CV22" s="109">
        <v>103</v>
      </c>
      <c r="CW22" s="111">
        <v>56</v>
      </c>
      <c r="CX22" s="109">
        <v>64</v>
      </c>
      <c r="CY22" s="109">
        <v>120</v>
      </c>
      <c r="CZ22" s="111">
        <f t="shared" si="1"/>
        <v>1826</v>
      </c>
      <c r="DA22" s="109">
        <f t="shared" si="1"/>
        <v>1819</v>
      </c>
      <c r="DB22" s="113">
        <f t="shared" si="1"/>
        <v>3645</v>
      </c>
    </row>
    <row r="23" spans="1:106" ht="15.75" x14ac:dyDescent="0.25">
      <c r="A23" s="110">
        <v>22</v>
      </c>
      <c r="B23" s="111">
        <v>26</v>
      </c>
      <c r="C23" s="112">
        <v>23</v>
      </c>
      <c r="D23" s="113">
        <v>49</v>
      </c>
      <c r="E23" s="109">
        <v>23</v>
      </c>
      <c r="F23" s="109">
        <v>38</v>
      </c>
      <c r="G23" s="109">
        <v>61</v>
      </c>
      <c r="H23" s="111">
        <v>72</v>
      </c>
      <c r="I23" s="109">
        <v>64</v>
      </c>
      <c r="J23" s="109">
        <v>136</v>
      </c>
      <c r="K23" s="111">
        <v>210</v>
      </c>
      <c r="L23" s="109">
        <v>171</v>
      </c>
      <c r="M23" s="109">
        <v>381</v>
      </c>
      <c r="N23" s="111">
        <v>67</v>
      </c>
      <c r="O23" s="109">
        <v>53</v>
      </c>
      <c r="P23" s="109">
        <v>120</v>
      </c>
      <c r="Q23" s="111">
        <v>55</v>
      </c>
      <c r="R23" s="109">
        <v>52</v>
      </c>
      <c r="S23" s="109">
        <v>107</v>
      </c>
      <c r="T23" s="111">
        <v>21</v>
      </c>
      <c r="U23" s="109">
        <v>19</v>
      </c>
      <c r="V23" s="109">
        <v>40</v>
      </c>
      <c r="W23" s="111">
        <v>6</v>
      </c>
      <c r="X23" s="109">
        <v>6</v>
      </c>
      <c r="Y23" s="109">
        <v>12</v>
      </c>
      <c r="Z23" s="111">
        <v>29</v>
      </c>
      <c r="AA23" s="109">
        <v>35</v>
      </c>
      <c r="AB23" s="109">
        <v>64</v>
      </c>
      <c r="AC23" s="111">
        <v>14</v>
      </c>
      <c r="AD23" s="109">
        <v>12</v>
      </c>
      <c r="AE23" s="109">
        <v>26</v>
      </c>
      <c r="AF23" s="111">
        <v>48</v>
      </c>
      <c r="AG23" s="109">
        <v>35</v>
      </c>
      <c r="AH23" s="109">
        <v>83</v>
      </c>
      <c r="AI23" s="111">
        <v>70</v>
      </c>
      <c r="AJ23" s="109">
        <v>68</v>
      </c>
      <c r="AK23" s="109">
        <v>138</v>
      </c>
      <c r="AL23" s="111">
        <v>17</v>
      </c>
      <c r="AM23" s="109">
        <v>18</v>
      </c>
      <c r="AN23" s="109">
        <v>35</v>
      </c>
      <c r="AO23" s="111">
        <v>80</v>
      </c>
      <c r="AP23" s="109">
        <v>84</v>
      </c>
      <c r="AQ23" s="109">
        <v>164</v>
      </c>
      <c r="AR23" s="111">
        <v>71</v>
      </c>
      <c r="AS23" s="109">
        <v>74</v>
      </c>
      <c r="AT23" s="109">
        <v>145</v>
      </c>
      <c r="AU23" s="111">
        <v>88</v>
      </c>
      <c r="AV23" s="109">
        <v>77</v>
      </c>
      <c r="AW23" s="109">
        <v>165</v>
      </c>
      <c r="AX23" s="111">
        <v>25</v>
      </c>
      <c r="AY23" s="109">
        <v>14</v>
      </c>
      <c r="AZ23" s="109">
        <v>39</v>
      </c>
      <c r="BA23" s="111">
        <v>52</v>
      </c>
      <c r="BB23" s="109">
        <v>37</v>
      </c>
      <c r="BC23" s="109">
        <v>89</v>
      </c>
      <c r="BD23" s="111">
        <v>95</v>
      </c>
      <c r="BE23" s="109">
        <v>96</v>
      </c>
      <c r="BF23" s="109">
        <v>191</v>
      </c>
      <c r="BG23" s="111">
        <v>7</v>
      </c>
      <c r="BH23" s="109">
        <v>4</v>
      </c>
      <c r="BI23" s="109">
        <v>11</v>
      </c>
      <c r="BJ23" s="111">
        <v>47</v>
      </c>
      <c r="BK23" s="109">
        <v>53</v>
      </c>
      <c r="BL23" s="109">
        <v>100</v>
      </c>
      <c r="BM23" s="111">
        <v>53</v>
      </c>
      <c r="BN23" s="109">
        <v>57</v>
      </c>
      <c r="BO23" s="109">
        <v>110</v>
      </c>
      <c r="BP23" s="111">
        <v>27</v>
      </c>
      <c r="BQ23" s="109">
        <v>29</v>
      </c>
      <c r="BR23" s="109">
        <v>56</v>
      </c>
      <c r="BS23" s="111">
        <v>49</v>
      </c>
      <c r="BT23" s="109">
        <v>43</v>
      </c>
      <c r="BU23" s="109">
        <v>92</v>
      </c>
      <c r="BV23" s="111">
        <v>138</v>
      </c>
      <c r="BW23" s="109">
        <v>134</v>
      </c>
      <c r="BX23" s="109">
        <v>272</v>
      </c>
      <c r="BY23" s="111">
        <v>96</v>
      </c>
      <c r="BZ23" s="109">
        <v>98</v>
      </c>
      <c r="CA23" s="109">
        <v>194</v>
      </c>
      <c r="CB23" s="111">
        <v>27</v>
      </c>
      <c r="CC23" s="109">
        <v>24</v>
      </c>
      <c r="CD23" s="109">
        <v>51</v>
      </c>
      <c r="CE23" s="111">
        <v>88</v>
      </c>
      <c r="CF23" s="109">
        <v>94</v>
      </c>
      <c r="CG23" s="109">
        <v>182</v>
      </c>
      <c r="CH23" s="111">
        <v>99</v>
      </c>
      <c r="CI23" s="109">
        <v>96</v>
      </c>
      <c r="CJ23" s="109">
        <v>195</v>
      </c>
      <c r="CK23" s="111">
        <v>19</v>
      </c>
      <c r="CL23" s="109">
        <v>10</v>
      </c>
      <c r="CM23" s="109">
        <v>29</v>
      </c>
      <c r="CN23" s="111">
        <v>11</v>
      </c>
      <c r="CO23" s="109">
        <v>14</v>
      </c>
      <c r="CP23" s="109">
        <v>25</v>
      </c>
      <c r="CQ23" s="111">
        <v>44</v>
      </c>
      <c r="CR23" s="109">
        <v>40</v>
      </c>
      <c r="CS23" s="109">
        <v>84</v>
      </c>
      <c r="CT23" s="111">
        <v>47</v>
      </c>
      <c r="CU23" s="109">
        <v>44</v>
      </c>
      <c r="CV23" s="109">
        <v>91</v>
      </c>
      <c r="CW23" s="111">
        <v>64</v>
      </c>
      <c r="CX23" s="109">
        <v>65</v>
      </c>
      <c r="CY23" s="109">
        <v>129</v>
      </c>
      <c r="CZ23" s="111">
        <f t="shared" si="1"/>
        <v>1885</v>
      </c>
      <c r="DA23" s="109">
        <f t="shared" si="1"/>
        <v>1781</v>
      </c>
      <c r="DB23" s="113">
        <f t="shared" si="1"/>
        <v>3666</v>
      </c>
    </row>
    <row r="24" spans="1:106" ht="15.75" x14ac:dyDescent="0.25">
      <c r="A24" s="110">
        <v>23</v>
      </c>
      <c r="B24" s="111">
        <v>29</v>
      </c>
      <c r="C24" s="112">
        <v>34</v>
      </c>
      <c r="D24" s="113">
        <v>63</v>
      </c>
      <c r="E24" s="109">
        <v>32</v>
      </c>
      <c r="F24" s="109">
        <v>40</v>
      </c>
      <c r="G24" s="109">
        <v>72</v>
      </c>
      <c r="H24" s="111">
        <v>68</v>
      </c>
      <c r="I24" s="109">
        <v>81</v>
      </c>
      <c r="J24" s="109">
        <v>149</v>
      </c>
      <c r="K24" s="111">
        <v>223</v>
      </c>
      <c r="L24" s="109">
        <v>191</v>
      </c>
      <c r="M24" s="109">
        <v>414</v>
      </c>
      <c r="N24" s="111">
        <v>77</v>
      </c>
      <c r="O24" s="109">
        <v>76</v>
      </c>
      <c r="P24" s="109">
        <v>153</v>
      </c>
      <c r="Q24" s="111">
        <v>54</v>
      </c>
      <c r="R24" s="109">
        <v>40</v>
      </c>
      <c r="S24" s="109">
        <v>94</v>
      </c>
      <c r="T24" s="111">
        <v>12</v>
      </c>
      <c r="U24" s="109">
        <v>16</v>
      </c>
      <c r="V24" s="109">
        <v>28</v>
      </c>
      <c r="W24" s="111">
        <v>7</v>
      </c>
      <c r="X24" s="109">
        <v>11</v>
      </c>
      <c r="Y24" s="109">
        <v>18</v>
      </c>
      <c r="Z24" s="111">
        <v>29</v>
      </c>
      <c r="AA24" s="109">
        <v>33</v>
      </c>
      <c r="AB24" s="109">
        <v>62</v>
      </c>
      <c r="AC24" s="111">
        <v>10</v>
      </c>
      <c r="AD24" s="109">
        <v>16</v>
      </c>
      <c r="AE24" s="109">
        <v>26</v>
      </c>
      <c r="AF24" s="111">
        <v>46</v>
      </c>
      <c r="AG24" s="109">
        <v>52</v>
      </c>
      <c r="AH24" s="109">
        <v>98</v>
      </c>
      <c r="AI24" s="111">
        <v>74</v>
      </c>
      <c r="AJ24" s="109">
        <v>61</v>
      </c>
      <c r="AK24" s="109">
        <v>135</v>
      </c>
      <c r="AL24" s="111">
        <v>15</v>
      </c>
      <c r="AM24" s="109">
        <v>9</v>
      </c>
      <c r="AN24" s="109">
        <v>24</v>
      </c>
      <c r="AO24" s="111">
        <v>72</v>
      </c>
      <c r="AP24" s="109">
        <v>78</v>
      </c>
      <c r="AQ24" s="109">
        <v>150</v>
      </c>
      <c r="AR24" s="111">
        <v>79</v>
      </c>
      <c r="AS24" s="109">
        <v>58</v>
      </c>
      <c r="AT24" s="109">
        <v>137</v>
      </c>
      <c r="AU24" s="111">
        <v>81</v>
      </c>
      <c r="AV24" s="109">
        <v>84</v>
      </c>
      <c r="AW24" s="109">
        <v>165</v>
      </c>
      <c r="AX24" s="111">
        <v>16</v>
      </c>
      <c r="AY24" s="109">
        <v>23</v>
      </c>
      <c r="AZ24" s="109">
        <v>39</v>
      </c>
      <c r="BA24" s="111">
        <v>62</v>
      </c>
      <c r="BB24" s="109">
        <v>57</v>
      </c>
      <c r="BC24" s="109">
        <v>119</v>
      </c>
      <c r="BD24" s="111">
        <v>103</v>
      </c>
      <c r="BE24" s="109">
        <v>116</v>
      </c>
      <c r="BF24" s="109">
        <v>219</v>
      </c>
      <c r="BG24" s="111">
        <v>8</v>
      </c>
      <c r="BH24" s="109">
        <v>8</v>
      </c>
      <c r="BI24" s="109">
        <v>16</v>
      </c>
      <c r="BJ24" s="111">
        <v>53</v>
      </c>
      <c r="BK24" s="109">
        <v>50</v>
      </c>
      <c r="BL24" s="109">
        <v>103</v>
      </c>
      <c r="BM24" s="111">
        <v>54</v>
      </c>
      <c r="BN24" s="109">
        <v>59</v>
      </c>
      <c r="BO24" s="109">
        <v>113</v>
      </c>
      <c r="BP24" s="111">
        <v>29</v>
      </c>
      <c r="BQ24" s="109">
        <v>24</v>
      </c>
      <c r="BR24" s="109">
        <v>53</v>
      </c>
      <c r="BS24" s="111">
        <v>37</v>
      </c>
      <c r="BT24" s="109">
        <v>41</v>
      </c>
      <c r="BU24" s="109">
        <v>78</v>
      </c>
      <c r="BV24" s="111">
        <v>166</v>
      </c>
      <c r="BW24" s="109">
        <v>107</v>
      </c>
      <c r="BX24" s="109">
        <v>273</v>
      </c>
      <c r="BY24" s="111">
        <v>121</v>
      </c>
      <c r="BZ24" s="109">
        <v>103</v>
      </c>
      <c r="CA24" s="109">
        <v>224</v>
      </c>
      <c r="CB24" s="111">
        <v>33</v>
      </c>
      <c r="CC24" s="109">
        <v>15</v>
      </c>
      <c r="CD24" s="109">
        <v>48</v>
      </c>
      <c r="CE24" s="111">
        <v>108</v>
      </c>
      <c r="CF24" s="109">
        <v>93</v>
      </c>
      <c r="CG24" s="109">
        <v>201</v>
      </c>
      <c r="CH24" s="111">
        <v>87</v>
      </c>
      <c r="CI24" s="109">
        <v>109</v>
      </c>
      <c r="CJ24" s="109">
        <v>196</v>
      </c>
      <c r="CK24" s="111">
        <v>23</v>
      </c>
      <c r="CL24" s="109">
        <v>15</v>
      </c>
      <c r="CM24" s="109">
        <v>38</v>
      </c>
      <c r="CN24" s="111">
        <v>9</v>
      </c>
      <c r="CO24" s="109">
        <v>8</v>
      </c>
      <c r="CP24" s="109">
        <v>17</v>
      </c>
      <c r="CQ24" s="111">
        <v>52</v>
      </c>
      <c r="CR24" s="109">
        <v>49</v>
      </c>
      <c r="CS24" s="109">
        <v>101</v>
      </c>
      <c r="CT24" s="111">
        <v>43</v>
      </c>
      <c r="CU24" s="109">
        <v>40</v>
      </c>
      <c r="CV24" s="109">
        <v>83</v>
      </c>
      <c r="CW24" s="111">
        <v>57</v>
      </c>
      <c r="CX24" s="109">
        <v>64</v>
      </c>
      <c r="CY24" s="109">
        <v>121</v>
      </c>
      <c r="CZ24" s="111">
        <f t="shared" si="1"/>
        <v>1969</v>
      </c>
      <c r="DA24" s="109">
        <f t="shared" si="1"/>
        <v>1861</v>
      </c>
      <c r="DB24" s="113">
        <f t="shared" si="1"/>
        <v>3830</v>
      </c>
    </row>
    <row r="25" spans="1:106" ht="15.75" x14ac:dyDescent="0.25">
      <c r="A25" s="110">
        <v>24</v>
      </c>
      <c r="B25" s="111">
        <v>25</v>
      </c>
      <c r="C25" s="112">
        <v>37</v>
      </c>
      <c r="D25" s="113">
        <v>62</v>
      </c>
      <c r="E25" s="109">
        <v>43</v>
      </c>
      <c r="F25" s="109">
        <v>32</v>
      </c>
      <c r="G25" s="109">
        <v>75</v>
      </c>
      <c r="H25" s="111">
        <v>79</v>
      </c>
      <c r="I25" s="109">
        <v>66</v>
      </c>
      <c r="J25" s="109">
        <v>145</v>
      </c>
      <c r="K25" s="111">
        <v>244</v>
      </c>
      <c r="L25" s="109">
        <v>233</v>
      </c>
      <c r="M25" s="109">
        <v>477</v>
      </c>
      <c r="N25" s="111">
        <v>87</v>
      </c>
      <c r="O25" s="109">
        <v>71</v>
      </c>
      <c r="P25" s="109">
        <v>158</v>
      </c>
      <c r="Q25" s="111">
        <v>55</v>
      </c>
      <c r="R25" s="109">
        <v>58</v>
      </c>
      <c r="S25" s="109">
        <v>113</v>
      </c>
      <c r="T25" s="111">
        <v>10</v>
      </c>
      <c r="U25" s="109">
        <v>9</v>
      </c>
      <c r="V25" s="109">
        <v>19</v>
      </c>
      <c r="W25" s="111">
        <v>5</v>
      </c>
      <c r="X25" s="109">
        <v>5</v>
      </c>
      <c r="Y25" s="109">
        <v>10</v>
      </c>
      <c r="Z25" s="111">
        <v>35</v>
      </c>
      <c r="AA25" s="109">
        <v>27</v>
      </c>
      <c r="AB25" s="109">
        <v>62</v>
      </c>
      <c r="AC25" s="111">
        <v>15</v>
      </c>
      <c r="AD25" s="109">
        <v>14</v>
      </c>
      <c r="AE25" s="109">
        <v>29</v>
      </c>
      <c r="AF25" s="111">
        <v>49</v>
      </c>
      <c r="AG25" s="109">
        <v>62</v>
      </c>
      <c r="AH25" s="109">
        <v>111</v>
      </c>
      <c r="AI25" s="111">
        <v>79</v>
      </c>
      <c r="AJ25" s="109">
        <v>83</v>
      </c>
      <c r="AK25" s="109">
        <v>162</v>
      </c>
      <c r="AL25" s="111">
        <v>20</v>
      </c>
      <c r="AM25" s="109">
        <v>20</v>
      </c>
      <c r="AN25" s="109">
        <v>40</v>
      </c>
      <c r="AO25" s="111">
        <v>86</v>
      </c>
      <c r="AP25" s="109">
        <v>91</v>
      </c>
      <c r="AQ25" s="109">
        <v>177</v>
      </c>
      <c r="AR25" s="111">
        <v>76</v>
      </c>
      <c r="AS25" s="109">
        <v>68</v>
      </c>
      <c r="AT25" s="109">
        <v>144</v>
      </c>
      <c r="AU25" s="111">
        <v>92</v>
      </c>
      <c r="AV25" s="109">
        <v>94</v>
      </c>
      <c r="AW25" s="109">
        <v>186</v>
      </c>
      <c r="AX25" s="111">
        <v>14</v>
      </c>
      <c r="AY25" s="109">
        <v>31</v>
      </c>
      <c r="AZ25" s="109">
        <v>45</v>
      </c>
      <c r="BA25" s="111">
        <v>53</v>
      </c>
      <c r="BB25" s="109">
        <v>70</v>
      </c>
      <c r="BC25" s="109">
        <v>123</v>
      </c>
      <c r="BD25" s="111">
        <v>133</v>
      </c>
      <c r="BE25" s="109">
        <v>120</v>
      </c>
      <c r="BF25" s="109">
        <v>253</v>
      </c>
      <c r="BG25" s="111">
        <v>8</v>
      </c>
      <c r="BH25" s="109">
        <v>5</v>
      </c>
      <c r="BI25" s="109">
        <v>13</v>
      </c>
      <c r="BJ25" s="111">
        <v>58</v>
      </c>
      <c r="BK25" s="109">
        <v>59</v>
      </c>
      <c r="BL25" s="109">
        <v>117</v>
      </c>
      <c r="BM25" s="111">
        <v>67</v>
      </c>
      <c r="BN25" s="109">
        <v>62</v>
      </c>
      <c r="BO25" s="109">
        <v>129</v>
      </c>
      <c r="BP25" s="111">
        <v>21</v>
      </c>
      <c r="BQ25" s="109">
        <v>24</v>
      </c>
      <c r="BR25" s="109">
        <v>45</v>
      </c>
      <c r="BS25" s="111">
        <v>44</v>
      </c>
      <c r="BT25" s="109">
        <v>43</v>
      </c>
      <c r="BU25" s="109">
        <v>87</v>
      </c>
      <c r="BV25" s="111">
        <v>145</v>
      </c>
      <c r="BW25" s="109">
        <v>133</v>
      </c>
      <c r="BX25" s="109">
        <v>278</v>
      </c>
      <c r="BY25" s="111">
        <v>121</v>
      </c>
      <c r="BZ25" s="109">
        <v>111</v>
      </c>
      <c r="CA25" s="109">
        <v>232</v>
      </c>
      <c r="CB25" s="111">
        <v>37</v>
      </c>
      <c r="CC25" s="109">
        <v>19</v>
      </c>
      <c r="CD25" s="109">
        <v>56</v>
      </c>
      <c r="CE25" s="111">
        <v>119</v>
      </c>
      <c r="CF25" s="109">
        <v>129</v>
      </c>
      <c r="CG25" s="109">
        <v>248</v>
      </c>
      <c r="CH25" s="111">
        <v>99</v>
      </c>
      <c r="CI25" s="109">
        <v>136</v>
      </c>
      <c r="CJ25" s="109">
        <v>235</v>
      </c>
      <c r="CK25" s="111">
        <v>24</v>
      </c>
      <c r="CL25" s="109">
        <v>20</v>
      </c>
      <c r="CM25" s="109">
        <v>44</v>
      </c>
      <c r="CN25" s="111">
        <v>12</v>
      </c>
      <c r="CO25" s="109">
        <v>10</v>
      </c>
      <c r="CP25" s="109">
        <v>22</v>
      </c>
      <c r="CQ25" s="111">
        <v>54</v>
      </c>
      <c r="CR25" s="109">
        <v>46</v>
      </c>
      <c r="CS25" s="109">
        <v>100</v>
      </c>
      <c r="CT25" s="111">
        <v>53</v>
      </c>
      <c r="CU25" s="109">
        <v>56</v>
      </c>
      <c r="CV25" s="109">
        <v>109</v>
      </c>
      <c r="CW25" s="111">
        <v>58</v>
      </c>
      <c r="CX25" s="109">
        <v>89</v>
      </c>
      <c r="CY25" s="109">
        <v>147</v>
      </c>
      <c r="CZ25" s="111">
        <f t="shared" si="1"/>
        <v>2120</v>
      </c>
      <c r="DA25" s="109">
        <f t="shared" si="1"/>
        <v>2133</v>
      </c>
      <c r="DB25" s="113">
        <f t="shared" si="1"/>
        <v>4253</v>
      </c>
    </row>
    <row r="26" spans="1:106" ht="15.75" x14ac:dyDescent="0.25">
      <c r="A26" s="110">
        <v>25</v>
      </c>
      <c r="B26" s="111">
        <v>44</v>
      </c>
      <c r="C26" s="112">
        <v>26</v>
      </c>
      <c r="D26" s="113">
        <v>70</v>
      </c>
      <c r="E26" s="109">
        <v>26</v>
      </c>
      <c r="F26" s="109">
        <v>36</v>
      </c>
      <c r="G26" s="109">
        <v>62</v>
      </c>
      <c r="H26" s="111">
        <v>73</v>
      </c>
      <c r="I26" s="109">
        <v>64</v>
      </c>
      <c r="J26" s="109">
        <v>137</v>
      </c>
      <c r="K26" s="111">
        <v>253</v>
      </c>
      <c r="L26" s="109">
        <v>207</v>
      </c>
      <c r="M26" s="109">
        <v>460</v>
      </c>
      <c r="N26" s="111">
        <v>107</v>
      </c>
      <c r="O26" s="109">
        <v>93</v>
      </c>
      <c r="P26" s="109">
        <v>200</v>
      </c>
      <c r="Q26" s="111">
        <v>51</v>
      </c>
      <c r="R26" s="109">
        <v>60</v>
      </c>
      <c r="S26" s="109">
        <v>111</v>
      </c>
      <c r="T26" s="111">
        <v>19</v>
      </c>
      <c r="U26" s="109">
        <v>14</v>
      </c>
      <c r="V26" s="109">
        <v>33</v>
      </c>
      <c r="W26" s="111">
        <v>9</v>
      </c>
      <c r="X26" s="109">
        <v>9</v>
      </c>
      <c r="Y26" s="109">
        <v>18</v>
      </c>
      <c r="Z26" s="111">
        <v>37</v>
      </c>
      <c r="AA26" s="109">
        <v>35</v>
      </c>
      <c r="AB26" s="109">
        <v>72</v>
      </c>
      <c r="AC26" s="111">
        <v>14</v>
      </c>
      <c r="AD26" s="109">
        <v>16</v>
      </c>
      <c r="AE26" s="109">
        <v>30</v>
      </c>
      <c r="AF26" s="111">
        <v>67</v>
      </c>
      <c r="AG26" s="109">
        <v>44</v>
      </c>
      <c r="AH26" s="109">
        <v>111</v>
      </c>
      <c r="AI26" s="111">
        <v>71</v>
      </c>
      <c r="AJ26" s="109">
        <v>80</v>
      </c>
      <c r="AK26" s="109">
        <v>151</v>
      </c>
      <c r="AL26" s="111">
        <v>21</v>
      </c>
      <c r="AM26" s="109">
        <v>17</v>
      </c>
      <c r="AN26" s="109">
        <v>38</v>
      </c>
      <c r="AO26" s="111">
        <v>84</v>
      </c>
      <c r="AP26" s="109">
        <v>100</v>
      </c>
      <c r="AQ26" s="109">
        <v>184</v>
      </c>
      <c r="AR26" s="111">
        <v>88</v>
      </c>
      <c r="AS26" s="109">
        <v>96</v>
      </c>
      <c r="AT26" s="109">
        <v>184</v>
      </c>
      <c r="AU26" s="111">
        <v>105</v>
      </c>
      <c r="AV26" s="109">
        <v>98</v>
      </c>
      <c r="AW26" s="109">
        <v>203</v>
      </c>
      <c r="AX26" s="111">
        <v>25</v>
      </c>
      <c r="AY26" s="109">
        <v>28</v>
      </c>
      <c r="AZ26" s="109">
        <v>53</v>
      </c>
      <c r="BA26" s="111">
        <v>75</v>
      </c>
      <c r="BB26" s="109">
        <v>73</v>
      </c>
      <c r="BC26" s="109">
        <v>148</v>
      </c>
      <c r="BD26" s="111">
        <v>125</v>
      </c>
      <c r="BE26" s="109">
        <v>112</v>
      </c>
      <c r="BF26" s="109">
        <v>237</v>
      </c>
      <c r="BG26" s="111">
        <v>9</v>
      </c>
      <c r="BH26" s="109">
        <v>8</v>
      </c>
      <c r="BI26" s="109">
        <v>17</v>
      </c>
      <c r="BJ26" s="111">
        <v>72</v>
      </c>
      <c r="BK26" s="109">
        <v>79</v>
      </c>
      <c r="BL26" s="109">
        <v>151</v>
      </c>
      <c r="BM26" s="111">
        <v>60</v>
      </c>
      <c r="BN26" s="109">
        <v>53</v>
      </c>
      <c r="BO26" s="109">
        <v>113</v>
      </c>
      <c r="BP26" s="111">
        <v>20</v>
      </c>
      <c r="BQ26" s="109">
        <v>20</v>
      </c>
      <c r="BR26" s="109">
        <v>40</v>
      </c>
      <c r="BS26" s="111">
        <v>53</v>
      </c>
      <c r="BT26" s="109">
        <v>50</v>
      </c>
      <c r="BU26" s="109">
        <v>103</v>
      </c>
      <c r="BV26" s="111">
        <v>153</v>
      </c>
      <c r="BW26" s="109">
        <v>167</v>
      </c>
      <c r="BX26" s="109">
        <v>320</v>
      </c>
      <c r="BY26" s="111">
        <v>118</v>
      </c>
      <c r="BZ26" s="109">
        <v>120</v>
      </c>
      <c r="CA26" s="109">
        <v>238</v>
      </c>
      <c r="CB26" s="111">
        <v>14</v>
      </c>
      <c r="CC26" s="109">
        <v>24</v>
      </c>
      <c r="CD26" s="109">
        <v>38</v>
      </c>
      <c r="CE26" s="111">
        <v>138</v>
      </c>
      <c r="CF26" s="109">
        <v>120</v>
      </c>
      <c r="CG26" s="109">
        <v>258</v>
      </c>
      <c r="CH26" s="111">
        <v>121</v>
      </c>
      <c r="CI26" s="109">
        <v>127</v>
      </c>
      <c r="CJ26" s="109">
        <v>248</v>
      </c>
      <c r="CK26" s="111">
        <v>19</v>
      </c>
      <c r="CL26" s="109">
        <v>16</v>
      </c>
      <c r="CM26" s="109">
        <v>35</v>
      </c>
      <c r="CN26" s="111">
        <v>17</v>
      </c>
      <c r="CO26" s="109">
        <v>8</v>
      </c>
      <c r="CP26" s="109">
        <v>25</v>
      </c>
      <c r="CQ26" s="111">
        <v>47</v>
      </c>
      <c r="CR26" s="109">
        <v>50</v>
      </c>
      <c r="CS26" s="109">
        <v>97</v>
      </c>
      <c r="CT26" s="111">
        <v>48</v>
      </c>
      <c r="CU26" s="109">
        <v>58</v>
      </c>
      <c r="CV26" s="109">
        <v>106</v>
      </c>
      <c r="CW26" s="111">
        <v>66</v>
      </c>
      <c r="CX26" s="109">
        <v>75</v>
      </c>
      <c r="CY26" s="109">
        <v>141</v>
      </c>
      <c r="CZ26" s="111">
        <f t="shared" si="1"/>
        <v>2249</v>
      </c>
      <c r="DA26" s="109">
        <f t="shared" si="1"/>
        <v>2183</v>
      </c>
      <c r="DB26" s="113">
        <f t="shared" si="1"/>
        <v>4432</v>
      </c>
    </row>
    <row r="27" spans="1:106" ht="15.75" x14ac:dyDescent="0.25">
      <c r="A27" s="110">
        <v>26</v>
      </c>
      <c r="B27" s="111">
        <v>28</v>
      </c>
      <c r="C27" s="112">
        <v>27</v>
      </c>
      <c r="D27" s="113">
        <v>55</v>
      </c>
      <c r="E27" s="109">
        <v>37</v>
      </c>
      <c r="F27" s="109">
        <v>32</v>
      </c>
      <c r="G27" s="109">
        <v>69</v>
      </c>
      <c r="H27" s="111">
        <v>68</v>
      </c>
      <c r="I27" s="109">
        <v>65</v>
      </c>
      <c r="J27" s="109">
        <v>133</v>
      </c>
      <c r="K27" s="111">
        <v>270</v>
      </c>
      <c r="L27" s="109">
        <v>222</v>
      </c>
      <c r="M27" s="109">
        <v>492</v>
      </c>
      <c r="N27" s="111">
        <v>120</v>
      </c>
      <c r="O27" s="109">
        <v>89</v>
      </c>
      <c r="P27" s="109">
        <v>209</v>
      </c>
      <c r="Q27" s="111">
        <v>48</v>
      </c>
      <c r="R27" s="109">
        <v>56</v>
      </c>
      <c r="S27" s="109">
        <v>104</v>
      </c>
      <c r="T27" s="111">
        <v>8</v>
      </c>
      <c r="U27" s="109">
        <v>6</v>
      </c>
      <c r="V27" s="109">
        <v>14</v>
      </c>
      <c r="W27" s="111">
        <v>5</v>
      </c>
      <c r="X27" s="109">
        <v>12</v>
      </c>
      <c r="Y27" s="109">
        <v>17</v>
      </c>
      <c r="Z27" s="111">
        <v>47</v>
      </c>
      <c r="AA27" s="109">
        <v>49</v>
      </c>
      <c r="AB27" s="109">
        <v>96</v>
      </c>
      <c r="AC27" s="111">
        <v>20</v>
      </c>
      <c r="AD27" s="109">
        <v>20</v>
      </c>
      <c r="AE27" s="109">
        <v>40</v>
      </c>
      <c r="AF27" s="111">
        <v>52</v>
      </c>
      <c r="AG27" s="109">
        <v>47</v>
      </c>
      <c r="AH27" s="109">
        <v>99</v>
      </c>
      <c r="AI27" s="111">
        <v>73</v>
      </c>
      <c r="AJ27" s="109">
        <v>74</v>
      </c>
      <c r="AK27" s="109">
        <v>147</v>
      </c>
      <c r="AL27" s="111">
        <v>26</v>
      </c>
      <c r="AM27" s="109">
        <v>24</v>
      </c>
      <c r="AN27" s="109">
        <v>50</v>
      </c>
      <c r="AO27" s="111">
        <v>91</v>
      </c>
      <c r="AP27" s="109">
        <v>90</v>
      </c>
      <c r="AQ27" s="109">
        <v>181</v>
      </c>
      <c r="AR27" s="111">
        <v>67</v>
      </c>
      <c r="AS27" s="109">
        <v>85</v>
      </c>
      <c r="AT27" s="109">
        <v>152</v>
      </c>
      <c r="AU27" s="111">
        <v>130</v>
      </c>
      <c r="AV27" s="109">
        <v>112</v>
      </c>
      <c r="AW27" s="109">
        <v>242</v>
      </c>
      <c r="AX27" s="111">
        <v>25</v>
      </c>
      <c r="AY27" s="109">
        <v>21</v>
      </c>
      <c r="AZ27" s="109">
        <v>46</v>
      </c>
      <c r="BA27" s="111">
        <v>78</v>
      </c>
      <c r="BB27" s="109">
        <v>84</v>
      </c>
      <c r="BC27" s="109">
        <v>162</v>
      </c>
      <c r="BD27" s="111">
        <v>122</v>
      </c>
      <c r="BE27" s="109">
        <v>130</v>
      </c>
      <c r="BF27" s="109">
        <v>252</v>
      </c>
      <c r="BG27" s="111">
        <v>7</v>
      </c>
      <c r="BH27" s="109">
        <v>9</v>
      </c>
      <c r="BI27" s="109">
        <v>16</v>
      </c>
      <c r="BJ27" s="111">
        <v>73</v>
      </c>
      <c r="BK27" s="109">
        <v>79</v>
      </c>
      <c r="BL27" s="109">
        <v>152</v>
      </c>
      <c r="BM27" s="111">
        <v>68</v>
      </c>
      <c r="BN27" s="109">
        <v>64</v>
      </c>
      <c r="BO27" s="109">
        <v>132</v>
      </c>
      <c r="BP27" s="111">
        <v>28</v>
      </c>
      <c r="BQ27" s="109">
        <v>20</v>
      </c>
      <c r="BR27" s="109">
        <v>48</v>
      </c>
      <c r="BS27" s="111">
        <v>63</v>
      </c>
      <c r="BT27" s="109">
        <v>46</v>
      </c>
      <c r="BU27" s="109">
        <v>109</v>
      </c>
      <c r="BV27" s="111">
        <v>142</v>
      </c>
      <c r="BW27" s="109">
        <v>154</v>
      </c>
      <c r="BX27" s="109">
        <v>296</v>
      </c>
      <c r="BY27" s="111">
        <v>126</v>
      </c>
      <c r="BZ27" s="109">
        <v>136</v>
      </c>
      <c r="CA27" s="109">
        <v>262</v>
      </c>
      <c r="CB27" s="111">
        <v>19</v>
      </c>
      <c r="CC27" s="109">
        <v>16</v>
      </c>
      <c r="CD27" s="109">
        <v>35</v>
      </c>
      <c r="CE27" s="111">
        <v>118</v>
      </c>
      <c r="CF27" s="109">
        <v>107</v>
      </c>
      <c r="CG27" s="109">
        <v>225</v>
      </c>
      <c r="CH27" s="111">
        <v>172</v>
      </c>
      <c r="CI27" s="109">
        <v>127</v>
      </c>
      <c r="CJ27" s="109">
        <v>299</v>
      </c>
      <c r="CK27" s="111">
        <v>13</v>
      </c>
      <c r="CL27" s="109">
        <v>20</v>
      </c>
      <c r="CM27" s="109">
        <v>33</v>
      </c>
      <c r="CN27" s="111">
        <v>22</v>
      </c>
      <c r="CO27" s="109">
        <v>14</v>
      </c>
      <c r="CP27" s="109">
        <v>36</v>
      </c>
      <c r="CQ27" s="111">
        <v>50</v>
      </c>
      <c r="CR27" s="109">
        <v>51</v>
      </c>
      <c r="CS27" s="109">
        <v>101</v>
      </c>
      <c r="CT27" s="111">
        <v>63</v>
      </c>
      <c r="CU27" s="109">
        <v>74</v>
      </c>
      <c r="CV27" s="109">
        <v>137</v>
      </c>
      <c r="CW27" s="111">
        <v>85</v>
      </c>
      <c r="CX27" s="109">
        <v>78</v>
      </c>
      <c r="CY27" s="109">
        <v>163</v>
      </c>
      <c r="CZ27" s="111">
        <f t="shared" si="1"/>
        <v>2364</v>
      </c>
      <c r="DA27" s="109">
        <f t="shared" si="1"/>
        <v>2240</v>
      </c>
      <c r="DB27" s="113">
        <f t="shared" si="1"/>
        <v>4604</v>
      </c>
    </row>
    <row r="28" spans="1:106" ht="15.75" x14ac:dyDescent="0.25">
      <c r="A28" s="110">
        <v>27</v>
      </c>
      <c r="B28" s="111">
        <v>31</v>
      </c>
      <c r="C28" s="112">
        <v>40</v>
      </c>
      <c r="D28" s="113">
        <v>71</v>
      </c>
      <c r="E28" s="109">
        <v>41</v>
      </c>
      <c r="F28" s="109">
        <v>45</v>
      </c>
      <c r="G28" s="109">
        <v>86</v>
      </c>
      <c r="H28" s="111">
        <v>77</v>
      </c>
      <c r="I28" s="109">
        <v>80</v>
      </c>
      <c r="J28" s="109">
        <v>157</v>
      </c>
      <c r="K28" s="111">
        <v>315</v>
      </c>
      <c r="L28" s="109">
        <v>300</v>
      </c>
      <c r="M28" s="109">
        <v>615</v>
      </c>
      <c r="N28" s="111">
        <v>135</v>
      </c>
      <c r="O28" s="109">
        <v>124</v>
      </c>
      <c r="P28" s="109">
        <v>259</v>
      </c>
      <c r="Q28" s="111">
        <v>44</v>
      </c>
      <c r="R28" s="109">
        <v>58</v>
      </c>
      <c r="S28" s="109">
        <v>102</v>
      </c>
      <c r="T28" s="111">
        <v>6</v>
      </c>
      <c r="U28" s="109">
        <v>13</v>
      </c>
      <c r="V28" s="109">
        <v>19</v>
      </c>
      <c r="W28" s="111">
        <v>5</v>
      </c>
      <c r="X28" s="109">
        <v>8</v>
      </c>
      <c r="Y28" s="109">
        <v>13</v>
      </c>
      <c r="Z28" s="111">
        <v>55</v>
      </c>
      <c r="AA28" s="109">
        <v>50</v>
      </c>
      <c r="AB28" s="109">
        <v>105</v>
      </c>
      <c r="AC28" s="111">
        <v>18</v>
      </c>
      <c r="AD28" s="109">
        <v>25</v>
      </c>
      <c r="AE28" s="109">
        <v>43</v>
      </c>
      <c r="AF28" s="111">
        <v>60</v>
      </c>
      <c r="AG28" s="109">
        <v>50</v>
      </c>
      <c r="AH28" s="109">
        <v>110</v>
      </c>
      <c r="AI28" s="111">
        <v>88</v>
      </c>
      <c r="AJ28" s="109">
        <v>102</v>
      </c>
      <c r="AK28" s="109">
        <v>190</v>
      </c>
      <c r="AL28" s="111">
        <v>24</v>
      </c>
      <c r="AM28" s="109">
        <v>23</v>
      </c>
      <c r="AN28" s="109">
        <v>47</v>
      </c>
      <c r="AO28" s="111">
        <v>88</v>
      </c>
      <c r="AP28" s="109">
        <v>105</v>
      </c>
      <c r="AQ28" s="109">
        <v>193</v>
      </c>
      <c r="AR28" s="111">
        <v>86</v>
      </c>
      <c r="AS28" s="109">
        <v>88</v>
      </c>
      <c r="AT28" s="109">
        <v>174</v>
      </c>
      <c r="AU28" s="111">
        <v>157</v>
      </c>
      <c r="AV28" s="109">
        <v>119</v>
      </c>
      <c r="AW28" s="109">
        <v>276</v>
      </c>
      <c r="AX28" s="111">
        <v>21</v>
      </c>
      <c r="AY28" s="109">
        <v>24</v>
      </c>
      <c r="AZ28" s="109">
        <v>45</v>
      </c>
      <c r="BA28" s="111">
        <v>80</v>
      </c>
      <c r="BB28" s="109">
        <v>92</v>
      </c>
      <c r="BC28" s="109">
        <v>172</v>
      </c>
      <c r="BD28" s="111">
        <v>153</v>
      </c>
      <c r="BE28" s="109">
        <v>143</v>
      </c>
      <c r="BF28" s="109">
        <v>296</v>
      </c>
      <c r="BG28" s="111">
        <v>19</v>
      </c>
      <c r="BH28" s="109">
        <v>6</v>
      </c>
      <c r="BI28" s="109">
        <v>25</v>
      </c>
      <c r="BJ28" s="111">
        <v>106</v>
      </c>
      <c r="BK28" s="109">
        <v>73</v>
      </c>
      <c r="BL28" s="109">
        <v>179</v>
      </c>
      <c r="BM28" s="111">
        <v>74</v>
      </c>
      <c r="BN28" s="109">
        <v>72</v>
      </c>
      <c r="BO28" s="109">
        <v>146</v>
      </c>
      <c r="BP28" s="111">
        <v>33</v>
      </c>
      <c r="BQ28" s="109">
        <v>32</v>
      </c>
      <c r="BR28" s="109">
        <v>65</v>
      </c>
      <c r="BS28" s="111">
        <v>75</v>
      </c>
      <c r="BT28" s="109">
        <v>57</v>
      </c>
      <c r="BU28" s="109">
        <v>132</v>
      </c>
      <c r="BV28" s="111">
        <v>170</v>
      </c>
      <c r="BW28" s="109">
        <v>184</v>
      </c>
      <c r="BX28" s="109">
        <v>354</v>
      </c>
      <c r="BY28" s="111">
        <v>151</v>
      </c>
      <c r="BZ28" s="109">
        <v>130</v>
      </c>
      <c r="CA28" s="109">
        <v>281</v>
      </c>
      <c r="CB28" s="111">
        <v>14</v>
      </c>
      <c r="CC28" s="109">
        <v>23</v>
      </c>
      <c r="CD28" s="109">
        <v>37</v>
      </c>
      <c r="CE28" s="111">
        <v>177</v>
      </c>
      <c r="CF28" s="109">
        <v>144</v>
      </c>
      <c r="CG28" s="109">
        <v>321</v>
      </c>
      <c r="CH28" s="111">
        <v>149</v>
      </c>
      <c r="CI28" s="109">
        <v>147</v>
      </c>
      <c r="CJ28" s="109">
        <v>296</v>
      </c>
      <c r="CK28" s="111">
        <v>16</v>
      </c>
      <c r="CL28" s="109">
        <v>27</v>
      </c>
      <c r="CM28" s="109">
        <v>43</v>
      </c>
      <c r="CN28" s="111">
        <v>17</v>
      </c>
      <c r="CO28" s="109">
        <v>15</v>
      </c>
      <c r="CP28" s="109">
        <v>32</v>
      </c>
      <c r="CQ28" s="111">
        <v>66</v>
      </c>
      <c r="CR28" s="109">
        <v>57</v>
      </c>
      <c r="CS28" s="109">
        <v>123</v>
      </c>
      <c r="CT28" s="111">
        <v>77</v>
      </c>
      <c r="CU28" s="109">
        <v>60</v>
      </c>
      <c r="CV28" s="109">
        <v>137</v>
      </c>
      <c r="CW28" s="111">
        <v>77</v>
      </c>
      <c r="CX28" s="109">
        <v>93</v>
      </c>
      <c r="CY28" s="109">
        <v>170</v>
      </c>
      <c r="CZ28" s="111">
        <f t="shared" si="1"/>
        <v>2705</v>
      </c>
      <c r="DA28" s="109">
        <f t="shared" si="1"/>
        <v>2609</v>
      </c>
      <c r="DB28" s="113">
        <f t="shared" si="1"/>
        <v>5314</v>
      </c>
    </row>
    <row r="29" spans="1:106" ht="15.75" x14ac:dyDescent="0.25">
      <c r="A29" s="110">
        <v>28</v>
      </c>
      <c r="B29" s="111">
        <v>25</v>
      </c>
      <c r="C29" s="112">
        <v>33</v>
      </c>
      <c r="D29" s="113">
        <v>58</v>
      </c>
      <c r="E29" s="109">
        <v>39</v>
      </c>
      <c r="F29" s="109">
        <v>37</v>
      </c>
      <c r="G29" s="109">
        <v>76</v>
      </c>
      <c r="H29" s="111">
        <v>68</v>
      </c>
      <c r="I29" s="109">
        <v>90</v>
      </c>
      <c r="J29" s="109">
        <v>158</v>
      </c>
      <c r="K29" s="111">
        <v>357</v>
      </c>
      <c r="L29" s="109">
        <v>295</v>
      </c>
      <c r="M29" s="109">
        <v>652</v>
      </c>
      <c r="N29" s="111">
        <v>181</v>
      </c>
      <c r="O29" s="109">
        <v>125</v>
      </c>
      <c r="P29" s="109">
        <v>306</v>
      </c>
      <c r="Q29" s="111">
        <v>63</v>
      </c>
      <c r="R29" s="109">
        <v>61</v>
      </c>
      <c r="S29" s="109">
        <v>124</v>
      </c>
      <c r="T29" s="111">
        <v>13</v>
      </c>
      <c r="U29" s="109">
        <v>10</v>
      </c>
      <c r="V29" s="109">
        <v>23</v>
      </c>
      <c r="W29" s="111">
        <v>11</v>
      </c>
      <c r="X29" s="109">
        <v>6</v>
      </c>
      <c r="Y29" s="109">
        <v>17</v>
      </c>
      <c r="Z29" s="111">
        <v>70</v>
      </c>
      <c r="AA29" s="109">
        <v>51</v>
      </c>
      <c r="AB29" s="109">
        <v>121</v>
      </c>
      <c r="AC29" s="111">
        <v>20</v>
      </c>
      <c r="AD29" s="109">
        <v>14</v>
      </c>
      <c r="AE29" s="109">
        <v>34</v>
      </c>
      <c r="AF29" s="111">
        <v>56</v>
      </c>
      <c r="AG29" s="109">
        <v>62</v>
      </c>
      <c r="AH29" s="109">
        <v>118</v>
      </c>
      <c r="AI29" s="111">
        <v>96</v>
      </c>
      <c r="AJ29" s="109">
        <v>87</v>
      </c>
      <c r="AK29" s="109">
        <v>183</v>
      </c>
      <c r="AL29" s="111">
        <v>24</v>
      </c>
      <c r="AM29" s="109">
        <v>22</v>
      </c>
      <c r="AN29" s="109">
        <v>46</v>
      </c>
      <c r="AO29" s="111">
        <v>119</v>
      </c>
      <c r="AP29" s="109">
        <v>101</v>
      </c>
      <c r="AQ29" s="109">
        <v>220</v>
      </c>
      <c r="AR29" s="111">
        <v>113</v>
      </c>
      <c r="AS29" s="109">
        <v>88</v>
      </c>
      <c r="AT29" s="109">
        <v>201</v>
      </c>
      <c r="AU29" s="111">
        <v>188</v>
      </c>
      <c r="AV29" s="109">
        <v>185</v>
      </c>
      <c r="AW29" s="109">
        <v>373</v>
      </c>
      <c r="AX29" s="111">
        <v>21</v>
      </c>
      <c r="AY29" s="109">
        <v>38</v>
      </c>
      <c r="AZ29" s="109">
        <v>59</v>
      </c>
      <c r="BA29" s="111">
        <v>92</v>
      </c>
      <c r="BB29" s="109">
        <v>95</v>
      </c>
      <c r="BC29" s="109">
        <v>187</v>
      </c>
      <c r="BD29" s="111">
        <v>143</v>
      </c>
      <c r="BE29" s="109">
        <v>157</v>
      </c>
      <c r="BF29" s="109">
        <v>300</v>
      </c>
      <c r="BG29" s="111">
        <v>6</v>
      </c>
      <c r="BH29" s="109">
        <v>5</v>
      </c>
      <c r="BI29" s="109">
        <v>11</v>
      </c>
      <c r="BJ29" s="111">
        <v>79</v>
      </c>
      <c r="BK29" s="109">
        <v>82</v>
      </c>
      <c r="BL29" s="109">
        <v>161</v>
      </c>
      <c r="BM29" s="111">
        <v>67</v>
      </c>
      <c r="BN29" s="109">
        <v>83</v>
      </c>
      <c r="BO29" s="109">
        <v>150</v>
      </c>
      <c r="BP29" s="111">
        <v>35</v>
      </c>
      <c r="BQ29" s="109">
        <v>33</v>
      </c>
      <c r="BR29" s="109">
        <v>68</v>
      </c>
      <c r="BS29" s="111">
        <v>63</v>
      </c>
      <c r="BT29" s="109">
        <v>67</v>
      </c>
      <c r="BU29" s="109">
        <v>130</v>
      </c>
      <c r="BV29" s="111">
        <v>160</v>
      </c>
      <c r="BW29" s="109">
        <v>166</v>
      </c>
      <c r="BX29" s="109">
        <v>326</v>
      </c>
      <c r="BY29" s="111">
        <v>170</v>
      </c>
      <c r="BZ29" s="109">
        <v>167</v>
      </c>
      <c r="CA29" s="109">
        <v>337</v>
      </c>
      <c r="CB29" s="111">
        <v>20</v>
      </c>
      <c r="CC29" s="109">
        <v>20</v>
      </c>
      <c r="CD29" s="109">
        <v>40</v>
      </c>
      <c r="CE29" s="111">
        <v>157</v>
      </c>
      <c r="CF29" s="109">
        <v>143</v>
      </c>
      <c r="CG29" s="109">
        <v>300</v>
      </c>
      <c r="CH29" s="111">
        <v>149</v>
      </c>
      <c r="CI29" s="109">
        <v>126</v>
      </c>
      <c r="CJ29" s="109">
        <v>275</v>
      </c>
      <c r="CK29" s="111">
        <v>17</v>
      </c>
      <c r="CL29" s="109">
        <v>14</v>
      </c>
      <c r="CM29" s="109">
        <v>31</v>
      </c>
      <c r="CN29" s="111">
        <v>17</v>
      </c>
      <c r="CO29" s="109">
        <v>21</v>
      </c>
      <c r="CP29" s="109">
        <v>38</v>
      </c>
      <c r="CQ29" s="111">
        <v>60</v>
      </c>
      <c r="CR29" s="109">
        <v>52</v>
      </c>
      <c r="CS29" s="109">
        <v>112</v>
      </c>
      <c r="CT29" s="111">
        <v>73</v>
      </c>
      <c r="CU29" s="109">
        <v>51</v>
      </c>
      <c r="CV29" s="109">
        <v>124</v>
      </c>
      <c r="CW29" s="111">
        <v>99</v>
      </c>
      <c r="CX29" s="109">
        <v>87</v>
      </c>
      <c r="CY29" s="109">
        <v>186</v>
      </c>
      <c r="CZ29" s="111">
        <f t="shared" si="1"/>
        <v>2871</v>
      </c>
      <c r="DA29" s="109">
        <f t="shared" si="1"/>
        <v>2674</v>
      </c>
      <c r="DB29" s="113">
        <f t="shared" si="1"/>
        <v>5545</v>
      </c>
    </row>
    <row r="30" spans="1:106" ht="15.75" x14ac:dyDescent="0.25">
      <c r="A30" s="110">
        <v>29</v>
      </c>
      <c r="B30" s="111">
        <v>33</v>
      </c>
      <c r="C30" s="112">
        <v>29</v>
      </c>
      <c r="D30" s="113">
        <v>62</v>
      </c>
      <c r="E30" s="109">
        <v>53</v>
      </c>
      <c r="F30" s="109">
        <v>43</v>
      </c>
      <c r="G30" s="109">
        <v>96</v>
      </c>
      <c r="H30" s="111">
        <v>93</v>
      </c>
      <c r="I30" s="109">
        <v>90</v>
      </c>
      <c r="J30" s="109">
        <v>183</v>
      </c>
      <c r="K30" s="111">
        <v>389</v>
      </c>
      <c r="L30" s="109">
        <v>311</v>
      </c>
      <c r="M30" s="109">
        <v>700</v>
      </c>
      <c r="N30" s="111">
        <v>216</v>
      </c>
      <c r="O30" s="109">
        <v>154</v>
      </c>
      <c r="P30" s="109">
        <v>370</v>
      </c>
      <c r="Q30" s="111">
        <v>71</v>
      </c>
      <c r="R30" s="109">
        <v>67</v>
      </c>
      <c r="S30" s="109">
        <v>138</v>
      </c>
      <c r="T30" s="111">
        <v>13</v>
      </c>
      <c r="U30" s="109">
        <v>17</v>
      </c>
      <c r="V30" s="109">
        <v>30</v>
      </c>
      <c r="W30" s="111">
        <v>4</v>
      </c>
      <c r="X30" s="109">
        <v>16</v>
      </c>
      <c r="Y30" s="109">
        <v>20</v>
      </c>
      <c r="Z30" s="111">
        <v>58</v>
      </c>
      <c r="AA30" s="109">
        <v>66</v>
      </c>
      <c r="AB30" s="109">
        <v>124</v>
      </c>
      <c r="AC30" s="111">
        <v>17</v>
      </c>
      <c r="AD30" s="109">
        <v>19</v>
      </c>
      <c r="AE30" s="109">
        <v>36</v>
      </c>
      <c r="AF30" s="111">
        <v>53</v>
      </c>
      <c r="AG30" s="109">
        <v>71</v>
      </c>
      <c r="AH30" s="109">
        <v>124</v>
      </c>
      <c r="AI30" s="111">
        <v>80</v>
      </c>
      <c r="AJ30" s="109">
        <v>99</v>
      </c>
      <c r="AK30" s="109">
        <v>179</v>
      </c>
      <c r="AL30" s="111">
        <v>30</v>
      </c>
      <c r="AM30" s="109">
        <v>18</v>
      </c>
      <c r="AN30" s="109">
        <v>48</v>
      </c>
      <c r="AO30" s="111">
        <v>102</v>
      </c>
      <c r="AP30" s="109">
        <v>97</v>
      </c>
      <c r="AQ30" s="109">
        <v>199</v>
      </c>
      <c r="AR30" s="111">
        <v>93</v>
      </c>
      <c r="AS30" s="109">
        <v>101</v>
      </c>
      <c r="AT30" s="109">
        <v>194</v>
      </c>
      <c r="AU30" s="111">
        <v>187</v>
      </c>
      <c r="AV30" s="109">
        <v>173</v>
      </c>
      <c r="AW30" s="109">
        <v>360</v>
      </c>
      <c r="AX30" s="111">
        <v>26</v>
      </c>
      <c r="AY30" s="109">
        <v>24</v>
      </c>
      <c r="AZ30" s="109">
        <v>50</v>
      </c>
      <c r="BA30" s="111">
        <v>96</v>
      </c>
      <c r="BB30" s="109">
        <v>75</v>
      </c>
      <c r="BC30" s="109">
        <v>171</v>
      </c>
      <c r="BD30" s="111">
        <v>161</v>
      </c>
      <c r="BE30" s="109">
        <v>145</v>
      </c>
      <c r="BF30" s="109">
        <v>306</v>
      </c>
      <c r="BG30" s="111">
        <v>8</v>
      </c>
      <c r="BH30" s="109">
        <v>6</v>
      </c>
      <c r="BI30" s="109">
        <v>14</v>
      </c>
      <c r="BJ30" s="111">
        <v>95</v>
      </c>
      <c r="BK30" s="109">
        <v>80</v>
      </c>
      <c r="BL30" s="109">
        <v>175</v>
      </c>
      <c r="BM30" s="111">
        <v>71</v>
      </c>
      <c r="BN30" s="109">
        <v>55</v>
      </c>
      <c r="BO30" s="109">
        <v>126</v>
      </c>
      <c r="BP30" s="111">
        <v>30</v>
      </c>
      <c r="BQ30" s="109">
        <v>39</v>
      </c>
      <c r="BR30" s="109">
        <v>69</v>
      </c>
      <c r="BS30" s="111">
        <v>59</v>
      </c>
      <c r="BT30" s="109">
        <v>84</v>
      </c>
      <c r="BU30" s="109">
        <v>143</v>
      </c>
      <c r="BV30" s="111">
        <v>174</v>
      </c>
      <c r="BW30" s="109">
        <v>165</v>
      </c>
      <c r="BX30" s="109">
        <v>339</v>
      </c>
      <c r="BY30" s="111">
        <v>224</v>
      </c>
      <c r="BZ30" s="109">
        <v>167</v>
      </c>
      <c r="CA30" s="109">
        <v>391</v>
      </c>
      <c r="CB30" s="111">
        <v>31</v>
      </c>
      <c r="CC30" s="109">
        <v>21</v>
      </c>
      <c r="CD30" s="109">
        <v>52</v>
      </c>
      <c r="CE30" s="111">
        <v>149</v>
      </c>
      <c r="CF30" s="109">
        <v>146</v>
      </c>
      <c r="CG30" s="109">
        <v>295</v>
      </c>
      <c r="CH30" s="111">
        <v>154</v>
      </c>
      <c r="CI30" s="109">
        <v>153</v>
      </c>
      <c r="CJ30" s="109">
        <v>307</v>
      </c>
      <c r="CK30" s="111">
        <v>26</v>
      </c>
      <c r="CL30" s="109">
        <v>25</v>
      </c>
      <c r="CM30" s="109">
        <v>51</v>
      </c>
      <c r="CN30" s="111">
        <v>17</v>
      </c>
      <c r="CO30" s="109">
        <v>16</v>
      </c>
      <c r="CP30" s="109">
        <v>33</v>
      </c>
      <c r="CQ30" s="111">
        <v>58</v>
      </c>
      <c r="CR30" s="109">
        <v>55</v>
      </c>
      <c r="CS30" s="109">
        <v>113</v>
      </c>
      <c r="CT30" s="111">
        <v>86</v>
      </c>
      <c r="CU30" s="109">
        <v>60</v>
      </c>
      <c r="CV30" s="109">
        <v>146</v>
      </c>
      <c r="CW30" s="111">
        <v>90</v>
      </c>
      <c r="CX30" s="109">
        <v>88</v>
      </c>
      <c r="CY30" s="109">
        <v>178</v>
      </c>
      <c r="CZ30" s="111">
        <f t="shared" si="1"/>
        <v>3047</v>
      </c>
      <c r="DA30" s="109">
        <f t="shared" si="1"/>
        <v>2775</v>
      </c>
      <c r="DB30" s="113">
        <f t="shared" si="1"/>
        <v>5822</v>
      </c>
    </row>
    <row r="31" spans="1:106" ht="15.75" x14ac:dyDescent="0.25">
      <c r="A31" s="110">
        <v>30</v>
      </c>
      <c r="B31" s="111">
        <v>35</v>
      </c>
      <c r="C31" s="112">
        <v>31</v>
      </c>
      <c r="D31" s="113">
        <v>66</v>
      </c>
      <c r="E31" s="109">
        <v>38</v>
      </c>
      <c r="F31" s="109">
        <v>43</v>
      </c>
      <c r="G31" s="109">
        <v>81</v>
      </c>
      <c r="H31" s="111">
        <v>69</v>
      </c>
      <c r="I31" s="109">
        <v>82</v>
      </c>
      <c r="J31" s="109">
        <v>151</v>
      </c>
      <c r="K31" s="111">
        <v>401</v>
      </c>
      <c r="L31" s="109">
        <v>310</v>
      </c>
      <c r="M31" s="109">
        <v>711</v>
      </c>
      <c r="N31" s="111">
        <v>220</v>
      </c>
      <c r="O31" s="109">
        <v>160</v>
      </c>
      <c r="P31" s="109">
        <v>380</v>
      </c>
      <c r="Q31" s="111">
        <v>73</v>
      </c>
      <c r="R31" s="109">
        <v>56</v>
      </c>
      <c r="S31" s="109">
        <v>129</v>
      </c>
      <c r="T31" s="111">
        <v>9</v>
      </c>
      <c r="U31" s="109">
        <v>11</v>
      </c>
      <c r="V31" s="109">
        <v>20</v>
      </c>
      <c r="W31" s="111">
        <v>6</v>
      </c>
      <c r="X31" s="109">
        <v>7</v>
      </c>
      <c r="Y31" s="109">
        <v>13</v>
      </c>
      <c r="Z31" s="111">
        <v>54</v>
      </c>
      <c r="AA31" s="109">
        <v>54</v>
      </c>
      <c r="AB31" s="109">
        <v>108</v>
      </c>
      <c r="AC31" s="111">
        <v>16</v>
      </c>
      <c r="AD31" s="109">
        <v>15</v>
      </c>
      <c r="AE31" s="109">
        <v>31</v>
      </c>
      <c r="AF31" s="111">
        <v>57</v>
      </c>
      <c r="AG31" s="109">
        <v>57</v>
      </c>
      <c r="AH31" s="109">
        <v>114</v>
      </c>
      <c r="AI31" s="111">
        <v>112</v>
      </c>
      <c r="AJ31" s="109">
        <v>103</v>
      </c>
      <c r="AK31" s="109">
        <v>215</v>
      </c>
      <c r="AL31" s="111">
        <v>17</v>
      </c>
      <c r="AM31" s="109">
        <v>22</v>
      </c>
      <c r="AN31" s="109">
        <v>39</v>
      </c>
      <c r="AO31" s="111">
        <v>104</v>
      </c>
      <c r="AP31" s="109">
        <v>82</v>
      </c>
      <c r="AQ31" s="109">
        <v>186</v>
      </c>
      <c r="AR31" s="111">
        <v>106</v>
      </c>
      <c r="AS31" s="109">
        <v>89</v>
      </c>
      <c r="AT31" s="109">
        <v>195</v>
      </c>
      <c r="AU31" s="111">
        <v>260</v>
      </c>
      <c r="AV31" s="109">
        <v>208</v>
      </c>
      <c r="AW31" s="109">
        <v>468</v>
      </c>
      <c r="AX31" s="111">
        <v>20</v>
      </c>
      <c r="AY31" s="109">
        <v>29</v>
      </c>
      <c r="AZ31" s="109">
        <v>49</v>
      </c>
      <c r="BA31" s="111">
        <v>95</v>
      </c>
      <c r="BB31" s="109">
        <v>108</v>
      </c>
      <c r="BC31" s="109">
        <v>203</v>
      </c>
      <c r="BD31" s="111">
        <v>143</v>
      </c>
      <c r="BE31" s="109">
        <v>152</v>
      </c>
      <c r="BF31" s="109">
        <v>295</v>
      </c>
      <c r="BG31" s="111">
        <v>6</v>
      </c>
      <c r="BH31" s="109">
        <v>9</v>
      </c>
      <c r="BI31" s="109">
        <v>15</v>
      </c>
      <c r="BJ31" s="111">
        <v>83</v>
      </c>
      <c r="BK31" s="109">
        <v>89</v>
      </c>
      <c r="BL31" s="109">
        <v>172</v>
      </c>
      <c r="BM31" s="111">
        <v>67</v>
      </c>
      <c r="BN31" s="109">
        <v>85</v>
      </c>
      <c r="BO31" s="109">
        <v>152</v>
      </c>
      <c r="BP31" s="111">
        <v>31</v>
      </c>
      <c r="BQ31" s="109">
        <v>30</v>
      </c>
      <c r="BR31" s="109">
        <v>61</v>
      </c>
      <c r="BS31" s="111">
        <v>59</v>
      </c>
      <c r="BT31" s="109">
        <v>69</v>
      </c>
      <c r="BU31" s="109">
        <v>128</v>
      </c>
      <c r="BV31" s="111">
        <v>181</v>
      </c>
      <c r="BW31" s="109">
        <v>148</v>
      </c>
      <c r="BX31" s="109">
        <v>329</v>
      </c>
      <c r="BY31" s="111">
        <v>251</v>
      </c>
      <c r="BZ31" s="109">
        <v>162</v>
      </c>
      <c r="CA31" s="109">
        <v>413</v>
      </c>
      <c r="CB31" s="111">
        <v>32</v>
      </c>
      <c r="CC31" s="109">
        <v>25</v>
      </c>
      <c r="CD31" s="109">
        <v>57</v>
      </c>
      <c r="CE31" s="111">
        <v>171</v>
      </c>
      <c r="CF31" s="109">
        <v>168</v>
      </c>
      <c r="CG31" s="109">
        <v>339</v>
      </c>
      <c r="CH31" s="111">
        <v>159</v>
      </c>
      <c r="CI31" s="109">
        <v>165</v>
      </c>
      <c r="CJ31" s="109">
        <v>324</v>
      </c>
      <c r="CK31" s="111">
        <v>29</v>
      </c>
      <c r="CL31" s="109">
        <v>26</v>
      </c>
      <c r="CM31" s="109">
        <v>55</v>
      </c>
      <c r="CN31" s="111">
        <v>13</v>
      </c>
      <c r="CO31" s="109">
        <v>12</v>
      </c>
      <c r="CP31" s="109">
        <v>25</v>
      </c>
      <c r="CQ31" s="111">
        <v>63</v>
      </c>
      <c r="CR31" s="109">
        <v>74</v>
      </c>
      <c r="CS31" s="109">
        <v>137</v>
      </c>
      <c r="CT31" s="111">
        <v>81</v>
      </c>
      <c r="CU31" s="109">
        <v>81</v>
      </c>
      <c r="CV31" s="109">
        <v>162</v>
      </c>
      <c r="CW31" s="111">
        <v>90</v>
      </c>
      <c r="CX31" s="109">
        <v>82</v>
      </c>
      <c r="CY31" s="109">
        <v>172</v>
      </c>
      <c r="CZ31" s="111">
        <f t="shared" si="1"/>
        <v>3151</v>
      </c>
      <c r="DA31" s="109">
        <f t="shared" si="1"/>
        <v>2844</v>
      </c>
      <c r="DB31" s="113">
        <f t="shared" si="1"/>
        <v>5995</v>
      </c>
    </row>
    <row r="32" spans="1:106" ht="15.75" x14ac:dyDescent="0.25">
      <c r="A32" s="110">
        <v>31</v>
      </c>
      <c r="B32" s="111">
        <v>44</v>
      </c>
      <c r="C32" s="112">
        <v>32</v>
      </c>
      <c r="D32" s="113">
        <v>76</v>
      </c>
      <c r="E32" s="109">
        <v>60</v>
      </c>
      <c r="F32" s="109">
        <v>47</v>
      </c>
      <c r="G32" s="109">
        <v>107</v>
      </c>
      <c r="H32" s="111">
        <v>77</v>
      </c>
      <c r="I32" s="109">
        <v>81</v>
      </c>
      <c r="J32" s="109">
        <v>158</v>
      </c>
      <c r="K32" s="111">
        <v>430</v>
      </c>
      <c r="L32" s="109">
        <v>361</v>
      </c>
      <c r="M32" s="109">
        <v>791</v>
      </c>
      <c r="N32" s="111">
        <v>241</v>
      </c>
      <c r="O32" s="109">
        <v>191</v>
      </c>
      <c r="P32" s="109">
        <v>432</v>
      </c>
      <c r="Q32" s="111">
        <v>72</v>
      </c>
      <c r="R32" s="109">
        <v>68</v>
      </c>
      <c r="S32" s="109">
        <v>140</v>
      </c>
      <c r="T32" s="111">
        <v>10</v>
      </c>
      <c r="U32" s="109">
        <v>18</v>
      </c>
      <c r="V32" s="109">
        <v>28</v>
      </c>
      <c r="W32" s="111">
        <v>3</v>
      </c>
      <c r="X32" s="109">
        <v>8</v>
      </c>
      <c r="Y32" s="109">
        <v>11</v>
      </c>
      <c r="Z32" s="111">
        <v>62</v>
      </c>
      <c r="AA32" s="109">
        <v>48</v>
      </c>
      <c r="AB32" s="109">
        <v>110</v>
      </c>
      <c r="AC32" s="111">
        <v>18</v>
      </c>
      <c r="AD32" s="109">
        <v>28</v>
      </c>
      <c r="AE32" s="109">
        <v>46</v>
      </c>
      <c r="AF32" s="111">
        <v>58</v>
      </c>
      <c r="AG32" s="109">
        <v>66</v>
      </c>
      <c r="AH32" s="109">
        <v>124</v>
      </c>
      <c r="AI32" s="111">
        <v>103</v>
      </c>
      <c r="AJ32" s="109">
        <v>109</v>
      </c>
      <c r="AK32" s="109">
        <v>212</v>
      </c>
      <c r="AL32" s="111">
        <v>19</v>
      </c>
      <c r="AM32" s="109">
        <v>20</v>
      </c>
      <c r="AN32" s="109">
        <v>39</v>
      </c>
      <c r="AO32" s="111">
        <v>113</v>
      </c>
      <c r="AP32" s="109">
        <v>128</v>
      </c>
      <c r="AQ32" s="109">
        <v>241</v>
      </c>
      <c r="AR32" s="111">
        <v>122</v>
      </c>
      <c r="AS32" s="109">
        <v>102</v>
      </c>
      <c r="AT32" s="109">
        <v>224</v>
      </c>
      <c r="AU32" s="111">
        <v>253</v>
      </c>
      <c r="AV32" s="109">
        <v>218</v>
      </c>
      <c r="AW32" s="109">
        <v>471</v>
      </c>
      <c r="AX32" s="111">
        <v>26</v>
      </c>
      <c r="AY32" s="109">
        <v>22</v>
      </c>
      <c r="AZ32" s="109">
        <v>48</v>
      </c>
      <c r="BA32" s="111">
        <v>104</v>
      </c>
      <c r="BB32" s="109">
        <v>91</v>
      </c>
      <c r="BC32" s="109">
        <v>195</v>
      </c>
      <c r="BD32" s="111">
        <v>159</v>
      </c>
      <c r="BE32" s="109">
        <v>132</v>
      </c>
      <c r="BF32" s="109">
        <v>291</v>
      </c>
      <c r="BG32" s="111">
        <v>8</v>
      </c>
      <c r="BH32" s="109">
        <v>8</v>
      </c>
      <c r="BI32" s="109">
        <v>16</v>
      </c>
      <c r="BJ32" s="111">
        <v>109</v>
      </c>
      <c r="BK32" s="109">
        <v>98</v>
      </c>
      <c r="BL32" s="109">
        <v>207</v>
      </c>
      <c r="BM32" s="111">
        <v>85</v>
      </c>
      <c r="BN32" s="109">
        <v>90</v>
      </c>
      <c r="BO32" s="109">
        <v>175</v>
      </c>
      <c r="BP32" s="111">
        <v>29</v>
      </c>
      <c r="BQ32" s="109">
        <v>41</v>
      </c>
      <c r="BR32" s="109">
        <v>70</v>
      </c>
      <c r="BS32" s="111">
        <v>68</v>
      </c>
      <c r="BT32" s="109">
        <v>66</v>
      </c>
      <c r="BU32" s="109">
        <v>134</v>
      </c>
      <c r="BV32" s="111">
        <v>146</v>
      </c>
      <c r="BW32" s="109">
        <v>182</v>
      </c>
      <c r="BX32" s="109">
        <v>328</v>
      </c>
      <c r="BY32" s="111">
        <v>242</v>
      </c>
      <c r="BZ32" s="109">
        <v>176</v>
      </c>
      <c r="CA32" s="109">
        <v>418</v>
      </c>
      <c r="CB32" s="111">
        <v>15</v>
      </c>
      <c r="CC32" s="109">
        <v>19</v>
      </c>
      <c r="CD32" s="109">
        <v>34</v>
      </c>
      <c r="CE32" s="111">
        <v>203</v>
      </c>
      <c r="CF32" s="109">
        <v>150</v>
      </c>
      <c r="CG32" s="109">
        <v>353</v>
      </c>
      <c r="CH32" s="111">
        <v>151</v>
      </c>
      <c r="CI32" s="109">
        <v>159</v>
      </c>
      <c r="CJ32" s="109">
        <v>310</v>
      </c>
      <c r="CK32" s="111">
        <v>20</v>
      </c>
      <c r="CL32" s="109">
        <v>19</v>
      </c>
      <c r="CM32" s="109">
        <v>39</v>
      </c>
      <c r="CN32" s="111">
        <v>20</v>
      </c>
      <c r="CO32" s="109">
        <v>14</v>
      </c>
      <c r="CP32" s="109">
        <v>34</v>
      </c>
      <c r="CQ32" s="111">
        <v>68</v>
      </c>
      <c r="CR32" s="109">
        <v>61</v>
      </c>
      <c r="CS32" s="109">
        <v>129</v>
      </c>
      <c r="CT32" s="111">
        <v>93</v>
      </c>
      <c r="CU32" s="109">
        <v>80</v>
      </c>
      <c r="CV32" s="109">
        <v>173</v>
      </c>
      <c r="CW32" s="111">
        <v>81</v>
      </c>
      <c r="CX32" s="109">
        <v>87</v>
      </c>
      <c r="CY32" s="109">
        <v>168</v>
      </c>
      <c r="CZ32" s="111">
        <f t="shared" si="1"/>
        <v>3312</v>
      </c>
      <c r="DA32" s="109">
        <f t="shared" si="1"/>
        <v>3020</v>
      </c>
      <c r="DB32" s="113">
        <f t="shared" si="1"/>
        <v>6332</v>
      </c>
    </row>
    <row r="33" spans="1:106" ht="15.75" x14ac:dyDescent="0.25">
      <c r="A33" s="110">
        <v>32</v>
      </c>
      <c r="B33" s="111">
        <v>36</v>
      </c>
      <c r="C33" s="112">
        <v>34</v>
      </c>
      <c r="D33" s="113">
        <v>70</v>
      </c>
      <c r="E33" s="109">
        <v>46</v>
      </c>
      <c r="F33" s="109">
        <v>54</v>
      </c>
      <c r="G33" s="109">
        <v>100</v>
      </c>
      <c r="H33" s="111">
        <v>77</v>
      </c>
      <c r="I33" s="109">
        <v>89</v>
      </c>
      <c r="J33" s="109">
        <v>166</v>
      </c>
      <c r="K33" s="111">
        <v>463</v>
      </c>
      <c r="L33" s="109">
        <v>383</v>
      </c>
      <c r="M33" s="109">
        <v>846</v>
      </c>
      <c r="N33" s="111">
        <v>262</v>
      </c>
      <c r="O33" s="109">
        <v>215</v>
      </c>
      <c r="P33" s="109">
        <v>477</v>
      </c>
      <c r="Q33" s="111">
        <v>64</v>
      </c>
      <c r="R33" s="109">
        <v>72</v>
      </c>
      <c r="S33" s="109">
        <v>136</v>
      </c>
      <c r="T33" s="111">
        <v>12</v>
      </c>
      <c r="U33" s="109">
        <v>9</v>
      </c>
      <c r="V33" s="109">
        <v>21</v>
      </c>
      <c r="W33" s="111">
        <v>3</v>
      </c>
      <c r="X33" s="109">
        <v>10</v>
      </c>
      <c r="Y33" s="109">
        <v>13</v>
      </c>
      <c r="Z33" s="111">
        <v>53</v>
      </c>
      <c r="AA33" s="109">
        <v>52</v>
      </c>
      <c r="AB33" s="109">
        <v>105</v>
      </c>
      <c r="AC33" s="111">
        <v>23</v>
      </c>
      <c r="AD33" s="109">
        <v>26</v>
      </c>
      <c r="AE33" s="109">
        <v>49</v>
      </c>
      <c r="AF33" s="111">
        <v>76</v>
      </c>
      <c r="AG33" s="109">
        <v>60</v>
      </c>
      <c r="AH33" s="109">
        <v>136</v>
      </c>
      <c r="AI33" s="111">
        <v>108</v>
      </c>
      <c r="AJ33" s="109">
        <v>104</v>
      </c>
      <c r="AK33" s="109">
        <v>212</v>
      </c>
      <c r="AL33" s="111">
        <v>15</v>
      </c>
      <c r="AM33" s="109">
        <v>18</v>
      </c>
      <c r="AN33" s="109">
        <v>33</v>
      </c>
      <c r="AO33" s="111">
        <v>106</v>
      </c>
      <c r="AP33" s="109">
        <v>112</v>
      </c>
      <c r="AQ33" s="109">
        <v>218</v>
      </c>
      <c r="AR33" s="111">
        <v>112</v>
      </c>
      <c r="AS33" s="109">
        <v>99</v>
      </c>
      <c r="AT33" s="109">
        <v>211</v>
      </c>
      <c r="AU33" s="111">
        <v>270</v>
      </c>
      <c r="AV33" s="109">
        <v>272</v>
      </c>
      <c r="AW33" s="109">
        <v>542</v>
      </c>
      <c r="AX33" s="111">
        <v>34</v>
      </c>
      <c r="AY33" s="109">
        <v>31</v>
      </c>
      <c r="AZ33" s="109">
        <v>65</v>
      </c>
      <c r="BA33" s="111">
        <v>101</v>
      </c>
      <c r="BB33" s="109">
        <v>113</v>
      </c>
      <c r="BC33" s="109">
        <v>214</v>
      </c>
      <c r="BD33" s="111">
        <v>167</v>
      </c>
      <c r="BE33" s="109">
        <v>151</v>
      </c>
      <c r="BF33" s="109">
        <v>318</v>
      </c>
      <c r="BG33" s="111">
        <v>9</v>
      </c>
      <c r="BH33" s="109">
        <v>7</v>
      </c>
      <c r="BI33" s="109">
        <v>16</v>
      </c>
      <c r="BJ33" s="111">
        <v>96</v>
      </c>
      <c r="BK33" s="109">
        <v>104</v>
      </c>
      <c r="BL33" s="109">
        <v>200</v>
      </c>
      <c r="BM33" s="111">
        <v>84</v>
      </c>
      <c r="BN33" s="109">
        <v>79</v>
      </c>
      <c r="BO33" s="109">
        <v>163</v>
      </c>
      <c r="BP33" s="111">
        <v>44</v>
      </c>
      <c r="BQ33" s="109">
        <v>31</v>
      </c>
      <c r="BR33" s="109">
        <v>75</v>
      </c>
      <c r="BS33" s="111">
        <v>71</v>
      </c>
      <c r="BT33" s="109">
        <v>71</v>
      </c>
      <c r="BU33" s="109">
        <v>142</v>
      </c>
      <c r="BV33" s="111">
        <v>178</v>
      </c>
      <c r="BW33" s="109">
        <v>196</v>
      </c>
      <c r="BX33" s="109">
        <v>374</v>
      </c>
      <c r="BY33" s="111">
        <v>263</v>
      </c>
      <c r="BZ33" s="109">
        <v>210</v>
      </c>
      <c r="CA33" s="109">
        <v>473</v>
      </c>
      <c r="CB33" s="111">
        <v>27</v>
      </c>
      <c r="CC33" s="109">
        <v>17</v>
      </c>
      <c r="CD33" s="109">
        <v>44</v>
      </c>
      <c r="CE33" s="111">
        <v>182</v>
      </c>
      <c r="CF33" s="109">
        <v>207</v>
      </c>
      <c r="CG33" s="109">
        <v>389</v>
      </c>
      <c r="CH33" s="111">
        <v>178</v>
      </c>
      <c r="CI33" s="109">
        <v>180</v>
      </c>
      <c r="CJ33" s="109">
        <v>358</v>
      </c>
      <c r="CK33" s="111">
        <v>28</v>
      </c>
      <c r="CL33" s="109">
        <v>18</v>
      </c>
      <c r="CM33" s="109">
        <v>46</v>
      </c>
      <c r="CN33" s="111">
        <v>21</v>
      </c>
      <c r="CO33" s="109">
        <v>20</v>
      </c>
      <c r="CP33" s="109">
        <v>41</v>
      </c>
      <c r="CQ33" s="111">
        <v>99</v>
      </c>
      <c r="CR33" s="109">
        <v>61</v>
      </c>
      <c r="CS33" s="109">
        <v>160</v>
      </c>
      <c r="CT33" s="111">
        <v>87</v>
      </c>
      <c r="CU33" s="109">
        <v>90</v>
      </c>
      <c r="CV33" s="109">
        <v>177</v>
      </c>
      <c r="CW33" s="111">
        <v>82</v>
      </c>
      <c r="CX33" s="109">
        <v>79</v>
      </c>
      <c r="CY33" s="109">
        <v>161</v>
      </c>
      <c r="CZ33" s="111">
        <f t="shared" si="1"/>
        <v>3477</v>
      </c>
      <c r="DA33" s="109">
        <f t="shared" si="1"/>
        <v>3274</v>
      </c>
      <c r="DB33" s="113">
        <f t="shared" si="1"/>
        <v>6751</v>
      </c>
    </row>
    <row r="34" spans="1:106" ht="15.75" x14ac:dyDescent="0.25">
      <c r="A34" s="110">
        <v>33</v>
      </c>
      <c r="B34" s="111">
        <v>41</v>
      </c>
      <c r="C34" s="112">
        <v>43</v>
      </c>
      <c r="D34" s="113">
        <v>84</v>
      </c>
      <c r="E34" s="109">
        <v>47</v>
      </c>
      <c r="F34" s="109">
        <v>54</v>
      </c>
      <c r="G34" s="109">
        <v>101</v>
      </c>
      <c r="H34" s="111">
        <v>80</v>
      </c>
      <c r="I34" s="109">
        <v>86</v>
      </c>
      <c r="J34" s="109">
        <v>166</v>
      </c>
      <c r="K34" s="111">
        <v>591</v>
      </c>
      <c r="L34" s="109">
        <v>442</v>
      </c>
      <c r="M34" s="109">
        <v>1033</v>
      </c>
      <c r="N34" s="111">
        <v>260</v>
      </c>
      <c r="O34" s="109">
        <v>242</v>
      </c>
      <c r="P34" s="109">
        <v>502</v>
      </c>
      <c r="Q34" s="111">
        <v>81</v>
      </c>
      <c r="R34" s="109">
        <v>61</v>
      </c>
      <c r="S34" s="109">
        <v>142</v>
      </c>
      <c r="T34" s="111">
        <v>18</v>
      </c>
      <c r="U34" s="109">
        <v>21</v>
      </c>
      <c r="V34" s="109">
        <v>39</v>
      </c>
      <c r="W34" s="111">
        <v>15</v>
      </c>
      <c r="X34" s="109">
        <v>12</v>
      </c>
      <c r="Y34" s="109">
        <v>27</v>
      </c>
      <c r="Z34" s="111">
        <v>48</v>
      </c>
      <c r="AA34" s="109">
        <v>61</v>
      </c>
      <c r="AB34" s="109">
        <v>109</v>
      </c>
      <c r="AC34" s="111">
        <v>21</v>
      </c>
      <c r="AD34" s="109">
        <v>16</v>
      </c>
      <c r="AE34" s="109">
        <v>37</v>
      </c>
      <c r="AF34" s="111">
        <v>79</v>
      </c>
      <c r="AG34" s="109">
        <v>65</v>
      </c>
      <c r="AH34" s="109">
        <v>144</v>
      </c>
      <c r="AI34" s="111">
        <v>134</v>
      </c>
      <c r="AJ34" s="109">
        <v>105</v>
      </c>
      <c r="AK34" s="109">
        <v>239</v>
      </c>
      <c r="AL34" s="111">
        <v>24</v>
      </c>
      <c r="AM34" s="109">
        <v>22</v>
      </c>
      <c r="AN34" s="109">
        <v>46</v>
      </c>
      <c r="AO34" s="111">
        <v>97</v>
      </c>
      <c r="AP34" s="109">
        <v>118</v>
      </c>
      <c r="AQ34" s="109">
        <v>215</v>
      </c>
      <c r="AR34" s="111">
        <v>149</v>
      </c>
      <c r="AS34" s="109">
        <v>130</v>
      </c>
      <c r="AT34" s="109">
        <v>279</v>
      </c>
      <c r="AU34" s="111">
        <v>301</v>
      </c>
      <c r="AV34" s="109">
        <v>260</v>
      </c>
      <c r="AW34" s="109">
        <v>561</v>
      </c>
      <c r="AX34" s="111">
        <v>35</v>
      </c>
      <c r="AY34" s="109">
        <v>38</v>
      </c>
      <c r="AZ34" s="109">
        <v>73</v>
      </c>
      <c r="BA34" s="111">
        <v>127</v>
      </c>
      <c r="BB34" s="109">
        <v>139</v>
      </c>
      <c r="BC34" s="109">
        <v>266</v>
      </c>
      <c r="BD34" s="111">
        <v>187</v>
      </c>
      <c r="BE34" s="109">
        <v>153</v>
      </c>
      <c r="BF34" s="109">
        <v>340</v>
      </c>
      <c r="BG34" s="111">
        <v>11</v>
      </c>
      <c r="BH34" s="109">
        <v>12</v>
      </c>
      <c r="BI34" s="109">
        <v>23</v>
      </c>
      <c r="BJ34" s="111">
        <v>112</v>
      </c>
      <c r="BK34" s="109">
        <v>96</v>
      </c>
      <c r="BL34" s="109">
        <v>208</v>
      </c>
      <c r="BM34" s="111">
        <v>66</v>
      </c>
      <c r="BN34" s="109">
        <v>70</v>
      </c>
      <c r="BO34" s="109">
        <v>136</v>
      </c>
      <c r="BP34" s="111">
        <v>44</v>
      </c>
      <c r="BQ34" s="109">
        <v>31</v>
      </c>
      <c r="BR34" s="109">
        <v>75</v>
      </c>
      <c r="BS34" s="111">
        <v>80</v>
      </c>
      <c r="BT34" s="109">
        <v>69</v>
      </c>
      <c r="BU34" s="109">
        <v>149</v>
      </c>
      <c r="BV34" s="111">
        <v>202</v>
      </c>
      <c r="BW34" s="109">
        <v>183</v>
      </c>
      <c r="BX34" s="109">
        <v>385</v>
      </c>
      <c r="BY34" s="111">
        <v>258</v>
      </c>
      <c r="BZ34" s="109">
        <v>252</v>
      </c>
      <c r="CA34" s="109">
        <v>510</v>
      </c>
      <c r="CB34" s="111">
        <v>23</v>
      </c>
      <c r="CC34" s="109">
        <v>24</v>
      </c>
      <c r="CD34" s="109">
        <v>47</v>
      </c>
      <c r="CE34" s="111">
        <v>194</v>
      </c>
      <c r="CF34" s="109">
        <v>181</v>
      </c>
      <c r="CG34" s="109">
        <v>375</v>
      </c>
      <c r="CH34" s="111">
        <v>181</v>
      </c>
      <c r="CI34" s="109">
        <v>175</v>
      </c>
      <c r="CJ34" s="109">
        <v>356</v>
      </c>
      <c r="CK34" s="111">
        <v>27</v>
      </c>
      <c r="CL34" s="109">
        <v>21</v>
      </c>
      <c r="CM34" s="109">
        <v>48</v>
      </c>
      <c r="CN34" s="111">
        <v>17</v>
      </c>
      <c r="CO34" s="109">
        <v>23</v>
      </c>
      <c r="CP34" s="109">
        <v>40</v>
      </c>
      <c r="CQ34" s="111">
        <v>85</v>
      </c>
      <c r="CR34" s="109">
        <v>90</v>
      </c>
      <c r="CS34" s="109">
        <v>175</v>
      </c>
      <c r="CT34" s="111">
        <v>108</v>
      </c>
      <c r="CU34" s="109">
        <v>97</v>
      </c>
      <c r="CV34" s="109">
        <v>205</v>
      </c>
      <c r="CW34" s="111">
        <v>100</v>
      </c>
      <c r="CX34" s="109">
        <v>96</v>
      </c>
      <c r="CY34" s="109">
        <v>196</v>
      </c>
      <c r="CZ34" s="111">
        <f t="shared" si="1"/>
        <v>3843</v>
      </c>
      <c r="DA34" s="109">
        <f t="shared" si="1"/>
        <v>3488</v>
      </c>
      <c r="DB34" s="113">
        <f t="shared" si="1"/>
        <v>7331</v>
      </c>
    </row>
    <row r="35" spans="1:106" ht="15.75" x14ac:dyDescent="0.25">
      <c r="A35" s="110">
        <v>34</v>
      </c>
      <c r="B35" s="111">
        <v>45</v>
      </c>
      <c r="C35" s="112">
        <v>48</v>
      </c>
      <c r="D35" s="113">
        <v>93</v>
      </c>
      <c r="E35" s="109">
        <v>56</v>
      </c>
      <c r="F35" s="109">
        <v>62</v>
      </c>
      <c r="G35" s="109">
        <v>118</v>
      </c>
      <c r="H35" s="111">
        <v>79</v>
      </c>
      <c r="I35" s="109">
        <v>100</v>
      </c>
      <c r="J35" s="109">
        <v>179</v>
      </c>
      <c r="K35" s="111">
        <v>550</v>
      </c>
      <c r="L35" s="109">
        <v>544</v>
      </c>
      <c r="M35" s="109">
        <v>1094</v>
      </c>
      <c r="N35" s="111">
        <v>269</v>
      </c>
      <c r="O35" s="109">
        <v>265</v>
      </c>
      <c r="P35" s="109">
        <v>534</v>
      </c>
      <c r="Q35" s="111">
        <v>89</v>
      </c>
      <c r="R35" s="109">
        <v>92</v>
      </c>
      <c r="S35" s="109">
        <v>181</v>
      </c>
      <c r="T35" s="111">
        <v>17</v>
      </c>
      <c r="U35" s="109">
        <v>15</v>
      </c>
      <c r="V35" s="109">
        <v>32</v>
      </c>
      <c r="W35" s="111">
        <v>8</v>
      </c>
      <c r="X35" s="109">
        <v>9</v>
      </c>
      <c r="Y35" s="109">
        <v>17</v>
      </c>
      <c r="Z35" s="111">
        <v>62</v>
      </c>
      <c r="AA35" s="109">
        <v>46</v>
      </c>
      <c r="AB35" s="109">
        <v>108</v>
      </c>
      <c r="AC35" s="111">
        <v>18</v>
      </c>
      <c r="AD35" s="109">
        <v>25</v>
      </c>
      <c r="AE35" s="109">
        <v>43</v>
      </c>
      <c r="AF35" s="111">
        <v>84</v>
      </c>
      <c r="AG35" s="109">
        <v>88</v>
      </c>
      <c r="AH35" s="109">
        <v>172</v>
      </c>
      <c r="AI35" s="111">
        <v>121</v>
      </c>
      <c r="AJ35" s="109">
        <v>112</v>
      </c>
      <c r="AK35" s="109">
        <v>233</v>
      </c>
      <c r="AL35" s="111">
        <v>25</v>
      </c>
      <c r="AM35" s="109">
        <v>26</v>
      </c>
      <c r="AN35" s="109">
        <v>51</v>
      </c>
      <c r="AO35" s="111">
        <v>116</v>
      </c>
      <c r="AP35" s="109">
        <v>104</v>
      </c>
      <c r="AQ35" s="109">
        <v>220</v>
      </c>
      <c r="AR35" s="111">
        <v>148</v>
      </c>
      <c r="AS35" s="109">
        <v>121</v>
      </c>
      <c r="AT35" s="109">
        <v>269</v>
      </c>
      <c r="AU35" s="111">
        <v>352</v>
      </c>
      <c r="AV35" s="109">
        <v>273</v>
      </c>
      <c r="AW35" s="109">
        <v>625</v>
      </c>
      <c r="AX35" s="111">
        <v>31</v>
      </c>
      <c r="AY35" s="109">
        <v>31</v>
      </c>
      <c r="AZ35" s="109">
        <v>62</v>
      </c>
      <c r="BA35" s="111">
        <v>142</v>
      </c>
      <c r="BB35" s="109">
        <v>116</v>
      </c>
      <c r="BC35" s="109">
        <v>258</v>
      </c>
      <c r="BD35" s="111">
        <v>185</v>
      </c>
      <c r="BE35" s="109">
        <v>148</v>
      </c>
      <c r="BF35" s="109">
        <v>333</v>
      </c>
      <c r="BG35" s="111">
        <v>7</v>
      </c>
      <c r="BH35" s="109">
        <v>17</v>
      </c>
      <c r="BI35" s="109">
        <v>24</v>
      </c>
      <c r="BJ35" s="111">
        <v>109</v>
      </c>
      <c r="BK35" s="109">
        <v>106</v>
      </c>
      <c r="BL35" s="109">
        <v>215</v>
      </c>
      <c r="BM35" s="111">
        <v>90</v>
      </c>
      <c r="BN35" s="109">
        <v>85</v>
      </c>
      <c r="BO35" s="109">
        <v>175</v>
      </c>
      <c r="BP35" s="111">
        <v>49</v>
      </c>
      <c r="BQ35" s="109">
        <v>38</v>
      </c>
      <c r="BR35" s="109">
        <v>87</v>
      </c>
      <c r="BS35" s="111">
        <v>72</v>
      </c>
      <c r="BT35" s="109">
        <v>79</v>
      </c>
      <c r="BU35" s="109">
        <v>151</v>
      </c>
      <c r="BV35" s="111">
        <v>203</v>
      </c>
      <c r="BW35" s="109">
        <v>183</v>
      </c>
      <c r="BX35" s="109">
        <v>386</v>
      </c>
      <c r="BY35" s="111">
        <v>297</v>
      </c>
      <c r="BZ35" s="109">
        <v>253</v>
      </c>
      <c r="CA35" s="109">
        <v>550</v>
      </c>
      <c r="CB35" s="111">
        <v>26</v>
      </c>
      <c r="CC35" s="109">
        <v>25</v>
      </c>
      <c r="CD35" s="109">
        <v>51</v>
      </c>
      <c r="CE35" s="111">
        <v>218</v>
      </c>
      <c r="CF35" s="109">
        <v>193</v>
      </c>
      <c r="CG35" s="109">
        <v>411</v>
      </c>
      <c r="CH35" s="111">
        <v>201</v>
      </c>
      <c r="CI35" s="109">
        <v>190</v>
      </c>
      <c r="CJ35" s="109">
        <v>391</v>
      </c>
      <c r="CK35" s="111">
        <v>28</v>
      </c>
      <c r="CL35" s="109">
        <v>30</v>
      </c>
      <c r="CM35" s="109">
        <v>58</v>
      </c>
      <c r="CN35" s="111">
        <v>13</v>
      </c>
      <c r="CO35" s="109">
        <v>26</v>
      </c>
      <c r="CP35" s="109">
        <v>39</v>
      </c>
      <c r="CQ35" s="111">
        <v>90</v>
      </c>
      <c r="CR35" s="109">
        <v>81</v>
      </c>
      <c r="CS35" s="109">
        <v>171</v>
      </c>
      <c r="CT35" s="111">
        <v>90</v>
      </c>
      <c r="CU35" s="109">
        <v>96</v>
      </c>
      <c r="CV35" s="109">
        <v>186</v>
      </c>
      <c r="CW35" s="111">
        <v>122</v>
      </c>
      <c r="CX35" s="109">
        <v>109</v>
      </c>
      <c r="CY35" s="109">
        <v>231</v>
      </c>
      <c r="CZ35" s="111">
        <f t="shared" si="1"/>
        <v>4012</v>
      </c>
      <c r="DA35" s="109">
        <f t="shared" si="1"/>
        <v>3736</v>
      </c>
      <c r="DB35" s="113">
        <f t="shared" si="1"/>
        <v>7748</v>
      </c>
    </row>
    <row r="36" spans="1:106" ht="15.75" x14ac:dyDescent="0.25">
      <c r="A36" s="110">
        <v>35</v>
      </c>
      <c r="B36" s="111">
        <v>45</v>
      </c>
      <c r="C36" s="112">
        <v>45</v>
      </c>
      <c r="D36" s="113">
        <v>90</v>
      </c>
      <c r="E36" s="109">
        <v>69</v>
      </c>
      <c r="F36" s="109">
        <v>62</v>
      </c>
      <c r="G36" s="109">
        <v>131</v>
      </c>
      <c r="H36" s="111">
        <v>86</v>
      </c>
      <c r="I36" s="109">
        <v>78</v>
      </c>
      <c r="J36" s="109">
        <v>164</v>
      </c>
      <c r="K36" s="111">
        <v>633</v>
      </c>
      <c r="L36" s="109">
        <v>497</v>
      </c>
      <c r="M36" s="109">
        <v>1130</v>
      </c>
      <c r="N36" s="111">
        <v>233</v>
      </c>
      <c r="O36" s="109">
        <v>215</v>
      </c>
      <c r="P36" s="109">
        <v>448</v>
      </c>
      <c r="Q36" s="111">
        <v>101</v>
      </c>
      <c r="R36" s="109">
        <v>94</v>
      </c>
      <c r="S36" s="109">
        <v>195</v>
      </c>
      <c r="T36" s="111">
        <v>17</v>
      </c>
      <c r="U36" s="109">
        <v>16</v>
      </c>
      <c r="V36" s="109">
        <v>33</v>
      </c>
      <c r="W36" s="111">
        <v>18</v>
      </c>
      <c r="X36" s="109">
        <v>13</v>
      </c>
      <c r="Y36" s="109">
        <v>31</v>
      </c>
      <c r="Z36" s="111">
        <v>50</v>
      </c>
      <c r="AA36" s="109">
        <v>56</v>
      </c>
      <c r="AB36" s="109">
        <v>106</v>
      </c>
      <c r="AC36" s="111">
        <v>23</v>
      </c>
      <c r="AD36" s="109">
        <v>18</v>
      </c>
      <c r="AE36" s="109">
        <v>41</v>
      </c>
      <c r="AF36" s="111">
        <v>66</v>
      </c>
      <c r="AG36" s="109">
        <v>92</v>
      </c>
      <c r="AH36" s="109">
        <v>158</v>
      </c>
      <c r="AI36" s="111">
        <v>114</v>
      </c>
      <c r="AJ36" s="109">
        <v>113</v>
      </c>
      <c r="AK36" s="109">
        <v>227</v>
      </c>
      <c r="AL36" s="111">
        <v>21</v>
      </c>
      <c r="AM36" s="109">
        <v>34</v>
      </c>
      <c r="AN36" s="109">
        <v>55</v>
      </c>
      <c r="AO36" s="111">
        <v>117</v>
      </c>
      <c r="AP36" s="109">
        <v>125</v>
      </c>
      <c r="AQ36" s="109">
        <v>242</v>
      </c>
      <c r="AR36" s="111">
        <v>152</v>
      </c>
      <c r="AS36" s="109">
        <v>132</v>
      </c>
      <c r="AT36" s="109">
        <v>284</v>
      </c>
      <c r="AU36" s="111">
        <v>339</v>
      </c>
      <c r="AV36" s="109">
        <v>317</v>
      </c>
      <c r="AW36" s="109">
        <v>656</v>
      </c>
      <c r="AX36" s="111">
        <v>36</v>
      </c>
      <c r="AY36" s="109">
        <v>42</v>
      </c>
      <c r="AZ36" s="109">
        <v>78</v>
      </c>
      <c r="BA36" s="111">
        <v>130</v>
      </c>
      <c r="BB36" s="109">
        <v>109</v>
      </c>
      <c r="BC36" s="109">
        <v>239</v>
      </c>
      <c r="BD36" s="111">
        <v>203</v>
      </c>
      <c r="BE36" s="109">
        <v>178</v>
      </c>
      <c r="BF36" s="109">
        <v>381</v>
      </c>
      <c r="BG36" s="111">
        <v>10</v>
      </c>
      <c r="BH36" s="109">
        <v>6</v>
      </c>
      <c r="BI36" s="109">
        <v>16</v>
      </c>
      <c r="BJ36" s="111">
        <v>105</v>
      </c>
      <c r="BK36" s="109">
        <v>115</v>
      </c>
      <c r="BL36" s="109">
        <v>220</v>
      </c>
      <c r="BM36" s="111">
        <v>84</v>
      </c>
      <c r="BN36" s="109">
        <v>82</v>
      </c>
      <c r="BO36" s="109">
        <v>166</v>
      </c>
      <c r="BP36" s="111">
        <v>44</v>
      </c>
      <c r="BQ36" s="109">
        <v>44</v>
      </c>
      <c r="BR36" s="109">
        <v>88</v>
      </c>
      <c r="BS36" s="111">
        <v>86</v>
      </c>
      <c r="BT36" s="109">
        <v>88</v>
      </c>
      <c r="BU36" s="109">
        <v>174</v>
      </c>
      <c r="BV36" s="111">
        <v>203</v>
      </c>
      <c r="BW36" s="109">
        <v>218</v>
      </c>
      <c r="BX36" s="109">
        <v>421</v>
      </c>
      <c r="BY36" s="111">
        <v>312</v>
      </c>
      <c r="BZ36" s="109">
        <v>246</v>
      </c>
      <c r="CA36" s="109">
        <v>558</v>
      </c>
      <c r="CB36" s="111">
        <v>24</v>
      </c>
      <c r="CC36" s="109">
        <v>18</v>
      </c>
      <c r="CD36" s="109">
        <v>42</v>
      </c>
      <c r="CE36" s="111">
        <v>179</v>
      </c>
      <c r="CF36" s="109">
        <v>183</v>
      </c>
      <c r="CG36" s="109">
        <v>362</v>
      </c>
      <c r="CH36" s="111">
        <v>197</v>
      </c>
      <c r="CI36" s="109">
        <v>195</v>
      </c>
      <c r="CJ36" s="109">
        <v>392</v>
      </c>
      <c r="CK36" s="111">
        <v>34</v>
      </c>
      <c r="CL36" s="109">
        <v>37</v>
      </c>
      <c r="CM36" s="109">
        <v>71</v>
      </c>
      <c r="CN36" s="111">
        <v>23</v>
      </c>
      <c r="CO36" s="109">
        <v>15</v>
      </c>
      <c r="CP36" s="109">
        <v>38</v>
      </c>
      <c r="CQ36" s="111">
        <v>90</v>
      </c>
      <c r="CR36" s="109">
        <v>92</v>
      </c>
      <c r="CS36" s="109">
        <v>182</v>
      </c>
      <c r="CT36" s="111">
        <v>93</v>
      </c>
      <c r="CU36" s="109">
        <v>112</v>
      </c>
      <c r="CV36" s="109">
        <v>205</v>
      </c>
      <c r="CW36" s="111">
        <v>118</v>
      </c>
      <c r="CX36" s="109">
        <v>101</v>
      </c>
      <c r="CY36" s="109">
        <v>219</v>
      </c>
      <c r="CZ36" s="111">
        <f t="shared" si="1"/>
        <v>4055</v>
      </c>
      <c r="DA36" s="109">
        <f t="shared" si="1"/>
        <v>3788</v>
      </c>
      <c r="DB36" s="113">
        <f t="shared" si="1"/>
        <v>7843</v>
      </c>
    </row>
    <row r="37" spans="1:106" ht="15.75" x14ac:dyDescent="0.25">
      <c r="A37" s="110">
        <v>36</v>
      </c>
      <c r="B37" s="111">
        <v>35</v>
      </c>
      <c r="C37" s="112">
        <v>37</v>
      </c>
      <c r="D37" s="113">
        <v>72</v>
      </c>
      <c r="E37" s="109">
        <v>72</v>
      </c>
      <c r="F37" s="109">
        <v>68</v>
      </c>
      <c r="G37" s="109">
        <v>140</v>
      </c>
      <c r="H37" s="111">
        <v>80</v>
      </c>
      <c r="I37" s="109">
        <v>102</v>
      </c>
      <c r="J37" s="109">
        <v>182</v>
      </c>
      <c r="K37" s="111">
        <v>570</v>
      </c>
      <c r="L37" s="109">
        <v>545</v>
      </c>
      <c r="M37" s="109">
        <v>1115</v>
      </c>
      <c r="N37" s="111">
        <v>194</v>
      </c>
      <c r="O37" s="109">
        <v>181</v>
      </c>
      <c r="P37" s="109">
        <v>375</v>
      </c>
      <c r="Q37" s="111">
        <v>108</v>
      </c>
      <c r="R37" s="109">
        <v>90</v>
      </c>
      <c r="S37" s="109">
        <v>198</v>
      </c>
      <c r="T37" s="111">
        <v>15</v>
      </c>
      <c r="U37" s="109">
        <v>17</v>
      </c>
      <c r="V37" s="109">
        <v>32</v>
      </c>
      <c r="W37" s="111">
        <v>11</v>
      </c>
      <c r="X37" s="109">
        <v>16</v>
      </c>
      <c r="Y37" s="109">
        <v>27</v>
      </c>
      <c r="Z37" s="111">
        <v>48</v>
      </c>
      <c r="AA37" s="109">
        <v>37</v>
      </c>
      <c r="AB37" s="109">
        <v>85</v>
      </c>
      <c r="AC37" s="111">
        <v>20</v>
      </c>
      <c r="AD37" s="109">
        <v>18</v>
      </c>
      <c r="AE37" s="109">
        <v>38</v>
      </c>
      <c r="AF37" s="111">
        <v>78</v>
      </c>
      <c r="AG37" s="109">
        <v>92</v>
      </c>
      <c r="AH37" s="109">
        <v>170</v>
      </c>
      <c r="AI37" s="111">
        <v>100</v>
      </c>
      <c r="AJ37" s="109">
        <v>102</v>
      </c>
      <c r="AK37" s="109">
        <v>202</v>
      </c>
      <c r="AL37" s="111">
        <v>19</v>
      </c>
      <c r="AM37" s="109">
        <v>29</v>
      </c>
      <c r="AN37" s="109">
        <v>48</v>
      </c>
      <c r="AO37" s="111">
        <v>116</v>
      </c>
      <c r="AP37" s="109">
        <v>127</v>
      </c>
      <c r="AQ37" s="109">
        <v>243</v>
      </c>
      <c r="AR37" s="111">
        <v>121</v>
      </c>
      <c r="AS37" s="109">
        <v>138</v>
      </c>
      <c r="AT37" s="109">
        <v>259</v>
      </c>
      <c r="AU37" s="111">
        <v>301</v>
      </c>
      <c r="AV37" s="109">
        <v>272</v>
      </c>
      <c r="AW37" s="109">
        <v>573</v>
      </c>
      <c r="AX37" s="111">
        <v>27</v>
      </c>
      <c r="AY37" s="109">
        <v>27</v>
      </c>
      <c r="AZ37" s="109">
        <v>54</v>
      </c>
      <c r="BA37" s="111">
        <v>104</v>
      </c>
      <c r="BB37" s="109">
        <v>104</v>
      </c>
      <c r="BC37" s="109">
        <v>208</v>
      </c>
      <c r="BD37" s="111">
        <v>188</v>
      </c>
      <c r="BE37" s="109">
        <v>146</v>
      </c>
      <c r="BF37" s="109">
        <v>334</v>
      </c>
      <c r="BG37" s="111">
        <v>9</v>
      </c>
      <c r="BH37" s="109">
        <v>15</v>
      </c>
      <c r="BI37" s="109">
        <v>24</v>
      </c>
      <c r="BJ37" s="111">
        <v>111</v>
      </c>
      <c r="BK37" s="109">
        <v>103</v>
      </c>
      <c r="BL37" s="109">
        <v>214</v>
      </c>
      <c r="BM37" s="111">
        <v>82</v>
      </c>
      <c r="BN37" s="109">
        <v>83</v>
      </c>
      <c r="BO37" s="109">
        <v>165</v>
      </c>
      <c r="BP37" s="111">
        <v>52</v>
      </c>
      <c r="BQ37" s="109">
        <v>38</v>
      </c>
      <c r="BR37" s="109">
        <v>90</v>
      </c>
      <c r="BS37" s="111">
        <v>88</v>
      </c>
      <c r="BT37" s="109">
        <v>66</v>
      </c>
      <c r="BU37" s="109">
        <v>154</v>
      </c>
      <c r="BV37" s="111">
        <v>234</v>
      </c>
      <c r="BW37" s="109">
        <v>192</v>
      </c>
      <c r="BX37" s="109">
        <v>426</v>
      </c>
      <c r="BY37" s="111">
        <v>344</v>
      </c>
      <c r="BZ37" s="109">
        <v>237</v>
      </c>
      <c r="CA37" s="109">
        <v>581</v>
      </c>
      <c r="CB37" s="111">
        <v>28</v>
      </c>
      <c r="CC37" s="109">
        <v>24</v>
      </c>
      <c r="CD37" s="109">
        <v>52</v>
      </c>
      <c r="CE37" s="111">
        <v>183</v>
      </c>
      <c r="CF37" s="109">
        <v>167</v>
      </c>
      <c r="CG37" s="109">
        <v>350</v>
      </c>
      <c r="CH37" s="111">
        <v>192</v>
      </c>
      <c r="CI37" s="109">
        <v>156</v>
      </c>
      <c r="CJ37" s="109">
        <v>348</v>
      </c>
      <c r="CK37" s="111">
        <v>30</v>
      </c>
      <c r="CL37" s="109">
        <v>19</v>
      </c>
      <c r="CM37" s="109">
        <v>49</v>
      </c>
      <c r="CN37" s="111">
        <v>21</v>
      </c>
      <c r="CO37" s="109">
        <v>17</v>
      </c>
      <c r="CP37" s="109">
        <v>38</v>
      </c>
      <c r="CQ37" s="111">
        <v>96</v>
      </c>
      <c r="CR37" s="109">
        <v>88</v>
      </c>
      <c r="CS37" s="109">
        <v>184</v>
      </c>
      <c r="CT37" s="111">
        <v>117</v>
      </c>
      <c r="CU37" s="109">
        <v>101</v>
      </c>
      <c r="CV37" s="109">
        <v>218</v>
      </c>
      <c r="CW37" s="111">
        <v>115</v>
      </c>
      <c r="CX37" s="109">
        <v>101</v>
      </c>
      <c r="CY37" s="109">
        <v>216</v>
      </c>
      <c r="CZ37" s="111">
        <f t="shared" si="1"/>
        <v>3909</v>
      </c>
      <c r="DA37" s="109">
        <f t="shared" si="1"/>
        <v>3555</v>
      </c>
      <c r="DB37" s="113">
        <f t="shared" si="1"/>
        <v>7464</v>
      </c>
    </row>
    <row r="38" spans="1:106" ht="15.75" x14ac:dyDescent="0.25">
      <c r="A38" s="110">
        <v>37</v>
      </c>
      <c r="B38" s="111">
        <v>22</v>
      </c>
      <c r="C38" s="112">
        <v>35</v>
      </c>
      <c r="D38" s="113">
        <v>57</v>
      </c>
      <c r="E38" s="109">
        <v>58</v>
      </c>
      <c r="F38" s="109">
        <v>72</v>
      </c>
      <c r="G38" s="109">
        <v>130</v>
      </c>
      <c r="H38" s="111">
        <v>81</v>
      </c>
      <c r="I38" s="109">
        <v>81</v>
      </c>
      <c r="J38" s="109">
        <v>162</v>
      </c>
      <c r="K38" s="111">
        <v>578</v>
      </c>
      <c r="L38" s="109">
        <v>521</v>
      </c>
      <c r="M38" s="109">
        <v>1099</v>
      </c>
      <c r="N38" s="111">
        <v>193</v>
      </c>
      <c r="O38" s="109">
        <v>181</v>
      </c>
      <c r="P38" s="109">
        <v>374</v>
      </c>
      <c r="Q38" s="111">
        <v>90</v>
      </c>
      <c r="R38" s="109">
        <v>84</v>
      </c>
      <c r="S38" s="109">
        <v>174</v>
      </c>
      <c r="T38" s="111">
        <v>14</v>
      </c>
      <c r="U38" s="109">
        <v>14</v>
      </c>
      <c r="V38" s="109">
        <v>28</v>
      </c>
      <c r="W38" s="111">
        <v>17</v>
      </c>
      <c r="X38" s="109">
        <v>8</v>
      </c>
      <c r="Y38" s="109">
        <v>25</v>
      </c>
      <c r="Z38" s="111">
        <v>36</v>
      </c>
      <c r="AA38" s="109">
        <v>44</v>
      </c>
      <c r="AB38" s="109">
        <v>80</v>
      </c>
      <c r="AC38" s="111">
        <v>22</v>
      </c>
      <c r="AD38" s="109">
        <v>16</v>
      </c>
      <c r="AE38" s="109">
        <v>38</v>
      </c>
      <c r="AF38" s="111">
        <v>73</v>
      </c>
      <c r="AG38" s="109">
        <v>72</v>
      </c>
      <c r="AH38" s="109">
        <v>145</v>
      </c>
      <c r="AI38" s="111">
        <v>106</v>
      </c>
      <c r="AJ38" s="109">
        <v>104</v>
      </c>
      <c r="AK38" s="109">
        <v>210</v>
      </c>
      <c r="AL38" s="111">
        <v>21</v>
      </c>
      <c r="AM38" s="109">
        <v>24</v>
      </c>
      <c r="AN38" s="109">
        <v>45</v>
      </c>
      <c r="AO38" s="111">
        <v>115</v>
      </c>
      <c r="AP38" s="109">
        <v>114</v>
      </c>
      <c r="AQ38" s="109">
        <v>229</v>
      </c>
      <c r="AR38" s="111">
        <v>142</v>
      </c>
      <c r="AS38" s="109">
        <v>112</v>
      </c>
      <c r="AT38" s="109">
        <v>254</v>
      </c>
      <c r="AU38" s="111">
        <v>294</v>
      </c>
      <c r="AV38" s="109">
        <v>247</v>
      </c>
      <c r="AW38" s="109">
        <v>541</v>
      </c>
      <c r="AX38" s="111">
        <v>40</v>
      </c>
      <c r="AY38" s="109">
        <v>30</v>
      </c>
      <c r="AZ38" s="109">
        <v>70</v>
      </c>
      <c r="BA38" s="111">
        <v>110</v>
      </c>
      <c r="BB38" s="109">
        <v>110</v>
      </c>
      <c r="BC38" s="109">
        <v>220</v>
      </c>
      <c r="BD38" s="111">
        <v>162</v>
      </c>
      <c r="BE38" s="109">
        <v>166</v>
      </c>
      <c r="BF38" s="109">
        <v>328</v>
      </c>
      <c r="BG38" s="111">
        <v>9</v>
      </c>
      <c r="BH38" s="109">
        <v>8</v>
      </c>
      <c r="BI38" s="109">
        <v>17</v>
      </c>
      <c r="BJ38" s="111">
        <v>119</v>
      </c>
      <c r="BK38" s="109">
        <v>102</v>
      </c>
      <c r="BL38" s="109">
        <v>221</v>
      </c>
      <c r="BM38" s="111">
        <v>64</v>
      </c>
      <c r="BN38" s="109">
        <v>65</v>
      </c>
      <c r="BO38" s="109">
        <v>129</v>
      </c>
      <c r="BP38" s="111">
        <v>48</v>
      </c>
      <c r="BQ38" s="109">
        <v>40</v>
      </c>
      <c r="BR38" s="109">
        <v>88</v>
      </c>
      <c r="BS38" s="111">
        <v>89</v>
      </c>
      <c r="BT38" s="109">
        <v>78</v>
      </c>
      <c r="BU38" s="109">
        <v>167</v>
      </c>
      <c r="BV38" s="111">
        <v>185</v>
      </c>
      <c r="BW38" s="109">
        <v>199</v>
      </c>
      <c r="BX38" s="109">
        <v>384</v>
      </c>
      <c r="BY38" s="111">
        <v>305</v>
      </c>
      <c r="BZ38" s="109">
        <v>250</v>
      </c>
      <c r="CA38" s="109">
        <v>555</v>
      </c>
      <c r="CB38" s="111">
        <v>16</v>
      </c>
      <c r="CC38" s="109">
        <v>14</v>
      </c>
      <c r="CD38" s="109">
        <v>30</v>
      </c>
      <c r="CE38" s="111">
        <v>186</v>
      </c>
      <c r="CF38" s="109">
        <v>204</v>
      </c>
      <c r="CG38" s="109">
        <v>390</v>
      </c>
      <c r="CH38" s="111">
        <v>184</v>
      </c>
      <c r="CI38" s="109">
        <v>180</v>
      </c>
      <c r="CJ38" s="109">
        <v>364</v>
      </c>
      <c r="CK38" s="111">
        <v>36</v>
      </c>
      <c r="CL38" s="109">
        <v>25</v>
      </c>
      <c r="CM38" s="109">
        <v>61</v>
      </c>
      <c r="CN38" s="111">
        <v>24</v>
      </c>
      <c r="CO38" s="109">
        <v>17</v>
      </c>
      <c r="CP38" s="109">
        <v>41</v>
      </c>
      <c r="CQ38" s="111">
        <v>99</v>
      </c>
      <c r="CR38" s="109">
        <v>100</v>
      </c>
      <c r="CS38" s="109">
        <v>199</v>
      </c>
      <c r="CT38" s="111">
        <v>100</v>
      </c>
      <c r="CU38" s="109">
        <v>106</v>
      </c>
      <c r="CV38" s="109">
        <v>206</v>
      </c>
      <c r="CW38" s="111">
        <v>98</v>
      </c>
      <c r="CX38" s="109">
        <v>94</v>
      </c>
      <c r="CY38" s="109">
        <v>192</v>
      </c>
      <c r="CZ38" s="111">
        <f t="shared" si="1"/>
        <v>3736</v>
      </c>
      <c r="DA38" s="109">
        <f t="shared" si="1"/>
        <v>3517</v>
      </c>
      <c r="DB38" s="113">
        <f t="shared" si="1"/>
        <v>7253</v>
      </c>
    </row>
    <row r="39" spans="1:106" ht="15.75" x14ac:dyDescent="0.25">
      <c r="A39" s="110">
        <v>38</v>
      </c>
      <c r="B39" s="111">
        <v>32</v>
      </c>
      <c r="C39" s="112">
        <v>34</v>
      </c>
      <c r="D39" s="113">
        <v>66</v>
      </c>
      <c r="E39" s="109">
        <v>77</v>
      </c>
      <c r="F39" s="109">
        <v>57</v>
      </c>
      <c r="G39" s="109">
        <v>134</v>
      </c>
      <c r="H39" s="111">
        <v>80</v>
      </c>
      <c r="I39" s="109">
        <v>70</v>
      </c>
      <c r="J39" s="109">
        <v>150</v>
      </c>
      <c r="K39" s="111">
        <v>574</v>
      </c>
      <c r="L39" s="109">
        <v>527</v>
      </c>
      <c r="M39" s="109">
        <v>1101</v>
      </c>
      <c r="N39" s="111">
        <v>166</v>
      </c>
      <c r="O39" s="109">
        <v>175</v>
      </c>
      <c r="P39" s="109">
        <v>341</v>
      </c>
      <c r="Q39" s="111">
        <v>88</v>
      </c>
      <c r="R39" s="109">
        <v>98</v>
      </c>
      <c r="S39" s="109">
        <v>186</v>
      </c>
      <c r="T39" s="111">
        <v>8</v>
      </c>
      <c r="U39" s="109">
        <v>15</v>
      </c>
      <c r="V39" s="109">
        <v>23</v>
      </c>
      <c r="W39" s="111">
        <v>16</v>
      </c>
      <c r="X39" s="109">
        <v>15</v>
      </c>
      <c r="Y39" s="109">
        <v>31</v>
      </c>
      <c r="Z39" s="111">
        <v>44</v>
      </c>
      <c r="AA39" s="109">
        <v>39</v>
      </c>
      <c r="AB39" s="109">
        <v>83</v>
      </c>
      <c r="AC39" s="111">
        <v>19</v>
      </c>
      <c r="AD39" s="109">
        <v>24</v>
      </c>
      <c r="AE39" s="109">
        <v>43</v>
      </c>
      <c r="AF39" s="111">
        <v>95</v>
      </c>
      <c r="AG39" s="109">
        <v>92</v>
      </c>
      <c r="AH39" s="109">
        <v>187</v>
      </c>
      <c r="AI39" s="111">
        <v>105</v>
      </c>
      <c r="AJ39" s="109">
        <v>113</v>
      </c>
      <c r="AK39" s="109">
        <v>218</v>
      </c>
      <c r="AL39" s="111">
        <v>27</v>
      </c>
      <c r="AM39" s="109">
        <v>25</v>
      </c>
      <c r="AN39" s="109">
        <v>52</v>
      </c>
      <c r="AO39" s="111">
        <v>111</v>
      </c>
      <c r="AP39" s="109">
        <v>99</v>
      </c>
      <c r="AQ39" s="109">
        <v>210</v>
      </c>
      <c r="AR39" s="111">
        <v>165</v>
      </c>
      <c r="AS39" s="109">
        <v>127</v>
      </c>
      <c r="AT39" s="109">
        <v>292</v>
      </c>
      <c r="AU39" s="111">
        <v>301</v>
      </c>
      <c r="AV39" s="109">
        <v>268</v>
      </c>
      <c r="AW39" s="109">
        <v>569</v>
      </c>
      <c r="AX39" s="111">
        <v>27</v>
      </c>
      <c r="AY39" s="109">
        <v>39</v>
      </c>
      <c r="AZ39" s="109">
        <v>66</v>
      </c>
      <c r="BA39" s="111">
        <v>122</v>
      </c>
      <c r="BB39" s="109">
        <v>93</v>
      </c>
      <c r="BC39" s="109">
        <v>215</v>
      </c>
      <c r="BD39" s="111">
        <v>188</v>
      </c>
      <c r="BE39" s="109">
        <v>153</v>
      </c>
      <c r="BF39" s="109">
        <v>341</v>
      </c>
      <c r="BG39" s="111">
        <v>6</v>
      </c>
      <c r="BH39" s="109">
        <v>10</v>
      </c>
      <c r="BI39" s="109">
        <v>16</v>
      </c>
      <c r="BJ39" s="111">
        <v>100</v>
      </c>
      <c r="BK39" s="109">
        <v>91</v>
      </c>
      <c r="BL39" s="109">
        <v>191</v>
      </c>
      <c r="BM39" s="111">
        <v>83</v>
      </c>
      <c r="BN39" s="109">
        <v>73</v>
      </c>
      <c r="BO39" s="109">
        <v>156</v>
      </c>
      <c r="BP39" s="111">
        <v>45</v>
      </c>
      <c r="BQ39" s="109">
        <v>52</v>
      </c>
      <c r="BR39" s="109">
        <v>97</v>
      </c>
      <c r="BS39" s="111">
        <v>70</v>
      </c>
      <c r="BT39" s="109">
        <v>81</v>
      </c>
      <c r="BU39" s="109">
        <v>151</v>
      </c>
      <c r="BV39" s="111">
        <v>203</v>
      </c>
      <c r="BW39" s="109">
        <v>184</v>
      </c>
      <c r="BX39" s="109">
        <v>387</v>
      </c>
      <c r="BY39" s="111">
        <v>314</v>
      </c>
      <c r="BZ39" s="109">
        <v>308</v>
      </c>
      <c r="CA39" s="109">
        <v>622</v>
      </c>
      <c r="CB39" s="111">
        <v>17</v>
      </c>
      <c r="CC39" s="109">
        <v>22</v>
      </c>
      <c r="CD39" s="109">
        <v>39</v>
      </c>
      <c r="CE39" s="111">
        <v>172</v>
      </c>
      <c r="CF39" s="109">
        <v>178</v>
      </c>
      <c r="CG39" s="109">
        <v>350</v>
      </c>
      <c r="CH39" s="111">
        <v>147</v>
      </c>
      <c r="CI39" s="109">
        <v>182</v>
      </c>
      <c r="CJ39" s="109">
        <v>329</v>
      </c>
      <c r="CK39" s="111">
        <v>24</v>
      </c>
      <c r="CL39" s="109">
        <v>24</v>
      </c>
      <c r="CM39" s="109">
        <v>48</v>
      </c>
      <c r="CN39" s="111">
        <v>18</v>
      </c>
      <c r="CO39" s="109">
        <v>17</v>
      </c>
      <c r="CP39" s="109">
        <v>35</v>
      </c>
      <c r="CQ39" s="111">
        <v>103</v>
      </c>
      <c r="CR39" s="109">
        <v>110</v>
      </c>
      <c r="CS39" s="109">
        <v>213</v>
      </c>
      <c r="CT39" s="111">
        <v>129</v>
      </c>
      <c r="CU39" s="109">
        <v>112</v>
      </c>
      <c r="CV39" s="109">
        <v>241</v>
      </c>
      <c r="CW39" s="111">
        <v>118</v>
      </c>
      <c r="CX39" s="109">
        <v>109</v>
      </c>
      <c r="CY39" s="109">
        <v>227</v>
      </c>
      <c r="CZ39" s="111">
        <f t="shared" si="1"/>
        <v>3794</v>
      </c>
      <c r="DA39" s="109">
        <f t="shared" si="1"/>
        <v>3616</v>
      </c>
      <c r="DB39" s="113">
        <f t="shared" si="1"/>
        <v>7410</v>
      </c>
    </row>
    <row r="40" spans="1:106" ht="15.75" x14ac:dyDescent="0.25">
      <c r="A40" s="110">
        <v>39</v>
      </c>
      <c r="B40" s="111">
        <v>40</v>
      </c>
      <c r="C40" s="112">
        <v>30</v>
      </c>
      <c r="D40" s="113">
        <v>70</v>
      </c>
      <c r="E40" s="109">
        <v>74</v>
      </c>
      <c r="F40" s="109">
        <v>72</v>
      </c>
      <c r="G40" s="109">
        <v>146</v>
      </c>
      <c r="H40" s="111">
        <v>87</v>
      </c>
      <c r="I40" s="109">
        <v>85</v>
      </c>
      <c r="J40" s="109">
        <v>172</v>
      </c>
      <c r="K40" s="111">
        <v>593</v>
      </c>
      <c r="L40" s="109">
        <v>531</v>
      </c>
      <c r="M40" s="109">
        <v>1124</v>
      </c>
      <c r="N40" s="111">
        <v>146</v>
      </c>
      <c r="O40" s="109">
        <v>150</v>
      </c>
      <c r="P40" s="109">
        <v>296</v>
      </c>
      <c r="Q40" s="111">
        <v>76</v>
      </c>
      <c r="R40" s="109">
        <v>90</v>
      </c>
      <c r="S40" s="109">
        <v>166</v>
      </c>
      <c r="T40" s="111">
        <v>17</v>
      </c>
      <c r="U40" s="109">
        <v>9</v>
      </c>
      <c r="V40" s="109">
        <v>26</v>
      </c>
      <c r="W40" s="111">
        <v>12</v>
      </c>
      <c r="X40" s="109">
        <v>12</v>
      </c>
      <c r="Y40" s="109">
        <v>24</v>
      </c>
      <c r="Z40" s="111">
        <v>48</v>
      </c>
      <c r="AA40" s="109">
        <v>34</v>
      </c>
      <c r="AB40" s="109">
        <v>82</v>
      </c>
      <c r="AC40" s="111">
        <v>20</v>
      </c>
      <c r="AD40" s="109">
        <v>19</v>
      </c>
      <c r="AE40" s="109">
        <v>39</v>
      </c>
      <c r="AF40" s="111">
        <v>89</v>
      </c>
      <c r="AG40" s="109">
        <v>88</v>
      </c>
      <c r="AH40" s="109">
        <v>177</v>
      </c>
      <c r="AI40" s="111">
        <v>123</v>
      </c>
      <c r="AJ40" s="109">
        <v>111</v>
      </c>
      <c r="AK40" s="109">
        <v>234</v>
      </c>
      <c r="AL40" s="111">
        <v>21</v>
      </c>
      <c r="AM40" s="109">
        <v>21</v>
      </c>
      <c r="AN40" s="109">
        <v>42</v>
      </c>
      <c r="AO40" s="111">
        <v>110</v>
      </c>
      <c r="AP40" s="109">
        <v>105</v>
      </c>
      <c r="AQ40" s="109">
        <v>215</v>
      </c>
      <c r="AR40" s="111">
        <v>145</v>
      </c>
      <c r="AS40" s="109">
        <v>138</v>
      </c>
      <c r="AT40" s="109">
        <v>283</v>
      </c>
      <c r="AU40" s="111">
        <v>260</v>
      </c>
      <c r="AV40" s="109">
        <v>261</v>
      </c>
      <c r="AW40" s="109">
        <v>521</v>
      </c>
      <c r="AX40" s="111">
        <v>29</v>
      </c>
      <c r="AY40" s="109">
        <v>39</v>
      </c>
      <c r="AZ40" s="109">
        <v>68</v>
      </c>
      <c r="BA40" s="111">
        <v>112</v>
      </c>
      <c r="BB40" s="109">
        <v>96</v>
      </c>
      <c r="BC40" s="109">
        <v>208</v>
      </c>
      <c r="BD40" s="111">
        <v>188</v>
      </c>
      <c r="BE40" s="109">
        <v>184</v>
      </c>
      <c r="BF40" s="109">
        <v>372</v>
      </c>
      <c r="BG40" s="111">
        <v>10</v>
      </c>
      <c r="BH40" s="109">
        <v>9</v>
      </c>
      <c r="BI40" s="109">
        <v>19</v>
      </c>
      <c r="BJ40" s="111">
        <v>99</v>
      </c>
      <c r="BK40" s="109">
        <v>98</v>
      </c>
      <c r="BL40" s="109">
        <v>197</v>
      </c>
      <c r="BM40" s="111">
        <v>80</v>
      </c>
      <c r="BN40" s="109">
        <v>68</v>
      </c>
      <c r="BO40" s="109">
        <v>148</v>
      </c>
      <c r="BP40" s="111">
        <v>44</v>
      </c>
      <c r="BQ40" s="109">
        <v>32</v>
      </c>
      <c r="BR40" s="109">
        <v>76</v>
      </c>
      <c r="BS40" s="111">
        <v>85</v>
      </c>
      <c r="BT40" s="109">
        <v>77</v>
      </c>
      <c r="BU40" s="109">
        <v>162</v>
      </c>
      <c r="BV40" s="111">
        <v>188</v>
      </c>
      <c r="BW40" s="109">
        <v>175</v>
      </c>
      <c r="BX40" s="109">
        <v>363</v>
      </c>
      <c r="BY40" s="111">
        <v>289</v>
      </c>
      <c r="BZ40" s="109">
        <v>289</v>
      </c>
      <c r="CA40" s="109">
        <v>578</v>
      </c>
      <c r="CB40" s="111">
        <v>26</v>
      </c>
      <c r="CC40" s="109">
        <v>27</v>
      </c>
      <c r="CD40" s="109">
        <v>53</v>
      </c>
      <c r="CE40" s="111">
        <v>170</v>
      </c>
      <c r="CF40" s="109">
        <v>169</v>
      </c>
      <c r="CG40" s="109">
        <v>339</v>
      </c>
      <c r="CH40" s="111">
        <v>159</v>
      </c>
      <c r="CI40" s="109">
        <v>153</v>
      </c>
      <c r="CJ40" s="109">
        <v>312</v>
      </c>
      <c r="CK40" s="111">
        <v>33</v>
      </c>
      <c r="CL40" s="109">
        <v>33</v>
      </c>
      <c r="CM40" s="109">
        <v>66</v>
      </c>
      <c r="CN40" s="111">
        <v>19</v>
      </c>
      <c r="CO40" s="109">
        <v>16</v>
      </c>
      <c r="CP40" s="109">
        <v>35</v>
      </c>
      <c r="CQ40" s="111">
        <v>109</v>
      </c>
      <c r="CR40" s="109">
        <v>115</v>
      </c>
      <c r="CS40" s="109">
        <v>224</v>
      </c>
      <c r="CT40" s="111">
        <v>122</v>
      </c>
      <c r="CU40" s="109">
        <v>116</v>
      </c>
      <c r="CV40" s="109">
        <v>238</v>
      </c>
      <c r="CW40" s="111">
        <v>118</v>
      </c>
      <c r="CX40" s="109">
        <v>103</v>
      </c>
      <c r="CY40" s="109">
        <v>221</v>
      </c>
      <c r="CZ40" s="111">
        <f t="shared" si="1"/>
        <v>3741</v>
      </c>
      <c r="DA40" s="109">
        <f t="shared" si="1"/>
        <v>3555</v>
      </c>
      <c r="DB40" s="113">
        <f t="shared" si="1"/>
        <v>7296</v>
      </c>
    </row>
    <row r="41" spans="1:106" ht="15.75" x14ac:dyDescent="0.25">
      <c r="A41" s="110">
        <v>40</v>
      </c>
      <c r="B41" s="111">
        <v>35</v>
      </c>
      <c r="C41" s="112">
        <v>29</v>
      </c>
      <c r="D41" s="113">
        <v>64</v>
      </c>
      <c r="E41" s="109">
        <v>54</v>
      </c>
      <c r="F41" s="109">
        <v>79</v>
      </c>
      <c r="G41" s="109">
        <v>133</v>
      </c>
      <c r="H41" s="111">
        <v>82</v>
      </c>
      <c r="I41" s="109">
        <v>84</v>
      </c>
      <c r="J41" s="109">
        <v>166</v>
      </c>
      <c r="K41" s="111">
        <v>602</v>
      </c>
      <c r="L41" s="109">
        <v>532</v>
      </c>
      <c r="M41" s="109">
        <v>1134</v>
      </c>
      <c r="N41" s="111">
        <v>147</v>
      </c>
      <c r="O41" s="109">
        <v>145</v>
      </c>
      <c r="P41" s="109">
        <v>292</v>
      </c>
      <c r="Q41" s="111">
        <v>83</v>
      </c>
      <c r="R41" s="109">
        <v>98</v>
      </c>
      <c r="S41" s="109">
        <v>181</v>
      </c>
      <c r="T41" s="111">
        <v>15</v>
      </c>
      <c r="U41" s="109">
        <v>8</v>
      </c>
      <c r="V41" s="109">
        <v>23</v>
      </c>
      <c r="W41" s="111">
        <v>15</v>
      </c>
      <c r="X41" s="109">
        <v>12</v>
      </c>
      <c r="Y41" s="109">
        <v>27</v>
      </c>
      <c r="Z41" s="111">
        <v>41</v>
      </c>
      <c r="AA41" s="109">
        <v>42</v>
      </c>
      <c r="AB41" s="109">
        <v>83</v>
      </c>
      <c r="AC41" s="111">
        <v>21</v>
      </c>
      <c r="AD41" s="109">
        <v>12</v>
      </c>
      <c r="AE41" s="109">
        <v>33</v>
      </c>
      <c r="AF41" s="111">
        <v>70</v>
      </c>
      <c r="AG41" s="109">
        <v>101</v>
      </c>
      <c r="AH41" s="109">
        <v>171</v>
      </c>
      <c r="AI41" s="111">
        <v>119</v>
      </c>
      <c r="AJ41" s="109">
        <v>110</v>
      </c>
      <c r="AK41" s="109">
        <v>229</v>
      </c>
      <c r="AL41" s="111">
        <v>16</v>
      </c>
      <c r="AM41" s="109">
        <v>26</v>
      </c>
      <c r="AN41" s="109">
        <v>42</v>
      </c>
      <c r="AO41" s="111">
        <v>117</v>
      </c>
      <c r="AP41" s="109">
        <v>113</v>
      </c>
      <c r="AQ41" s="109">
        <v>230</v>
      </c>
      <c r="AR41" s="111">
        <v>149</v>
      </c>
      <c r="AS41" s="109">
        <v>134</v>
      </c>
      <c r="AT41" s="109">
        <v>283</v>
      </c>
      <c r="AU41" s="111">
        <v>262</v>
      </c>
      <c r="AV41" s="109">
        <v>278</v>
      </c>
      <c r="AW41" s="109">
        <v>540</v>
      </c>
      <c r="AX41" s="111">
        <v>31</v>
      </c>
      <c r="AY41" s="109">
        <v>31</v>
      </c>
      <c r="AZ41" s="109">
        <v>62</v>
      </c>
      <c r="BA41" s="111">
        <v>98</v>
      </c>
      <c r="BB41" s="109">
        <v>104</v>
      </c>
      <c r="BC41" s="109">
        <v>202</v>
      </c>
      <c r="BD41" s="111">
        <v>183</v>
      </c>
      <c r="BE41" s="109">
        <v>160</v>
      </c>
      <c r="BF41" s="109">
        <v>343</v>
      </c>
      <c r="BG41" s="111">
        <v>7</v>
      </c>
      <c r="BH41" s="109">
        <v>12</v>
      </c>
      <c r="BI41" s="109">
        <v>19</v>
      </c>
      <c r="BJ41" s="111">
        <v>100</v>
      </c>
      <c r="BK41" s="109">
        <v>92</v>
      </c>
      <c r="BL41" s="109">
        <v>192</v>
      </c>
      <c r="BM41" s="111">
        <v>72</v>
      </c>
      <c r="BN41" s="109">
        <v>67</v>
      </c>
      <c r="BO41" s="109">
        <v>139</v>
      </c>
      <c r="BP41" s="111">
        <v>49</v>
      </c>
      <c r="BQ41" s="109">
        <v>50</v>
      </c>
      <c r="BR41" s="109">
        <v>99</v>
      </c>
      <c r="BS41" s="111">
        <v>74</v>
      </c>
      <c r="BT41" s="109">
        <v>83</v>
      </c>
      <c r="BU41" s="109">
        <v>157</v>
      </c>
      <c r="BV41" s="111">
        <v>178</v>
      </c>
      <c r="BW41" s="109">
        <v>183</v>
      </c>
      <c r="BX41" s="109">
        <v>361</v>
      </c>
      <c r="BY41" s="111">
        <v>361</v>
      </c>
      <c r="BZ41" s="109">
        <v>297</v>
      </c>
      <c r="CA41" s="109">
        <v>658</v>
      </c>
      <c r="CB41" s="111">
        <v>24</v>
      </c>
      <c r="CC41" s="109">
        <v>20</v>
      </c>
      <c r="CD41" s="109">
        <v>44</v>
      </c>
      <c r="CE41" s="111">
        <v>180</v>
      </c>
      <c r="CF41" s="109">
        <v>159</v>
      </c>
      <c r="CG41" s="109">
        <v>339</v>
      </c>
      <c r="CH41" s="111">
        <v>187</v>
      </c>
      <c r="CI41" s="109">
        <v>172</v>
      </c>
      <c r="CJ41" s="109">
        <v>359</v>
      </c>
      <c r="CK41" s="111">
        <v>22</v>
      </c>
      <c r="CL41" s="109">
        <v>24</v>
      </c>
      <c r="CM41" s="109">
        <v>46</v>
      </c>
      <c r="CN41" s="111">
        <v>14</v>
      </c>
      <c r="CO41" s="109">
        <v>13</v>
      </c>
      <c r="CP41" s="109">
        <v>27</v>
      </c>
      <c r="CQ41" s="111">
        <v>118</v>
      </c>
      <c r="CR41" s="109">
        <v>111</v>
      </c>
      <c r="CS41" s="109">
        <v>229</v>
      </c>
      <c r="CT41" s="111">
        <v>118</v>
      </c>
      <c r="CU41" s="109">
        <v>130</v>
      </c>
      <c r="CV41" s="109">
        <v>248</v>
      </c>
      <c r="CW41" s="111">
        <v>115</v>
      </c>
      <c r="CX41" s="109">
        <v>88</v>
      </c>
      <c r="CY41" s="109">
        <v>203</v>
      </c>
      <c r="CZ41" s="111">
        <f t="shared" si="1"/>
        <v>3759</v>
      </c>
      <c r="DA41" s="109">
        <f t="shared" si="1"/>
        <v>3599</v>
      </c>
      <c r="DB41" s="113">
        <f t="shared" si="1"/>
        <v>7358</v>
      </c>
    </row>
    <row r="42" spans="1:106" ht="15.75" x14ac:dyDescent="0.25">
      <c r="A42" s="110">
        <v>41</v>
      </c>
      <c r="B42" s="111">
        <v>38</v>
      </c>
      <c r="C42" s="112">
        <v>40</v>
      </c>
      <c r="D42" s="113">
        <v>78</v>
      </c>
      <c r="E42" s="109">
        <v>73</v>
      </c>
      <c r="F42" s="109">
        <v>66</v>
      </c>
      <c r="G42" s="109">
        <v>139</v>
      </c>
      <c r="H42" s="111">
        <v>95</v>
      </c>
      <c r="I42" s="109">
        <v>81</v>
      </c>
      <c r="J42" s="109">
        <v>176</v>
      </c>
      <c r="K42" s="111">
        <v>620</v>
      </c>
      <c r="L42" s="109">
        <v>528</v>
      </c>
      <c r="M42" s="109">
        <v>1148</v>
      </c>
      <c r="N42" s="111">
        <v>143</v>
      </c>
      <c r="O42" s="109">
        <v>133</v>
      </c>
      <c r="P42" s="109">
        <v>276</v>
      </c>
      <c r="Q42" s="111">
        <v>102</v>
      </c>
      <c r="R42" s="109">
        <v>84</v>
      </c>
      <c r="S42" s="109">
        <v>186</v>
      </c>
      <c r="T42" s="111">
        <v>19</v>
      </c>
      <c r="U42" s="109">
        <v>13</v>
      </c>
      <c r="V42" s="109">
        <v>32</v>
      </c>
      <c r="W42" s="111">
        <v>10</v>
      </c>
      <c r="X42" s="109">
        <v>12</v>
      </c>
      <c r="Y42" s="109">
        <v>22</v>
      </c>
      <c r="Z42" s="111">
        <v>42</v>
      </c>
      <c r="AA42" s="109">
        <v>43</v>
      </c>
      <c r="AB42" s="109">
        <v>85</v>
      </c>
      <c r="AC42" s="111">
        <v>15</v>
      </c>
      <c r="AD42" s="109">
        <v>26</v>
      </c>
      <c r="AE42" s="109">
        <v>41</v>
      </c>
      <c r="AF42" s="111">
        <v>77</v>
      </c>
      <c r="AG42" s="109">
        <v>85</v>
      </c>
      <c r="AH42" s="109">
        <v>162</v>
      </c>
      <c r="AI42" s="111">
        <v>115</v>
      </c>
      <c r="AJ42" s="109">
        <v>127</v>
      </c>
      <c r="AK42" s="109">
        <v>242</v>
      </c>
      <c r="AL42" s="111">
        <v>31</v>
      </c>
      <c r="AM42" s="109">
        <v>27</v>
      </c>
      <c r="AN42" s="109">
        <v>58</v>
      </c>
      <c r="AO42" s="111">
        <v>86</v>
      </c>
      <c r="AP42" s="109">
        <v>119</v>
      </c>
      <c r="AQ42" s="109">
        <v>205</v>
      </c>
      <c r="AR42" s="111">
        <v>144</v>
      </c>
      <c r="AS42" s="109">
        <v>119</v>
      </c>
      <c r="AT42" s="109">
        <v>263</v>
      </c>
      <c r="AU42" s="111">
        <v>260</v>
      </c>
      <c r="AV42" s="109">
        <v>265</v>
      </c>
      <c r="AW42" s="109">
        <v>525</v>
      </c>
      <c r="AX42" s="111">
        <v>33</v>
      </c>
      <c r="AY42" s="109">
        <v>33</v>
      </c>
      <c r="AZ42" s="109">
        <v>66</v>
      </c>
      <c r="BA42" s="111">
        <v>123</v>
      </c>
      <c r="BB42" s="109">
        <v>107</v>
      </c>
      <c r="BC42" s="109">
        <v>230</v>
      </c>
      <c r="BD42" s="111">
        <v>179</v>
      </c>
      <c r="BE42" s="109">
        <v>165</v>
      </c>
      <c r="BF42" s="109">
        <v>344</v>
      </c>
      <c r="BG42" s="111">
        <v>3</v>
      </c>
      <c r="BH42" s="109">
        <v>11</v>
      </c>
      <c r="BI42" s="109">
        <v>14</v>
      </c>
      <c r="BJ42" s="111">
        <v>105</v>
      </c>
      <c r="BK42" s="109">
        <v>90</v>
      </c>
      <c r="BL42" s="109">
        <v>195</v>
      </c>
      <c r="BM42" s="111">
        <v>78</v>
      </c>
      <c r="BN42" s="109">
        <v>70</v>
      </c>
      <c r="BO42" s="109">
        <v>148</v>
      </c>
      <c r="BP42" s="111">
        <v>41</v>
      </c>
      <c r="BQ42" s="109">
        <v>41</v>
      </c>
      <c r="BR42" s="109">
        <v>82</v>
      </c>
      <c r="BS42" s="111">
        <v>96</v>
      </c>
      <c r="BT42" s="109">
        <v>96</v>
      </c>
      <c r="BU42" s="109">
        <v>192</v>
      </c>
      <c r="BV42" s="111">
        <v>178</v>
      </c>
      <c r="BW42" s="109">
        <v>171</v>
      </c>
      <c r="BX42" s="109">
        <v>349</v>
      </c>
      <c r="BY42" s="111">
        <v>319</v>
      </c>
      <c r="BZ42" s="109">
        <v>264</v>
      </c>
      <c r="CA42" s="109">
        <v>583</v>
      </c>
      <c r="CB42" s="111">
        <v>31</v>
      </c>
      <c r="CC42" s="109">
        <v>23</v>
      </c>
      <c r="CD42" s="109">
        <v>54</v>
      </c>
      <c r="CE42" s="111">
        <v>185</v>
      </c>
      <c r="CF42" s="109">
        <v>166</v>
      </c>
      <c r="CG42" s="109">
        <v>351</v>
      </c>
      <c r="CH42" s="111">
        <v>189</v>
      </c>
      <c r="CI42" s="109">
        <v>159</v>
      </c>
      <c r="CJ42" s="109">
        <v>348</v>
      </c>
      <c r="CK42" s="111">
        <v>27</v>
      </c>
      <c r="CL42" s="109">
        <v>24</v>
      </c>
      <c r="CM42" s="109">
        <v>51</v>
      </c>
      <c r="CN42" s="111">
        <v>14</v>
      </c>
      <c r="CO42" s="109">
        <v>12</v>
      </c>
      <c r="CP42" s="109">
        <v>26</v>
      </c>
      <c r="CQ42" s="111">
        <v>125</v>
      </c>
      <c r="CR42" s="109">
        <v>141</v>
      </c>
      <c r="CS42" s="109">
        <v>266</v>
      </c>
      <c r="CT42" s="111">
        <v>128</v>
      </c>
      <c r="CU42" s="109">
        <v>141</v>
      </c>
      <c r="CV42" s="109">
        <v>269</v>
      </c>
      <c r="CW42" s="111">
        <v>126</v>
      </c>
      <c r="CX42" s="109">
        <v>121</v>
      </c>
      <c r="CY42" s="109">
        <v>247</v>
      </c>
      <c r="CZ42" s="111">
        <f t="shared" si="1"/>
        <v>3850</v>
      </c>
      <c r="DA42" s="109">
        <f t="shared" si="1"/>
        <v>3603</v>
      </c>
      <c r="DB42" s="113">
        <f t="shared" si="1"/>
        <v>7453</v>
      </c>
    </row>
    <row r="43" spans="1:106" ht="15.75" x14ac:dyDescent="0.25">
      <c r="A43" s="110">
        <v>42</v>
      </c>
      <c r="B43" s="111">
        <v>27</v>
      </c>
      <c r="C43" s="112">
        <v>28</v>
      </c>
      <c r="D43" s="113">
        <v>55</v>
      </c>
      <c r="E43" s="109">
        <v>74</v>
      </c>
      <c r="F43" s="109">
        <v>62</v>
      </c>
      <c r="G43" s="109">
        <v>136</v>
      </c>
      <c r="H43" s="111">
        <v>100</v>
      </c>
      <c r="I43" s="109">
        <v>91</v>
      </c>
      <c r="J43" s="109">
        <v>191</v>
      </c>
      <c r="K43" s="111">
        <v>529</v>
      </c>
      <c r="L43" s="109">
        <v>505</v>
      </c>
      <c r="M43" s="109">
        <v>1034</v>
      </c>
      <c r="N43" s="111">
        <v>138</v>
      </c>
      <c r="O43" s="109">
        <v>141</v>
      </c>
      <c r="P43" s="109">
        <v>279</v>
      </c>
      <c r="Q43" s="111">
        <v>83</v>
      </c>
      <c r="R43" s="109">
        <v>98</v>
      </c>
      <c r="S43" s="109">
        <v>181</v>
      </c>
      <c r="T43" s="111">
        <v>19</v>
      </c>
      <c r="U43" s="109">
        <v>13</v>
      </c>
      <c r="V43" s="109">
        <v>32</v>
      </c>
      <c r="W43" s="111">
        <v>10</v>
      </c>
      <c r="X43" s="109">
        <v>12</v>
      </c>
      <c r="Y43" s="109">
        <v>22</v>
      </c>
      <c r="Z43" s="111">
        <v>36</v>
      </c>
      <c r="AA43" s="109">
        <v>30</v>
      </c>
      <c r="AB43" s="109">
        <v>66</v>
      </c>
      <c r="AC43" s="111">
        <v>15</v>
      </c>
      <c r="AD43" s="109">
        <v>28</v>
      </c>
      <c r="AE43" s="109">
        <v>43</v>
      </c>
      <c r="AF43" s="111">
        <v>77</v>
      </c>
      <c r="AG43" s="109">
        <v>87</v>
      </c>
      <c r="AH43" s="109">
        <v>164</v>
      </c>
      <c r="AI43" s="111">
        <v>112</v>
      </c>
      <c r="AJ43" s="109">
        <v>103</v>
      </c>
      <c r="AK43" s="109">
        <v>215</v>
      </c>
      <c r="AL43" s="111">
        <v>26</v>
      </c>
      <c r="AM43" s="109">
        <v>24</v>
      </c>
      <c r="AN43" s="109">
        <v>50</v>
      </c>
      <c r="AO43" s="111">
        <v>91</v>
      </c>
      <c r="AP43" s="109">
        <v>107</v>
      </c>
      <c r="AQ43" s="109">
        <v>198</v>
      </c>
      <c r="AR43" s="111">
        <v>146</v>
      </c>
      <c r="AS43" s="109">
        <v>117</v>
      </c>
      <c r="AT43" s="109">
        <v>263</v>
      </c>
      <c r="AU43" s="111">
        <v>250</v>
      </c>
      <c r="AV43" s="109">
        <v>259</v>
      </c>
      <c r="AW43" s="109">
        <v>509</v>
      </c>
      <c r="AX43" s="111">
        <v>23</v>
      </c>
      <c r="AY43" s="109">
        <v>32</v>
      </c>
      <c r="AZ43" s="109">
        <v>55</v>
      </c>
      <c r="BA43" s="111">
        <v>109</v>
      </c>
      <c r="BB43" s="109">
        <v>110</v>
      </c>
      <c r="BC43" s="109">
        <v>219</v>
      </c>
      <c r="BD43" s="111">
        <v>211</v>
      </c>
      <c r="BE43" s="109">
        <v>163</v>
      </c>
      <c r="BF43" s="109">
        <v>374</v>
      </c>
      <c r="BG43" s="111">
        <v>6</v>
      </c>
      <c r="BH43" s="109">
        <v>8</v>
      </c>
      <c r="BI43" s="109">
        <v>14</v>
      </c>
      <c r="BJ43" s="111">
        <v>95</v>
      </c>
      <c r="BK43" s="109">
        <v>79</v>
      </c>
      <c r="BL43" s="109">
        <v>174</v>
      </c>
      <c r="BM43" s="111">
        <v>69</v>
      </c>
      <c r="BN43" s="109">
        <v>57</v>
      </c>
      <c r="BO43" s="109">
        <v>126</v>
      </c>
      <c r="BP43" s="111">
        <v>34</v>
      </c>
      <c r="BQ43" s="109">
        <v>48</v>
      </c>
      <c r="BR43" s="109">
        <v>82</v>
      </c>
      <c r="BS43" s="111">
        <v>104</v>
      </c>
      <c r="BT43" s="109">
        <v>79</v>
      </c>
      <c r="BU43" s="109">
        <v>183</v>
      </c>
      <c r="BV43" s="111">
        <v>204</v>
      </c>
      <c r="BW43" s="109">
        <v>171</v>
      </c>
      <c r="BX43" s="109">
        <v>375</v>
      </c>
      <c r="BY43" s="111">
        <v>314</v>
      </c>
      <c r="BZ43" s="109">
        <v>324</v>
      </c>
      <c r="CA43" s="109">
        <v>638</v>
      </c>
      <c r="CB43" s="111">
        <v>36</v>
      </c>
      <c r="CC43" s="109">
        <v>29</v>
      </c>
      <c r="CD43" s="109">
        <v>65</v>
      </c>
      <c r="CE43" s="111">
        <v>180</v>
      </c>
      <c r="CF43" s="109">
        <v>169</v>
      </c>
      <c r="CG43" s="109">
        <v>349</v>
      </c>
      <c r="CH43" s="111">
        <v>147</v>
      </c>
      <c r="CI43" s="109">
        <v>169</v>
      </c>
      <c r="CJ43" s="109">
        <v>316</v>
      </c>
      <c r="CK43" s="111">
        <v>33</v>
      </c>
      <c r="CL43" s="109">
        <v>22</v>
      </c>
      <c r="CM43" s="109">
        <v>55</v>
      </c>
      <c r="CN43" s="111">
        <v>14</v>
      </c>
      <c r="CO43" s="109">
        <v>14</v>
      </c>
      <c r="CP43" s="109">
        <v>28</v>
      </c>
      <c r="CQ43" s="111">
        <v>122</v>
      </c>
      <c r="CR43" s="109">
        <v>104</v>
      </c>
      <c r="CS43" s="109">
        <v>226</v>
      </c>
      <c r="CT43" s="111">
        <v>155</v>
      </c>
      <c r="CU43" s="109">
        <v>111</v>
      </c>
      <c r="CV43" s="109">
        <v>266</v>
      </c>
      <c r="CW43" s="111">
        <v>114</v>
      </c>
      <c r="CX43" s="109">
        <v>90</v>
      </c>
      <c r="CY43" s="109">
        <v>204</v>
      </c>
      <c r="CZ43" s="111">
        <f t="shared" si="1"/>
        <v>3703</v>
      </c>
      <c r="DA43" s="109">
        <f t="shared" si="1"/>
        <v>3484</v>
      </c>
      <c r="DB43" s="113">
        <f t="shared" si="1"/>
        <v>7187</v>
      </c>
    </row>
    <row r="44" spans="1:106" ht="15.75" x14ac:dyDescent="0.25">
      <c r="A44" s="110">
        <v>43</v>
      </c>
      <c r="B44" s="111">
        <v>36</v>
      </c>
      <c r="C44" s="112">
        <v>29</v>
      </c>
      <c r="D44" s="113">
        <v>65</v>
      </c>
      <c r="E44" s="109">
        <v>64</v>
      </c>
      <c r="F44" s="109">
        <v>60</v>
      </c>
      <c r="G44" s="109">
        <v>124</v>
      </c>
      <c r="H44" s="111">
        <v>80</v>
      </c>
      <c r="I44" s="109">
        <v>93</v>
      </c>
      <c r="J44" s="109">
        <v>173</v>
      </c>
      <c r="K44" s="111">
        <v>451</v>
      </c>
      <c r="L44" s="109">
        <v>465</v>
      </c>
      <c r="M44" s="109">
        <v>916</v>
      </c>
      <c r="N44" s="111">
        <v>123</v>
      </c>
      <c r="O44" s="109">
        <v>115</v>
      </c>
      <c r="P44" s="109">
        <v>238</v>
      </c>
      <c r="Q44" s="111">
        <v>87</v>
      </c>
      <c r="R44" s="109">
        <v>80</v>
      </c>
      <c r="S44" s="109">
        <v>167</v>
      </c>
      <c r="T44" s="111">
        <v>17</v>
      </c>
      <c r="U44" s="109">
        <v>13</v>
      </c>
      <c r="V44" s="109">
        <v>30</v>
      </c>
      <c r="W44" s="111">
        <v>7</v>
      </c>
      <c r="X44" s="109">
        <v>8</v>
      </c>
      <c r="Y44" s="109">
        <v>15</v>
      </c>
      <c r="Z44" s="111">
        <v>44</v>
      </c>
      <c r="AA44" s="109">
        <v>34</v>
      </c>
      <c r="AB44" s="109">
        <v>78</v>
      </c>
      <c r="AC44" s="111">
        <v>15</v>
      </c>
      <c r="AD44" s="109">
        <v>25</v>
      </c>
      <c r="AE44" s="109">
        <v>40</v>
      </c>
      <c r="AF44" s="111">
        <v>73</v>
      </c>
      <c r="AG44" s="109">
        <v>68</v>
      </c>
      <c r="AH44" s="109">
        <v>141</v>
      </c>
      <c r="AI44" s="111">
        <v>96</v>
      </c>
      <c r="AJ44" s="109">
        <v>102</v>
      </c>
      <c r="AK44" s="109">
        <v>198</v>
      </c>
      <c r="AL44" s="111">
        <v>31</v>
      </c>
      <c r="AM44" s="109">
        <v>23</v>
      </c>
      <c r="AN44" s="109">
        <v>54</v>
      </c>
      <c r="AO44" s="111">
        <v>99</v>
      </c>
      <c r="AP44" s="109">
        <v>102</v>
      </c>
      <c r="AQ44" s="109">
        <v>201</v>
      </c>
      <c r="AR44" s="111">
        <v>145</v>
      </c>
      <c r="AS44" s="109">
        <v>122</v>
      </c>
      <c r="AT44" s="109">
        <v>267</v>
      </c>
      <c r="AU44" s="111">
        <v>220</v>
      </c>
      <c r="AV44" s="109">
        <v>220</v>
      </c>
      <c r="AW44" s="109">
        <v>440</v>
      </c>
      <c r="AX44" s="111">
        <v>28</v>
      </c>
      <c r="AY44" s="109">
        <v>33</v>
      </c>
      <c r="AZ44" s="109">
        <v>61</v>
      </c>
      <c r="BA44" s="111">
        <v>94</v>
      </c>
      <c r="BB44" s="109">
        <v>105</v>
      </c>
      <c r="BC44" s="109">
        <v>199</v>
      </c>
      <c r="BD44" s="111">
        <v>223</v>
      </c>
      <c r="BE44" s="109">
        <v>153</v>
      </c>
      <c r="BF44" s="109">
        <v>376</v>
      </c>
      <c r="BG44" s="111">
        <v>10</v>
      </c>
      <c r="BH44" s="109">
        <v>8</v>
      </c>
      <c r="BI44" s="109">
        <v>18</v>
      </c>
      <c r="BJ44" s="111">
        <v>108</v>
      </c>
      <c r="BK44" s="109">
        <v>102</v>
      </c>
      <c r="BL44" s="109">
        <v>210</v>
      </c>
      <c r="BM44" s="111">
        <v>68</v>
      </c>
      <c r="BN44" s="109">
        <v>77</v>
      </c>
      <c r="BO44" s="109">
        <v>145</v>
      </c>
      <c r="BP44" s="111">
        <v>41</v>
      </c>
      <c r="BQ44" s="109">
        <v>30</v>
      </c>
      <c r="BR44" s="109">
        <v>71</v>
      </c>
      <c r="BS44" s="111">
        <v>91</v>
      </c>
      <c r="BT44" s="109">
        <v>93</v>
      </c>
      <c r="BU44" s="109">
        <v>184</v>
      </c>
      <c r="BV44" s="111">
        <v>175</v>
      </c>
      <c r="BW44" s="109">
        <v>187</v>
      </c>
      <c r="BX44" s="109">
        <v>362</v>
      </c>
      <c r="BY44" s="111">
        <v>290</v>
      </c>
      <c r="BZ44" s="109">
        <v>264</v>
      </c>
      <c r="CA44" s="109">
        <v>554</v>
      </c>
      <c r="CB44" s="111">
        <v>18</v>
      </c>
      <c r="CC44" s="109">
        <v>25</v>
      </c>
      <c r="CD44" s="109">
        <v>43</v>
      </c>
      <c r="CE44" s="111">
        <v>151</v>
      </c>
      <c r="CF44" s="109">
        <v>163</v>
      </c>
      <c r="CG44" s="109">
        <v>314</v>
      </c>
      <c r="CH44" s="111">
        <v>146</v>
      </c>
      <c r="CI44" s="109">
        <v>165</v>
      </c>
      <c r="CJ44" s="109">
        <v>311</v>
      </c>
      <c r="CK44" s="111">
        <v>19</v>
      </c>
      <c r="CL44" s="109">
        <v>26</v>
      </c>
      <c r="CM44" s="109">
        <v>45</v>
      </c>
      <c r="CN44" s="111">
        <v>17</v>
      </c>
      <c r="CO44" s="109">
        <v>13</v>
      </c>
      <c r="CP44" s="109">
        <v>30</v>
      </c>
      <c r="CQ44" s="111">
        <v>135</v>
      </c>
      <c r="CR44" s="109">
        <v>101</v>
      </c>
      <c r="CS44" s="109">
        <v>236</v>
      </c>
      <c r="CT44" s="111">
        <v>111</v>
      </c>
      <c r="CU44" s="109">
        <v>107</v>
      </c>
      <c r="CV44" s="109">
        <v>218</v>
      </c>
      <c r="CW44" s="111">
        <v>131</v>
      </c>
      <c r="CX44" s="109">
        <v>112</v>
      </c>
      <c r="CY44" s="109">
        <v>243</v>
      </c>
      <c r="CZ44" s="111">
        <f t="shared" si="1"/>
        <v>3444</v>
      </c>
      <c r="DA44" s="109">
        <f t="shared" si="1"/>
        <v>3323</v>
      </c>
      <c r="DB44" s="113">
        <f t="shared" si="1"/>
        <v>6767</v>
      </c>
    </row>
    <row r="45" spans="1:106" ht="15.75" x14ac:dyDescent="0.25">
      <c r="A45" s="110">
        <v>44</v>
      </c>
      <c r="B45" s="111">
        <v>36</v>
      </c>
      <c r="C45" s="112">
        <v>22</v>
      </c>
      <c r="D45" s="113">
        <v>58</v>
      </c>
      <c r="E45" s="109">
        <v>60</v>
      </c>
      <c r="F45" s="109">
        <v>59</v>
      </c>
      <c r="G45" s="109">
        <v>119</v>
      </c>
      <c r="H45" s="111">
        <v>89</v>
      </c>
      <c r="I45" s="109">
        <v>102</v>
      </c>
      <c r="J45" s="109">
        <v>191</v>
      </c>
      <c r="K45" s="111">
        <v>442</v>
      </c>
      <c r="L45" s="109">
        <v>426</v>
      </c>
      <c r="M45" s="109">
        <v>868</v>
      </c>
      <c r="N45" s="111">
        <v>108</v>
      </c>
      <c r="O45" s="109">
        <v>115</v>
      </c>
      <c r="P45" s="109">
        <v>223</v>
      </c>
      <c r="Q45" s="111">
        <v>72</v>
      </c>
      <c r="R45" s="109">
        <v>69</v>
      </c>
      <c r="S45" s="109">
        <v>141</v>
      </c>
      <c r="T45" s="111">
        <v>16</v>
      </c>
      <c r="U45" s="109">
        <v>14</v>
      </c>
      <c r="V45" s="109">
        <v>30</v>
      </c>
      <c r="W45" s="111">
        <v>14</v>
      </c>
      <c r="X45" s="109">
        <v>13</v>
      </c>
      <c r="Y45" s="109">
        <v>27</v>
      </c>
      <c r="Z45" s="111">
        <v>29</v>
      </c>
      <c r="AA45" s="109">
        <v>30</v>
      </c>
      <c r="AB45" s="109">
        <v>59</v>
      </c>
      <c r="AC45" s="111">
        <v>18</v>
      </c>
      <c r="AD45" s="109">
        <v>22</v>
      </c>
      <c r="AE45" s="109">
        <v>40</v>
      </c>
      <c r="AF45" s="111">
        <v>68</v>
      </c>
      <c r="AG45" s="109">
        <v>83</v>
      </c>
      <c r="AH45" s="109">
        <v>151</v>
      </c>
      <c r="AI45" s="111">
        <v>102</v>
      </c>
      <c r="AJ45" s="109">
        <v>94</v>
      </c>
      <c r="AK45" s="109">
        <v>196</v>
      </c>
      <c r="AL45" s="111">
        <v>16</v>
      </c>
      <c r="AM45" s="109">
        <v>15</v>
      </c>
      <c r="AN45" s="109">
        <v>31</v>
      </c>
      <c r="AO45" s="111">
        <v>84</v>
      </c>
      <c r="AP45" s="109">
        <v>119</v>
      </c>
      <c r="AQ45" s="109">
        <v>203</v>
      </c>
      <c r="AR45" s="111">
        <v>138</v>
      </c>
      <c r="AS45" s="109">
        <v>110</v>
      </c>
      <c r="AT45" s="109">
        <v>248</v>
      </c>
      <c r="AU45" s="111">
        <v>221</v>
      </c>
      <c r="AV45" s="109">
        <v>223</v>
      </c>
      <c r="AW45" s="109">
        <v>444</v>
      </c>
      <c r="AX45" s="111">
        <v>25</v>
      </c>
      <c r="AY45" s="109">
        <v>28</v>
      </c>
      <c r="AZ45" s="109">
        <v>53</v>
      </c>
      <c r="BA45" s="111">
        <v>94</v>
      </c>
      <c r="BB45" s="109">
        <v>91</v>
      </c>
      <c r="BC45" s="109">
        <v>185</v>
      </c>
      <c r="BD45" s="111">
        <v>206</v>
      </c>
      <c r="BE45" s="109">
        <v>197</v>
      </c>
      <c r="BF45" s="109">
        <v>403</v>
      </c>
      <c r="BG45" s="111">
        <v>9</v>
      </c>
      <c r="BH45" s="109">
        <v>7</v>
      </c>
      <c r="BI45" s="109">
        <v>16</v>
      </c>
      <c r="BJ45" s="111">
        <v>76</v>
      </c>
      <c r="BK45" s="109">
        <v>92</v>
      </c>
      <c r="BL45" s="109">
        <v>168</v>
      </c>
      <c r="BM45" s="111">
        <v>70</v>
      </c>
      <c r="BN45" s="109">
        <v>65</v>
      </c>
      <c r="BO45" s="109">
        <v>135</v>
      </c>
      <c r="BP45" s="111">
        <v>46</v>
      </c>
      <c r="BQ45" s="109">
        <v>38</v>
      </c>
      <c r="BR45" s="109">
        <v>84</v>
      </c>
      <c r="BS45" s="111">
        <v>77</v>
      </c>
      <c r="BT45" s="109">
        <v>81</v>
      </c>
      <c r="BU45" s="109">
        <v>158</v>
      </c>
      <c r="BV45" s="111">
        <v>168</v>
      </c>
      <c r="BW45" s="109">
        <v>138</v>
      </c>
      <c r="BX45" s="109">
        <v>306</v>
      </c>
      <c r="BY45" s="111">
        <v>261</v>
      </c>
      <c r="BZ45" s="109">
        <v>254</v>
      </c>
      <c r="CA45" s="109">
        <v>515</v>
      </c>
      <c r="CB45" s="111">
        <v>19</v>
      </c>
      <c r="CC45" s="109">
        <v>21</v>
      </c>
      <c r="CD45" s="109">
        <v>40</v>
      </c>
      <c r="CE45" s="111">
        <v>151</v>
      </c>
      <c r="CF45" s="109">
        <v>134</v>
      </c>
      <c r="CG45" s="109">
        <v>285</v>
      </c>
      <c r="CH45" s="111">
        <v>135</v>
      </c>
      <c r="CI45" s="109">
        <v>142</v>
      </c>
      <c r="CJ45" s="109">
        <v>277</v>
      </c>
      <c r="CK45" s="111">
        <v>29</v>
      </c>
      <c r="CL45" s="109">
        <v>35</v>
      </c>
      <c r="CM45" s="109">
        <v>64</v>
      </c>
      <c r="CN45" s="111">
        <v>11</v>
      </c>
      <c r="CO45" s="109">
        <v>14</v>
      </c>
      <c r="CP45" s="109">
        <v>25</v>
      </c>
      <c r="CQ45" s="111">
        <v>108</v>
      </c>
      <c r="CR45" s="109">
        <v>130</v>
      </c>
      <c r="CS45" s="109">
        <v>238</v>
      </c>
      <c r="CT45" s="111">
        <v>106</v>
      </c>
      <c r="CU45" s="109">
        <v>99</v>
      </c>
      <c r="CV45" s="109">
        <v>205</v>
      </c>
      <c r="CW45" s="111">
        <v>131</v>
      </c>
      <c r="CX45" s="109">
        <v>113</v>
      </c>
      <c r="CY45" s="109">
        <v>244</v>
      </c>
      <c r="CZ45" s="111">
        <f t="shared" si="1"/>
        <v>3235</v>
      </c>
      <c r="DA45" s="109">
        <f t="shared" si="1"/>
        <v>3195</v>
      </c>
      <c r="DB45" s="113">
        <f t="shared" si="1"/>
        <v>6430</v>
      </c>
    </row>
    <row r="46" spans="1:106" ht="15.75" x14ac:dyDescent="0.25">
      <c r="A46" s="110">
        <v>45</v>
      </c>
      <c r="B46" s="111">
        <v>30</v>
      </c>
      <c r="C46" s="112">
        <v>29</v>
      </c>
      <c r="D46" s="113">
        <v>59</v>
      </c>
      <c r="E46" s="109">
        <v>60</v>
      </c>
      <c r="F46" s="109">
        <v>60</v>
      </c>
      <c r="G46" s="109">
        <v>120</v>
      </c>
      <c r="H46" s="111">
        <v>84</v>
      </c>
      <c r="I46" s="109">
        <v>101</v>
      </c>
      <c r="J46" s="109">
        <v>185</v>
      </c>
      <c r="K46" s="111">
        <v>365</v>
      </c>
      <c r="L46" s="109">
        <v>349</v>
      </c>
      <c r="M46" s="109">
        <v>714</v>
      </c>
      <c r="N46" s="111">
        <v>113</v>
      </c>
      <c r="O46" s="109">
        <v>94</v>
      </c>
      <c r="P46" s="109">
        <v>207</v>
      </c>
      <c r="Q46" s="111">
        <v>72</v>
      </c>
      <c r="R46" s="109">
        <v>75</v>
      </c>
      <c r="S46" s="109">
        <v>147</v>
      </c>
      <c r="T46" s="111">
        <v>12</v>
      </c>
      <c r="U46" s="109">
        <v>12</v>
      </c>
      <c r="V46" s="109">
        <v>24</v>
      </c>
      <c r="W46" s="111">
        <v>6</v>
      </c>
      <c r="X46" s="109">
        <v>9</v>
      </c>
      <c r="Y46" s="109">
        <v>15</v>
      </c>
      <c r="Z46" s="111">
        <v>36</v>
      </c>
      <c r="AA46" s="109">
        <v>26</v>
      </c>
      <c r="AB46" s="109">
        <v>62</v>
      </c>
      <c r="AC46" s="111">
        <v>22</v>
      </c>
      <c r="AD46" s="109">
        <v>10</v>
      </c>
      <c r="AE46" s="109">
        <v>32</v>
      </c>
      <c r="AF46" s="111">
        <v>70</v>
      </c>
      <c r="AG46" s="109">
        <v>52</v>
      </c>
      <c r="AH46" s="109">
        <v>122</v>
      </c>
      <c r="AI46" s="111">
        <v>127</v>
      </c>
      <c r="AJ46" s="109">
        <v>106</v>
      </c>
      <c r="AK46" s="109">
        <v>233</v>
      </c>
      <c r="AL46" s="111">
        <v>17</v>
      </c>
      <c r="AM46" s="109">
        <v>23</v>
      </c>
      <c r="AN46" s="109">
        <v>40</v>
      </c>
      <c r="AO46" s="111">
        <v>97</v>
      </c>
      <c r="AP46" s="109">
        <v>88</v>
      </c>
      <c r="AQ46" s="109">
        <v>185</v>
      </c>
      <c r="AR46" s="111">
        <v>140</v>
      </c>
      <c r="AS46" s="109">
        <v>122</v>
      </c>
      <c r="AT46" s="109">
        <v>262</v>
      </c>
      <c r="AU46" s="111">
        <v>170</v>
      </c>
      <c r="AV46" s="109">
        <v>188</v>
      </c>
      <c r="AW46" s="109">
        <v>358</v>
      </c>
      <c r="AX46" s="111">
        <v>33</v>
      </c>
      <c r="AY46" s="109">
        <v>32</v>
      </c>
      <c r="AZ46" s="109">
        <v>65</v>
      </c>
      <c r="BA46" s="111">
        <v>111</v>
      </c>
      <c r="BB46" s="109">
        <v>84</v>
      </c>
      <c r="BC46" s="109">
        <v>195</v>
      </c>
      <c r="BD46" s="111">
        <v>200</v>
      </c>
      <c r="BE46" s="109">
        <v>182</v>
      </c>
      <c r="BF46" s="109">
        <v>382</v>
      </c>
      <c r="BG46" s="111">
        <v>5</v>
      </c>
      <c r="BH46" s="109">
        <v>8</v>
      </c>
      <c r="BI46" s="109">
        <v>13</v>
      </c>
      <c r="BJ46" s="111">
        <v>79</v>
      </c>
      <c r="BK46" s="109">
        <v>74</v>
      </c>
      <c r="BL46" s="109">
        <v>153</v>
      </c>
      <c r="BM46" s="111">
        <v>74</v>
      </c>
      <c r="BN46" s="109">
        <v>61</v>
      </c>
      <c r="BO46" s="109">
        <v>135</v>
      </c>
      <c r="BP46" s="111">
        <v>27</v>
      </c>
      <c r="BQ46" s="109">
        <v>36</v>
      </c>
      <c r="BR46" s="109">
        <v>63</v>
      </c>
      <c r="BS46" s="111">
        <v>85</v>
      </c>
      <c r="BT46" s="109">
        <v>79</v>
      </c>
      <c r="BU46" s="109">
        <v>164</v>
      </c>
      <c r="BV46" s="111">
        <v>170</v>
      </c>
      <c r="BW46" s="109">
        <v>164</v>
      </c>
      <c r="BX46" s="109">
        <v>334</v>
      </c>
      <c r="BY46" s="111">
        <v>234</v>
      </c>
      <c r="BZ46" s="109">
        <v>215</v>
      </c>
      <c r="CA46" s="109">
        <v>449</v>
      </c>
      <c r="CB46" s="111">
        <v>17</v>
      </c>
      <c r="CC46" s="109">
        <v>23</v>
      </c>
      <c r="CD46" s="109">
        <v>40</v>
      </c>
      <c r="CE46" s="111">
        <v>158</v>
      </c>
      <c r="CF46" s="109">
        <v>148</v>
      </c>
      <c r="CG46" s="109">
        <v>306</v>
      </c>
      <c r="CH46" s="111">
        <v>145</v>
      </c>
      <c r="CI46" s="109">
        <v>148</v>
      </c>
      <c r="CJ46" s="109">
        <v>293</v>
      </c>
      <c r="CK46" s="111">
        <v>22</v>
      </c>
      <c r="CL46" s="109">
        <v>22</v>
      </c>
      <c r="CM46" s="109">
        <v>44</v>
      </c>
      <c r="CN46" s="111">
        <v>14</v>
      </c>
      <c r="CO46" s="109">
        <v>13</v>
      </c>
      <c r="CP46" s="109">
        <v>27</v>
      </c>
      <c r="CQ46" s="111">
        <v>109</v>
      </c>
      <c r="CR46" s="109">
        <v>123</v>
      </c>
      <c r="CS46" s="109">
        <v>232</v>
      </c>
      <c r="CT46" s="111">
        <v>102</v>
      </c>
      <c r="CU46" s="109">
        <v>91</v>
      </c>
      <c r="CV46" s="109">
        <v>193</v>
      </c>
      <c r="CW46" s="111">
        <v>136</v>
      </c>
      <c r="CX46" s="109">
        <v>137</v>
      </c>
      <c r="CY46" s="109">
        <v>273</v>
      </c>
      <c r="CZ46" s="111">
        <f t="shared" si="1"/>
        <v>3142</v>
      </c>
      <c r="DA46" s="109">
        <f t="shared" si="1"/>
        <v>2984</v>
      </c>
      <c r="DB46" s="113">
        <f t="shared" si="1"/>
        <v>6126</v>
      </c>
    </row>
    <row r="47" spans="1:106" ht="15.75" x14ac:dyDescent="0.25">
      <c r="A47" s="110">
        <v>46</v>
      </c>
      <c r="B47" s="111">
        <v>28</v>
      </c>
      <c r="C47" s="112">
        <v>27</v>
      </c>
      <c r="D47" s="113">
        <v>55</v>
      </c>
      <c r="E47" s="109">
        <v>43</v>
      </c>
      <c r="F47" s="109">
        <v>50</v>
      </c>
      <c r="G47" s="109">
        <v>93</v>
      </c>
      <c r="H47" s="111">
        <v>82</v>
      </c>
      <c r="I47" s="109">
        <v>86</v>
      </c>
      <c r="J47" s="109">
        <v>168</v>
      </c>
      <c r="K47" s="111">
        <v>334</v>
      </c>
      <c r="L47" s="109">
        <v>318</v>
      </c>
      <c r="M47" s="109">
        <v>652</v>
      </c>
      <c r="N47" s="111">
        <v>94</v>
      </c>
      <c r="O47" s="109">
        <v>94</v>
      </c>
      <c r="P47" s="109">
        <v>188</v>
      </c>
      <c r="Q47" s="111">
        <v>65</v>
      </c>
      <c r="R47" s="109">
        <v>46</v>
      </c>
      <c r="S47" s="109">
        <v>111</v>
      </c>
      <c r="T47" s="111">
        <v>11</v>
      </c>
      <c r="U47" s="109">
        <v>15</v>
      </c>
      <c r="V47" s="109">
        <v>26</v>
      </c>
      <c r="W47" s="111">
        <v>5</v>
      </c>
      <c r="X47" s="109">
        <v>5</v>
      </c>
      <c r="Y47" s="109">
        <v>10</v>
      </c>
      <c r="Z47" s="111">
        <v>29</v>
      </c>
      <c r="AA47" s="109">
        <v>30</v>
      </c>
      <c r="AB47" s="109">
        <v>59</v>
      </c>
      <c r="AC47" s="111">
        <v>16</v>
      </c>
      <c r="AD47" s="109">
        <v>19</v>
      </c>
      <c r="AE47" s="109">
        <v>35</v>
      </c>
      <c r="AF47" s="111">
        <v>68</v>
      </c>
      <c r="AG47" s="109">
        <v>55</v>
      </c>
      <c r="AH47" s="109">
        <v>123</v>
      </c>
      <c r="AI47" s="111">
        <v>103</v>
      </c>
      <c r="AJ47" s="109">
        <v>99</v>
      </c>
      <c r="AK47" s="109">
        <v>202</v>
      </c>
      <c r="AL47" s="111">
        <v>20</v>
      </c>
      <c r="AM47" s="109">
        <v>19</v>
      </c>
      <c r="AN47" s="109">
        <v>39</v>
      </c>
      <c r="AO47" s="111">
        <v>71</v>
      </c>
      <c r="AP47" s="109">
        <v>76</v>
      </c>
      <c r="AQ47" s="109">
        <v>147</v>
      </c>
      <c r="AR47" s="111">
        <v>133</v>
      </c>
      <c r="AS47" s="109">
        <v>125</v>
      </c>
      <c r="AT47" s="109">
        <v>258</v>
      </c>
      <c r="AU47" s="111">
        <v>132</v>
      </c>
      <c r="AV47" s="109">
        <v>175</v>
      </c>
      <c r="AW47" s="109">
        <v>307</v>
      </c>
      <c r="AX47" s="111">
        <v>30</v>
      </c>
      <c r="AY47" s="109">
        <v>26</v>
      </c>
      <c r="AZ47" s="109">
        <v>56</v>
      </c>
      <c r="BA47" s="111">
        <v>97</v>
      </c>
      <c r="BB47" s="109">
        <v>70</v>
      </c>
      <c r="BC47" s="109">
        <v>167</v>
      </c>
      <c r="BD47" s="111">
        <v>232</v>
      </c>
      <c r="BE47" s="109">
        <v>200</v>
      </c>
      <c r="BF47" s="109">
        <v>432</v>
      </c>
      <c r="BG47" s="111">
        <v>3</v>
      </c>
      <c r="BH47" s="109">
        <v>6</v>
      </c>
      <c r="BI47" s="109">
        <v>9</v>
      </c>
      <c r="BJ47" s="111">
        <v>75</v>
      </c>
      <c r="BK47" s="109">
        <v>58</v>
      </c>
      <c r="BL47" s="109">
        <v>133</v>
      </c>
      <c r="BM47" s="111">
        <v>65</v>
      </c>
      <c r="BN47" s="109">
        <v>63</v>
      </c>
      <c r="BO47" s="109">
        <v>128</v>
      </c>
      <c r="BP47" s="111">
        <v>35</v>
      </c>
      <c r="BQ47" s="109">
        <v>32</v>
      </c>
      <c r="BR47" s="109">
        <v>67</v>
      </c>
      <c r="BS47" s="111">
        <v>66</v>
      </c>
      <c r="BT47" s="109">
        <v>79</v>
      </c>
      <c r="BU47" s="109">
        <v>145</v>
      </c>
      <c r="BV47" s="111">
        <v>150</v>
      </c>
      <c r="BW47" s="109">
        <v>147</v>
      </c>
      <c r="BX47" s="109">
        <v>297</v>
      </c>
      <c r="BY47" s="111">
        <v>228</v>
      </c>
      <c r="BZ47" s="109">
        <v>189</v>
      </c>
      <c r="CA47" s="109">
        <v>417</v>
      </c>
      <c r="CB47" s="111">
        <v>17</v>
      </c>
      <c r="CC47" s="109">
        <v>19</v>
      </c>
      <c r="CD47" s="109">
        <v>36</v>
      </c>
      <c r="CE47" s="111">
        <v>154</v>
      </c>
      <c r="CF47" s="109">
        <v>139</v>
      </c>
      <c r="CG47" s="109">
        <v>293</v>
      </c>
      <c r="CH47" s="111">
        <v>125</v>
      </c>
      <c r="CI47" s="109">
        <v>138</v>
      </c>
      <c r="CJ47" s="109">
        <v>263</v>
      </c>
      <c r="CK47" s="111">
        <v>16</v>
      </c>
      <c r="CL47" s="109">
        <v>15</v>
      </c>
      <c r="CM47" s="109">
        <v>31</v>
      </c>
      <c r="CN47" s="111">
        <v>11</v>
      </c>
      <c r="CO47" s="109">
        <v>9</v>
      </c>
      <c r="CP47" s="109">
        <v>20</v>
      </c>
      <c r="CQ47" s="111">
        <v>104</v>
      </c>
      <c r="CR47" s="109">
        <v>100</v>
      </c>
      <c r="CS47" s="109">
        <v>204</v>
      </c>
      <c r="CT47" s="111">
        <v>89</v>
      </c>
      <c r="CU47" s="109">
        <v>101</v>
      </c>
      <c r="CV47" s="109">
        <v>190</v>
      </c>
      <c r="CW47" s="111">
        <v>139</v>
      </c>
      <c r="CX47" s="109">
        <v>138</v>
      </c>
      <c r="CY47" s="109">
        <v>277</v>
      </c>
      <c r="CZ47" s="111">
        <f t="shared" si="1"/>
        <v>2870</v>
      </c>
      <c r="DA47" s="109">
        <f t="shared" si="1"/>
        <v>2768</v>
      </c>
      <c r="DB47" s="113">
        <f t="shared" si="1"/>
        <v>5638</v>
      </c>
    </row>
    <row r="48" spans="1:106" ht="15.75" x14ac:dyDescent="0.25">
      <c r="A48" s="110">
        <v>47</v>
      </c>
      <c r="B48" s="111">
        <v>33</v>
      </c>
      <c r="C48" s="112">
        <v>26</v>
      </c>
      <c r="D48" s="113">
        <v>59</v>
      </c>
      <c r="E48" s="109">
        <v>52</v>
      </c>
      <c r="F48" s="109">
        <v>44</v>
      </c>
      <c r="G48" s="109">
        <v>96</v>
      </c>
      <c r="H48" s="111">
        <v>75</v>
      </c>
      <c r="I48" s="109">
        <v>81</v>
      </c>
      <c r="J48" s="109">
        <v>156</v>
      </c>
      <c r="K48" s="111">
        <v>317</v>
      </c>
      <c r="L48" s="109">
        <v>311</v>
      </c>
      <c r="M48" s="109">
        <v>628</v>
      </c>
      <c r="N48" s="111">
        <v>91</v>
      </c>
      <c r="O48" s="109">
        <v>95</v>
      </c>
      <c r="P48" s="109">
        <v>186</v>
      </c>
      <c r="Q48" s="111">
        <v>74</v>
      </c>
      <c r="R48" s="109">
        <v>64</v>
      </c>
      <c r="S48" s="109">
        <v>138</v>
      </c>
      <c r="T48" s="111">
        <v>10</v>
      </c>
      <c r="U48" s="109">
        <v>6</v>
      </c>
      <c r="V48" s="109">
        <v>16</v>
      </c>
      <c r="W48" s="111">
        <v>10</v>
      </c>
      <c r="X48" s="109">
        <v>3</v>
      </c>
      <c r="Y48" s="109">
        <v>13</v>
      </c>
      <c r="Z48" s="111">
        <v>47</v>
      </c>
      <c r="AA48" s="109">
        <v>28</v>
      </c>
      <c r="AB48" s="109">
        <v>75</v>
      </c>
      <c r="AC48" s="111">
        <v>19</v>
      </c>
      <c r="AD48" s="109">
        <v>22</v>
      </c>
      <c r="AE48" s="109">
        <v>41</v>
      </c>
      <c r="AF48" s="111">
        <v>51</v>
      </c>
      <c r="AG48" s="109">
        <v>66</v>
      </c>
      <c r="AH48" s="109">
        <v>117</v>
      </c>
      <c r="AI48" s="111">
        <v>124</v>
      </c>
      <c r="AJ48" s="109">
        <v>86</v>
      </c>
      <c r="AK48" s="109">
        <v>210</v>
      </c>
      <c r="AL48" s="111">
        <v>15</v>
      </c>
      <c r="AM48" s="109">
        <v>21</v>
      </c>
      <c r="AN48" s="109">
        <v>36</v>
      </c>
      <c r="AO48" s="111">
        <v>92</v>
      </c>
      <c r="AP48" s="109">
        <v>77</v>
      </c>
      <c r="AQ48" s="109">
        <v>169</v>
      </c>
      <c r="AR48" s="111">
        <v>114</v>
      </c>
      <c r="AS48" s="109">
        <v>104</v>
      </c>
      <c r="AT48" s="109">
        <v>218</v>
      </c>
      <c r="AU48" s="111">
        <v>142</v>
      </c>
      <c r="AV48" s="109">
        <v>149</v>
      </c>
      <c r="AW48" s="109">
        <v>291</v>
      </c>
      <c r="AX48" s="111">
        <v>17</v>
      </c>
      <c r="AY48" s="109">
        <v>24</v>
      </c>
      <c r="AZ48" s="109">
        <v>41</v>
      </c>
      <c r="BA48" s="111">
        <v>106</v>
      </c>
      <c r="BB48" s="109">
        <v>96</v>
      </c>
      <c r="BC48" s="109">
        <v>202</v>
      </c>
      <c r="BD48" s="111">
        <v>214</v>
      </c>
      <c r="BE48" s="109">
        <v>205</v>
      </c>
      <c r="BF48" s="109">
        <v>419</v>
      </c>
      <c r="BG48" s="111">
        <v>7</v>
      </c>
      <c r="BH48" s="109">
        <v>12</v>
      </c>
      <c r="BI48" s="109">
        <v>19</v>
      </c>
      <c r="BJ48" s="111">
        <v>81</v>
      </c>
      <c r="BK48" s="109">
        <v>62</v>
      </c>
      <c r="BL48" s="109">
        <v>143</v>
      </c>
      <c r="BM48" s="111">
        <v>61</v>
      </c>
      <c r="BN48" s="109">
        <v>67</v>
      </c>
      <c r="BO48" s="109">
        <v>128</v>
      </c>
      <c r="BP48" s="111">
        <v>45</v>
      </c>
      <c r="BQ48" s="109">
        <v>37</v>
      </c>
      <c r="BR48" s="109">
        <v>82</v>
      </c>
      <c r="BS48" s="111">
        <v>62</v>
      </c>
      <c r="BT48" s="109">
        <v>70</v>
      </c>
      <c r="BU48" s="109">
        <v>132</v>
      </c>
      <c r="BV48" s="111">
        <v>173</v>
      </c>
      <c r="BW48" s="109">
        <v>160</v>
      </c>
      <c r="BX48" s="109">
        <v>333</v>
      </c>
      <c r="BY48" s="111">
        <v>199</v>
      </c>
      <c r="BZ48" s="109">
        <v>162</v>
      </c>
      <c r="CA48" s="109">
        <v>361</v>
      </c>
      <c r="CB48" s="111">
        <v>21</v>
      </c>
      <c r="CC48" s="109">
        <v>18</v>
      </c>
      <c r="CD48" s="109">
        <v>39</v>
      </c>
      <c r="CE48" s="111">
        <v>143</v>
      </c>
      <c r="CF48" s="109">
        <v>148</v>
      </c>
      <c r="CG48" s="109">
        <v>291</v>
      </c>
      <c r="CH48" s="111">
        <v>145</v>
      </c>
      <c r="CI48" s="109">
        <v>104</v>
      </c>
      <c r="CJ48" s="109">
        <v>249</v>
      </c>
      <c r="CK48" s="111">
        <v>20</v>
      </c>
      <c r="CL48" s="109">
        <v>16</v>
      </c>
      <c r="CM48" s="109">
        <v>36</v>
      </c>
      <c r="CN48" s="111">
        <v>18</v>
      </c>
      <c r="CO48" s="109">
        <v>6</v>
      </c>
      <c r="CP48" s="109">
        <v>24</v>
      </c>
      <c r="CQ48" s="111">
        <v>75</v>
      </c>
      <c r="CR48" s="109">
        <v>102</v>
      </c>
      <c r="CS48" s="109">
        <v>177</v>
      </c>
      <c r="CT48" s="111">
        <v>100</v>
      </c>
      <c r="CU48" s="109">
        <v>61</v>
      </c>
      <c r="CV48" s="109">
        <v>161</v>
      </c>
      <c r="CW48" s="111">
        <v>145</v>
      </c>
      <c r="CX48" s="109">
        <v>124</v>
      </c>
      <c r="CY48" s="109">
        <v>269</v>
      </c>
      <c r="CZ48" s="111">
        <f t="shared" si="1"/>
        <v>2898</v>
      </c>
      <c r="DA48" s="109">
        <f t="shared" si="1"/>
        <v>2657</v>
      </c>
      <c r="DB48" s="113">
        <f t="shared" si="1"/>
        <v>5555</v>
      </c>
    </row>
    <row r="49" spans="1:106" ht="15.75" x14ac:dyDescent="0.25">
      <c r="A49" s="110">
        <v>48</v>
      </c>
      <c r="B49" s="111">
        <v>28</v>
      </c>
      <c r="C49" s="112">
        <v>20</v>
      </c>
      <c r="D49" s="113">
        <v>48</v>
      </c>
      <c r="E49" s="109">
        <v>45</v>
      </c>
      <c r="F49" s="109">
        <v>30</v>
      </c>
      <c r="G49" s="109">
        <v>75</v>
      </c>
      <c r="H49" s="111">
        <v>60</v>
      </c>
      <c r="I49" s="109">
        <v>58</v>
      </c>
      <c r="J49" s="109">
        <v>118</v>
      </c>
      <c r="K49" s="111">
        <v>305</v>
      </c>
      <c r="L49" s="109">
        <v>271</v>
      </c>
      <c r="M49" s="109">
        <v>576</v>
      </c>
      <c r="N49" s="111">
        <v>82</v>
      </c>
      <c r="O49" s="109">
        <v>86</v>
      </c>
      <c r="P49" s="109">
        <v>168</v>
      </c>
      <c r="Q49" s="111">
        <v>46</v>
      </c>
      <c r="R49" s="109">
        <v>61</v>
      </c>
      <c r="S49" s="109">
        <v>107</v>
      </c>
      <c r="T49" s="111">
        <v>6</v>
      </c>
      <c r="U49" s="109">
        <v>8</v>
      </c>
      <c r="V49" s="109">
        <v>14</v>
      </c>
      <c r="W49" s="111">
        <v>9</v>
      </c>
      <c r="X49" s="109">
        <v>9</v>
      </c>
      <c r="Y49" s="109">
        <v>18</v>
      </c>
      <c r="Z49" s="111">
        <v>34</v>
      </c>
      <c r="AA49" s="109">
        <v>30</v>
      </c>
      <c r="AB49" s="109">
        <v>64</v>
      </c>
      <c r="AC49" s="111">
        <v>12</v>
      </c>
      <c r="AD49" s="109">
        <v>17</v>
      </c>
      <c r="AE49" s="109">
        <v>29</v>
      </c>
      <c r="AF49" s="111">
        <v>48</v>
      </c>
      <c r="AG49" s="109">
        <v>49</v>
      </c>
      <c r="AH49" s="109">
        <v>97</v>
      </c>
      <c r="AI49" s="111">
        <v>111</v>
      </c>
      <c r="AJ49" s="109">
        <v>86</v>
      </c>
      <c r="AK49" s="109">
        <v>197</v>
      </c>
      <c r="AL49" s="111">
        <v>9</v>
      </c>
      <c r="AM49" s="109">
        <v>21</v>
      </c>
      <c r="AN49" s="109">
        <v>30</v>
      </c>
      <c r="AO49" s="111">
        <v>91</v>
      </c>
      <c r="AP49" s="109">
        <v>81</v>
      </c>
      <c r="AQ49" s="109">
        <v>172</v>
      </c>
      <c r="AR49" s="111">
        <v>119</v>
      </c>
      <c r="AS49" s="109">
        <v>114</v>
      </c>
      <c r="AT49" s="109">
        <v>233</v>
      </c>
      <c r="AU49" s="111">
        <v>137</v>
      </c>
      <c r="AV49" s="109">
        <v>101</v>
      </c>
      <c r="AW49" s="109">
        <v>238</v>
      </c>
      <c r="AX49" s="111">
        <v>25</v>
      </c>
      <c r="AY49" s="109">
        <v>32</v>
      </c>
      <c r="AZ49" s="109">
        <v>57</v>
      </c>
      <c r="BA49" s="111">
        <v>79</v>
      </c>
      <c r="BB49" s="109">
        <v>109</v>
      </c>
      <c r="BC49" s="109">
        <v>188</v>
      </c>
      <c r="BD49" s="111">
        <v>238</v>
      </c>
      <c r="BE49" s="109">
        <v>236</v>
      </c>
      <c r="BF49" s="109">
        <v>474</v>
      </c>
      <c r="BG49" s="111">
        <v>6</v>
      </c>
      <c r="BH49" s="109">
        <v>2</v>
      </c>
      <c r="BI49" s="109">
        <v>8</v>
      </c>
      <c r="BJ49" s="111">
        <v>61</v>
      </c>
      <c r="BK49" s="109">
        <v>61</v>
      </c>
      <c r="BL49" s="109">
        <v>122</v>
      </c>
      <c r="BM49" s="111">
        <v>90</v>
      </c>
      <c r="BN49" s="109">
        <v>72</v>
      </c>
      <c r="BO49" s="109">
        <v>162</v>
      </c>
      <c r="BP49" s="111">
        <v>24</v>
      </c>
      <c r="BQ49" s="109">
        <v>34</v>
      </c>
      <c r="BR49" s="109">
        <v>58</v>
      </c>
      <c r="BS49" s="111">
        <v>63</v>
      </c>
      <c r="BT49" s="109">
        <v>71</v>
      </c>
      <c r="BU49" s="109">
        <v>134</v>
      </c>
      <c r="BV49" s="111">
        <v>182</v>
      </c>
      <c r="BW49" s="109">
        <v>142</v>
      </c>
      <c r="BX49" s="109">
        <v>324</v>
      </c>
      <c r="BY49" s="111">
        <v>163</v>
      </c>
      <c r="BZ49" s="109">
        <v>175</v>
      </c>
      <c r="CA49" s="109">
        <v>338</v>
      </c>
      <c r="CB49" s="111">
        <v>23</v>
      </c>
      <c r="CC49" s="109">
        <v>21</v>
      </c>
      <c r="CD49" s="109">
        <v>44</v>
      </c>
      <c r="CE49" s="111">
        <v>132</v>
      </c>
      <c r="CF49" s="109">
        <v>111</v>
      </c>
      <c r="CG49" s="109">
        <v>243</v>
      </c>
      <c r="CH49" s="111">
        <v>127</v>
      </c>
      <c r="CI49" s="109">
        <v>121</v>
      </c>
      <c r="CJ49" s="109">
        <v>248</v>
      </c>
      <c r="CK49" s="111">
        <v>14</v>
      </c>
      <c r="CL49" s="109">
        <v>12</v>
      </c>
      <c r="CM49" s="109">
        <v>26</v>
      </c>
      <c r="CN49" s="111">
        <v>15</v>
      </c>
      <c r="CO49" s="109">
        <v>12</v>
      </c>
      <c r="CP49" s="109">
        <v>27</v>
      </c>
      <c r="CQ49" s="111">
        <v>98</v>
      </c>
      <c r="CR49" s="109">
        <v>83</v>
      </c>
      <c r="CS49" s="109">
        <v>181</v>
      </c>
      <c r="CT49" s="111">
        <v>74</v>
      </c>
      <c r="CU49" s="109">
        <v>80</v>
      </c>
      <c r="CV49" s="109">
        <v>154</v>
      </c>
      <c r="CW49" s="111">
        <v>151</v>
      </c>
      <c r="CX49" s="109">
        <v>127</v>
      </c>
      <c r="CY49" s="109">
        <v>278</v>
      </c>
      <c r="CZ49" s="111">
        <f t="shared" si="1"/>
        <v>2707</v>
      </c>
      <c r="DA49" s="109">
        <f t="shared" si="1"/>
        <v>2543</v>
      </c>
      <c r="DB49" s="113">
        <f t="shared" si="1"/>
        <v>5250</v>
      </c>
    </row>
    <row r="50" spans="1:106" ht="15.75" x14ac:dyDescent="0.25">
      <c r="A50" s="110">
        <v>49</v>
      </c>
      <c r="B50" s="111">
        <v>26</v>
      </c>
      <c r="C50" s="112">
        <v>34</v>
      </c>
      <c r="D50" s="113">
        <v>60</v>
      </c>
      <c r="E50" s="109">
        <v>37</v>
      </c>
      <c r="F50" s="109">
        <v>34</v>
      </c>
      <c r="G50" s="109">
        <v>71</v>
      </c>
      <c r="H50" s="111">
        <v>90</v>
      </c>
      <c r="I50" s="109">
        <v>65</v>
      </c>
      <c r="J50" s="109">
        <v>155</v>
      </c>
      <c r="K50" s="111">
        <v>299</v>
      </c>
      <c r="L50" s="109">
        <v>244</v>
      </c>
      <c r="M50" s="109">
        <v>543</v>
      </c>
      <c r="N50" s="111">
        <v>97</v>
      </c>
      <c r="O50" s="109">
        <v>86</v>
      </c>
      <c r="P50" s="109">
        <v>183</v>
      </c>
      <c r="Q50" s="111">
        <v>40</v>
      </c>
      <c r="R50" s="109">
        <v>51</v>
      </c>
      <c r="S50" s="109">
        <v>91</v>
      </c>
      <c r="T50" s="111">
        <v>9</v>
      </c>
      <c r="U50" s="109">
        <v>10</v>
      </c>
      <c r="V50" s="109">
        <v>19</v>
      </c>
      <c r="W50" s="111">
        <v>3</v>
      </c>
      <c r="X50" s="109">
        <v>5</v>
      </c>
      <c r="Y50" s="109">
        <v>8</v>
      </c>
      <c r="Z50" s="111">
        <v>37</v>
      </c>
      <c r="AA50" s="109">
        <v>26</v>
      </c>
      <c r="AB50" s="109">
        <v>63</v>
      </c>
      <c r="AC50" s="111">
        <v>12</v>
      </c>
      <c r="AD50" s="109">
        <v>14</v>
      </c>
      <c r="AE50" s="109">
        <v>26</v>
      </c>
      <c r="AF50" s="111">
        <v>43</v>
      </c>
      <c r="AG50" s="109">
        <v>47</v>
      </c>
      <c r="AH50" s="109">
        <v>90</v>
      </c>
      <c r="AI50" s="111">
        <v>86</v>
      </c>
      <c r="AJ50" s="109">
        <v>85</v>
      </c>
      <c r="AK50" s="109">
        <v>171</v>
      </c>
      <c r="AL50" s="111">
        <v>18</v>
      </c>
      <c r="AM50" s="109">
        <v>16</v>
      </c>
      <c r="AN50" s="109">
        <v>34</v>
      </c>
      <c r="AO50" s="111">
        <v>103</v>
      </c>
      <c r="AP50" s="109">
        <v>89</v>
      </c>
      <c r="AQ50" s="109">
        <v>192</v>
      </c>
      <c r="AR50" s="111">
        <v>124</v>
      </c>
      <c r="AS50" s="109">
        <v>103</v>
      </c>
      <c r="AT50" s="109">
        <v>227</v>
      </c>
      <c r="AU50" s="111">
        <v>106</v>
      </c>
      <c r="AV50" s="109">
        <v>100</v>
      </c>
      <c r="AW50" s="109">
        <v>206</v>
      </c>
      <c r="AX50" s="111">
        <v>23</v>
      </c>
      <c r="AY50" s="109">
        <v>26</v>
      </c>
      <c r="AZ50" s="109">
        <v>49</v>
      </c>
      <c r="BA50" s="111">
        <v>87</v>
      </c>
      <c r="BB50" s="109">
        <v>87</v>
      </c>
      <c r="BC50" s="109">
        <v>174</v>
      </c>
      <c r="BD50" s="111">
        <v>223</v>
      </c>
      <c r="BE50" s="109">
        <v>238</v>
      </c>
      <c r="BF50" s="109">
        <v>461</v>
      </c>
      <c r="BG50" s="111">
        <v>10</v>
      </c>
      <c r="BH50" s="109">
        <v>7</v>
      </c>
      <c r="BI50" s="109">
        <v>17</v>
      </c>
      <c r="BJ50" s="111">
        <v>77</v>
      </c>
      <c r="BK50" s="109">
        <v>69</v>
      </c>
      <c r="BL50" s="109">
        <v>146</v>
      </c>
      <c r="BM50" s="111">
        <v>61</v>
      </c>
      <c r="BN50" s="109">
        <v>59</v>
      </c>
      <c r="BO50" s="109">
        <v>120</v>
      </c>
      <c r="BP50" s="111">
        <v>27</v>
      </c>
      <c r="BQ50" s="109">
        <v>19</v>
      </c>
      <c r="BR50" s="109">
        <v>46</v>
      </c>
      <c r="BS50" s="111">
        <v>64</v>
      </c>
      <c r="BT50" s="109">
        <v>61</v>
      </c>
      <c r="BU50" s="109">
        <v>125</v>
      </c>
      <c r="BV50" s="111">
        <v>141</v>
      </c>
      <c r="BW50" s="109">
        <v>158</v>
      </c>
      <c r="BX50" s="109">
        <v>299</v>
      </c>
      <c r="BY50" s="111">
        <v>143</v>
      </c>
      <c r="BZ50" s="109">
        <v>149</v>
      </c>
      <c r="CA50" s="109">
        <v>292</v>
      </c>
      <c r="CB50" s="111">
        <v>20</v>
      </c>
      <c r="CC50" s="109">
        <v>13</v>
      </c>
      <c r="CD50" s="109">
        <v>33</v>
      </c>
      <c r="CE50" s="111">
        <v>112</v>
      </c>
      <c r="CF50" s="109">
        <v>123</v>
      </c>
      <c r="CG50" s="109">
        <v>235</v>
      </c>
      <c r="CH50" s="111">
        <v>118</v>
      </c>
      <c r="CI50" s="109">
        <v>99</v>
      </c>
      <c r="CJ50" s="109">
        <v>217</v>
      </c>
      <c r="CK50" s="111">
        <v>23</v>
      </c>
      <c r="CL50" s="109">
        <v>16</v>
      </c>
      <c r="CM50" s="109">
        <v>39</v>
      </c>
      <c r="CN50" s="111">
        <v>16</v>
      </c>
      <c r="CO50" s="109">
        <v>8</v>
      </c>
      <c r="CP50" s="109">
        <v>24</v>
      </c>
      <c r="CQ50" s="111">
        <v>84</v>
      </c>
      <c r="CR50" s="109">
        <v>80</v>
      </c>
      <c r="CS50" s="109">
        <v>164</v>
      </c>
      <c r="CT50" s="111">
        <v>87</v>
      </c>
      <c r="CU50" s="109">
        <v>54</v>
      </c>
      <c r="CV50" s="109">
        <v>141</v>
      </c>
      <c r="CW50" s="111">
        <v>120</v>
      </c>
      <c r="CX50" s="109">
        <v>113</v>
      </c>
      <c r="CY50" s="109">
        <v>233</v>
      </c>
      <c r="CZ50" s="111">
        <f t="shared" si="1"/>
        <v>2566</v>
      </c>
      <c r="DA50" s="109">
        <f t="shared" si="1"/>
        <v>2388</v>
      </c>
      <c r="DB50" s="113">
        <f t="shared" si="1"/>
        <v>4954</v>
      </c>
    </row>
    <row r="51" spans="1:106" ht="15.75" x14ac:dyDescent="0.25">
      <c r="A51" s="110">
        <v>50</v>
      </c>
      <c r="B51" s="111">
        <v>40</v>
      </c>
      <c r="C51" s="112">
        <v>21</v>
      </c>
      <c r="D51" s="113">
        <v>61</v>
      </c>
      <c r="E51" s="109">
        <v>37</v>
      </c>
      <c r="F51" s="109">
        <v>37</v>
      </c>
      <c r="G51" s="109">
        <v>74</v>
      </c>
      <c r="H51" s="111">
        <v>76</v>
      </c>
      <c r="I51" s="109">
        <v>53</v>
      </c>
      <c r="J51" s="109">
        <v>129</v>
      </c>
      <c r="K51" s="111">
        <v>280</v>
      </c>
      <c r="L51" s="109">
        <v>234</v>
      </c>
      <c r="M51" s="109">
        <v>514</v>
      </c>
      <c r="N51" s="111">
        <v>91</v>
      </c>
      <c r="O51" s="109">
        <v>81</v>
      </c>
      <c r="P51" s="109">
        <v>172</v>
      </c>
      <c r="Q51" s="111">
        <v>58</v>
      </c>
      <c r="R51" s="109">
        <v>57</v>
      </c>
      <c r="S51" s="109">
        <v>115</v>
      </c>
      <c r="T51" s="111">
        <v>12</v>
      </c>
      <c r="U51" s="109">
        <v>10</v>
      </c>
      <c r="V51" s="109">
        <v>22</v>
      </c>
      <c r="W51" s="111">
        <v>9</v>
      </c>
      <c r="X51" s="109">
        <v>7</v>
      </c>
      <c r="Y51" s="109">
        <v>16</v>
      </c>
      <c r="Z51" s="111">
        <v>41</v>
      </c>
      <c r="AA51" s="109">
        <v>25</v>
      </c>
      <c r="AB51" s="109">
        <v>66</v>
      </c>
      <c r="AC51" s="111">
        <v>17</v>
      </c>
      <c r="AD51" s="109">
        <v>15</v>
      </c>
      <c r="AE51" s="109">
        <v>32</v>
      </c>
      <c r="AF51" s="111">
        <v>49</v>
      </c>
      <c r="AG51" s="109">
        <v>51</v>
      </c>
      <c r="AH51" s="109">
        <v>100</v>
      </c>
      <c r="AI51" s="111">
        <v>99</v>
      </c>
      <c r="AJ51" s="109">
        <v>95</v>
      </c>
      <c r="AK51" s="109">
        <v>194</v>
      </c>
      <c r="AL51" s="111">
        <v>17</v>
      </c>
      <c r="AM51" s="109">
        <v>19</v>
      </c>
      <c r="AN51" s="109">
        <v>36</v>
      </c>
      <c r="AO51" s="111">
        <v>89</v>
      </c>
      <c r="AP51" s="109">
        <v>91</v>
      </c>
      <c r="AQ51" s="109">
        <v>180</v>
      </c>
      <c r="AR51" s="111">
        <v>95</v>
      </c>
      <c r="AS51" s="109">
        <v>84</v>
      </c>
      <c r="AT51" s="109">
        <v>179</v>
      </c>
      <c r="AU51" s="111">
        <v>100</v>
      </c>
      <c r="AV51" s="109">
        <v>99</v>
      </c>
      <c r="AW51" s="109">
        <v>199</v>
      </c>
      <c r="AX51" s="111">
        <v>18</v>
      </c>
      <c r="AY51" s="109">
        <v>19</v>
      </c>
      <c r="AZ51" s="109">
        <v>37</v>
      </c>
      <c r="BA51" s="111">
        <v>92</v>
      </c>
      <c r="BB51" s="109">
        <v>91</v>
      </c>
      <c r="BC51" s="109">
        <v>183</v>
      </c>
      <c r="BD51" s="111">
        <v>209</v>
      </c>
      <c r="BE51" s="109">
        <v>227</v>
      </c>
      <c r="BF51" s="109">
        <v>436</v>
      </c>
      <c r="BG51" s="111">
        <v>5</v>
      </c>
      <c r="BH51" s="109">
        <v>4</v>
      </c>
      <c r="BI51" s="109">
        <v>9</v>
      </c>
      <c r="BJ51" s="111">
        <v>65</v>
      </c>
      <c r="BK51" s="109">
        <v>81</v>
      </c>
      <c r="BL51" s="109">
        <v>146</v>
      </c>
      <c r="BM51" s="111">
        <v>76</v>
      </c>
      <c r="BN51" s="109">
        <v>64</v>
      </c>
      <c r="BO51" s="109">
        <v>140</v>
      </c>
      <c r="BP51" s="111">
        <v>19</v>
      </c>
      <c r="BQ51" s="109">
        <v>25</v>
      </c>
      <c r="BR51" s="109">
        <v>44</v>
      </c>
      <c r="BS51" s="111">
        <v>58</v>
      </c>
      <c r="BT51" s="109">
        <v>42</v>
      </c>
      <c r="BU51" s="109">
        <v>100</v>
      </c>
      <c r="BV51" s="111">
        <v>138</v>
      </c>
      <c r="BW51" s="109">
        <v>165</v>
      </c>
      <c r="BX51" s="109">
        <v>303</v>
      </c>
      <c r="BY51" s="111">
        <v>114</v>
      </c>
      <c r="BZ51" s="109">
        <v>117</v>
      </c>
      <c r="CA51" s="109">
        <v>231</v>
      </c>
      <c r="CB51" s="111">
        <v>13</v>
      </c>
      <c r="CC51" s="109">
        <v>16</v>
      </c>
      <c r="CD51" s="109">
        <v>29</v>
      </c>
      <c r="CE51" s="111">
        <v>122</v>
      </c>
      <c r="CF51" s="109">
        <v>111</v>
      </c>
      <c r="CG51" s="109">
        <v>233</v>
      </c>
      <c r="CH51" s="111">
        <v>112</v>
      </c>
      <c r="CI51" s="109">
        <v>105</v>
      </c>
      <c r="CJ51" s="109">
        <v>217</v>
      </c>
      <c r="CK51" s="111">
        <v>24</v>
      </c>
      <c r="CL51" s="109">
        <v>10</v>
      </c>
      <c r="CM51" s="109">
        <v>34</v>
      </c>
      <c r="CN51" s="111">
        <v>11</v>
      </c>
      <c r="CO51" s="109">
        <v>17</v>
      </c>
      <c r="CP51" s="109">
        <v>28</v>
      </c>
      <c r="CQ51" s="111">
        <v>77</v>
      </c>
      <c r="CR51" s="109">
        <v>69</v>
      </c>
      <c r="CS51" s="109">
        <v>146</v>
      </c>
      <c r="CT51" s="111">
        <v>57</v>
      </c>
      <c r="CU51" s="109">
        <v>63</v>
      </c>
      <c r="CV51" s="109">
        <v>120</v>
      </c>
      <c r="CW51" s="111">
        <v>110</v>
      </c>
      <c r="CX51" s="109">
        <v>123</v>
      </c>
      <c r="CY51" s="109">
        <v>233</v>
      </c>
      <c r="CZ51" s="111">
        <f t="shared" si="1"/>
        <v>2430</v>
      </c>
      <c r="DA51" s="109">
        <f t="shared" si="1"/>
        <v>2328</v>
      </c>
      <c r="DB51" s="113">
        <f t="shared" si="1"/>
        <v>4758</v>
      </c>
    </row>
    <row r="52" spans="1:106" ht="15.75" x14ac:dyDescent="0.25">
      <c r="A52" s="110">
        <v>51</v>
      </c>
      <c r="B52" s="111">
        <v>29</v>
      </c>
      <c r="C52" s="112">
        <v>25</v>
      </c>
      <c r="D52" s="113">
        <v>54</v>
      </c>
      <c r="E52" s="109">
        <v>42</v>
      </c>
      <c r="F52" s="109">
        <v>44</v>
      </c>
      <c r="G52" s="109">
        <v>86</v>
      </c>
      <c r="H52" s="111">
        <v>70</v>
      </c>
      <c r="I52" s="109">
        <v>57</v>
      </c>
      <c r="J52" s="109">
        <v>127</v>
      </c>
      <c r="K52" s="111">
        <v>216</v>
      </c>
      <c r="L52" s="109">
        <v>208</v>
      </c>
      <c r="M52" s="109">
        <v>424</v>
      </c>
      <c r="N52" s="111">
        <v>93</v>
      </c>
      <c r="O52" s="109">
        <v>68</v>
      </c>
      <c r="P52" s="109">
        <v>161</v>
      </c>
      <c r="Q52" s="111">
        <v>54</v>
      </c>
      <c r="R52" s="109">
        <v>44</v>
      </c>
      <c r="S52" s="109">
        <v>98</v>
      </c>
      <c r="T52" s="111">
        <v>8</v>
      </c>
      <c r="U52" s="109">
        <v>9</v>
      </c>
      <c r="V52" s="109">
        <v>17</v>
      </c>
      <c r="W52" s="111">
        <v>9</v>
      </c>
      <c r="X52" s="109">
        <v>7</v>
      </c>
      <c r="Y52" s="109">
        <v>16</v>
      </c>
      <c r="Z52" s="111">
        <v>40</v>
      </c>
      <c r="AA52" s="109">
        <v>32</v>
      </c>
      <c r="AB52" s="109">
        <v>72</v>
      </c>
      <c r="AC52" s="111">
        <v>25</v>
      </c>
      <c r="AD52" s="109">
        <v>19</v>
      </c>
      <c r="AE52" s="109">
        <v>44</v>
      </c>
      <c r="AF52" s="111">
        <v>55</v>
      </c>
      <c r="AG52" s="109">
        <v>38</v>
      </c>
      <c r="AH52" s="109">
        <v>93</v>
      </c>
      <c r="AI52" s="111">
        <v>75</v>
      </c>
      <c r="AJ52" s="109">
        <v>89</v>
      </c>
      <c r="AK52" s="109">
        <v>164</v>
      </c>
      <c r="AL52" s="111">
        <v>19</v>
      </c>
      <c r="AM52" s="109">
        <v>15</v>
      </c>
      <c r="AN52" s="109">
        <v>34</v>
      </c>
      <c r="AO52" s="111">
        <v>91</v>
      </c>
      <c r="AP52" s="109">
        <v>87</v>
      </c>
      <c r="AQ52" s="109">
        <v>178</v>
      </c>
      <c r="AR52" s="111">
        <v>81</v>
      </c>
      <c r="AS52" s="109">
        <v>79</v>
      </c>
      <c r="AT52" s="109">
        <v>160</v>
      </c>
      <c r="AU52" s="111">
        <v>96</v>
      </c>
      <c r="AV52" s="109">
        <v>99</v>
      </c>
      <c r="AW52" s="109">
        <v>195</v>
      </c>
      <c r="AX52" s="111">
        <v>26</v>
      </c>
      <c r="AY52" s="109">
        <v>20</v>
      </c>
      <c r="AZ52" s="109">
        <v>46</v>
      </c>
      <c r="BA52" s="111">
        <v>90</v>
      </c>
      <c r="BB52" s="109">
        <v>83</v>
      </c>
      <c r="BC52" s="109">
        <v>173</v>
      </c>
      <c r="BD52" s="111">
        <v>203</v>
      </c>
      <c r="BE52" s="109">
        <v>209</v>
      </c>
      <c r="BF52" s="109">
        <v>412</v>
      </c>
      <c r="BG52" s="111">
        <v>3</v>
      </c>
      <c r="BH52" s="109">
        <v>8</v>
      </c>
      <c r="BI52" s="109">
        <v>11</v>
      </c>
      <c r="BJ52" s="111">
        <v>75</v>
      </c>
      <c r="BK52" s="109">
        <v>72</v>
      </c>
      <c r="BL52" s="109">
        <v>147</v>
      </c>
      <c r="BM52" s="111">
        <v>85</v>
      </c>
      <c r="BN52" s="109">
        <v>74</v>
      </c>
      <c r="BO52" s="109">
        <v>159</v>
      </c>
      <c r="BP52" s="111">
        <v>28</v>
      </c>
      <c r="BQ52" s="109">
        <v>18</v>
      </c>
      <c r="BR52" s="109">
        <v>46</v>
      </c>
      <c r="BS52" s="111">
        <v>44</v>
      </c>
      <c r="BT52" s="109">
        <v>50</v>
      </c>
      <c r="BU52" s="109">
        <v>94</v>
      </c>
      <c r="BV52" s="111">
        <v>130</v>
      </c>
      <c r="BW52" s="109">
        <v>156</v>
      </c>
      <c r="BX52" s="109">
        <v>286</v>
      </c>
      <c r="BY52" s="111">
        <v>109</v>
      </c>
      <c r="BZ52" s="109">
        <v>103</v>
      </c>
      <c r="CA52" s="109">
        <v>212</v>
      </c>
      <c r="CB52" s="111">
        <v>18</v>
      </c>
      <c r="CC52" s="109">
        <v>16</v>
      </c>
      <c r="CD52" s="109">
        <v>34</v>
      </c>
      <c r="CE52" s="111">
        <v>133</v>
      </c>
      <c r="CF52" s="109">
        <v>100</v>
      </c>
      <c r="CG52" s="109">
        <v>233</v>
      </c>
      <c r="CH52" s="111">
        <v>121</v>
      </c>
      <c r="CI52" s="109">
        <v>104</v>
      </c>
      <c r="CJ52" s="109">
        <v>225</v>
      </c>
      <c r="CK52" s="111">
        <v>20</v>
      </c>
      <c r="CL52" s="109">
        <v>11</v>
      </c>
      <c r="CM52" s="109">
        <v>31</v>
      </c>
      <c r="CN52" s="111">
        <v>14</v>
      </c>
      <c r="CO52" s="109">
        <v>10</v>
      </c>
      <c r="CP52" s="109">
        <v>24</v>
      </c>
      <c r="CQ52" s="111">
        <v>62</v>
      </c>
      <c r="CR52" s="109">
        <v>50</v>
      </c>
      <c r="CS52" s="109">
        <v>112</v>
      </c>
      <c r="CT52" s="111">
        <v>64</v>
      </c>
      <c r="CU52" s="109">
        <v>55</v>
      </c>
      <c r="CV52" s="109">
        <v>119</v>
      </c>
      <c r="CW52" s="111">
        <v>108</v>
      </c>
      <c r="CX52" s="109">
        <v>134</v>
      </c>
      <c r="CY52" s="109">
        <v>242</v>
      </c>
      <c r="CZ52" s="111">
        <f t="shared" si="1"/>
        <v>2336</v>
      </c>
      <c r="DA52" s="109">
        <f t="shared" si="1"/>
        <v>2193</v>
      </c>
      <c r="DB52" s="113">
        <f t="shared" si="1"/>
        <v>4529</v>
      </c>
    </row>
    <row r="53" spans="1:106" ht="15.75" x14ac:dyDescent="0.25">
      <c r="A53" s="110">
        <v>52</v>
      </c>
      <c r="B53" s="111">
        <v>37</v>
      </c>
      <c r="C53" s="112">
        <v>24</v>
      </c>
      <c r="D53" s="113">
        <v>61</v>
      </c>
      <c r="E53" s="109">
        <v>31</v>
      </c>
      <c r="F53" s="109">
        <v>27</v>
      </c>
      <c r="G53" s="109">
        <v>58</v>
      </c>
      <c r="H53" s="111">
        <v>75</v>
      </c>
      <c r="I53" s="109">
        <v>74</v>
      </c>
      <c r="J53" s="109">
        <v>149</v>
      </c>
      <c r="K53" s="111">
        <v>215</v>
      </c>
      <c r="L53" s="109">
        <v>199</v>
      </c>
      <c r="M53" s="109">
        <v>414</v>
      </c>
      <c r="N53" s="111">
        <v>77</v>
      </c>
      <c r="O53" s="109">
        <v>66</v>
      </c>
      <c r="P53" s="109">
        <v>143</v>
      </c>
      <c r="Q53" s="111">
        <v>47</v>
      </c>
      <c r="R53" s="109">
        <v>60</v>
      </c>
      <c r="S53" s="109">
        <v>107</v>
      </c>
      <c r="T53" s="111">
        <v>6</v>
      </c>
      <c r="U53" s="109">
        <v>9</v>
      </c>
      <c r="V53" s="109">
        <v>15</v>
      </c>
      <c r="W53" s="111">
        <v>7</v>
      </c>
      <c r="X53" s="109">
        <v>10</v>
      </c>
      <c r="Y53" s="109">
        <v>17</v>
      </c>
      <c r="Z53" s="111">
        <v>53</v>
      </c>
      <c r="AA53" s="109">
        <v>26</v>
      </c>
      <c r="AB53" s="109">
        <v>79</v>
      </c>
      <c r="AC53" s="111">
        <v>18</v>
      </c>
      <c r="AD53" s="109">
        <v>21</v>
      </c>
      <c r="AE53" s="109">
        <v>39</v>
      </c>
      <c r="AF53" s="111">
        <v>51</v>
      </c>
      <c r="AG53" s="109">
        <v>46</v>
      </c>
      <c r="AH53" s="109">
        <v>97</v>
      </c>
      <c r="AI53" s="111">
        <v>91</v>
      </c>
      <c r="AJ53" s="109">
        <v>106</v>
      </c>
      <c r="AK53" s="109">
        <v>197</v>
      </c>
      <c r="AL53" s="111">
        <v>24</v>
      </c>
      <c r="AM53" s="109">
        <v>10</v>
      </c>
      <c r="AN53" s="109">
        <v>34</v>
      </c>
      <c r="AO53" s="111">
        <v>67</v>
      </c>
      <c r="AP53" s="109">
        <v>99</v>
      </c>
      <c r="AQ53" s="109">
        <v>166</v>
      </c>
      <c r="AR53" s="111">
        <v>86</v>
      </c>
      <c r="AS53" s="109">
        <v>78</v>
      </c>
      <c r="AT53" s="109">
        <v>164</v>
      </c>
      <c r="AU53" s="111">
        <v>84</v>
      </c>
      <c r="AV53" s="109">
        <v>83</v>
      </c>
      <c r="AW53" s="109">
        <v>167</v>
      </c>
      <c r="AX53" s="111">
        <v>24</v>
      </c>
      <c r="AY53" s="109">
        <v>21</v>
      </c>
      <c r="AZ53" s="109">
        <v>45</v>
      </c>
      <c r="BA53" s="111">
        <v>94</v>
      </c>
      <c r="BB53" s="109">
        <v>90</v>
      </c>
      <c r="BC53" s="109">
        <v>184</v>
      </c>
      <c r="BD53" s="111">
        <v>175</v>
      </c>
      <c r="BE53" s="109">
        <v>219</v>
      </c>
      <c r="BF53" s="109">
        <v>394</v>
      </c>
      <c r="BG53" s="111">
        <v>6</v>
      </c>
      <c r="BH53" s="109">
        <v>4</v>
      </c>
      <c r="BI53" s="109">
        <v>10</v>
      </c>
      <c r="BJ53" s="111">
        <v>72</v>
      </c>
      <c r="BK53" s="109">
        <v>74</v>
      </c>
      <c r="BL53" s="109">
        <v>146</v>
      </c>
      <c r="BM53" s="111">
        <v>77</v>
      </c>
      <c r="BN53" s="109">
        <v>65</v>
      </c>
      <c r="BO53" s="109">
        <v>142</v>
      </c>
      <c r="BP53" s="111">
        <v>22</v>
      </c>
      <c r="BQ53" s="109">
        <v>27</v>
      </c>
      <c r="BR53" s="109">
        <v>49</v>
      </c>
      <c r="BS53" s="111">
        <v>52</v>
      </c>
      <c r="BT53" s="109">
        <v>61</v>
      </c>
      <c r="BU53" s="109">
        <v>113</v>
      </c>
      <c r="BV53" s="111">
        <v>146</v>
      </c>
      <c r="BW53" s="109">
        <v>134</v>
      </c>
      <c r="BX53" s="109">
        <v>280</v>
      </c>
      <c r="BY53" s="111">
        <v>116</v>
      </c>
      <c r="BZ53" s="109">
        <v>117</v>
      </c>
      <c r="CA53" s="109">
        <v>233</v>
      </c>
      <c r="CB53" s="111">
        <v>20</v>
      </c>
      <c r="CC53" s="109">
        <v>16</v>
      </c>
      <c r="CD53" s="109">
        <v>36</v>
      </c>
      <c r="CE53" s="111">
        <v>127</v>
      </c>
      <c r="CF53" s="109">
        <v>123</v>
      </c>
      <c r="CG53" s="109">
        <v>250</v>
      </c>
      <c r="CH53" s="111">
        <v>130</v>
      </c>
      <c r="CI53" s="109">
        <v>128</v>
      </c>
      <c r="CJ53" s="109">
        <v>258</v>
      </c>
      <c r="CK53" s="111">
        <v>18</v>
      </c>
      <c r="CL53" s="109">
        <v>17</v>
      </c>
      <c r="CM53" s="109">
        <v>35</v>
      </c>
      <c r="CN53" s="111">
        <v>14</v>
      </c>
      <c r="CO53" s="109">
        <v>17</v>
      </c>
      <c r="CP53" s="109">
        <v>31</v>
      </c>
      <c r="CQ53" s="111">
        <v>57</v>
      </c>
      <c r="CR53" s="109">
        <v>57</v>
      </c>
      <c r="CS53" s="109">
        <v>114</v>
      </c>
      <c r="CT53" s="111">
        <v>64</v>
      </c>
      <c r="CU53" s="109">
        <v>47</v>
      </c>
      <c r="CV53" s="109">
        <v>111</v>
      </c>
      <c r="CW53" s="111">
        <v>99</v>
      </c>
      <c r="CX53" s="109">
        <v>80</v>
      </c>
      <c r="CY53" s="109">
        <v>179</v>
      </c>
      <c r="CZ53" s="111">
        <f t="shared" si="1"/>
        <v>2282</v>
      </c>
      <c r="DA53" s="109">
        <f t="shared" si="1"/>
        <v>2235</v>
      </c>
      <c r="DB53" s="113">
        <f t="shared" si="1"/>
        <v>4517</v>
      </c>
    </row>
    <row r="54" spans="1:106" ht="15.75" x14ac:dyDescent="0.25">
      <c r="A54" s="110">
        <v>53</v>
      </c>
      <c r="B54" s="111">
        <v>30</v>
      </c>
      <c r="C54" s="112">
        <v>29</v>
      </c>
      <c r="D54" s="113">
        <v>59</v>
      </c>
      <c r="E54" s="109">
        <v>39</v>
      </c>
      <c r="F54" s="109">
        <v>42</v>
      </c>
      <c r="G54" s="109">
        <v>81</v>
      </c>
      <c r="H54" s="111">
        <v>97</v>
      </c>
      <c r="I54" s="109">
        <v>69</v>
      </c>
      <c r="J54" s="109">
        <v>166</v>
      </c>
      <c r="K54" s="111">
        <v>217</v>
      </c>
      <c r="L54" s="109">
        <v>178</v>
      </c>
      <c r="M54" s="109">
        <v>395</v>
      </c>
      <c r="N54" s="111">
        <v>99</v>
      </c>
      <c r="O54" s="109">
        <v>73</v>
      </c>
      <c r="P54" s="109">
        <v>172</v>
      </c>
      <c r="Q54" s="111">
        <v>65</v>
      </c>
      <c r="R54" s="109">
        <v>56</v>
      </c>
      <c r="S54" s="109">
        <v>121</v>
      </c>
      <c r="T54" s="111">
        <v>9</v>
      </c>
      <c r="U54" s="109">
        <v>9</v>
      </c>
      <c r="V54" s="109">
        <v>18</v>
      </c>
      <c r="W54" s="111">
        <v>9</v>
      </c>
      <c r="X54" s="109">
        <v>7</v>
      </c>
      <c r="Y54" s="109">
        <v>16</v>
      </c>
      <c r="Z54" s="111">
        <v>54</v>
      </c>
      <c r="AA54" s="109">
        <v>34</v>
      </c>
      <c r="AB54" s="109">
        <v>88</v>
      </c>
      <c r="AC54" s="111">
        <v>13</v>
      </c>
      <c r="AD54" s="109">
        <v>20</v>
      </c>
      <c r="AE54" s="109">
        <v>33</v>
      </c>
      <c r="AF54" s="111">
        <v>47</v>
      </c>
      <c r="AG54" s="109">
        <v>52</v>
      </c>
      <c r="AH54" s="109">
        <v>99</v>
      </c>
      <c r="AI54" s="111">
        <v>107</v>
      </c>
      <c r="AJ54" s="109">
        <v>70</v>
      </c>
      <c r="AK54" s="109">
        <v>177</v>
      </c>
      <c r="AL54" s="111">
        <v>12</v>
      </c>
      <c r="AM54" s="109">
        <v>17</v>
      </c>
      <c r="AN54" s="109">
        <v>29</v>
      </c>
      <c r="AO54" s="111">
        <v>83</v>
      </c>
      <c r="AP54" s="109">
        <v>94</v>
      </c>
      <c r="AQ54" s="109">
        <v>177</v>
      </c>
      <c r="AR54" s="111">
        <v>79</v>
      </c>
      <c r="AS54" s="109">
        <v>68</v>
      </c>
      <c r="AT54" s="109">
        <v>147</v>
      </c>
      <c r="AU54" s="111">
        <v>81</v>
      </c>
      <c r="AV54" s="109">
        <v>73</v>
      </c>
      <c r="AW54" s="109">
        <v>154</v>
      </c>
      <c r="AX54" s="111">
        <v>18</v>
      </c>
      <c r="AY54" s="109">
        <v>23</v>
      </c>
      <c r="AZ54" s="109">
        <v>41</v>
      </c>
      <c r="BA54" s="111">
        <v>112</v>
      </c>
      <c r="BB54" s="109">
        <v>89</v>
      </c>
      <c r="BC54" s="109">
        <v>201</v>
      </c>
      <c r="BD54" s="111">
        <v>168</v>
      </c>
      <c r="BE54" s="109">
        <v>199</v>
      </c>
      <c r="BF54" s="109">
        <v>367</v>
      </c>
      <c r="BG54" s="111">
        <v>11</v>
      </c>
      <c r="BH54" s="109">
        <v>6</v>
      </c>
      <c r="BI54" s="109">
        <v>17</v>
      </c>
      <c r="BJ54" s="111">
        <v>66</v>
      </c>
      <c r="BK54" s="109">
        <v>68</v>
      </c>
      <c r="BL54" s="109">
        <v>134</v>
      </c>
      <c r="BM54" s="111">
        <v>73</v>
      </c>
      <c r="BN54" s="109">
        <v>62</v>
      </c>
      <c r="BO54" s="109">
        <v>135</v>
      </c>
      <c r="BP54" s="111">
        <v>33</v>
      </c>
      <c r="BQ54" s="109">
        <v>23</v>
      </c>
      <c r="BR54" s="109">
        <v>56</v>
      </c>
      <c r="BS54" s="111">
        <v>45</v>
      </c>
      <c r="BT54" s="109">
        <v>39</v>
      </c>
      <c r="BU54" s="109">
        <v>84</v>
      </c>
      <c r="BV54" s="111">
        <v>154</v>
      </c>
      <c r="BW54" s="109">
        <v>141</v>
      </c>
      <c r="BX54" s="109">
        <v>295</v>
      </c>
      <c r="BY54" s="111">
        <v>91</v>
      </c>
      <c r="BZ54" s="109">
        <v>89</v>
      </c>
      <c r="CA54" s="109">
        <v>180</v>
      </c>
      <c r="CB54" s="111">
        <v>35</v>
      </c>
      <c r="CC54" s="109">
        <v>15</v>
      </c>
      <c r="CD54" s="109">
        <v>50</v>
      </c>
      <c r="CE54" s="111">
        <v>124</v>
      </c>
      <c r="CF54" s="109">
        <v>113</v>
      </c>
      <c r="CG54" s="109">
        <v>237</v>
      </c>
      <c r="CH54" s="111">
        <v>125</v>
      </c>
      <c r="CI54" s="109">
        <v>95</v>
      </c>
      <c r="CJ54" s="109">
        <v>220</v>
      </c>
      <c r="CK54" s="111">
        <v>23</v>
      </c>
      <c r="CL54" s="109">
        <v>16</v>
      </c>
      <c r="CM54" s="109">
        <v>39</v>
      </c>
      <c r="CN54" s="111">
        <v>26</v>
      </c>
      <c r="CO54" s="109">
        <v>16</v>
      </c>
      <c r="CP54" s="109">
        <v>42</v>
      </c>
      <c r="CQ54" s="111">
        <v>53</v>
      </c>
      <c r="CR54" s="109">
        <v>49</v>
      </c>
      <c r="CS54" s="109">
        <v>102</v>
      </c>
      <c r="CT54" s="111">
        <v>65</v>
      </c>
      <c r="CU54" s="109">
        <v>55</v>
      </c>
      <c r="CV54" s="109">
        <v>120</v>
      </c>
      <c r="CW54" s="111">
        <v>92</v>
      </c>
      <c r="CX54" s="109">
        <v>112</v>
      </c>
      <c r="CY54" s="109">
        <v>204</v>
      </c>
      <c r="CZ54" s="111">
        <f t="shared" si="1"/>
        <v>2355</v>
      </c>
      <c r="DA54" s="109">
        <f t="shared" si="1"/>
        <v>2101</v>
      </c>
      <c r="DB54" s="113">
        <f t="shared" si="1"/>
        <v>4456</v>
      </c>
    </row>
    <row r="55" spans="1:106" ht="15.75" x14ac:dyDescent="0.25">
      <c r="A55" s="110">
        <v>54</v>
      </c>
      <c r="B55" s="111">
        <v>34</v>
      </c>
      <c r="C55" s="112">
        <v>34</v>
      </c>
      <c r="D55" s="113">
        <v>68</v>
      </c>
      <c r="E55" s="109">
        <v>25</v>
      </c>
      <c r="F55" s="109">
        <v>32</v>
      </c>
      <c r="G55" s="109">
        <v>57</v>
      </c>
      <c r="H55" s="111">
        <v>77</v>
      </c>
      <c r="I55" s="109">
        <v>76</v>
      </c>
      <c r="J55" s="109">
        <v>153</v>
      </c>
      <c r="K55" s="111">
        <v>254</v>
      </c>
      <c r="L55" s="109">
        <v>202</v>
      </c>
      <c r="M55" s="109">
        <v>456</v>
      </c>
      <c r="N55" s="111">
        <v>82</v>
      </c>
      <c r="O55" s="109">
        <v>61</v>
      </c>
      <c r="P55" s="109">
        <v>143</v>
      </c>
      <c r="Q55" s="111">
        <v>59</v>
      </c>
      <c r="R55" s="109">
        <v>48</v>
      </c>
      <c r="S55" s="109">
        <v>107</v>
      </c>
      <c r="T55" s="111">
        <v>16</v>
      </c>
      <c r="U55" s="109">
        <v>13</v>
      </c>
      <c r="V55" s="109">
        <v>29</v>
      </c>
      <c r="W55" s="111">
        <v>7</v>
      </c>
      <c r="X55" s="109">
        <v>6</v>
      </c>
      <c r="Y55" s="109">
        <v>13</v>
      </c>
      <c r="Z55" s="111">
        <v>74</v>
      </c>
      <c r="AA55" s="109">
        <v>38</v>
      </c>
      <c r="AB55" s="109">
        <v>112</v>
      </c>
      <c r="AC55" s="111">
        <v>16</v>
      </c>
      <c r="AD55" s="109">
        <v>28</v>
      </c>
      <c r="AE55" s="109">
        <v>44</v>
      </c>
      <c r="AF55" s="111">
        <v>38</v>
      </c>
      <c r="AG55" s="109">
        <v>51</v>
      </c>
      <c r="AH55" s="109">
        <v>89</v>
      </c>
      <c r="AI55" s="111">
        <v>100</v>
      </c>
      <c r="AJ55" s="109">
        <v>81</v>
      </c>
      <c r="AK55" s="109">
        <v>181</v>
      </c>
      <c r="AL55" s="111">
        <v>14</v>
      </c>
      <c r="AM55" s="109">
        <v>21</v>
      </c>
      <c r="AN55" s="109">
        <v>35</v>
      </c>
      <c r="AO55" s="111">
        <v>88</v>
      </c>
      <c r="AP55" s="109">
        <v>89</v>
      </c>
      <c r="AQ55" s="109">
        <v>177</v>
      </c>
      <c r="AR55" s="111">
        <v>91</v>
      </c>
      <c r="AS55" s="109">
        <v>65</v>
      </c>
      <c r="AT55" s="109">
        <v>156</v>
      </c>
      <c r="AU55" s="111">
        <v>91</v>
      </c>
      <c r="AV55" s="109">
        <v>58</v>
      </c>
      <c r="AW55" s="109">
        <v>149</v>
      </c>
      <c r="AX55" s="111">
        <v>17</v>
      </c>
      <c r="AY55" s="109">
        <v>23</v>
      </c>
      <c r="AZ55" s="109">
        <v>40</v>
      </c>
      <c r="BA55" s="111">
        <v>98</v>
      </c>
      <c r="BB55" s="109">
        <v>92</v>
      </c>
      <c r="BC55" s="109">
        <v>190</v>
      </c>
      <c r="BD55" s="111">
        <v>162</v>
      </c>
      <c r="BE55" s="109">
        <v>173</v>
      </c>
      <c r="BF55" s="109">
        <v>335</v>
      </c>
      <c r="BG55" s="111">
        <v>6</v>
      </c>
      <c r="BH55" s="109">
        <v>3</v>
      </c>
      <c r="BI55" s="109">
        <v>9</v>
      </c>
      <c r="BJ55" s="111">
        <v>69</v>
      </c>
      <c r="BK55" s="109">
        <v>57</v>
      </c>
      <c r="BL55" s="109">
        <v>126</v>
      </c>
      <c r="BM55" s="111">
        <v>87</v>
      </c>
      <c r="BN55" s="109">
        <v>80</v>
      </c>
      <c r="BO55" s="109">
        <v>167</v>
      </c>
      <c r="BP55" s="111">
        <v>22</v>
      </c>
      <c r="BQ55" s="109">
        <v>25</v>
      </c>
      <c r="BR55" s="109">
        <v>47</v>
      </c>
      <c r="BS55" s="111">
        <v>61</v>
      </c>
      <c r="BT55" s="109">
        <v>40</v>
      </c>
      <c r="BU55" s="109">
        <v>101</v>
      </c>
      <c r="BV55" s="111">
        <v>174</v>
      </c>
      <c r="BW55" s="109">
        <v>171</v>
      </c>
      <c r="BX55" s="109">
        <v>345</v>
      </c>
      <c r="BY55" s="111">
        <v>109</v>
      </c>
      <c r="BZ55" s="109">
        <v>77</v>
      </c>
      <c r="CA55" s="109">
        <v>186</v>
      </c>
      <c r="CB55" s="111">
        <v>33</v>
      </c>
      <c r="CC55" s="109">
        <v>28</v>
      </c>
      <c r="CD55" s="109">
        <v>61</v>
      </c>
      <c r="CE55" s="111">
        <v>138</v>
      </c>
      <c r="CF55" s="109">
        <v>136</v>
      </c>
      <c r="CG55" s="109">
        <v>274</v>
      </c>
      <c r="CH55" s="111">
        <v>117</v>
      </c>
      <c r="CI55" s="109">
        <v>108</v>
      </c>
      <c r="CJ55" s="109">
        <v>225</v>
      </c>
      <c r="CK55" s="111">
        <v>29</v>
      </c>
      <c r="CL55" s="109">
        <v>29</v>
      </c>
      <c r="CM55" s="109">
        <v>58</v>
      </c>
      <c r="CN55" s="111">
        <v>12</v>
      </c>
      <c r="CO55" s="109">
        <v>10</v>
      </c>
      <c r="CP55" s="109">
        <v>22</v>
      </c>
      <c r="CQ55" s="111">
        <v>37</v>
      </c>
      <c r="CR55" s="109">
        <v>53</v>
      </c>
      <c r="CS55" s="109">
        <v>90</v>
      </c>
      <c r="CT55" s="111">
        <v>55</v>
      </c>
      <c r="CU55" s="109">
        <v>55</v>
      </c>
      <c r="CV55" s="109">
        <v>110</v>
      </c>
      <c r="CW55" s="111">
        <v>107</v>
      </c>
      <c r="CX55" s="109">
        <v>97</v>
      </c>
      <c r="CY55" s="109">
        <v>204</v>
      </c>
      <c r="CZ55" s="111">
        <f t="shared" si="1"/>
        <v>2399</v>
      </c>
      <c r="DA55" s="109">
        <f t="shared" si="1"/>
        <v>2160</v>
      </c>
      <c r="DB55" s="113">
        <f t="shared" si="1"/>
        <v>4559</v>
      </c>
    </row>
    <row r="56" spans="1:106" ht="15.75" x14ac:dyDescent="0.25">
      <c r="A56" s="110">
        <v>55</v>
      </c>
      <c r="B56" s="111">
        <v>34</v>
      </c>
      <c r="C56" s="112">
        <v>35</v>
      </c>
      <c r="D56" s="113">
        <v>69</v>
      </c>
      <c r="E56" s="109">
        <v>45</v>
      </c>
      <c r="F56" s="109">
        <v>29</v>
      </c>
      <c r="G56" s="109">
        <v>74</v>
      </c>
      <c r="H56" s="111">
        <v>102</v>
      </c>
      <c r="I56" s="109">
        <v>95</v>
      </c>
      <c r="J56" s="109">
        <v>197</v>
      </c>
      <c r="K56" s="111">
        <v>251</v>
      </c>
      <c r="L56" s="109">
        <v>172</v>
      </c>
      <c r="M56" s="109">
        <v>423</v>
      </c>
      <c r="N56" s="111">
        <v>76</v>
      </c>
      <c r="O56" s="109">
        <v>73</v>
      </c>
      <c r="P56" s="109">
        <v>149</v>
      </c>
      <c r="Q56" s="111">
        <v>49</v>
      </c>
      <c r="R56" s="109">
        <v>48</v>
      </c>
      <c r="S56" s="109">
        <v>97</v>
      </c>
      <c r="T56" s="111">
        <v>13</v>
      </c>
      <c r="U56" s="109">
        <v>11</v>
      </c>
      <c r="V56" s="109">
        <v>24</v>
      </c>
      <c r="W56" s="111">
        <v>8</v>
      </c>
      <c r="X56" s="109">
        <v>8</v>
      </c>
      <c r="Y56" s="109">
        <v>16</v>
      </c>
      <c r="Z56" s="111">
        <v>60</v>
      </c>
      <c r="AA56" s="109">
        <v>54</v>
      </c>
      <c r="AB56" s="109">
        <v>114</v>
      </c>
      <c r="AC56" s="111">
        <v>24</v>
      </c>
      <c r="AD56" s="109">
        <v>24</v>
      </c>
      <c r="AE56" s="109">
        <v>48</v>
      </c>
      <c r="AF56" s="111">
        <v>50</v>
      </c>
      <c r="AG56" s="109">
        <v>43</v>
      </c>
      <c r="AH56" s="109">
        <v>93</v>
      </c>
      <c r="AI56" s="111">
        <v>103</v>
      </c>
      <c r="AJ56" s="109">
        <v>101</v>
      </c>
      <c r="AK56" s="109">
        <v>204</v>
      </c>
      <c r="AL56" s="111">
        <v>21</v>
      </c>
      <c r="AM56" s="109">
        <v>15</v>
      </c>
      <c r="AN56" s="109">
        <v>36</v>
      </c>
      <c r="AO56" s="111">
        <v>87</v>
      </c>
      <c r="AP56" s="109">
        <v>89</v>
      </c>
      <c r="AQ56" s="109">
        <v>176</v>
      </c>
      <c r="AR56" s="111">
        <v>86</v>
      </c>
      <c r="AS56" s="109">
        <v>85</v>
      </c>
      <c r="AT56" s="109">
        <v>171</v>
      </c>
      <c r="AU56" s="111">
        <v>89</v>
      </c>
      <c r="AV56" s="109">
        <v>62</v>
      </c>
      <c r="AW56" s="109">
        <v>151</v>
      </c>
      <c r="AX56" s="111">
        <v>33</v>
      </c>
      <c r="AY56" s="109">
        <v>25</v>
      </c>
      <c r="AZ56" s="109">
        <v>58</v>
      </c>
      <c r="BA56" s="111">
        <v>84</v>
      </c>
      <c r="BB56" s="109">
        <v>96</v>
      </c>
      <c r="BC56" s="109">
        <v>180</v>
      </c>
      <c r="BD56" s="111">
        <v>177</v>
      </c>
      <c r="BE56" s="109">
        <v>169</v>
      </c>
      <c r="BF56" s="109">
        <v>346</v>
      </c>
      <c r="BG56" s="111">
        <v>9</v>
      </c>
      <c r="BH56" s="109">
        <v>9</v>
      </c>
      <c r="BI56" s="109">
        <v>18</v>
      </c>
      <c r="BJ56" s="111">
        <v>78</v>
      </c>
      <c r="BK56" s="109">
        <v>61</v>
      </c>
      <c r="BL56" s="109">
        <v>139</v>
      </c>
      <c r="BM56" s="111">
        <v>83</v>
      </c>
      <c r="BN56" s="109">
        <v>86</v>
      </c>
      <c r="BO56" s="109">
        <v>169</v>
      </c>
      <c r="BP56" s="111">
        <v>31</v>
      </c>
      <c r="BQ56" s="109">
        <v>24</v>
      </c>
      <c r="BR56" s="109">
        <v>55</v>
      </c>
      <c r="BS56" s="111">
        <v>63</v>
      </c>
      <c r="BT56" s="109">
        <v>52</v>
      </c>
      <c r="BU56" s="109">
        <v>115</v>
      </c>
      <c r="BV56" s="111">
        <v>168</v>
      </c>
      <c r="BW56" s="109">
        <v>141</v>
      </c>
      <c r="BX56" s="109">
        <v>309</v>
      </c>
      <c r="BY56" s="111">
        <v>115</v>
      </c>
      <c r="BZ56" s="109">
        <v>90</v>
      </c>
      <c r="CA56" s="109">
        <v>205</v>
      </c>
      <c r="CB56" s="111">
        <v>15</v>
      </c>
      <c r="CC56" s="109">
        <v>25</v>
      </c>
      <c r="CD56" s="109">
        <v>40</v>
      </c>
      <c r="CE56" s="111">
        <v>164</v>
      </c>
      <c r="CF56" s="109">
        <v>118</v>
      </c>
      <c r="CG56" s="109">
        <v>282</v>
      </c>
      <c r="CH56" s="111">
        <v>143</v>
      </c>
      <c r="CI56" s="109">
        <v>120</v>
      </c>
      <c r="CJ56" s="109">
        <v>263</v>
      </c>
      <c r="CK56" s="111">
        <v>24</v>
      </c>
      <c r="CL56" s="109">
        <v>21</v>
      </c>
      <c r="CM56" s="109">
        <v>45</v>
      </c>
      <c r="CN56" s="111">
        <v>14</v>
      </c>
      <c r="CO56" s="109">
        <v>16</v>
      </c>
      <c r="CP56" s="109">
        <v>30</v>
      </c>
      <c r="CQ56" s="111">
        <v>50</v>
      </c>
      <c r="CR56" s="109">
        <v>34</v>
      </c>
      <c r="CS56" s="109">
        <v>84</v>
      </c>
      <c r="CT56" s="111">
        <v>51</v>
      </c>
      <c r="CU56" s="109">
        <v>57</v>
      </c>
      <c r="CV56" s="109">
        <v>108</v>
      </c>
      <c r="CW56" s="111">
        <v>104</v>
      </c>
      <c r="CX56" s="109">
        <v>90</v>
      </c>
      <c r="CY56" s="109">
        <v>194</v>
      </c>
      <c r="CZ56" s="111">
        <f t="shared" si="1"/>
        <v>2504</v>
      </c>
      <c r="DA56" s="109">
        <f t="shared" si="1"/>
        <v>2178</v>
      </c>
      <c r="DB56" s="113">
        <f t="shared" si="1"/>
        <v>4682</v>
      </c>
    </row>
    <row r="57" spans="1:106" ht="15.75" x14ac:dyDescent="0.25">
      <c r="A57" s="110">
        <v>56</v>
      </c>
      <c r="B57" s="111">
        <v>43</v>
      </c>
      <c r="C57" s="112">
        <v>26</v>
      </c>
      <c r="D57" s="113">
        <v>69</v>
      </c>
      <c r="E57" s="109">
        <v>45</v>
      </c>
      <c r="F57" s="109">
        <v>36</v>
      </c>
      <c r="G57" s="109">
        <v>81</v>
      </c>
      <c r="H57" s="111">
        <v>85</v>
      </c>
      <c r="I57" s="109">
        <v>88</v>
      </c>
      <c r="J57" s="109">
        <v>173</v>
      </c>
      <c r="K57" s="111">
        <v>213</v>
      </c>
      <c r="L57" s="109">
        <v>182</v>
      </c>
      <c r="M57" s="109">
        <v>395</v>
      </c>
      <c r="N57" s="111">
        <v>54</v>
      </c>
      <c r="O57" s="109">
        <v>62</v>
      </c>
      <c r="P57" s="109">
        <v>116</v>
      </c>
      <c r="Q57" s="111">
        <v>54</v>
      </c>
      <c r="R57" s="109">
        <v>47</v>
      </c>
      <c r="S57" s="109">
        <v>101</v>
      </c>
      <c r="T57" s="111">
        <v>11</v>
      </c>
      <c r="U57" s="109">
        <v>2</v>
      </c>
      <c r="V57" s="109">
        <v>13</v>
      </c>
      <c r="W57" s="111">
        <v>5</v>
      </c>
      <c r="X57" s="109">
        <v>6</v>
      </c>
      <c r="Y57" s="109">
        <v>11</v>
      </c>
      <c r="Z57" s="111">
        <v>43</v>
      </c>
      <c r="AA57" s="109">
        <v>41</v>
      </c>
      <c r="AB57" s="109">
        <v>84</v>
      </c>
      <c r="AC57" s="111">
        <v>13</v>
      </c>
      <c r="AD57" s="109">
        <v>28</v>
      </c>
      <c r="AE57" s="109">
        <v>41</v>
      </c>
      <c r="AF57" s="111">
        <v>49</v>
      </c>
      <c r="AG57" s="109">
        <v>38</v>
      </c>
      <c r="AH57" s="109">
        <v>87</v>
      </c>
      <c r="AI57" s="111">
        <v>86</v>
      </c>
      <c r="AJ57" s="109">
        <v>84</v>
      </c>
      <c r="AK57" s="109">
        <v>170</v>
      </c>
      <c r="AL57" s="111">
        <v>19</v>
      </c>
      <c r="AM57" s="109">
        <v>14</v>
      </c>
      <c r="AN57" s="109">
        <v>33</v>
      </c>
      <c r="AO57" s="111">
        <v>122</v>
      </c>
      <c r="AP57" s="109">
        <v>86</v>
      </c>
      <c r="AQ57" s="109">
        <v>208</v>
      </c>
      <c r="AR57" s="111">
        <v>92</v>
      </c>
      <c r="AS57" s="109">
        <v>74</v>
      </c>
      <c r="AT57" s="109">
        <v>166</v>
      </c>
      <c r="AU57" s="111">
        <v>105</v>
      </c>
      <c r="AV57" s="109">
        <v>72</v>
      </c>
      <c r="AW57" s="109">
        <v>177</v>
      </c>
      <c r="AX57" s="111">
        <v>23</v>
      </c>
      <c r="AY57" s="109">
        <v>20</v>
      </c>
      <c r="AZ57" s="109">
        <v>43</v>
      </c>
      <c r="BA57" s="111">
        <v>110</v>
      </c>
      <c r="BB57" s="109">
        <v>92</v>
      </c>
      <c r="BC57" s="109">
        <v>202</v>
      </c>
      <c r="BD57" s="111">
        <v>170</v>
      </c>
      <c r="BE57" s="109">
        <v>172</v>
      </c>
      <c r="BF57" s="109">
        <v>342</v>
      </c>
      <c r="BG57" s="111">
        <v>12</v>
      </c>
      <c r="BH57" s="109">
        <v>6</v>
      </c>
      <c r="BI57" s="109">
        <v>18</v>
      </c>
      <c r="BJ57" s="111">
        <v>75</v>
      </c>
      <c r="BK57" s="109">
        <v>54</v>
      </c>
      <c r="BL57" s="109">
        <v>129</v>
      </c>
      <c r="BM57" s="111">
        <v>81</v>
      </c>
      <c r="BN57" s="109">
        <v>89</v>
      </c>
      <c r="BO57" s="109">
        <v>170</v>
      </c>
      <c r="BP57" s="111">
        <v>36</v>
      </c>
      <c r="BQ57" s="109">
        <v>30</v>
      </c>
      <c r="BR57" s="109">
        <v>66</v>
      </c>
      <c r="BS57" s="111">
        <v>49</v>
      </c>
      <c r="BT57" s="109">
        <v>50</v>
      </c>
      <c r="BU57" s="109">
        <v>99</v>
      </c>
      <c r="BV57" s="111">
        <v>173</v>
      </c>
      <c r="BW57" s="109">
        <v>152</v>
      </c>
      <c r="BX57" s="109">
        <v>325</v>
      </c>
      <c r="BY57" s="111">
        <v>107</v>
      </c>
      <c r="BZ57" s="109">
        <v>86</v>
      </c>
      <c r="CA57" s="109">
        <v>193</v>
      </c>
      <c r="CB57" s="111">
        <v>21</v>
      </c>
      <c r="CC57" s="109">
        <v>19</v>
      </c>
      <c r="CD57" s="109">
        <v>40</v>
      </c>
      <c r="CE57" s="111">
        <v>157</v>
      </c>
      <c r="CF57" s="109">
        <v>128</v>
      </c>
      <c r="CG57" s="109">
        <v>285</v>
      </c>
      <c r="CH57" s="111">
        <v>133</v>
      </c>
      <c r="CI57" s="109">
        <v>129</v>
      </c>
      <c r="CJ57" s="109">
        <v>262</v>
      </c>
      <c r="CK57" s="111">
        <v>22</v>
      </c>
      <c r="CL57" s="109">
        <v>21</v>
      </c>
      <c r="CM57" s="109">
        <v>43</v>
      </c>
      <c r="CN57" s="111">
        <v>16</v>
      </c>
      <c r="CO57" s="109">
        <v>9</v>
      </c>
      <c r="CP57" s="109">
        <v>25</v>
      </c>
      <c r="CQ57" s="111">
        <v>43</v>
      </c>
      <c r="CR57" s="109">
        <v>48</v>
      </c>
      <c r="CS57" s="109">
        <v>91</v>
      </c>
      <c r="CT57" s="111">
        <v>43</v>
      </c>
      <c r="CU57" s="109">
        <v>40</v>
      </c>
      <c r="CV57" s="109">
        <v>83</v>
      </c>
      <c r="CW57" s="111">
        <v>93</v>
      </c>
      <c r="CX57" s="109">
        <v>73</v>
      </c>
      <c r="CY57" s="109">
        <v>166</v>
      </c>
      <c r="CZ57" s="111">
        <f t="shared" si="1"/>
        <v>2403</v>
      </c>
      <c r="DA57" s="109">
        <f t="shared" si="1"/>
        <v>2104</v>
      </c>
      <c r="DB57" s="113">
        <f t="shared" si="1"/>
        <v>4507</v>
      </c>
    </row>
    <row r="58" spans="1:106" ht="15.75" x14ac:dyDescent="0.25">
      <c r="A58" s="110">
        <v>57</v>
      </c>
      <c r="B58" s="111">
        <v>32</v>
      </c>
      <c r="C58" s="112">
        <v>40</v>
      </c>
      <c r="D58" s="113">
        <v>72</v>
      </c>
      <c r="E58" s="109">
        <v>40</v>
      </c>
      <c r="F58" s="109">
        <v>30</v>
      </c>
      <c r="G58" s="109">
        <v>70</v>
      </c>
      <c r="H58" s="111">
        <v>85</v>
      </c>
      <c r="I58" s="109">
        <v>80</v>
      </c>
      <c r="J58" s="109">
        <v>165</v>
      </c>
      <c r="K58" s="111">
        <v>265</v>
      </c>
      <c r="L58" s="109">
        <v>211</v>
      </c>
      <c r="M58" s="109">
        <v>476</v>
      </c>
      <c r="N58" s="111">
        <v>80</v>
      </c>
      <c r="O58" s="109">
        <v>59</v>
      </c>
      <c r="P58" s="109">
        <v>139</v>
      </c>
      <c r="Q58" s="111">
        <v>63</v>
      </c>
      <c r="R58" s="109">
        <v>43</v>
      </c>
      <c r="S58" s="109">
        <v>106</v>
      </c>
      <c r="T58" s="111">
        <v>7</v>
      </c>
      <c r="U58" s="109">
        <v>10</v>
      </c>
      <c r="V58" s="109">
        <v>17</v>
      </c>
      <c r="W58" s="111">
        <v>9</v>
      </c>
      <c r="X58" s="109">
        <v>5</v>
      </c>
      <c r="Y58" s="109">
        <v>14</v>
      </c>
      <c r="Z58" s="111">
        <v>49</v>
      </c>
      <c r="AA58" s="109">
        <v>39</v>
      </c>
      <c r="AB58" s="109">
        <v>88</v>
      </c>
      <c r="AC58" s="111">
        <v>20</v>
      </c>
      <c r="AD58" s="109">
        <v>14</v>
      </c>
      <c r="AE58" s="109">
        <v>34</v>
      </c>
      <c r="AF58" s="111">
        <v>53</v>
      </c>
      <c r="AG58" s="109">
        <v>58</v>
      </c>
      <c r="AH58" s="109">
        <v>111</v>
      </c>
      <c r="AI58" s="111">
        <v>106</v>
      </c>
      <c r="AJ58" s="109">
        <v>76</v>
      </c>
      <c r="AK58" s="109">
        <v>182</v>
      </c>
      <c r="AL58" s="111">
        <v>30</v>
      </c>
      <c r="AM58" s="109">
        <v>15</v>
      </c>
      <c r="AN58" s="109">
        <v>45</v>
      </c>
      <c r="AO58" s="111">
        <v>111</v>
      </c>
      <c r="AP58" s="109">
        <v>83</v>
      </c>
      <c r="AQ58" s="109">
        <v>194</v>
      </c>
      <c r="AR58" s="111">
        <v>100</v>
      </c>
      <c r="AS58" s="109">
        <v>72</v>
      </c>
      <c r="AT58" s="109">
        <v>172</v>
      </c>
      <c r="AU58" s="111">
        <v>83</v>
      </c>
      <c r="AV58" s="109">
        <v>83</v>
      </c>
      <c r="AW58" s="109">
        <v>166</v>
      </c>
      <c r="AX58" s="111">
        <v>36</v>
      </c>
      <c r="AY58" s="109">
        <v>34</v>
      </c>
      <c r="AZ58" s="109">
        <v>70</v>
      </c>
      <c r="BA58" s="111">
        <v>112</v>
      </c>
      <c r="BB58" s="109">
        <v>100</v>
      </c>
      <c r="BC58" s="109">
        <v>212</v>
      </c>
      <c r="BD58" s="111">
        <v>161</v>
      </c>
      <c r="BE58" s="109">
        <v>157</v>
      </c>
      <c r="BF58" s="109">
        <v>318</v>
      </c>
      <c r="BG58" s="111">
        <v>9</v>
      </c>
      <c r="BH58" s="109">
        <v>14</v>
      </c>
      <c r="BI58" s="109">
        <v>23</v>
      </c>
      <c r="BJ58" s="111">
        <v>78</v>
      </c>
      <c r="BK58" s="109">
        <v>77</v>
      </c>
      <c r="BL58" s="109">
        <v>155</v>
      </c>
      <c r="BM58" s="111">
        <v>104</v>
      </c>
      <c r="BN58" s="109">
        <v>92</v>
      </c>
      <c r="BO58" s="109">
        <v>196</v>
      </c>
      <c r="BP58" s="111">
        <v>26</v>
      </c>
      <c r="BQ58" s="109">
        <v>32</v>
      </c>
      <c r="BR58" s="109">
        <v>58</v>
      </c>
      <c r="BS58" s="111">
        <v>63</v>
      </c>
      <c r="BT58" s="109">
        <v>66</v>
      </c>
      <c r="BU58" s="109">
        <v>129</v>
      </c>
      <c r="BV58" s="111">
        <v>182</v>
      </c>
      <c r="BW58" s="109">
        <v>172</v>
      </c>
      <c r="BX58" s="109">
        <v>354</v>
      </c>
      <c r="BY58" s="111">
        <v>130</v>
      </c>
      <c r="BZ58" s="109">
        <v>104</v>
      </c>
      <c r="CA58" s="109">
        <v>234</v>
      </c>
      <c r="CB58" s="111">
        <v>21</v>
      </c>
      <c r="CC58" s="109">
        <v>23</v>
      </c>
      <c r="CD58" s="109">
        <v>44</v>
      </c>
      <c r="CE58" s="111">
        <v>167</v>
      </c>
      <c r="CF58" s="109">
        <v>165</v>
      </c>
      <c r="CG58" s="109">
        <v>332</v>
      </c>
      <c r="CH58" s="111">
        <v>156</v>
      </c>
      <c r="CI58" s="109">
        <v>111</v>
      </c>
      <c r="CJ58" s="109">
        <v>267</v>
      </c>
      <c r="CK58" s="111">
        <v>18</v>
      </c>
      <c r="CL58" s="109">
        <v>21</v>
      </c>
      <c r="CM58" s="109">
        <v>39</v>
      </c>
      <c r="CN58" s="111">
        <v>15</v>
      </c>
      <c r="CO58" s="109">
        <v>22</v>
      </c>
      <c r="CP58" s="109">
        <v>37</v>
      </c>
      <c r="CQ58" s="111">
        <v>55</v>
      </c>
      <c r="CR58" s="109">
        <v>49</v>
      </c>
      <c r="CS58" s="109">
        <v>104</v>
      </c>
      <c r="CT58" s="111">
        <v>52</v>
      </c>
      <c r="CU58" s="109">
        <v>50</v>
      </c>
      <c r="CV58" s="109">
        <v>102</v>
      </c>
      <c r="CW58" s="111">
        <v>74</v>
      </c>
      <c r="CX58" s="109">
        <v>86</v>
      </c>
      <c r="CY58" s="109">
        <v>160</v>
      </c>
      <c r="CZ58" s="111">
        <f t="shared" si="1"/>
        <v>2592</v>
      </c>
      <c r="DA58" s="109">
        <f t="shared" si="1"/>
        <v>2293</v>
      </c>
      <c r="DB58" s="113">
        <f t="shared" si="1"/>
        <v>4885</v>
      </c>
    </row>
    <row r="59" spans="1:106" ht="15.75" x14ac:dyDescent="0.25">
      <c r="A59" s="110">
        <v>58</v>
      </c>
      <c r="B59" s="111">
        <v>34</v>
      </c>
      <c r="C59" s="112">
        <v>37</v>
      </c>
      <c r="D59" s="113">
        <v>71</v>
      </c>
      <c r="E59" s="109">
        <v>53</v>
      </c>
      <c r="F59" s="109">
        <v>31</v>
      </c>
      <c r="G59" s="109">
        <v>84</v>
      </c>
      <c r="H59" s="111">
        <v>102</v>
      </c>
      <c r="I59" s="109">
        <v>91</v>
      </c>
      <c r="J59" s="109">
        <v>193</v>
      </c>
      <c r="K59" s="111">
        <v>314</v>
      </c>
      <c r="L59" s="109">
        <v>244</v>
      </c>
      <c r="M59" s="109">
        <v>558</v>
      </c>
      <c r="N59" s="111">
        <v>70</v>
      </c>
      <c r="O59" s="109">
        <v>60</v>
      </c>
      <c r="P59" s="109">
        <v>130</v>
      </c>
      <c r="Q59" s="111">
        <v>56</v>
      </c>
      <c r="R59" s="109">
        <v>50</v>
      </c>
      <c r="S59" s="109">
        <v>106</v>
      </c>
      <c r="T59" s="111">
        <v>12</v>
      </c>
      <c r="U59" s="109">
        <v>18</v>
      </c>
      <c r="V59" s="109">
        <v>30</v>
      </c>
      <c r="W59" s="111">
        <v>11</v>
      </c>
      <c r="X59" s="109">
        <v>9</v>
      </c>
      <c r="Y59" s="109">
        <v>20</v>
      </c>
      <c r="Z59" s="111">
        <v>58</v>
      </c>
      <c r="AA59" s="109">
        <v>39</v>
      </c>
      <c r="AB59" s="109">
        <v>97</v>
      </c>
      <c r="AC59" s="111">
        <v>18</v>
      </c>
      <c r="AD59" s="109">
        <v>14</v>
      </c>
      <c r="AE59" s="109">
        <v>32</v>
      </c>
      <c r="AF59" s="111">
        <v>69</v>
      </c>
      <c r="AG59" s="109">
        <v>45</v>
      </c>
      <c r="AH59" s="109">
        <v>114</v>
      </c>
      <c r="AI59" s="111">
        <v>96</v>
      </c>
      <c r="AJ59" s="109">
        <v>107</v>
      </c>
      <c r="AK59" s="109">
        <v>203</v>
      </c>
      <c r="AL59" s="111">
        <v>26</v>
      </c>
      <c r="AM59" s="109">
        <v>16</v>
      </c>
      <c r="AN59" s="109">
        <v>42</v>
      </c>
      <c r="AO59" s="111">
        <v>111</v>
      </c>
      <c r="AP59" s="109">
        <v>97</v>
      </c>
      <c r="AQ59" s="109">
        <v>208</v>
      </c>
      <c r="AR59" s="111">
        <v>81</v>
      </c>
      <c r="AS59" s="109">
        <v>85</v>
      </c>
      <c r="AT59" s="109">
        <v>166</v>
      </c>
      <c r="AU59" s="111">
        <v>141</v>
      </c>
      <c r="AV59" s="109">
        <v>73</v>
      </c>
      <c r="AW59" s="109">
        <v>214</v>
      </c>
      <c r="AX59" s="111">
        <v>29</v>
      </c>
      <c r="AY59" s="109">
        <v>19</v>
      </c>
      <c r="AZ59" s="109">
        <v>48</v>
      </c>
      <c r="BA59" s="111">
        <v>96</v>
      </c>
      <c r="BB59" s="109">
        <v>93</v>
      </c>
      <c r="BC59" s="109">
        <v>189</v>
      </c>
      <c r="BD59" s="111">
        <v>143</v>
      </c>
      <c r="BE59" s="109">
        <v>139</v>
      </c>
      <c r="BF59" s="109">
        <v>282</v>
      </c>
      <c r="BG59" s="111">
        <v>14</v>
      </c>
      <c r="BH59" s="109">
        <v>7</v>
      </c>
      <c r="BI59" s="109">
        <v>21</v>
      </c>
      <c r="BJ59" s="111">
        <v>104</v>
      </c>
      <c r="BK59" s="109">
        <v>87</v>
      </c>
      <c r="BL59" s="109">
        <v>191</v>
      </c>
      <c r="BM59" s="111">
        <v>94</v>
      </c>
      <c r="BN59" s="109">
        <v>81</v>
      </c>
      <c r="BO59" s="109">
        <v>175</v>
      </c>
      <c r="BP59" s="111">
        <v>35</v>
      </c>
      <c r="BQ59" s="109">
        <v>36</v>
      </c>
      <c r="BR59" s="109">
        <v>71</v>
      </c>
      <c r="BS59" s="111">
        <v>62</v>
      </c>
      <c r="BT59" s="109">
        <v>45</v>
      </c>
      <c r="BU59" s="109">
        <v>107</v>
      </c>
      <c r="BV59" s="111">
        <v>217</v>
      </c>
      <c r="BW59" s="109">
        <v>195</v>
      </c>
      <c r="BX59" s="109">
        <v>412</v>
      </c>
      <c r="BY59" s="111">
        <v>106</v>
      </c>
      <c r="BZ59" s="109">
        <v>84</v>
      </c>
      <c r="CA59" s="109">
        <v>190</v>
      </c>
      <c r="CB59" s="111">
        <v>21</v>
      </c>
      <c r="CC59" s="109">
        <v>20</v>
      </c>
      <c r="CD59" s="109">
        <v>41</v>
      </c>
      <c r="CE59" s="111">
        <v>180</v>
      </c>
      <c r="CF59" s="109">
        <v>146</v>
      </c>
      <c r="CG59" s="109">
        <v>326</v>
      </c>
      <c r="CH59" s="111">
        <v>182</v>
      </c>
      <c r="CI59" s="109">
        <v>144</v>
      </c>
      <c r="CJ59" s="109">
        <v>326</v>
      </c>
      <c r="CK59" s="111">
        <v>34</v>
      </c>
      <c r="CL59" s="109">
        <v>18</v>
      </c>
      <c r="CM59" s="109">
        <v>52</v>
      </c>
      <c r="CN59" s="111">
        <v>19</v>
      </c>
      <c r="CO59" s="109">
        <v>14</v>
      </c>
      <c r="CP59" s="109">
        <v>33</v>
      </c>
      <c r="CQ59" s="111">
        <v>50</v>
      </c>
      <c r="CR59" s="109">
        <v>35</v>
      </c>
      <c r="CS59" s="109">
        <v>85</v>
      </c>
      <c r="CT59" s="111">
        <v>51</v>
      </c>
      <c r="CU59" s="109">
        <v>53</v>
      </c>
      <c r="CV59" s="109">
        <v>104</v>
      </c>
      <c r="CW59" s="111">
        <v>88</v>
      </c>
      <c r="CX59" s="109">
        <v>92</v>
      </c>
      <c r="CY59" s="109">
        <v>180</v>
      </c>
      <c r="CZ59" s="111">
        <f t="shared" si="1"/>
        <v>2777</v>
      </c>
      <c r="DA59" s="109">
        <f t="shared" si="1"/>
        <v>2324</v>
      </c>
      <c r="DB59" s="113">
        <f t="shared" si="1"/>
        <v>5101</v>
      </c>
    </row>
    <row r="60" spans="1:106" ht="15.75" x14ac:dyDescent="0.25">
      <c r="A60" s="110">
        <v>59</v>
      </c>
      <c r="B60" s="111">
        <v>44</v>
      </c>
      <c r="C60" s="112">
        <v>43</v>
      </c>
      <c r="D60" s="113">
        <v>87</v>
      </c>
      <c r="E60" s="109">
        <v>41</v>
      </c>
      <c r="F60" s="109">
        <v>38</v>
      </c>
      <c r="G60" s="109">
        <v>79</v>
      </c>
      <c r="H60" s="111">
        <v>111</v>
      </c>
      <c r="I60" s="109">
        <v>92</v>
      </c>
      <c r="J60" s="109">
        <v>203</v>
      </c>
      <c r="K60" s="111">
        <v>320</v>
      </c>
      <c r="L60" s="109">
        <v>237</v>
      </c>
      <c r="M60" s="109">
        <v>557</v>
      </c>
      <c r="N60" s="111">
        <v>73</v>
      </c>
      <c r="O60" s="109">
        <v>45</v>
      </c>
      <c r="P60" s="109">
        <v>118</v>
      </c>
      <c r="Q60" s="111">
        <v>69</v>
      </c>
      <c r="R60" s="109">
        <v>53</v>
      </c>
      <c r="S60" s="109">
        <v>122</v>
      </c>
      <c r="T60" s="111">
        <v>20</v>
      </c>
      <c r="U60" s="109">
        <v>18</v>
      </c>
      <c r="V60" s="109">
        <v>38</v>
      </c>
      <c r="W60" s="111">
        <v>10</v>
      </c>
      <c r="X60" s="109">
        <v>16</v>
      </c>
      <c r="Y60" s="109">
        <v>26</v>
      </c>
      <c r="Z60" s="111">
        <v>69</v>
      </c>
      <c r="AA60" s="109">
        <v>56</v>
      </c>
      <c r="AB60" s="109">
        <v>125</v>
      </c>
      <c r="AC60" s="111">
        <v>19</v>
      </c>
      <c r="AD60" s="109">
        <v>18</v>
      </c>
      <c r="AE60" s="109">
        <v>37</v>
      </c>
      <c r="AF60" s="111">
        <v>75</v>
      </c>
      <c r="AG60" s="109">
        <v>60</v>
      </c>
      <c r="AH60" s="109">
        <v>135</v>
      </c>
      <c r="AI60" s="111">
        <v>121</v>
      </c>
      <c r="AJ60" s="109">
        <v>106</v>
      </c>
      <c r="AK60" s="109">
        <v>227</v>
      </c>
      <c r="AL60" s="111">
        <v>27</v>
      </c>
      <c r="AM60" s="109">
        <v>30</v>
      </c>
      <c r="AN60" s="109">
        <v>57</v>
      </c>
      <c r="AO60" s="111">
        <v>116</v>
      </c>
      <c r="AP60" s="109">
        <v>113</v>
      </c>
      <c r="AQ60" s="109">
        <v>229</v>
      </c>
      <c r="AR60" s="111">
        <v>109</v>
      </c>
      <c r="AS60" s="109">
        <v>79</v>
      </c>
      <c r="AT60" s="109">
        <v>188</v>
      </c>
      <c r="AU60" s="111">
        <v>120</v>
      </c>
      <c r="AV60" s="109">
        <v>90</v>
      </c>
      <c r="AW60" s="109">
        <v>210</v>
      </c>
      <c r="AX60" s="111">
        <v>34</v>
      </c>
      <c r="AY60" s="109">
        <v>42</v>
      </c>
      <c r="AZ60" s="109">
        <v>76</v>
      </c>
      <c r="BA60" s="111">
        <v>122</v>
      </c>
      <c r="BB60" s="109">
        <v>92</v>
      </c>
      <c r="BC60" s="109">
        <v>214</v>
      </c>
      <c r="BD60" s="111">
        <v>148</v>
      </c>
      <c r="BE60" s="109">
        <v>149</v>
      </c>
      <c r="BF60" s="109">
        <v>297</v>
      </c>
      <c r="BG60" s="111">
        <v>9</v>
      </c>
      <c r="BH60" s="109">
        <v>7</v>
      </c>
      <c r="BI60" s="109">
        <v>16</v>
      </c>
      <c r="BJ60" s="111">
        <v>133</v>
      </c>
      <c r="BK60" s="109">
        <v>98</v>
      </c>
      <c r="BL60" s="109">
        <v>231</v>
      </c>
      <c r="BM60" s="111">
        <v>90</v>
      </c>
      <c r="BN60" s="109">
        <v>85</v>
      </c>
      <c r="BO60" s="109">
        <v>175</v>
      </c>
      <c r="BP60" s="111">
        <v>36</v>
      </c>
      <c r="BQ60" s="109">
        <v>40</v>
      </c>
      <c r="BR60" s="109">
        <v>76</v>
      </c>
      <c r="BS60" s="111">
        <v>65</v>
      </c>
      <c r="BT60" s="109">
        <v>62</v>
      </c>
      <c r="BU60" s="109">
        <v>127</v>
      </c>
      <c r="BV60" s="111">
        <v>238</v>
      </c>
      <c r="BW60" s="109">
        <v>190</v>
      </c>
      <c r="BX60" s="109">
        <v>428</v>
      </c>
      <c r="BY60" s="111">
        <v>119</v>
      </c>
      <c r="BZ60" s="109">
        <v>110</v>
      </c>
      <c r="CA60" s="109">
        <v>229</v>
      </c>
      <c r="CB60" s="111">
        <v>23</v>
      </c>
      <c r="CC60" s="109">
        <v>12</v>
      </c>
      <c r="CD60" s="109">
        <v>35</v>
      </c>
      <c r="CE60" s="111">
        <v>193</v>
      </c>
      <c r="CF60" s="109">
        <v>186</v>
      </c>
      <c r="CG60" s="109">
        <v>379</v>
      </c>
      <c r="CH60" s="111">
        <v>174</v>
      </c>
      <c r="CI60" s="109">
        <v>148</v>
      </c>
      <c r="CJ60" s="109">
        <v>322</v>
      </c>
      <c r="CK60" s="111">
        <v>31</v>
      </c>
      <c r="CL60" s="109">
        <v>28</v>
      </c>
      <c r="CM60" s="109">
        <v>59</v>
      </c>
      <c r="CN60" s="111">
        <v>21</v>
      </c>
      <c r="CO60" s="109">
        <v>17</v>
      </c>
      <c r="CP60" s="109">
        <v>38</v>
      </c>
      <c r="CQ60" s="111">
        <v>50</v>
      </c>
      <c r="CR60" s="109">
        <v>51</v>
      </c>
      <c r="CS60" s="109">
        <v>101</v>
      </c>
      <c r="CT60" s="111">
        <v>70</v>
      </c>
      <c r="CU60" s="109">
        <v>44</v>
      </c>
      <c r="CV60" s="109">
        <v>114</v>
      </c>
      <c r="CW60" s="111">
        <v>83</v>
      </c>
      <c r="CX60" s="109">
        <v>78</v>
      </c>
      <c r="CY60" s="109">
        <v>161</v>
      </c>
      <c r="CZ60" s="111">
        <f t="shared" si="1"/>
        <v>2983</v>
      </c>
      <c r="DA60" s="109">
        <f t="shared" si="1"/>
        <v>2533</v>
      </c>
      <c r="DB60" s="113">
        <f t="shared" si="1"/>
        <v>5516</v>
      </c>
    </row>
    <row r="61" spans="1:106" ht="15.75" x14ac:dyDescent="0.25">
      <c r="A61" s="110">
        <v>60</v>
      </c>
      <c r="B61" s="111">
        <v>43</v>
      </c>
      <c r="C61" s="112">
        <v>37</v>
      </c>
      <c r="D61" s="113">
        <v>80</v>
      </c>
      <c r="E61" s="109">
        <v>56</v>
      </c>
      <c r="F61" s="109">
        <v>34</v>
      </c>
      <c r="G61" s="109">
        <v>90</v>
      </c>
      <c r="H61" s="111">
        <v>115</v>
      </c>
      <c r="I61" s="109">
        <v>90</v>
      </c>
      <c r="J61" s="109">
        <v>205</v>
      </c>
      <c r="K61" s="111">
        <v>378</v>
      </c>
      <c r="L61" s="109">
        <v>272</v>
      </c>
      <c r="M61" s="109">
        <v>650</v>
      </c>
      <c r="N61" s="111">
        <v>81</v>
      </c>
      <c r="O61" s="109">
        <v>61</v>
      </c>
      <c r="P61" s="109">
        <v>142</v>
      </c>
      <c r="Q61" s="111">
        <v>59</v>
      </c>
      <c r="R61" s="109">
        <v>54</v>
      </c>
      <c r="S61" s="109">
        <v>113</v>
      </c>
      <c r="T61" s="111">
        <v>20</v>
      </c>
      <c r="U61" s="109">
        <v>14</v>
      </c>
      <c r="V61" s="109">
        <v>34</v>
      </c>
      <c r="W61" s="111">
        <v>10</v>
      </c>
      <c r="X61" s="109">
        <v>8</v>
      </c>
      <c r="Y61" s="109">
        <v>18</v>
      </c>
      <c r="Z61" s="111">
        <v>64</v>
      </c>
      <c r="AA61" s="109">
        <v>48</v>
      </c>
      <c r="AB61" s="109">
        <v>112</v>
      </c>
      <c r="AC61" s="111">
        <v>17</v>
      </c>
      <c r="AD61" s="109">
        <v>15</v>
      </c>
      <c r="AE61" s="109">
        <v>32</v>
      </c>
      <c r="AF61" s="111">
        <v>92</v>
      </c>
      <c r="AG61" s="109">
        <v>61</v>
      </c>
      <c r="AH61" s="109">
        <v>153</v>
      </c>
      <c r="AI61" s="111">
        <v>141</v>
      </c>
      <c r="AJ61" s="109">
        <v>108</v>
      </c>
      <c r="AK61" s="109">
        <v>249</v>
      </c>
      <c r="AL61" s="111">
        <v>24</v>
      </c>
      <c r="AM61" s="109">
        <v>26</v>
      </c>
      <c r="AN61" s="109">
        <v>50</v>
      </c>
      <c r="AO61" s="111">
        <v>111</v>
      </c>
      <c r="AP61" s="109">
        <v>91</v>
      </c>
      <c r="AQ61" s="109">
        <v>202</v>
      </c>
      <c r="AR61" s="111">
        <v>81</v>
      </c>
      <c r="AS61" s="109">
        <v>79</v>
      </c>
      <c r="AT61" s="109">
        <v>160</v>
      </c>
      <c r="AU61" s="111">
        <v>149</v>
      </c>
      <c r="AV61" s="109">
        <v>116</v>
      </c>
      <c r="AW61" s="109">
        <v>265</v>
      </c>
      <c r="AX61" s="111">
        <v>44</v>
      </c>
      <c r="AY61" s="109">
        <v>32</v>
      </c>
      <c r="AZ61" s="109">
        <v>76</v>
      </c>
      <c r="BA61" s="111">
        <v>137</v>
      </c>
      <c r="BB61" s="109">
        <v>110</v>
      </c>
      <c r="BC61" s="109">
        <v>247</v>
      </c>
      <c r="BD61" s="111">
        <v>150</v>
      </c>
      <c r="BE61" s="109">
        <v>124</v>
      </c>
      <c r="BF61" s="109">
        <v>274</v>
      </c>
      <c r="BG61" s="111">
        <v>9</v>
      </c>
      <c r="BH61" s="109">
        <v>14</v>
      </c>
      <c r="BI61" s="109">
        <v>23</v>
      </c>
      <c r="BJ61" s="111">
        <v>131</v>
      </c>
      <c r="BK61" s="109">
        <v>103</v>
      </c>
      <c r="BL61" s="109">
        <v>234</v>
      </c>
      <c r="BM61" s="111">
        <v>101</v>
      </c>
      <c r="BN61" s="109">
        <v>108</v>
      </c>
      <c r="BO61" s="109">
        <v>209</v>
      </c>
      <c r="BP61" s="111">
        <v>46</v>
      </c>
      <c r="BQ61" s="109">
        <v>42</v>
      </c>
      <c r="BR61" s="109">
        <v>88</v>
      </c>
      <c r="BS61" s="111">
        <v>79</v>
      </c>
      <c r="BT61" s="109">
        <v>70</v>
      </c>
      <c r="BU61" s="109">
        <v>149</v>
      </c>
      <c r="BV61" s="111">
        <v>242</v>
      </c>
      <c r="BW61" s="109">
        <v>210</v>
      </c>
      <c r="BX61" s="109">
        <v>452</v>
      </c>
      <c r="BY61" s="111">
        <v>148</v>
      </c>
      <c r="BZ61" s="109">
        <v>103</v>
      </c>
      <c r="CA61" s="109">
        <v>251</v>
      </c>
      <c r="CB61" s="111">
        <v>25</v>
      </c>
      <c r="CC61" s="109">
        <v>14</v>
      </c>
      <c r="CD61" s="109">
        <v>39</v>
      </c>
      <c r="CE61" s="111">
        <v>228</v>
      </c>
      <c r="CF61" s="109">
        <v>169</v>
      </c>
      <c r="CG61" s="109">
        <v>397</v>
      </c>
      <c r="CH61" s="111">
        <v>205</v>
      </c>
      <c r="CI61" s="109">
        <v>176</v>
      </c>
      <c r="CJ61" s="109">
        <v>381</v>
      </c>
      <c r="CK61" s="111">
        <v>39</v>
      </c>
      <c r="CL61" s="109">
        <v>29</v>
      </c>
      <c r="CM61" s="109">
        <v>68</v>
      </c>
      <c r="CN61" s="111">
        <v>18</v>
      </c>
      <c r="CO61" s="109">
        <v>13</v>
      </c>
      <c r="CP61" s="109">
        <v>31</v>
      </c>
      <c r="CQ61" s="111">
        <v>71</v>
      </c>
      <c r="CR61" s="109">
        <v>44</v>
      </c>
      <c r="CS61" s="109">
        <v>115</v>
      </c>
      <c r="CT61" s="111">
        <v>77</v>
      </c>
      <c r="CU61" s="109">
        <v>49</v>
      </c>
      <c r="CV61" s="109">
        <v>126</v>
      </c>
      <c r="CW61" s="111">
        <v>103</v>
      </c>
      <c r="CX61" s="109">
        <v>88</v>
      </c>
      <c r="CY61" s="109">
        <v>191</v>
      </c>
      <c r="CZ61" s="111">
        <f t="shared" si="1"/>
        <v>3294</v>
      </c>
      <c r="DA61" s="109">
        <f t="shared" si="1"/>
        <v>2612</v>
      </c>
      <c r="DB61" s="113">
        <f t="shared" si="1"/>
        <v>5906</v>
      </c>
    </row>
    <row r="62" spans="1:106" ht="15.75" x14ac:dyDescent="0.25">
      <c r="A62" s="110">
        <v>61</v>
      </c>
      <c r="B62" s="111">
        <v>54</v>
      </c>
      <c r="C62" s="112">
        <v>43</v>
      </c>
      <c r="D62" s="113">
        <v>97</v>
      </c>
      <c r="E62" s="109">
        <v>60</v>
      </c>
      <c r="F62" s="109">
        <v>41</v>
      </c>
      <c r="G62" s="109">
        <v>101</v>
      </c>
      <c r="H62" s="111">
        <v>111</v>
      </c>
      <c r="I62" s="109">
        <v>83</v>
      </c>
      <c r="J62" s="109">
        <v>194</v>
      </c>
      <c r="K62" s="111">
        <v>430</v>
      </c>
      <c r="L62" s="109">
        <v>270</v>
      </c>
      <c r="M62" s="109">
        <v>700</v>
      </c>
      <c r="N62" s="111">
        <v>74</v>
      </c>
      <c r="O62" s="109">
        <v>64</v>
      </c>
      <c r="P62" s="109">
        <v>138</v>
      </c>
      <c r="Q62" s="111">
        <v>68</v>
      </c>
      <c r="R62" s="109">
        <v>52</v>
      </c>
      <c r="S62" s="109">
        <v>120</v>
      </c>
      <c r="T62" s="111">
        <v>17</v>
      </c>
      <c r="U62" s="109">
        <v>21</v>
      </c>
      <c r="V62" s="109">
        <v>38</v>
      </c>
      <c r="W62" s="111">
        <v>11</v>
      </c>
      <c r="X62" s="109">
        <v>5</v>
      </c>
      <c r="Y62" s="109">
        <v>16</v>
      </c>
      <c r="Z62" s="111">
        <v>45</v>
      </c>
      <c r="AA62" s="109">
        <v>41</v>
      </c>
      <c r="AB62" s="109">
        <v>86</v>
      </c>
      <c r="AC62" s="111">
        <v>29</v>
      </c>
      <c r="AD62" s="109">
        <v>21</v>
      </c>
      <c r="AE62" s="109">
        <v>50</v>
      </c>
      <c r="AF62" s="111">
        <v>108</v>
      </c>
      <c r="AG62" s="109">
        <v>81</v>
      </c>
      <c r="AH62" s="109">
        <v>189</v>
      </c>
      <c r="AI62" s="111">
        <v>137</v>
      </c>
      <c r="AJ62" s="109">
        <v>115</v>
      </c>
      <c r="AK62" s="109">
        <v>252</v>
      </c>
      <c r="AL62" s="111">
        <v>32</v>
      </c>
      <c r="AM62" s="109">
        <v>26</v>
      </c>
      <c r="AN62" s="109">
        <v>58</v>
      </c>
      <c r="AO62" s="111">
        <v>118</v>
      </c>
      <c r="AP62" s="109">
        <v>116</v>
      </c>
      <c r="AQ62" s="109">
        <v>234</v>
      </c>
      <c r="AR62" s="111">
        <v>87</v>
      </c>
      <c r="AS62" s="109">
        <v>106</v>
      </c>
      <c r="AT62" s="109">
        <v>193</v>
      </c>
      <c r="AU62" s="111">
        <v>168</v>
      </c>
      <c r="AV62" s="109">
        <v>107</v>
      </c>
      <c r="AW62" s="109">
        <v>275</v>
      </c>
      <c r="AX62" s="111">
        <v>36</v>
      </c>
      <c r="AY62" s="109">
        <v>32</v>
      </c>
      <c r="AZ62" s="109">
        <v>68</v>
      </c>
      <c r="BA62" s="111">
        <v>113</v>
      </c>
      <c r="BB62" s="109">
        <v>111</v>
      </c>
      <c r="BC62" s="109">
        <v>224</v>
      </c>
      <c r="BD62" s="111">
        <v>184</v>
      </c>
      <c r="BE62" s="109">
        <v>137</v>
      </c>
      <c r="BF62" s="109">
        <v>321</v>
      </c>
      <c r="BG62" s="111">
        <v>19</v>
      </c>
      <c r="BH62" s="109">
        <v>8</v>
      </c>
      <c r="BI62" s="109">
        <v>27</v>
      </c>
      <c r="BJ62" s="111">
        <v>139</v>
      </c>
      <c r="BK62" s="109">
        <v>114</v>
      </c>
      <c r="BL62" s="109">
        <v>253</v>
      </c>
      <c r="BM62" s="111">
        <v>87</v>
      </c>
      <c r="BN62" s="109">
        <v>93</v>
      </c>
      <c r="BO62" s="109">
        <v>180</v>
      </c>
      <c r="BP62" s="111">
        <v>49</v>
      </c>
      <c r="BQ62" s="109">
        <v>39</v>
      </c>
      <c r="BR62" s="109">
        <v>88</v>
      </c>
      <c r="BS62" s="111">
        <v>91</v>
      </c>
      <c r="BT62" s="109">
        <v>63</v>
      </c>
      <c r="BU62" s="109">
        <v>154</v>
      </c>
      <c r="BV62" s="111">
        <v>287</v>
      </c>
      <c r="BW62" s="109">
        <v>226</v>
      </c>
      <c r="BX62" s="109">
        <v>513</v>
      </c>
      <c r="BY62" s="111">
        <v>128</v>
      </c>
      <c r="BZ62" s="109">
        <v>111</v>
      </c>
      <c r="CA62" s="109">
        <v>239</v>
      </c>
      <c r="CB62" s="111">
        <v>24</v>
      </c>
      <c r="CC62" s="109">
        <v>23</v>
      </c>
      <c r="CD62" s="109">
        <v>47</v>
      </c>
      <c r="CE62" s="111">
        <v>256</v>
      </c>
      <c r="CF62" s="109">
        <v>201</v>
      </c>
      <c r="CG62" s="109">
        <v>457</v>
      </c>
      <c r="CH62" s="111">
        <v>219</v>
      </c>
      <c r="CI62" s="109">
        <v>183</v>
      </c>
      <c r="CJ62" s="109">
        <v>402</v>
      </c>
      <c r="CK62" s="111">
        <v>25</v>
      </c>
      <c r="CL62" s="109">
        <v>31</v>
      </c>
      <c r="CM62" s="109">
        <v>56</v>
      </c>
      <c r="CN62" s="111">
        <v>27</v>
      </c>
      <c r="CO62" s="109">
        <v>18</v>
      </c>
      <c r="CP62" s="109">
        <v>45</v>
      </c>
      <c r="CQ62" s="111">
        <v>75</v>
      </c>
      <c r="CR62" s="109">
        <v>39</v>
      </c>
      <c r="CS62" s="109">
        <v>114</v>
      </c>
      <c r="CT62" s="111">
        <v>87</v>
      </c>
      <c r="CU62" s="109">
        <v>43</v>
      </c>
      <c r="CV62" s="109">
        <v>130</v>
      </c>
      <c r="CW62" s="111">
        <v>124</v>
      </c>
      <c r="CX62" s="109">
        <v>86</v>
      </c>
      <c r="CY62" s="109">
        <v>210</v>
      </c>
      <c r="CZ62" s="111">
        <f t="shared" si="1"/>
        <v>3519</v>
      </c>
      <c r="DA62" s="109">
        <f t="shared" si="1"/>
        <v>2750</v>
      </c>
      <c r="DB62" s="113">
        <f t="shared" si="1"/>
        <v>6269</v>
      </c>
    </row>
    <row r="63" spans="1:106" ht="15.75" x14ac:dyDescent="0.25">
      <c r="A63" s="110">
        <v>62</v>
      </c>
      <c r="B63" s="111">
        <v>45</v>
      </c>
      <c r="C63" s="112">
        <v>36</v>
      </c>
      <c r="D63" s="113">
        <v>81</v>
      </c>
      <c r="E63" s="109">
        <v>84</v>
      </c>
      <c r="F63" s="109">
        <v>55</v>
      </c>
      <c r="G63" s="109">
        <v>139</v>
      </c>
      <c r="H63" s="111">
        <v>113</v>
      </c>
      <c r="I63" s="109">
        <v>101</v>
      </c>
      <c r="J63" s="109">
        <v>214</v>
      </c>
      <c r="K63" s="111">
        <v>446</v>
      </c>
      <c r="L63" s="109">
        <v>295</v>
      </c>
      <c r="M63" s="109">
        <v>741</v>
      </c>
      <c r="N63" s="111">
        <v>67</v>
      </c>
      <c r="O63" s="109">
        <v>64</v>
      </c>
      <c r="P63" s="109">
        <v>131</v>
      </c>
      <c r="Q63" s="111">
        <v>52</v>
      </c>
      <c r="R63" s="109">
        <v>57</v>
      </c>
      <c r="S63" s="109">
        <v>109</v>
      </c>
      <c r="T63" s="111">
        <v>20</v>
      </c>
      <c r="U63" s="109">
        <v>18</v>
      </c>
      <c r="V63" s="109">
        <v>38</v>
      </c>
      <c r="W63" s="111">
        <v>12</v>
      </c>
      <c r="X63" s="109">
        <v>14</v>
      </c>
      <c r="Y63" s="109">
        <v>26</v>
      </c>
      <c r="Z63" s="111">
        <v>64</v>
      </c>
      <c r="AA63" s="109">
        <v>69</v>
      </c>
      <c r="AB63" s="109">
        <v>133</v>
      </c>
      <c r="AC63" s="111">
        <v>28</v>
      </c>
      <c r="AD63" s="109">
        <v>18</v>
      </c>
      <c r="AE63" s="109">
        <v>46</v>
      </c>
      <c r="AF63" s="111">
        <v>123</v>
      </c>
      <c r="AG63" s="109">
        <v>76</v>
      </c>
      <c r="AH63" s="109">
        <v>199</v>
      </c>
      <c r="AI63" s="111">
        <v>134</v>
      </c>
      <c r="AJ63" s="109">
        <v>125</v>
      </c>
      <c r="AK63" s="109">
        <v>259</v>
      </c>
      <c r="AL63" s="111">
        <v>32</v>
      </c>
      <c r="AM63" s="109">
        <v>32</v>
      </c>
      <c r="AN63" s="109">
        <v>64</v>
      </c>
      <c r="AO63" s="111">
        <v>125</v>
      </c>
      <c r="AP63" s="109">
        <v>102</v>
      </c>
      <c r="AQ63" s="109">
        <v>227</v>
      </c>
      <c r="AR63" s="111">
        <v>104</v>
      </c>
      <c r="AS63" s="109">
        <v>82</v>
      </c>
      <c r="AT63" s="109">
        <v>186</v>
      </c>
      <c r="AU63" s="111">
        <v>181</v>
      </c>
      <c r="AV63" s="109">
        <v>107</v>
      </c>
      <c r="AW63" s="109">
        <v>288</v>
      </c>
      <c r="AX63" s="111">
        <v>40</v>
      </c>
      <c r="AY63" s="109">
        <v>39</v>
      </c>
      <c r="AZ63" s="109">
        <v>79</v>
      </c>
      <c r="BA63" s="111">
        <v>119</v>
      </c>
      <c r="BB63" s="109">
        <v>100</v>
      </c>
      <c r="BC63" s="109">
        <v>219</v>
      </c>
      <c r="BD63" s="111">
        <v>160</v>
      </c>
      <c r="BE63" s="109">
        <v>115</v>
      </c>
      <c r="BF63" s="109">
        <v>275</v>
      </c>
      <c r="BG63" s="111">
        <v>14</v>
      </c>
      <c r="BH63" s="109">
        <v>11</v>
      </c>
      <c r="BI63" s="109">
        <v>25</v>
      </c>
      <c r="BJ63" s="111">
        <v>137</v>
      </c>
      <c r="BK63" s="109">
        <v>111</v>
      </c>
      <c r="BL63" s="109">
        <v>248</v>
      </c>
      <c r="BM63" s="111">
        <v>100</v>
      </c>
      <c r="BN63" s="109">
        <v>79</v>
      </c>
      <c r="BO63" s="109">
        <v>179</v>
      </c>
      <c r="BP63" s="111">
        <v>56</v>
      </c>
      <c r="BQ63" s="109">
        <v>37</v>
      </c>
      <c r="BR63" s="109">
        <v>93</v>
      </c>
      <c r="BS63" s="111">
        <v>88</v>
      </c>
      <c r="BT63" s="109">
        <v>72</v>
      </c>
      <c r="BU63" s="109">
        <v>160</v>
      </c>
      <c r="BV63" s="111">
        <v>293</v>
      </c>
      <c r="BW63" s="109">
        <v>262</v>
      </c>
      <c r="BX63" s="109">
        <v>555</v>
      </c>
      <c r="BY63" s="111">
        <v>127</v>
      </c>
      <c r="BZ63" s="109">
        <v>121</v>
      </c>
      <c r="CA63" s="109">
        <v>248</v>
      </c>
      <c r="CB63" s="111">
        <v>19</v>
      </c>
      <c r="CC63" s="109">
        <v>21</v>
      </c>
      <c r="CD63" s="109">
        <v>40</v>
      </c>
      <c r="CE63" s="111">
        <v>218</v>
      </c>
      <c r="CF63" s="109">
        <v>184</v>
      </c>
      <c r="CG63" s="109">
        <v>402</v>
      </c>
      <c r="CH63" s="111">
        <v>226</v>
      </c>
      <c r="CI63" s="109">
        <v>175</v>
      </c>
      <c r="CJ63" s="109">
        <v>401</v>
      </c>
      <c r="CK63" s="111">
        <v>29</v>
      </c>
      <c r="CL63" s="109">
        <v>32</v>
      </c>
      <c r="CM63" s="109">
        <v>61</v>
      </c>
      <c r="CN63" s="111">
        <v>21</v>
      </c>
      <c r="CO63" s="109">
        <v>22</v>
      </c>
      <c r="CP63" s="109">
        <v>43</v>
      </c>
      <c r="CQ63" s="111">
        <v>93</v>
      </c>
      <c r="CR63" s="109">
        <v>43</v>
      </c>
      <c r="CS63" s="109">
        <v>136</v>
      </c>
      <c r="CT63" s="111">
        <v>106</v>
      </c>
      <c r="CU63" s="109">
        <v>50</v>
      </c>
      <c r="CV63" s="109">
        <v>156</v>
      </c>
      <c r="CW63" s="111">
        <v>112</v>
      </c>
      <c r="CX63" s="109">
        <v>83</v>
      </c>
      <c r="CY63" s="109">
        <v>195</v>
      </c>
      <c r="CZ63" s="111">
        <f t="shared" si="1"/>
        <v>3588</v>
      </c>
      <c r="DA63" s="109">
        <f t="shared" si="1"/>
        <v>2808</v>
      </c>
      <c r="DB63" s="113">
        <f t="shared" si="1"/>
        <v>6396</v>
      </c>
    </row>
    <row r="64" spans="1:106" ht="15.75" x14ac:dyDescent="0.25">
      <c r="A64" s="110">
        <v>63</v>
      </c>
      <c r="B64" s="111">
        <v>46</v>
      </c>
      <c r="C64" s="112">
        <v>27</v>
      </c>
      <c r="D64" s="113">
        <v>73</v>
      </c>
      <c r="E64" s="109">
        <v>103</v>
      </c>
      <c r="F64" s="109">
        <v>55</v>
      </c>
      <c r="G64" s="109">
        <v>158</v>
      </c>
      <c r="H64" s="111">
        <v>104</v>
      </c>
      <c r="I64" s="109">
        <v>83</v>
      </c>
      <c r="J64" s="109">
        <v>187</v>
      </c>
      <c r="K64" s="111">
        <v>547</v>
      </c>
      <c r="L64" s="109">
        <v>369</v>
      </c>
      <c r="M64" s="109">
        <v>916</v>
      </c>
      <c r="N64" s="111">
        <v>78</v>
      </c>
      <c r="O64" s="109">
        <v>55</v>
      </c>
      <c r="P64" s="109">
        <v>133</v>
      </c>
      <c r="Q64" s="111">
        <v>62</v>
      </c>
      <c r="R64" s="109">
        <v>55</v>
      </c>
      <c r="S64" s="109">
        <v>117</v>
      </c>
      <c r="T64" s="111">
        <v>22</v>
      </c>
      <c r="U64" s="109">
        <v>15</v>
      </c>
      <c r="V64" s="109">
        <v>37</v>
      </c>
      <c r="W64" s="111">
        <v>11</v>
      </c>
      <c r="X64" s="109">
        <v>11</v>
      </c>
      <c r="Y64" s="109">
        <v>22</v>
      </c>
      <c r="Z64" s="111">
        <v>49</v>
      </c>
      <c r="AA64" s="109">
        <v>56</v>
      </c>
      <c r="AB64" s="109">
        <v>105</v>
      </c>
      <c r="AC64" s="111">
        <v>25</v>
      </c>
      <c r="AD64" s="109">
        <v>21</v>
      </c>
      <c r="AE64" s="109">
        <v>46</v>
      </c>
      <c r="AF64" s="111">
        <v>109</v>
      </c>
      <c r="AG64" s="109">
        <v>86</v>
      </c>
      <c r="AH64" s="109">
        <v>195</v>
      </c>
      <c r="AI64" s="111">
        <v>149</v>
      </c>
      <c r="AJ64" s="109">
        <v>116</v>
      </c>
      <c r="AK64" s="109">
        <v>265</v>
      </c>
      <c r="AL64" s="111">
        <v>29</v>
      </c>
      <c r="AM64" s="109">
        <v>32</v>
      </c>
      <c r="AN64" s="109">
        <v>61</v>
      </c>
      <c r="AO64" s="111">
        <v>125</v>
      </c>
      <c r="AP64" s="109">
        <v>135</v>
      </c>
      <c r="AQ64" s="109">
        <v>260</v>
      </c>
      <c r="AR64" s="111">
        <v>86</v>
      </c>
      <c r="AS64" s="109">
        <v>91</v>
      </c>
      <c r="AT64" s="109">
        <v>177</v>
      </c>
      <c r="AU64" s="111">
        <v>241</v>
      </c>
      <c r="AV64" s="109">
        <v>128</v>
      </c>
      <c r="AW64" s="109">
        <v>369</v>
      </c>
      <c r="AX64" s="111">
        <v>43</v>
      </c>
      <c r="AY64" s="109">
        <v>38</v>
      </c>
      <c r="AZ64" s="109">
        <v>81</v>
      </c>
      <c r="BA64" s="111">
        <v>102</v>
      </c>
      <c r="BB64" s="109">
        <v>103</v>
      </c>
      <c r="BC64" s="109">
        <v>205</v>
      </c>
      <c r="BD64" s="111">
        <v>156</v>
      </c>
      <c r="BE64" s="109">
        <v>119</v>
      </c>
      <c r="BF64" s="109">
        <v>275</v>
      </c>
      <c r="BG64" s="111">
        <v>14</v>
      </c>
      <c r="BH64" s="109">
        <v>12</v>
      </c>
      <c r="BI64" s="109">
        <v>26</v>
      </c>
      <c r="BJ64" s="111">
        <v>160</v>
      </c>
      <c r="BK64" s="109">
        <v>126</v>
      </c>
      <c r="BL64" s="109">
        <v>286</v>
      </c>
      <c r="BM64" s="111">
        <v>107</v>
      </c>
      <c r="BN64" s="109">
        <v>78</v>
      </c>
      <c r="BO64" s="109">
        <v>185</v>
      </c>
      <c r="BP64" s="111">
        <v>73</v>
      </c>
      <c r="BQ64" s="109">
        <v>46</v>
      </c>
      <c r="BR64" s="109">
        <v>119</v>
      </c>
      <c r="BS64" s="111">
        <v>69</v>
      </c>
      <c r="BT64" s="109">
        <v>67</v>
      </c>
      <c r="BU64" s="109">
        <v>136</v>
      </c>
      <c r="BV64" s="111">
        <v>272</v>
      </c>
      <c r="BW64" s="109">
        <v>230</v>
      </c>
      <c r="BX64" s="109">
        <v>502</v>
      </c>
      <c r="BY64" s="111">
        <v>145</v>
      </c>
      <c r="BZ64" s="109">
        <v>81</v>
      </c>
      <c r="CA64" s="109">
        <v>226</v>
      </c>
      <c r="CB64" s="111">
        <v>35</v>
      </c>
      <c r="CC64" s="109">
        <v>25</v>
      </c>
      <c r="CD64" s="109">
        <v>60</v>
      </c>
      <c r="CE64" s="111">
        <v>251</v>
      </c>
      <c r="CF64" s="109">
        <v>222</v>
      </c>
      <c r="CG64" s="109">
        <v>473</v>
      </c>
      <c r="CH64" s="111">
        <v>196</v>
      </c>
      <c r="CI64" s="109">
        <v>192</v>
      </c>
      <c r="CJ64" s="109">
        <v>388</v>
      </c>
      <c r="CK64" s="111">
        <v>50</v>
      </c>
      <c r="CL64" s="109">
        <v>32</v>
      </c>
      <c r="CM64" s="109">
        <v>82</v>
      </c>
      <c r="CN64" s="111">
        <v>30</v>
      </c>
      <c r="CO64" s="109">
        <v>29</v>
      </c>
      <c r="CP64" s="109">
        <v>59</v>
      </c>
      <c r="CQ64" s="111">
        <v>113</v>
      </c>
      <c r="CR64" s="109">
        <v>49</v>
      </c>
      <c r="CS64" s="109">
        <v>162</v>
      </c>
      <c r="CT64" s="111">
        <v>147</v>
      </c>
      <c r="CU64" s="109">
        <v>84</v>
      </c>
      <c r="CV64" s="109">
        <v>231</v>
      </c>
      <c r="CW64" s="111">
        <v>124</v>
      </c>
      <c r="CX64" s="109">
        <v>101</v>
      </c>
      <c r="CY64" s="109">
        <v>225</v>
      </c>
      <c r="CZ64" s="111">
        <f t="shared" si="1"/>
        <v>3873</v>
      </c>
      <c r="DA64" s="109">
        <f t="shared" si="1"/>
        <v>2969</v>
      </c>
      <c r="DB64" s="113">
        <f t="shared" si="1"/>
        <v>6842</v>
      </c>
    </row>
    <row r="65" spans="1:106" ht="15.75" x14ac:dyDescent="0.25">
      <c r="A65" s="110">
        <v>64</v>
      </c>
      <c r="B65" s="111">
        <v>49</v>
      </c>
      <c r="C65" s="112">
        <v>34</v>
      </c>
      <c r="D65" s="113">
        <v>83</v>
      </c>
      <c r="E65" s="109">
        <v>79</v>
      </c>
      <c r="F65" s="109">
        <v>91</v>
      </c>
      <c r="G65" s="109">
        <v>170</v>
      </c>
      <c r="H65" s="111">
        <v>134</v>
      </c>
      <c r="I65" s="109">
        <v>85</v>
      </c>
      <c r="J65" s="109">
        <v>219</v>
      </c>
      <c r="K65" s="111">
        <v>552</v>
      </c>
      <c r="L65" s="109">
        <v>403</v>
      </c>
      <c r="M65" s="109">
        <v>955</v>
      </c>
      <c r="N65" s="111">
        <v>72</v>
      </c>
      <c r="O65" s="109">
        <v>61</v>
      </c>
      <c r="P65" s="109">
        <v>133</v>
      </c>
      <c r="Q65" s="111">
        <v>62</v>
      </c>
      <c r="R65" s="109">
        <v>52</v>
      </c>
      <c r="S65" s="109">
        <v>114</v>
      </c>
      <c r="T65" s="111">
        <v>19</v>
      </c>
      <c r="U65" s="109">
        <v>22</v>
      </c>
      <c r="V65" s="109">
        <v>41</v>
      </c>
      <c r="W65" s="111">
        <v>7</v>
      </c>
      <c r="X65" s="109">
        <v>8</v>
      </c>
      <c r="Y65" s="109">
        <v>15</v>
      </c>
      <c r="Z65" s="111">
        <v>49</v>
      </c>
      <c r="AA65" s="109">
        <v>36</v>
      </c>
      <c r="AB65" s="109">
        <v>85</v>
      </c>
      <c r="AC65" s="111">
        <v>14</v>
      </c>
      <c r="AD65" s="109">
        <v>24</v>
      </c>
      <c r="AE65" s="109">
        <v>38</v>
      </c>
      <c r="AF65" s="111">
        <v>119</v>
      </c>
      <c r="AG65" s="109">
        <v>90</v>
      </c>
      <c r="AH65" s="109">
        <v>209</v>
      </c>
      <c r="AI65" s="111">
        <v>137</v>
      </c>
      <c r="AJ65" s="109">
        <v>125</v>
      </c>
      <c r="AK65" s="109">
        <v>262</v>
      </c>
      <c r="AL65" s="111">
        <v>32</v>
      </c>
      <c r="AM65" s="109">
        <v>30</v>
      </c>
      <c r="AN65" s="109">
        <v>62</v>
      </c>
      <c r="AO65" s="111">
        <v>115</v>
      </c>
      <c r="AP65" s="109">
        <v>86</v>
      </c>
      <c r="AQ65" s="109">
        <v>201</v>
      </c>
      <c r="AR65" s="111">
        <v>112</v>
      </c>
      <c r="AS65" s="109">
        <v>94</v>
      </c>
      <c r="AT65" s="109">
        <v>206</v>
      </c>
      <c r="AU65" s="111">
        <v>246</v>
      </c>
      <c r="AV65" s="109">
        <v>137</v>
      </c>
      <c r="AW65" s="109">
        <v>383</v>
      </c>
      <c r="AX65" s="111">
        <v>43</v>
      </c>
      <c r="AY65" s="109">
        <v>41</v>
      </c>
      <c r="AZ65" s="109">
        <v>84</v>
      </c>
      <c r="BA65" s="111">
        <v>122</v>
      </c>
      <c r="BB65" s="109">
        <v>82</v>
      </c>
      <c r="BC65" s="109">
        <v>204</v>
      </c>
      <c r="BD65" s="111">
        <v>158</v>
      </c>
      <c r="BE65" s="109">
        <v>109</v>
      </c>
      <c r="BF65" s="109">
        <v>267</v>
      </c>
      <c r="BG65" s="111">
        <v>18</v>
      </c>
      <c r="BH65" s="109">
        <v>10</v>
      </c>
      <c r="BI65" s="109">
        <v>28</v>
      </c>
      <c r="BJ65" s="111">
        <v>136</v>
      </c>
      <c r="BK65" s="109">
        <v>113</v>
      </c>
      <c r="BL65" s="109">
        <v>249</v>
      </c>
      <c r="BM65" s="111">
        <v>83</v>
      </c>
      <c r="BN65" s="109">
        <v>65</v>
      </c>
      <c r="BO65" s="109">
        <v>148</v>
      </c>
      <c r="BP65" s="111">
        <v>66</v>
      </c>
      <c r="BQ65" s="109">
        <v>26</v>
      </c>
      <c r="BR65" s="109">
        <v>92</v>
      </c>
      <c r="BS65" s="111">
        <v>108</v>
      </c>
      <c r="BT65" s="109">
        <v>50</v>
      </c>
      <c r="BU65" s="109">
        <v>158</v>
      </c>
      <c r="BV65" s="111">
        <v>243</v>
      </c>
      <c r="BW65" s="109">
        <v>246</v>
      </c>
      <c r="BX65" s="109">
        <v>489</v>
      </c>
      <c r="BY65" s="111">
        <v>99</v>
      </c>
      <c r="BZ65" s="109">
        <v>94</v>
      </c>
      <c r="CA65" s="109">
        <v>193</v>
      </c>
      <c r="CB65" s="111">
        <v>27</v>
      </c>
      <c r="CC65" s="109">
        <v>16</v>
      </c>
      <c r="CD65" s="109">
        <v>43</v>
      </c>
      <c r="CE65" s="111">
        <v>265</v>
      </c>
      <c r="CF65" s="109">
        <v>217</v>
      </c>
      <c r="CG65" s="109">
        <v>482</v>
      </c>
      <c r="CH65" s="111">
        <v>255</v>
      </c>
      <c r="CI65" s="109">
        <v>176</v>
      </c>
      <c r="CJ65" s="109">
        <v>431</v>
      </c>
      <c r="CK65" s="111">
        <v>29</v>
      </c>
      <c r="CL65" s="109">
        <v>35</v>
      </c>
      <c r="CM65" s="109">
        <v>64</v>
      </c>
      <c r="CN65" s="111">
        <v>29</v>
      </c>
      <c r="CO65" s="109">
        <v>10</v>
      </c>
      <c r="CP65" s="109">
        <v>39</v>
      </c>
      <c r="CQ65" s="111">
        <v>105</v>
      </c>
      <c r="CR65" s="109">
        <v>73</v>
      </c>
      <c r="CS65" s="109">
        <v>178</v>
      </c>
      <c r="CT65" s="111">
        <v>153</v>
      </c>
      <c r="CU65" s="109">
        <v>68</v>
      </c>
      <c r="CV65" s="109">
        <v>221</v>
      </c>
      <c r="CW65" s="111">
        <v>95</v>
      </c>
      <c r="CX65" s="109">
        <v>77</v>
      </c>
      <c r="CY65" s="109">
        <v>172</v>
      </c>
      <c r="CZ65" s="111">
        <f t="shared" si="1"/>
        <v>3832</v>
      </c>
      <c r="DA65" s="109">
        <f t="shared" si="1"/>
        <v>2886</v>
      </c>
      <c r="DB65" s="113">
        <f t="shared" si="1"/>
        <v>6718</v>
      </c>
    </row>
    <row r="66" spans="1:106" ht="15.75" x14ac:dyDescent="0.25">
      <c r="A66" s="110">
        <v>65</v>
      </c>
      <c r="B66" s="111">
        <v>37</v>
      </c>
      <c r="C66" s="112">
        <v>26</v>
      </c>
      <c r="D66" s="113">
        <v>63</v>
      </c>
      <c r="E66" s="109">
        <v>106</v>
      </c>
      <c r="F66" s="109">
        <v>71</v>
      </c>
      <c r="G66" s="109">
        <v>177</v>
      </c>
      <c r="H66" s="111">
        <v>111</v>
      </c>
      <c r="I66" s="109">
        <v>80</v>
      </c>
      <c r="J66" s="109">
        <v>191</v>
      </c>
      <c r="K66" s="111">
        <v>497</v>
      </c>
      <c r="L66" s="109">
        <v>391</v>
      </c>
      <c r="M66" s="109">
        <v>888</v>
      </c>
      <c r="N66" s="111">
        <v>61</v>
      </c>
      <c r="O66" s="109">
        <v>47</v>
      </c>
      <c r="P66" s="109">
        <v>108</v>
      </c>
      <c r="Q66" s="111">
        <v>47</v>
      </c>
      <c r="R66" s="109">
        <v>42</v>
      </c>
      <c r="S66" s="109">
        <v>89</v>
      </c>
      <c r="T66" s="111">
        <v>17</v>
      </c>
      <c r="U66" s="109">
        <v>20</v>
      </c>
      <c r="V66" s="109">
        <v>37</v>
      </c>
      <c r="W66" s="111">
        <v>13</v>
      </c>
      <c r="X66" s="109">
        <v>4</v>
      </c>
      <c r="Y66" s="109">
        <v>17</v>
      </c>
      <c r="Z66" s="111">
        <v>44</v>
      </c>
      <c r="AA66" s="109">
        <v>38</v>
      </c>
      <c r="AB66" s="109">
        <v>82</v>
      </c>
      <c r="AC66" s="111">
        <v>25</v>
      </c>
      <c r="AD66" s="109">
        <v>20</v>
      </c>
      <c r="AE66" s="109">
        <v>45</v>
      </c>
      <c r="AF66" s="111">
        <v>127</v>
      </c>
      <c r="AG66" s="109">
        <v>89</v>
      </c>
      <c r="AH66" s="109">
        <v>216</v>
      </c>
      <c r="AI66" s="111">
        <v>140</v>
      </c>
      <c r="AJ66" s="109">
        <v>97</v>
      </c>
      <c r="AK66" s="109">
        <v>237</v>
      </c>
      <c r="AL66" s="111">
        <v>17</v>
      </c>
      <c r="AM66" s="109">
        <v>26</v>
      </c>
      <c r="AN66" s="109">
        <v>43</v>
      </c>
      <c r="AO66" s="111">
        <v>128</v>
      </c>
      <c r="AP66" s="109">
        <v>83</v>
      </c>
      <c r="AQ66" s="109">
        <v>211</v>
      </c>
      <c r="AR66" s="111">
        <v>95</v>
      </c>
      <c r="AS66" s="109">
        <v>69</v>
      </c>
      <c r="AT66" s="109">
        <v>164</v>
      </c>
      <c r="AU66" s="111">
        <v>276</v>
      </c>
      <c r="AV66" s="109">
        <v>170</v>
      </c>
      <c r="AW66" s="109">
        <v>446</v>
      </c>
      <c r="AX66" s="111">
        <v>32</v>
      </c>
      <c r="AY66" s="109">
        <v>37</v>
      </c>
      <c r="AZ66" s="109">
        <v>69</v>
      </c>
      <c r="BA66" s="111">
        <v>92</v>
      </c>
      <c r="BB66" s="109">
        <v>85</v>
      </c>
      <c r="BC66" s="109">
        <v>177</v>
      </c>
      <c r="BD66" s="111">
        <v>155</v>
      </c>
      <c r="BE66" s="109">
        <v>109</v>
      </c>
      <c r="BF66" s="109">
        <v>264</v>
      </c>
      <c r="BG66" s="111">
        <v>9</v>
      </c>
      <c r="BH66" s="109">
        <v>12</v>
      </c>
      <c r="BI66" s="109">
        <v>21</v>
      </c>
      <c r="BJ66" s="111">
        <v>148</v>
      </c>
      <c r="BK66" s="109">
        <v>118</v>
      </c>
      <c r="BL66" s="109">
        <v>266</v>
      </c>
      <c r="BM66" s="111">
        <v>92</v>
      </c>
      <c r="BN66" s="109">
        <v>52</v>
      </c>
      <c r="BO66" s="109">
        <v>144</v>
      </c>
      <c r="BP66" s="111">
        <v>46</v>
      </c>
      <c r="BQ66" s="109">
        <v>60</v>
      </c>
      <c r="BR66" s="109">
        <v>106</v>
      </c>
      <c r="BS66" s="111">
        <v>86</v>
      </c>
      <c r="BT66" s="109">
        <v>65</v>
      </c>
      <c r="BU66" s="109">
        <v>151</v>
      </c>
      <c r="BV66" s="111">
        <v>207</v>
      </c>
      <c r="BW66" s="109">
        <v>180</v>
      </c>
      <c r="BX66" s="109">
        <v>387</v>
      </c>
      <c r="BY66" s="111">
        <v>115</v>
      </c>
      <c r="BZ66" s="109">
        <v>108</v>
      </c>
      <c r="CA66" s="109">
        <v>223</v>
      </c>
      <c r="CB66" s="111">
        <v>29</v>
      </c>
      <c r="CC66" s="109">
        <v>24</v>
      </c>
      <c r="CD66" s="109">
        <v>53</v>
      </c>
      <c r="CE66" s="111">
        <v>244</v>
      </c>
      <c r="CF66" s="109">
        <v>198</v>
      </c>
      <c r="CG66" s="109">
        <v>442</v>
      </c>
      <c r="CH66" s="111">
        <v>197</v>
      </c>
      <c r="CI66" s="109">
        <v>158</v>
      </c>
      <c r="CJ66" s="109">
        <v>355</v>
      </c>
      <c r="CK66" s="111">
        <v>27</v>
      </c>
      <c r="CL66" s="109">
        <v>32</v>
      </c>
      <c r="CM66" s="109">
        <v>59</v>
      </c>
      <c r="CN66" s="111">
        <v>21</v>
      </c>
      <c r="CO66" s="109">
        <v>24</v>
      </c>
      <c r="CP66" s="109">
        <v>45</v>
      </c>
      <c r="CQ66" s="111">
        <v>147</v>
      </c>
      <c r="CR66" s="109">
        <v>65</v>
      </c>
      <c r="CS66" s="109">
        <v>212</v>
      </c>
      <c r="CT66" s="111">
        <v>147</v>
      </c>
      <c r="CU66" s="109">
        <v>97</v>
      </c>
      <c r="CV66" s="109">
        <v>244</v>
      </c>
      <c r="CW66" s="111">
        <v>112</v>
      </c>
      <c r="CX66" s="109">
        <v>79</v>
      </c>
      <c r="CY66" s="109">
        <v>191</v>
      </c>
      <c r="CZ66" s="111">
        <f t="shared" si="1"/>
        <v>3647</v>
      </c>
      <c r="DA66" s="109">
        <f t="shared" si="1"/>
        <v>2776</v>
      </c>
      <c r="DB66" s="113">
        <f t="shared" si="1"/>
        <v>6423</v>
      </c>
    </row>
    <row r="67" spans="1:106" ht="15.75" x14ac:dyDescent="0.25">
      <c r="A67" s="110">
        <v>66</v>
      </c>
      <c r="B67" s="111">
        <v>42</v>
      </c>
      <c r="C67" s="112">
        <v>43</v>
      </c>
      <c r="D67" s="113">
        <v>85</v>
      </c>
      <c r="E67" s="109">
        <v>103</v>
      </c>
      <c r="F67" s="109">
        <v>59</v>
      </c>
      <c r="G67" s="109">
        <v>162</v>
      </c>
      <c r="H67" s="111">
        <v>140</v>
      </c>
      <c r="I67" s="109">
        <v>93</v>
      </c>
      <c r="J67" s="109">
        <v>233</v>
      </c>
      <c r="K67" s="111">
        <v>479</v>
      </c>
      <c r="L67" s="109">
        <v>390</v>
      </c>
      <c r="M67" s="109">
        <v>869</v>
      </c>
      <c r="N67" s="111">
        <v>59</v>
      </c>
      <c r="O67" s="109">
        <v>59</v>
      </c>
      <c r="P67" s="109">
        <v>118</v>
      </c>
      <c r="Q67" s="111">
        <v>58</v>
      </c>
      <c r="R67" s="109">
        <v>57</v>
      </c>
      <c r="S67" s="109">
        <v>115</v>
      </c>
      <c r="T67" s="111">
        <v>12</v>
      </c>
      <c r="U67" s="109">
        <v>11</v>
      </c>
      <c r="V67" s="109">
        <v>23</v>
      </c>
      <c r="W67" s="111">
        <v>9</v>
      </c>
      <c r="X67" s="109">
        <v>11</v>
      </c>
      <c r="Y67" s="109">
        <v>20</v>
      </c>
      <c r="Z67" s="111">
        <v>34</v>
      </c>
      <c r="AA67" s="109">
        <v>30</v>
      </c>
      <c r="AB67" s="109">
        <v>64</v>
      </c>
      <c r="AC67" s="111">
        <v>35</v>
      </c>
      <c r="AD67" s="109">
        <v>21</v>
      </c>
      <c r="AE67" s="109">
        <v>56</v>
      </c>
      <c r="AF67" s="111">
        <v>112</v>
      </c>
      <c r="AG67" s="109">
        <v>102</v>
      </c>
      <c r="AH67" s="109">
        <v>214</v>
      </c>
      <c r="AI67" s="111">
        <v>156</v>
      </c>
      <c r="AJ67" s="109">
        <v>100</v>
      </c>
      <c r="AK67" s="109">
        <v>256</v>
      </c>
      <c r="AL67" s="111">
        <v>23</v>
      </c>
      <c r="AM67" s="109">
        <v>32</v>
      </c>
      <c r="AN67" s="109">
        <v>55</v>
      </c>
      <c r="AO67" s="111">
        <v>101</v>
      </c>
      <c r="AP67" s="109">
        <v>114</v>
      </c>
      <c r="AQ67" s="109">
        <v>215</v>
      </c>
      <c r="AR67" s="111">
        <v>99</v>
      </c>
      <c r="AS67" s="109">
        <v>71</v>
      </c>
      <c r="AT67" s="109">
        <v>170</v>
      </c>
      <c r="AU67" s="111">
        <v>306</v>
      </c>
      <c r="AV67" s="109">
        <v>188</v>
      </c>
      <c r="AW67" s="109">
        <v>494</v>
      </c>
      <c r="AX67" s="111">
        <v>41</v>
      </c>
      <c r="AY67" s="109">
        <v>26</v>
      </c>
      <c r="AZ67" s="109">
        <v>67</v>
      </c>
      <c r="BA67" s="111">
        <v>100</v>
      </c>
      <c r="BB67" s="109">
        <v>82</v>
      </c>
      <c r="BC67" s="109">
        <v>182</v>
      </c>
      <c r="BD67" s="111">
        <v>185</v>
      </c>
      <c r="BE67" s="109">
        <v>113</v>
      </c>
      <c r="BF67" s="109">
        <v>298</v>
      </c>
      <c r="BG67" s="111">
        <v>9</v>
      </c>
      <c r="BH67" s="109">
        <v>7</v>
      </c>
      <c r="BI67" s="109">
        <v>16</v>
      </c>
      <c r="BJ67" s="111">
        <v>126</v>
      </c>
      <c r="BK67" s="109">
        <v>97</v>
      </c>
      <c r="BL67" s="109">
        <v>223</v>
      </c>
      <c r="BM67" s="111">
        <v>73</v>
      </c>
      <c r="BN67" s="109">
        <v>79</v>
      </c>
      <c r="BO67" s="109">
        <v>152</v>
      </c>
      <c r="BP67" s="111">
        <v>39</v>
      </c>
      <c r="BQ67" s="109">
        <v>44</v>
      </c>
      <c r="BR67" s="109">
        <v>83</v>
      </c>
      <c r="BS67" s="111">
        <v>113</v>
      </c>
      <c r="BT67" s="109">
        <v>64</v>
      </c>
      <c r="BU67" s="109">
        <v>177</v>
      </c>
      <c r="BV67" s="111">
        <v>232</v>
      </c>
      <c r="BW67" s="109">
        <v>172</v>
      </c>
      <c r="BX67" s="109">
        <v>404</v>
      </c>
      <c r="BY67" s="111">
        <v>116</v>
      </c>
      <c r="BZ67" s="109">
        <v>102</v>
      </c>
      <c r="CA67" s="109">
        <v>218</v>
      </c>
      <c r="CB67" s="111">
        <v>35</v>
      </c>
      <c r="CC67" s="109">
        <v>17</v>
      </c>
      <c r="CD67" s="109">
        <v>52</v>
      </c>
      <c r="CE67" s="111">
        <v>213</v>
      </c>
      <c r="CF67" s="109">
        <v>187</v>
      </c>
      <c r="CG67" s="109">
        <v>400</v>
      </c>
      <c r="CH67" s="111">
        <v>196</v>
      </c>
      <c r="CI67" s="109">
        <v>157</v>
      </c>
      <c r="CJ67" s="109">
        <v>353</v>
      </c>
      <c r="CK67" s="111">
        <v>29</v>
      </c>
      <c r="CL67" s="109">
        <v>22</v>
      </c>
      <c r="CM67" s="109">
        <v>51</v>
      </c>
      <c r="CN67" s="111">
        <v>23</v>
      </c>
      <c r="CO67" s="109">
        <v>26</v>
      </c>
      <c r="CP67" s="109">
        <v>49</v>
      </c>
      <c r="CQ67" s="111">
        <v>124</v>
      </c>
      <c r="CR67" s="109">
        <v>84</v>
      </c>
      <c r="CS67" s="109">
        <v>208</v>
      </c>
      <c r="CT67" s="111">
        <v>179</v>
      </c>
      <c r="CU67" s="109">
        <v>125</v>
      </c>
      <c r="CV67" s="109">
        <v>304</v>
      </c>
      <c r="CW67" s="111">
        <v>129</v>
      </c>
      <c r="CX67" s="109">
        <v>68</v>
      </c>
      <c r="CY67" s="109">
        <v>197</v>
      </c>
      <c r="CZ67" s="111">
        <f t="shared" ref="CZ67:DB101" si="2">B67+E67+H67+K67+N67+Q67+T67+W67+Z67+AC67+AF67+AI67+AL67+AO67+AR67+AU67+AX67+BA67+BD67+BG67+BJ67+BM67+BP67+BS67+BV67+BY67+CB67+CE67+CH67+CK67+CN67+CQ67+CT67+CW67</f>
        <v>3730</v>
      </c>
      <c r="DA67" s="109">
        <f t="shared" si="2"/>
        <v>2853</v>
      </c>
      <c r="DB67" s="113">
        <f t="shared" si="2"/>
        <v>6583</v>
      </c>
    </row>
    <row r="68" spans="1:106" ht="15.75" x14ac:dyDescent="0.25">
      <c r="A68" s="110">
        <v>67</v>
      </c>
      <c r="B68" s="111">
        <v>41</v>
      </c>
      <c r="C68" s="112">
        <v>33</v>
      </c>
      <c r="D68" s="113">
        <v>74</v>
      </c>
      <c r="E68" s="109">
        <v>95</v>
      </c>
      <c r="F68" s="109">
        <v>71</v>
      </c>
      <c r="G68" s="109">
        <v>166</v>
      </c>
      <c r="H68" s="111">
        <v>134</v>
      </c>
      <c r="I68" s="109">
        <v>119</v>
      </c>
      <c r="J68" s="109">
        <v>253</v>
      </c>
      <c r="K68" s="111">
        <v>476</v>
      </c>
      <c r="L68" s="109">
        <v>401</v>
      </c>
      <c r="M68" s="109">
        <v>877</v>
      </c>
      <c r="N68" s="111">
        <v>65</v>
      </c>
      <c r="O68" s="109">
        <v>46</v>
      </c>
      <c r="P68" s="109">
        <v>111</v>
      </c>
      <c r="Q68" s="111">
        <v>53</v>
      </c>
      <c r="R68" s="109">
        <v>61</v>
      </c>
      <c r="S68" s="109">
        <v>114</v>
      </c>
      <c r="T68" s="111">
        <v>10</v>
      </c>
      <c r="U68" s="109">
        <v>16</v>
      </c>
      <c r="V68" s="109">
        <v>26</v>
      </c>
      <c r="W68" s="111">
        <v>6</v>
      </c>
      <c r="X68" s="109">
        <v>12</v>
      </c>
      <c r="Y68" s="109">
        <v>18</v>
      </c>
      <c r="Z68" s="111">
        <v>44</v>
      </c>
      <c r="AA68" s="109">
        <v>32</v>
      </c>
      <c r="AB68" s="109">
        <v>76</v>
      </c>
      <c r="AC68" s="111">
        <v>33</v>
      </c>
      <c r="AD68" s="109">
        <v>19</v>
      </c>
      <c r="AE68" s="109">
        <v>52</v>
      </c>
      <c r="AF68" s="111">
        <v>107</v>
      </c>
      <c r="AG68" s="109">
        <v>106</v>
      </c>
      <c r="AH68" s="109">
        <v>213</v>
      </c>
      <c r="AI68" s="111">
        <v>143</v>
      </c>
      <c r="AJ68" s="109">
        <v>101</v>
      </c>
      <c r="AK68" s="109">
        <v>244</v>
      </c>
      <c r="AL68" s="111">
        <v>19</v>
      </c>
      <c r="AM68" s="109">
        <v>20</v>
      </c>
      <c r="AN68" s="109">
        <v>39</v>
      </c>
      <c r="AO68" s="111">
        <v>102</v>
      </c>
      <c r="AP68" s="109">
        <v>93</v>
      </c>
      <c r="AQ68" s="109">
        <v>195</v>
      </c>
      <c r="AR68" s="111">
        <v>103</v>
      </c>
      <c r="AS68" s="109">
        <v>98</v>
      </c>
      <c r="AT68" s="109">
        <v>201</v>
      </c>
      <c r="AU68" s="111">
        <v>294</v>
      </c>
      <c r="AV68" s="109">
        <v>213</v>
      </c>
      <c r="AW68" s="109">
        <v>507</v>
      </c>
      <c r="AX68" s="111">
        <v>32</v>
      </c>
      <c r="AY68" s="109">
        <v>34</v>
      </c>
      <c r="AZ68" s="109">
        <v>66</v>
      </c>
      <c r="BA68" s="111">
        <v>103</v>
      </c>
      <c r="BB68" s="109">
        <v>59</v>
      </c>
      <c r="BC68" s="109">
        <v>162</v>
      </c>
      <c r="BD68" s="111">
        <v>175</v>
      </c>
      <c r="BE68" s="109">
        <v>108</v>
      </c>
      <c r="BF68" s="109">
        <v>283</v>
      </c>
      <c r="BG68" s="111">
        <v>10</v>
      </c>
      <c r="BH68" s="109">
        <v>12</v>
      </c>
      <c r="BI68" s="109">
        <v>22</v>
      </c>
      <c r="BJ68" s="111">
        <v>116</v>
      </c>
      <c r="BK68" s="109">
        <v>116</v>
      </c>
      <c r="BL68" s="109">
        <v>232</v>
      </c>
      <c r="BM68" s="111">
        <v>53</v>
      </c>
      <c r="BN68" s="109">
        <v>61</v>
      </c>
      <c r="BO68" s="109">
        <v>114</v>
      </c>
      <c r="BP68" s="111">
        <v>49</v>
      </c>
      <c r="BQ68" s="109">
        <v>35</v>
      </c>
      <c r="BR68" s="109">
        <v>84</v>
      </c>
      <c r="BS68" s="111">
        <v>124</v>
      </c>
      <c r="BT68" s="109">
        <v>82</v>
      </c>
      <c r="BU68" s="109">
        <v>206</v>
      </c>
      <c r="BV68" s="111">
        <v>201</v>
      </c>
      <c r="BW68" s="109">
        <v>166</v>
      </c>
      <c r="BX68" s="109">
        <v>367</v>
      </c>
      <c r="BY68" s="111">
        <v>116</v>
      </c>
      <c r="BZ68" s="109">
        <v>77</v>
      </c>
      <c r="CA68" s="109">
        <v>193</v>
      </c>
      <c r="CB68" s="111">
        <v>27</v>
      </c>
      <c r="CC68" s="109">
        <v>23</v>
      </c>
      <c r="CD68" s="109">
        <v>50</v>
      </c>
      <c r="CE68" s="111">
        <v>195</v>
      </c>
      <c r="CF68" s="109">
        <v>179</v>
      </c>
      <c r="CG68" s="109">
        <v>374</v>
      </c>
      <c r="CH68" s="111">
        <v>216</v>
      </c>
      <c r="CI68" s="109">
        <v>162</v>
      </c>
      <c r="CJ68" s="109">
        <v>378</v>
      </c>
      <c r="CK68" s="111">
        <v>29</v>
      </c>
      <c r="CL68" s="109">
        <v>27</v>
      </c>
      <c r="CM68" s="109">
        <v>56</v>
      </c>
      <c r="CN68" s="111">
        <v>29</v>
      </c>
      <c r="CO68" s="109">
        <v>11</v>
      </c>
      <c r="CP68" s="109">
        <v>40</v>
      </c>
      <c r="CQ68" s="111">
        <v>184</v>
      </c>
      <c r="CR68" s="109">
        <v>103</v>
      </c>
      <c r="CS68" s="109">
        <v>287</v>
      </c>
      <c r="CT68" s="111">
        <v>201</v>
      </c>
      <c r="CU68" s="109">
        <v>125</v>
      </c>
      <c r="CV68" s="109">
        <v>326</v>
      </c>
      <c r="CW68" s="111">
        <v>148</v>
      </c>
      <c r="CX68" s="109">
        <v>75</v>
      </c>
      <c r="CY68" s="109">
        <v>223</v>
      </c>
      <c r="CZ68" s="111">
        <f t="shared" si="2"/>
        <v>3733</v>
      </c>
      <c r="DA68" s="109">
        <f t="shared" si="2"/>
        <v>2896</v>
      </c>
      <c r="DB68" s="113">
        <f t="shared" si="2"/>
        <v>6629</v>
      </c>
    </row>
    <row r="69" spans="1:106" ht="15.75" x14ac:dyDescent="0.25">
      <c r="A69" s="110">
        <v>68</v>
      </c>
      <c r="B69" s="111">
        <v>33</v>
      </c>
      <c r="C69" s="112">
        <v>30</v>
      </c>
      <c r="D69" s="113">
        <v>63</v>
      </c>
      <c r="E69" s="109">
        <v>90</v>
      </c>
      <c r="F69" s="109">
        <v>79</v>
      </c>
      <c r="G69" s="109">
        <v>169</v>
      </c>
      <c r="H69" s="111">
        <v>103</v>
      </c>
      <c r="I69" s="109">
        <v>90</v>
      </c>
      <c r="J69" s="109">
        <v>193</v>
      </c>
      <c r="K69" s="111">
        <v>409</v>
      </c>
      <c r="L69" s="109">
        <v>358</v>
      </c>
      <c r="M69" s="109">
        <v>767</v>
      </c>
      <c r="N69" s="111">
        <v>41</v>
      </c>
      <c r="O69" s="109">
        <v>53</v>
      </c>
      <c r="P69" s="109">
        <v>94</v>
      </c>
      <c r="Q69" s="111">
        <v>42</v>
      </c>
      <c r="R69" s="109">
        <v>43</v>
      </c>
      <c r="S69" s="109">
        <v>85</v>
      </c>
      <c r="T69" s="111">
        <v>13</v>
      </c>
      <c r="U69" s="109">
        <v>13</v>
      </c>
      <c r="V69" s="109">
        <v>26</v>
      </c>
      <c r="W69" s="111">
        <v>8</v>
      </c>
      <c r="X69" s="109">
        <v>5</v>
      </c>
      <c r="Y69" s="109">
        <v>13</v>
      </c>
      <c r="Z69" s="111">
        <v>37</v>
      </c>
      <c r="AA69" s="109">
        <v>32</v>
      </c>
      <c r="AB69" s="109">
        <v>69</v>
      </c>
      <c r="AC69" s="111">
        <v>28</v>
      </c>
      <c r="AD69" s="109">
        <v>17</v>
      </c>
      <c r="AE69" s="109">
        <v>45</v>
      </c>
      <c r="AF69" s="111">
        <v>98</v>
      </c>
      <c r="AG69" s="109">
        <v>89</v>
      </c>
      <c r="AH69" s="109">
        <v>187</v>
      </c>
      <c r="AI69" s="111">
        <v>155</v>
      </c>
      <c r="AJ69" s="109">
        <v>112</v>
      </c>
      <c r="AK69" s="109">
        <v>267</v>
      </c>
      <c r="AL69" s="111">
        <v>12</v>
      </c>
      <c r="AM69" s="109">
        <v>28</v>
      </c>
      <c r="AN69" s="109">
        <v>40</v>
      </c>
      <c r="AO69" s="111">
        <v>122</v>
      </c>
      <c r="AP69" s="109">
        <v>90</v>
      </c>
      <c r="AQ69" s="109">
        <v>212</v>
      </c>
      <c r="AR69" s="111">
        <v>87</v>
      </c>
      <c r="AS69" s="109">
        <v>79</v>
      </c>
      <c r="AT69" s="109">
        <v>166</v>
      </c>
      <c r="AU69" s="111">
        <v>335</v>
      </c>
      <c r="AV69" s="109">
        <v>214</v>
      </c>
      <c r="AW69" s="109">
        <v>549</v>
      </c>
      <c r="AX69" s="111">
        <v>25</v>
      </c>
      <c r="AY69" s="109">
        <v>28</v>
      </c>
      <c r="AZ69" s="109">
        <v>53</v>
      </c>
      <c r="BA69" s="111">
        <v>98</v>
      </c>
      <c r="BB69" s="109">
        <v>68</v>
      </c>
      <c r="BC69" s="109">
        <v>166</v>
      </c>
      <c r="BD69" s="111">
        <v>192</v>
      </c>
      <c r="BE69" s="109">
        <v>102</v>
      </c>
      <c r="BF69" s="109">
        <v>294</v>
      </c>
      <c r="BG69" s="111">
        <v>13</v>
      </c>
      <c r="BH69" s="109">
        <v>7</v>
      </c>
      <c r="BI69" s="109">
        <v>20</v>
      </c>
      <c r="BJ69" s="111">
        <v>121</v>
      </c>
      <c r="BK69" s="109">
        <v>100</v>
      </c>
      <c r="BL69" s="109">
        <v>221</v>
      </c>
      <c r="BM69" s="111">
        <v>73</v>
      </c>
      <c r="BN69" s="109">
        <v>57</v>
      </c>
      <c r="BO69" s="109">
        <v>130</v>
      </c>
      <c r="BP69" s="111">
        <v>44</v>
      </c>
      <c r="BQ69" s="109">
        <v>41</v>
      </c>
      <c r="BR69" s="109">
        <v>85</v>
      </c>
      <c r="BS69" s="111">
        <v>129</v>
      </c>
      <c r="BT69" s="109">
        <v>82</v>
      </c>
      <c r="BU69" s="109">
        <v>211</v>
      </c>
      <c r="BV69" s="111">
        <v>187</v>
      </c>
      <c r="BW69" s="109">
        <v>146</v>
      </c>
      <c r="BX69" s="109">
        <v>333</v>
      </c>
      <c r="BY69" s="111">
        <v>119</v>
      </c>
      <c r="BZ69" s="109">
        <v>75</v>
      </c>
      <c r="CA69" s="109">
        <v>194</v>
      </c>
      <c r="CB69" s="111">
        <v>21</v>
      </c>
      <c r="CC69" s="109">
        <v>22</v>
      </c>
      <c r="CD69" s="109">
        <v>43</v>
      </c>
      <c r="CE69" s="111">
        <v>163</v>
      </c>
      <c r="CF69" s="109">
        <v>153</v>
      </c>
      <c r="CG69" s="109">
        <v>316</v>
      </c>
      <c r="CH69" s="111">
        <v>188</v>
      </c>
      <c r="CI69" s="109">
        <v>141</v>
      </c>
      <c r="CJ69" s="109">
        <v>329</v>
      </c>
      <c r="CK69" s="111">
        <v>21</v>
      </c>
      <c r="CL69" s="109">
        <v>20</v>
      </c>
      <c r="CM69" s="109">
        <v>41</v>
      </c>
      <c r="CN69" s="111">
        <v>27</v>
      </c>
      <c r="CO69" s="109">
        <v>25</v>
      </c>
      <c r="CP69" s="109">
        <v>52</v>
      </c>
      <c r="CQ69" s="111">
        <v>199</v>
      </c>
      <c r="CR69" s="109">
        <v>126</v>
      </c>
      <c r="CS69" s="109">
        <v>325</v>
      </c>
      <c r="CT69" s="111">
        <v>217</v>
      </c>
      <c r="CU69" s="109">
        <v>144</v>
      </c>
      <c r="CV69" s="109">
        <v>361</v>
      </c>
      <c r="CW69" s="111">
        <v>178</v>
      </c>
      <c r="CX69" s="109">
        <v>73</v>
      </c>
      <c r="CY69" s="109">
        <v>251</v>
      </c>
      <c r="CZ69" s="111">
        <f t="shared" si="2"/>
        <v>3628</v>
      </c>
      <c r="DA69" s="109">
        <f t="shared" si="2"/>
        <v>2742</v>
      </c>
      <c r="DB69" s="113">
        <f t="shared" si="2"/>
        <v>6370</v>
      </c>
    </row>
    <row r="70" spans="1:106" ht="15.75" x14ac:dyDescent="0.25">
      <c r="A70" s="110">
        <v>69</v>
      </c>
      <c r="B70" s="111">
        <v>21</v>
      </c>
      <c r="C70" s="112">
        <v>27</v>
      </c>
      <c r="D70" s="113">
        <v>48</v>
      </c>
      <c r="E70" s="109">
        <v>68</v>
      </c>
      <c r="F70" s="109">
        <v>67</v>
      </c>
      <c r="G70" s="109">
        <v>135</v>
      </c>
      <c r="H70" s="111">
        <v>108</v>
      </c>
      <c r="I70" s="109">
        <v>97</v>
      </c>
      <c r="J70" s="109">
        <v>205</v>
      </c>
      <c r="K70" s="111">
        <v>373</v>
      </c>
      <c r="L70" s="109">
        <v>331</v>
      </c>
      <c r="M70" s="109">
        <v>704</v>
      </c>
      <c r="N70" s="111">
        <v>46</v>
      </c>
      <c r="O70" s="109">
        <v>44</v>
      </c>
      <c r="P70" s="109">
        <v>90</v>
      </c>
      <c r="Q70" s="111">
        <v>43</v>
      </c>
      <c r="R70" s="109">
        <v>47</v>
      </c>
      <c r="S70" s="109">
        <v>90</v>
      </c>
      <c r="T70" s="111">
        <v>14</v>
      </c>
      <c r="U70" s="109">
        <v>11</v>
      </c>
      <c r="V70" s="109">
        <v>25</v>
      </c>
      <c r="W70" s="111">
        <v>6</v>
      </c>
      <c r="X70" s="109">
        <v>7</v>
      </c>
      <c r="Y70" s="109">
        <v>13</v>
      </c>
      <c r="Z70" s="111">
        <v>27</v>
      </c>
      <c r="AA70" s="109">
        <v>27</v>
      </c>
      <c r="AB70" s="109">
        <v>54</v>
      </c>
      <c r="AC70" s="111">
        <v>20</v>
      </c>
      <c r="AD70" s="109">
        <v>21</v>
      </c>
      <c r="AE70" s="109">
        <v>41</v>
      </c>
      <c r="AF70" s="111">
        <v>87</v>
      </c>
      <c r="AG70" s="109">
        <v>79</v>
      </c>
      <c r="AH70" s="109">
        <v>166</v>
      </c>
      <c r="AI70" s="111">
        <v>132</v>
      </c>
      <c r="AJ70" s="109">
        <v>93</v>
      </c>
      <c r="AK70" s="109">
        <v>225</v>
      </c>
      <c r="AL70" s="111">
        <v>20</v>
      </c>
      <c r="AM70" s="109">
        <v>16</v>
      </c>
      <c r="AN70" s="109">
        <v>36</v>
      </c>
      <c r="AO70" s="111">
        <v>83</v>
      </c>
      <c r="AP70" s="109">
        <v>71</v>
      </c>
      <c r="AQ70" s="109">
        <v>154</v>
      </c>
      <c r="AR70" s="111">
        <v>86</v>
      </c>
      <c r="AS70" s="109">
        <v>65</v>
      </c>
      <c r="AT70" s="109">
        <v>151</v>
      </c>
      <c r="AU70" s="111">
        <v>326</v>
      </c>
      <c r="AV70" s="109">
        <v>271</v>
      </c>
      <c r="AW70" s="109">
        <v>597</v>
      </c>
      <c r="AX70" s="111">
        <v>33</v>
      </c>
      <c r="AY70" s="109">
        <v>29</v>
      </c>
      <c r="AZ70" s="109">
        <v>62</v>
      </c>
      <c r="BA70" s="111">
        <v>92</v>
      </c>
      <c r="BB70" s="109">
        <v>69</v>
      </c>
      <c r="BC70" s="109">
        <v>161</v>
      </c>
      <c r="BD70" s="111">
        <v>223</v>
      </c>
      <c r="BE70" s="109">
        <v>97</v>
      </c>
      <c r="BF70" s="109">
        <v>320</v>
      </c>
      <c r="BG70" s="111">
        <v>2</v>
      </c>
      <c r="BH70" s="109">
        <v>8</v>
      </c>
      <c r="BI70" s="109">
        <v>10</v>
      </c>
      <c r="BJ70" s="111">
        <v>109</v>
      </c>
      <c r="BK70" s="109">
        <v>89</v>
      </c>
      <c r="BL70" s="109">
        <v>198</v>
      </c>
      <c r="BM70" s="111">
        <v>61</v>
      </c>
      <c r="BN70" s="109">
        <v>42</v>
      </c>
      <c r="BO70" s="109">
        <v>103</v>
      </c>
      <c r="BP70" s="111">
        <v>34</v>
      </c>
      <c r="BQ70" s="109">
        <v>33</v>
      </c>
      <c r="BR70" s="109">
        <v>67</v>
      </c>
      <c r="BS70" s="111">
        <v>136</v>
      </c>
      <c r="BT70" s="109">
        <v>79</v>
      </c>
      <c r="BU70" s="109">
        <v>215</v>
      </c>
      <c r="BV70" s="111">
        <v>162</v>
      </c>
      <c r="BW70" s="109">
        <v>152</v>
      </c>
      <c r="BX70" s="109">
        <v>314</v>
      </c>
      <c r="BY70" s="111">
        <v>77</v>
      </c>
      <c r="BZ70" s="109">
        <v>81</v>
      </c>
      <c r="CA70" s="109">
        <v>158</v>
      </c>
      <c r="CB70" s="111">
        <v>29</v>
      </c>
      <c r="CC70" s="109">
        <v>24</v>
      </c>
      <c r="CD70" s="109">
        <v>53</v>
      </c>
      <c r="CE70" s="111">
        <v>183</v>
      </c>
      <c r="CF70" s="109">
        <v>140</v>
      </c>
      <c r="CG70" s="109">
        <v>323</v>
      </c>
      <c r="CH70" s="111">
        <v>183</v>
      </c>
      <c r="CI70" s="109">
        <v>137</v>
      </c>
      <c r="CJ70" s="109">
        <v>320</v>
      </c>
      <c r="CK70" s="111">
        <v>25</v>
      </c>
      <c r="CL70" s="109">
        <v>22</v>
      </c>
      <c r="CM70" s="109">
        <v>47</v>
      </c>
      <c r="CN70" s="111">
        <v>21</v>
      </c>
      <c r="CO70" s="109">
        <v>29</v>
      </c>
      <c r="CP70" s="109">
        <v>50</v>
      </c>
      <c r="CQ70" s="111">
        <v>228</v>
      </c>
      <c r="CR70" s="109">
        <v>132</v>
      </c>
      <c r="CS70" s="109">
        <v>360</v>
      </c>
      <c r="CT70" s="111">
        <v>171</v>
      </c>
      <c r="CU70" s="109">
        <v>139</v>
      </c>
      <c r="CV70" s="109">
        <v>310</v>
      </c>
      <c r="CW70" s="111">
        <v>168</v>
      </c>
      <c r="CX70" s="109">
        <v>82</v>
      </c>
      <c r="CY70" s="109">
        <v>250</v>
      </c>
      <c r="CZ70" s="111">
        <f t="shared" si="2"/>
        <v>3397</v>
      </c>
      <c r="DA70" s="109">
        <f t="shared" si="2"/>
        <v>2658</v>
      </c>
      <c r="DB70" s="113">
        <f t="shared" si="2"/>
        <v>6055</v>
      </c>
    </row>
    <row r="71" spans="1:106" ht="15.75" x14ac:dyDescent="0.25">
      <c r="A71" s="110">
        <v>70</v>
      </c>
      <c r="B71" s="111">
        <v>28</v>
      </c>
      <c r="C71" s="112">
        <v>19</v>
      </c>
      <c r="D71" s="113">
        <v>47</v>
      </c>
      <c r="E71" s="109">
        <v>64</v>
      </c>
      <c r="F71" s="109">
        <v>64</v>
      </c>
      <c r="G71" s="109">
        <v>128</v>
      </c>
      <c r="H71" s="111">
        <v>94</v>
      </c>
      <c r="I71" s="109">
        <v>72</v>
      </c>
      <c r="J71" s="109">
        <v>166</v>
      </c>
      <c r="K71" s="111">
        <v>309</v>
      </c>
      <c r="L71" s="109">
        <v>302</v>
      </c>
      <c r="M71" s="109">
        <v>611</v>
      </c>
      <c r="N71" s="111">
        <v>46</v>
      </c>
      <c r="O71" s="109">
        <v>38</v>
      </c>
      <c r="P71" s="109">
        <v>84</v>
      </c>
      <c r="Q71" s="111">
        <v>41</v>
      </c>
      <c r="R71" s="109">
        <v>38</v>
      </c>
      <c r="S71" s="109">
        <v>79</v>
      </c>
      <c r="T71" s="111">
        <v>7</v>
      </c>
      <c r="U71" s="109">
        <v>8</v>
      </c>
      <c r="V71" s="109">
        <v>15</v>
      </c>
      <c r="W71" s="111">
        <v>7</v>
      </c>
      <c r="X71" s="109">
        <v>9</v>
      </c>
      <c r="Y71" s="109">
        <v>16</v>
      </c>
      <c r="Z71" s="111">
        <v>29</v>
      </c>
      <c r="AA71" s="109">
        <v>32</v>
      </c>
      <c r="AB71" s="109">
        <v>61</v>
      </c>
      <c r="AC71" s="111">
        <v>16</v>
      </c>
      <c r="AD71" s="109">
        <v>21</v>
      </c>
      <c r="AE71" s="109">
        <v>37</v>
      </c>
      <c r="AF71" s="111">
        <v>90</v>
      </c>
      <c r="AG71" s="109">
        <v>79</v>
      </c>
      <c r="AH71" s="109">
        <v>169</v>
      </c>
      <c r="AI71" s="111">
        <v>126</v>
      </c>
      <c r="AJ71" s="109">
        <v>94</v>
      </c>
      <c r="AK71" s="109">
        <v>220</v>
      </c>
      <c r="AL71" s="111">
        <v>20</v>
      </c>
      <c r="AM71" s="109">
        <v>20</v>
      </c>
      <c r="AN71" s="109">
        <v>40</v>
      </c>
      <c r="AO71" s="111">
        <v>95</v>
      </c>
      <c r="AP71" s="109">
        <v>69</v>
      </c>
      <c r="AQ71" s="109">
        <v>164</v>
      </c>
      <c r="AR71" s="111">
        <v>83</v>
      </c>
      <c r="AS71" s="109">
        <v>69</v>
      </c>
      <c r="AT71" s="109">
        <v>152</v>
      </c>
      <c r="AU71" s="111">
        <v>320</v>
      </c>
      <c r="AV71" s="109">
        <v>222</v>
      </c>
      <c r="AW71" s="109">
        <v>542</v>
      </c>
      <c r="AX71" s="111">
        <v>36</v>
      </c>
      <c r="AY71" s="109">
        <v>26</v>
      </c>
      <c r="AZ71" s="109">
        <v>62</v>
      </c>
      <c r="BA71" s="111">
        <v>104</v>
      </c>
      <c r="BB71" s="109">
        <v>70</v>
      </c>
      <c r="BC71" s="109">
        <v>174</v>
      </c>
      <c r="BD71" s="111">
        <v>247</v>
      </c>
      <c r="BE71" s="109">
        <v>87</v>
      </c>
      <c r="BF71" s="109">
        <v>334</v>
      </c>
      <c r="BG71" s="111">
        <v>8</v>
      </c>
      <c r="BH71" s="109">
        <v>7</v>
      </c>
      <c r="BI71" s="109">
        <v>15</v>
      </c>
      <c r="BJ71" s="111">
        <v>99</v>
      </c>
      <c r="BK71" s="109">
        <v>75</v>
      </c>
      <c r="BL71" s="109">
        <v>174</v>
      </c>
      <c r="BM71" s="111">
        <v>63</v>
      </c>
      <c r="BN71" s="109">
        <v>42</v>
      </c>
      <c r="BO71" s="109">
        <v>105</v>
      </c>
      <c r="BP71" s="111">
        <v>35</v>
      </c>
      <c r="BQ71" s="109">
        <v>32</v>
      </c>
      <c r="BR71" s="109">
        <v>67</v>
      </c>
      <c r="BS71" s="111">
        <v>146</v>
      </c>
      <c r="BT71" s="109">
        <v>86</v>
      </c>
      <c r="BU71" s="109">
        <v>232</v>
      </c>
      <c r="BV71" s="111">
        <v>135</v>
      </c>
      <c r="BW71" s="109">
        <v>132</v>
      </c>
      <c r="BX71" s="109">
        <v>267</v>
      </c>
      <c r="BY71" s="111">
        <v>75</v>
      </c>
      <c r="BZ71" s="109">
        <v>81</v>
      </c>
      <c r="CA71" s="109">
        <v>156</v>
      </c>
      <c r="CB71" s="111">
        <v>27</v>
      </c>
      <c r="CC71" s="109">
        <v>24</v>
      </c>
      <c r="CD71" s="109">
        <v>51</v>
      </c>
      <c r="CE71" s="111">
        <v>171</v>
      </c>
      <c r="CF71" s="109">
        <v>136</v>
      </c>
      <c r="CG71" s="109">
        <v>307</v>
      </c>
      <c r="CH71" s="111">
        <v>164</v>
      </c>
      <c r="CI71" s="109">
        <v>140</v>
      </c>
      <c r="CJ71" s="109">
        <v>304</v>
      </c>
      <c r="CK71" s="111">
        <v>13</v>
      </c>
      <c r="CL71" s="109">
        <v>12</v>
      </c>
      <c r="CM71" s="109">
        <v>25</v>
      </c>
      <c r="CN71" s="111">
        <v>19</v>
      </c>
      <c r="CO71" s="109">
        <v>22</v>
      </c>
      <c r="CP71" s="109">
        <v>41</v>
      </c>
      <c r="CQ71" s="111">
        <v>262</v>
      </c>
      <c r="CR71" s="109">
        <v>128</v>
      </c>
      <c r="CS71" s="109">
        <v>390</v>
      </c>
      <c r="CT71" s="111">
        <v>167</v>
      </c>
      <c r="CU71" s="109">
        <v>109</v>
      </c>
      <c r="CV71" s="109">
        <v>276</v>
      </c>
      <c r="CW71" s="111">
        <v>206</v>
      </c>
      <c r="CX71" s="109">
        <v>99</v>
      </c>
      <c r="CY71" s="109">
        <v>305</v>
      </c>
      <c r="CZ71" s="111">
        <f t="shared" si="2"/>
        <v>3352</v>
      </c>
      <c r="DA71" s="109">
        <f t="shared" si="2"/>
        <v>2464</v>
      </c>
      <c r="DB71" s="113">
        <f t="shared" si="2"/>
        <v>5816</v>
      </c>
    </row>
    <row r="72" spans="1:106" ht="15.75" x14ac:dyDescent="0.25">
      <c r="A72" s="110">
        <v>71</v>
      </c>
      <c r="B72" s="111">
        <v>23</v>
      </c>
      <c r="C72" s="112">
        <v>19</v>
      </c>
      <c r="D72" s="113">
        <v>42</v>
      </c>
      <c r="E72" s="109">
        <v>60</v>
      </c>
      <c r="F72" s="109">
        <v>61</v>
      </c>
      <c r="G72" s="109">
        <v>121</v>
      </c>
      <c r="H72" s="111">
        <v>98</v>
      </c>
      <c r="I72" s="109">
        <v>84</v>
      </c>
      <c r="J72" s="109">
        <v>182</v>
      </c>
      <c r="K72" s="111">
        <v>262</v>
      </c>
      <c r="L72" s="109">
        <v>243</v>
      </c>
      <c r="M72" s="109">
        <v>505</v>
      </c>
      <c r="N72" s="111">
        <v>47</v>
      </c>
      <c r="O72" s="109">
        <v>36</v>
      </c>
      <c r="P72" s="109">
        <v>83</v>
      </c>
      <c r="Q72" s="111">
        <v>37</v>
      </c>
      <c r="R72" s="109">
        <v>33</v>
      </c>
      <c r="S72" s="109">
        <v>70</v>
      </c>
      <c r="T72" s="111">
        <v>7</v>
      </c>
      <c r="U72" s="109">
        <v>12</v>
      </c>
      <c r="V72" s="109">
        <v>19</v>
      </c>
      <c r="W72" s="111">
        <v>5</v>
      </c>
      <c r="X72" s="109">
        <v>5</v>
      </c>
      <c r="Y72" s="109">
        <v>10</v>
      </c>
      <c r="Z72" s="111">
        <v>34</v>
      </c>
      <c r="AA72" s="109">
        <v>21</v>
      </c>
      <c r="AB72" s="109">
        <v>55</v>
      </c>
      <c r="AC72" s="111">
        <v>25</v>
      </c>
      <c r="AD72" s="109">
        <v>16</v>
      </c>
      <c r="AE72" s="109">
        <v>41</v>
      </c>
      <c r="AF72" s="111">
        <v>76</v>
      </c>
      <c r="AG72" s="109">
        <v>48</v>
      </c>
      <c r="AH72" s="109">
        <v>124</v>
      </c>
      <c r="AI72" s="111">
        <v>136</v>
      </c>
      <c r="AJ72" s="109">
        <v>97</v>
      </c>
      <c r="AK72" s="109">
        <v>233</v>
      </c>
      <c r="AL72" s="111">
        <v>21</v>
      </c>
      <c r="AM72" s="109">
        <v>13</v>
      </c>
      <c r="AN72" s="109">
        <v>34</v>
      </c>
      <c r="AO72" s="111">
        <v>85</v>
      </c>
      <c r="AP72" s="109">
        <v>76</v>
      </c>
      <c r="AQ72" s="109">
        <v>161</v>
      </c>
      <c r="AR72" s="111">
        <v>78</v>
      </c>
      <c r="AS72" s="109">
        <v>77</v>
      </c>
      <c r="AT72" s="109">
        <v>155</v>
      </c>
      <c r="AU72" s="111">
        <v>250</v>
      </c>
      <c r="AV72" s="109">
        <v>238</v>
      </c>
      <c r="AW72" s="109">
        <v>488</v>
      </c>
      <c r="AX72" s="111">
        <v>31</v>
      </c>
      <c r="AY72" s="109">
        <v>25</v>
      </c>
      <c r="AZ72" s="109">
        <v>56</v>
      </c>
      <c r="BA72" s="111">
        <v>110</v>
      </c>
      <c r="BB72" s="109">
        <v>70</v>
      </c>
      <c r="BC72" s="109">
        <v>180</v>
      </c>
      <c r="BD72" s="111">
        <v>321</v>
      </c>
      <c r="BE72" s="109">
        <v>132</v>
      </c>
      <c r="BF72" s="109">
        <v>453</v>
      </c>
      <c r="BG72" s="111">
        <v>4</v>
      </c>
      <c r="BH72" s="109">
        <v>7</v>
      </c>
      <c r="BI72" s="109">
        <v>11</v>
      </c>
      <c r="BJ72" s="111">
        <v>72</v>
      </c>
      <c r="BK72" s="109">
        <v>86</v>
      </c>
      <c r="BL72" s="109">
        <v>158</v>
      </c>
      <c r="BM72" s="111">
        <v>71</v>
      </c>
      <c r="BN72" s="109">
        <v>34</v>
      </c>
      <c r="BO72" s="109">
        <v>105</v>
      </c>
      <c r="BP72" s="111">
        <v>33</v>
      </c>
      <c r="BQ72" s="109">
        <v>20</v>
      </c>
      <c r="BR72" s="109">
        <v>53</v>
      </c>
      <c r="BS72" s="111">
        <v>149</v>
      </c>
      <c r="BT72" s="109">
        <v>88</v>
      </c>
      <c r="BU72" s="109">
        <v>237</v>
      </c>
      <c r="BV72" s="111">
        <v>144</v>
      </c>
      <c r="BW72" s="109">
        <v>117</v>
      </c>
      <c r="BX72" s="109">
        <v>261</v>
      </c>
      <c r="BY72" s="111">
        <v>96</v>
      </c>
      <c r="BZ72" s="109">
        <v>65</v>
      </c>
      <c r="CA72" s="109">
        <v>161</v>
      </c>
      <c r="CB72" s="111">
        <v>28</v>
      </c>
      <c r="CC72" s="109">
        <v>23</v>
      </c>
      <c r="CD72" s="109">
        <v>51</v>
      </c>
      <c r="CE72" s="111">
        <v>156</v>
      </c>
      <c r="CF72" s="109">
        <v>108</v>
      </c>
      <c r="CG72" s="109">
        <v>264</v>
      </c>
      <c r="CH72" s="111">
        <v>134</v>
      </c>
      <c r="CI72" s="109">
        <v>133</v>
      </c>
      <c r="CJ72" s="109">
        <v>267</v>
      </c>
      <c r="CK72" s="111">
        <v>16</v>
      </c>
      <c r="CL72" s="109">
        <v>13</v>
      </c>
      <c r="CM72" s="109">
        <v>29</v>
      </c>
      <c r="CN72" s="111">
        <v>24</v>
      </c>
      <c r="CO72" s="109">
        <v>19</v>
      </c>
      <c r="CP72" s="109">
        <v>43</v>
      </c>
      <c r="CQ72" s="111">
        <v>206</v>
      </c>
      <c r="CR72" s="109">
        <v>157</v>
      </c>
      <c r="CS72" s="109">
        <v>363</v>
      </c>
      <c r="CT72" s="111">
        <v>179</v>
      </c>
      <c r="CU72" s="109">
        <v>137</v>
      </c>
      <c r="CV72" s="109">
        <v>316</v>
      </c>
      <c r="CW72" s="111">
        <v>228</v>
      </c>
      <c r="CX72" s="109">
        <v>119</v>
      </c>
      <c r="CY72" s="109">
        <v>347</v>
      </c>
      <c r="CZ72" s="111">
        <f t="shared" si="2"/>
        <v>3246</v>
      </c>
      <c r="DA72" s="109">
        <f t="shared" si="2"/>
        <v>2432</v>
      </c>
      <c r="DB72" s="113">
        <f t="shared" si="2"/>
        <v>5678</v>
      </c>
    </row>
    <row r="73" spans="1:106" ht="15.75" x14ac:dyDescent="0.25">
      <c r="A73" s="110">
        <v>72</v>
      </c>
      <c r="B73" s="111">
        <v>20</v>
      </c>
      <c r="C73" s="112">
        <v>13</v>
      </c>
      <c r="D73" s="113">
        <v>33</v>
      </c>
      <c r="E73" s="109">
        <v>40</v>
      </c>
      <c r="F73" s="109">
        <v>52</v>
      </c>
      <c r="G73" s="109">
        <v>92</v>
      </c>
      <c r="H73" s="111">
        <v>60</v>
      </c>
      <c r="I73" s="109">
        <v>61</v>
      </c>
      <c r="J73" s="109">
        <v>121</v>
      </c>
      <c r="K73" s="111">
        <v>195</v>
      </c>
      <c r="L73" s="109">
        <v>182</v>
      </c>
      <c r="M73" s="109">
        <v>377</v>
      </c>
      <c r="N73" s="111">
        <v>31</v>
      </c>
      <c r="O73" s="109">
        <v>28</v>
      </c>
      <c r="P73" s="109">
        <v>59</v>
      </c>
      <c r="Q73" s="111">
        <v>26</v>
      </c>
      <c r="R73" s="109">
        <v>22</v>
      </c>
      <c r="S73" s="109">
        <v>48</v>
      </c>
      <c r="T73" s="111">
        <v>5</v>
      </c>
      <c r="U73" s="109">
        <v>5</v>
      </c>
      <c r="V73" s="109">
        <v>10</v>
      </c>
      <c r="W73" s="111">
        <v>7</v>
      </c>
      <c r="X73" s="109">
        <v>3</v>
      </c>
      <c r="Y73" s="109">
        <v>10</v>
      </c>
      <c r="Z73" s="111">
        <v>25</v>
      </c>
      <c r="AA73" s="109">
        <v>28</v>
      </c>
      <c r="AB73" s="109">
        <v>53</v>
      </c>
      <c r="AC73" s="111">
        <v>24</v>
      </c>
      <c r="AD73" s="109">
        <v>9</v>
      </c>
      <c r="AE73" s="109">
        <v>33</v>
      </c>
      <c r="AF73" s="111">
        <v>51</v>
      </c>
      <c r="AG73" s="109">
        <v>50</v>
      </c>
      <c r="AH73" s="109">
        <v>101</v>
      </c>
      <c r="AI73" s="111">
        <v>105</v>
      </c>
      <c r="AJ73" s="109">
        <v>68</v>
      </c>
      <c r="AK73" s="109">
        <v>173</v>
      </c>
      <c r="AL73" s="111">
        <v>15</v>
      </c>
      <c r="AM73" s="109">
        <v>12</v>
      </c>
      <c r="AN73" s="109">
        <v>27</v>
      </c>
      <c r="AO73" s="111">
        <v>76</v>
      </c>
      <c r="AP73" s="109">
        <v>50</v>
      </c>
      <c r="AQ73" s="109">
        <v>126</v>
      </c>
      <c r="AR73" s="111">
        <v>70</v>
      </c>
      <c r="AS73" s="109">
        <v>51</v>
      </c>
      <c r="AT73" s="109">
        <v>121</v>
      </c>
      <c r="AU73" s="111">
        <v>211</v>
      </c>
      <c r="AV73" s="109">
        <v>179</v>
      </c>
      <c r="AW73" s="109">
        <v>390</v>
      </c>
      <c r="AX73" s="111">
        <v>28</v>
      </c>
      <c r="AY73" s="109">
        <v>21</v>
      </c>
      <c r="AZ73" s="109">
        <v>49</v>
      </c>
      <c r="BA73" s="111">
        <v>98</v>
      </c>
      <c r="BB73" s="109">
        <v>63</v>
      </c>
      <c r="BC73" s="109">
        <v>161</v>
      </c>
      <c r="BD73" s="111">
        <v>353</v>
      </c>
      <c r="BE73" s="109">
        <v>127</v>
      </c>
      <c r="BF73" s="109">
        <v>480</v>
      </c>
      <c r="BG73" s="111">
        <v>5</v>
      </c>
      <c r="BH73" s="109">
        <v>4</v>
      </c>
      <c r="BI73" s="109">
        <v>9</v>
      </c>
      <c r="BJ73" s="111">
        <v>74</v>
      </c>
      <c r="BK73" s="109">
        <v>47</v>
      </c>
      <c r="BL73" s="109">
        <v>121</v>
      </c>
      <c r="BM73" s="111">
        <v>47</v>
      </c>
      <c r="BN73" s="109">
        <v>42</v>
      </c>
      <c r="BO73" s="109">
        <v>89</v>
      </c>
      <c r="BP73" s="111">
        <v>45</v>
      </c>
      <c r="BQ73" s="109">
        <v>25</v>
      </c>
      <c r="BR73" s="109">
        <v>70</v>
      </c>
      <c r="BS73" s="111">
        <v>109</v>
      </c>
      <c r="BT73" s="109">
        <v>93</v>
      </c>
      <c r="BU73" s="109">
        <v>202</v>
      </c>
      <c r="BV73" s="111">
        <v>113</v>
      </c>
      <c r="BW73" s="109">
        <v>73</v>
      </c>
      <c r="BX73" s="109">
        <v>186</v>
      </c>
      <c r="BY73" s="111">
        <v>66</v>
      </c>
      <c r="BZ73" s="109">
        <v>50</v>
      </c>
      <c r="CA73" s="109">
        <v>116</v>
      </c>
      <c r="CB73" s="111">
        <v>18</v>
      </c>
      <c r="CC73" s="109">
        <v>16</v>
      </c>
      <c r="CD73" s="109">
        <v>34</v>
      </c>
      <c r="CE73" s="111">
        <v>122</v>
      </c>
      <c r="CF73" s="109">
        <v>93</v>
      </c>
      <c r="CG73" s="109">
        <v>215</v>
      </c>
      <c r="CH73" s="111">
        <v>123</v>
      </c>
      <c r="CI73" s="109">
        <v>104</v>
      </c>
      <c r="CJ73" s="109">
        <v>227</v>
      </c>
      <c r="CK73" s="111">
        <v>13</v>
      </c>
      <c r="CL73" s="109">
        <v>11</v>
      </c>
      <c r="CM73" s="109">
        <v>24</v>
      </c>
      <c r="CN73" s="111">
        <v>16</v>
      </c>
      <c r="CO73" s="109">
        <v>19</v>
      </c>
      <c r="CP73" s="109">
        <v>35</v>
      </c>
      <c r="CQ73" s="111">
        <v>213</v>
      </c>
      <c r="CR73" s="109">
        <v>159</v>
      </c>
      <c r="CS73" s="109">
        <v>372</v>
      </c>
      <c r="CT73" s="111">
        <v>137</v>
      </c>
      <c r="CU73" s="109">
        <v>109</v>
      </c>
      <c r="CV73" s="109">
        <v>246</v>
      </c>
      <c r="CW73" s="111">
        <v>219</v>
      </c>
      <c r="CX73" s="109">
        <v>132</v>
      </c>
      <c r="CY73" s="109">
        <v>351</v>
      </c>
      <c r="CZ73" s="111">
        <f t="shared" si="2"/>
        <v>2760</v>
      </c>
      <c r="DA73" s="109">
        <f t="shared" si="2"/>
        <v>2001</v>
      </c>
      <c r="DB73" s="113">
        <f t="shared" si="2"/>
        <v>4761</v>
      </c>
    </row>
    <row r="74" spans="1:106" ht="15.75" x14ac:dyDescent="0.25">
      <c r="A74" s="110">
        <v>73</v>
      </c>
      <c r="B74" s="111">
        <v>11</v>
      </c>
      <c r="C74" s="112">
        <v>12</v>
      </c>
      <c r="D74" s="113">
        <v>23</v>
      </c>
      <c r="E74" s="109">
        <v>32</v>
      </c>
      <c r="F74" s="109">
        <v>30</v>
      </c>
      <c r="G74" s="109">
        <v>62</v>
      </c>
      <c r="H74" s="111">
        <v>63</v>
      </c>
      <c r="I74" s="109">
        <v>33</v>
      </c>
      <c r="J74" s="109">
        <v>96</v>
      </c>
      <c r="K74" s="111">
        <v>115</v>
      </c>
      <c r="L74" s="109">
        <v>114</v>
      </c>
      <c r="M74" s="109">
        <v>229</v>
      </c>
      <c r="N74" s="111">
        <v>28</v>
      </c>
      <c r="O74" s="109">
        <v>24</v>
      </c>
      <c r="P74" s="109">
        <v>52</v>
      </c>
      <c r="Q74" s="111">
        <v>12</v>
      </c>
      <c r="R74" s="109">
        <v>19</v>
      </c>
      <c r="S74" s="109">
        <v>31</v>
      </c>
      <c r="T74" s="111">
        <v>1</v>
      </c>
      <c r="U74" s="109">
        <v>5</v>
      </c>
      <c r="V74" s="109">
        <v>6</v>
      </c>
      <c r="W74" s="111">
        <v>6</v>
      </c>
      <c r="X74" s="109">
        <v>3</v>
      </c>
      <c r="Y74" s="109">
        <v>9</v>
      </c>
      <c r="Z74" s="111">
        <v>20</v>
      </c>
      <c r="AA74" s="109">
        <v>10</v>
      </c>
      <c r="AB74" s="109">
        <v>30</v>
      </c>
      <c r="AC74" s="111">
        <v>13</v>
      </c>
      <c r="AD74" s="109">
        <v>7</v>
      </c>
      <c r="AE74" s="109">
        <v>20</v>
      </c>
      <c r="AF74" s="111">
        <v>36</v>
      </c>
      <c r="AG74" s="109">
        <v>31</v>
      </c>
      <c r="AH74" s="109">
        <v>67</v>
      </c>
      <c r="AI74" s="111">
        <v>71</v>
      </c>
      <c r="AJ74" s="109">
        <v>47</v>
      </c>
      <c r="AK74" s="109">
        <v>118</v>
      </c>
      <c r="AL74" s="111">
        <v>7</v>
      </c>
      <c r="AM74" s="109">
        <v>10</v>
      </c>
      <c r="AN74" s="109">
        <v>17</v>
      </c>
      <c r="AO74" s="111">
        <v>63</v>
      </c>
      <c r="AP74" s="109">
        <v>35</v>
      </c>
      <c r="AQ74" s="109">
        <v>98</v>
      </c>
      <c r="AR74" s="111">
        <v>36</v>
      </c>
      <c r="AS74" s="109">
        <v>44</v>
      </c>
      <c r="AT74" s="109">
        <v>80</v>
      </c>
      <c r="AU74" s="111">
        <v>92</v>
      </c>
      <c r="AV74" s="109">
        <v>117</v>
      </c>
      <c r="AW74" s="109">
        <v>209</v>
      </c>
      <c r="AX74" s="111">
        <v>19</v>
      </c>
      <c r="AY74" s="109">
        <v>8</v>
      </c>
      <c r="AZ74" s="109">
        <v>27</v>
      </c>
      <c r="BA74" s="111">
        <v>70</v>
      </c>
      <c r="BB74" s="109">
        <v>30</v>
      </c>
      <c r="BC74" s="109">
        <v>100</v>
      </c>
      <c r="BD74" s="111">
        <v>238</v>
      </c>
      <c r="BE74" s="109">
        <v>120</v>
      </c>
      <c r="BF74" s="109">
        <v>358</v>
      </c>
      <c r="BG74" s="111">
        <v>3</v>
      </c>
      <c r="BH74" s="109">
        <v>1</v>
      </c>
      <c r="BI74" s="109">
        <v>4</v>
      </c>
      <c r="BJ74" s="111">
        <v>52</v>
      </c>
      <c r="BK74" s="109">
        <v>30</v>
      </c>
      <c r="BL74" s="109">
        <v>82</v>
      </c>
      <c r="BM74" s="111">
        <v>45</v>
      </c>
      <c r="BN74" s="109">
        <v>35</v>
      </c>
      <c r="BO74" s="109">
        <v>80</v>
      </c>
      <c r="BP74" s="111">
        <v>20</v>
      </c>
      <c r="BQ74" s="109">
        <v>15</v>
      </c>
      <c r="BR74" s="109">
        <v>35</v>
      </c>
      <c r="BS74" s="111">
        <v>76</v>
      </c>
      <c r="BT74" s="109">
        <v>55</v>
      </c>
      <c r="BU74" s="109">
        <v>131</v>
      </c>
      <c r="BV74" s="111">
        <v>97</v>
      </c>
      <c r="BW74" s="109">
        <v>50</v>
      </c>
      <c r="BX74" s="109">
        <v>147</v>
      </c>
      <c r="BY74" s="111">
        <v>37</v>
      </c>
      <c r="BZ74" s="109">
        <v>31</v>
      </c>
      <c r="CA74" s="109">
        <v>68</v>
      </c>
      <c r="CB74" s="111">
        <v>12</v>
      </c>
      <c r="CC74" s="109">
        <v>5</v>
      </c>
      <c r="CD74" s="109">
        <v>17</v>
      </c>
      <c r="CE74" s="111">
        <v>92</v>
      </c>
      <c r="CF74" s="109">
        <v>55</v>
      </c>
      <c r="CG74" s="109">
        <v>147</v>
      </c>
      <c r="CH74" s="111">
        <v>93</v>
      </c>
      <c r="CI74" s="109">
        <v>81</v>
      </c>
      <c r="CJ74" s="109">
        <v>174</v>
      </c>
      <c r="CK74" s="111">
        <v>5</v>
      </c>
      <c r="CL74" s="109">
        <v>12</v>
      </c>
      <c r="CM74" s="109">
        <v>17</v>
      </c>
      <c r="CN74" s="111">
        <v>15</v>
      </c>
      <c r="CO74" s="109">
        <v>15</v>
      </c>
      <c r="CP74" s="109">
        <v>30</v>
      </c>
      <c r="CQ74" s="111">
        <v>114</v>
      </c>
      <c r="CR74" s="109">
        <v>88</v>
      </c>
      <c r="CS74" s="109">
        <v>202</v>
      </c>
      <c r="CT74" s="111">
        <v>80</v>
      </c>
      <c r="CU74" s="109">
        <v>76</v>
      </c>
      <c r="CV74" s="109">
        <v>156</v>
      </c>
      <c r="CW74" s="111">
        <v>150</v>
      </c>
      <c r="CX74" s="109">
        <v>93</v>
      </c>
      <c r="CY74" s="109">
        <v>243</v>
      </c>
      <c r="CZ74" s="111">
        <f t="shared" si="2"/>
        <v>1824</v>
      </c>
      <c r="DA74" s="109">
        <f t="shared" si="2"/>
        <v>1341</v>
      </c>
      <c r="DB74" s="113">
        <f t="shared" si="2"/>
        <v>3165</v>
      </c>
    </row>
    <row r="75" spans="1:106" ht="15.75" x14ac:dyDescent="0.25">
      <c r="A75" s="110">
        <v>74</v>
      </c>
      <c r="B75" s="111">
        <v>12</v>
      </c>
      <c r="C75" s="112">
        <v>9</v>
      </c>
      <c r="D75" s="113">
        <v>21</v>
      </c>
      <c r="E75" s="109">
        <v>27</v>
      </c>
      <c r="F75" s="109">
        <v>20</v>
      </c>
      <c r="G75" s="109">
        <v>47</v>
      </c>
      <c r="H75" s="111">
        <v>46</v>
      </c>
      <c r="I75" s="109">
        <v>47</v>
      </c>
      <c r="J75" s="109">
        <v>93</v>
      </c>
      <c r="K75" s="111">
        <v>117</v>
      </c>
      <c r="L75" s="109">
        <v>79</v>
      </c>
      <c r="M75" s="109">
        <v>196</v>
      </c>
      <c r="N75" s="111">
        <v>24</v>
      </c>
      <c r="O75" s="109">
        <v>19</v>
      </c>
      <c r="P75" s="109">
        <v>43</v>
      </c>
      <c r="Q75" s="111">
        <v>23</v>
      </c>
      <c r="R75" s="109">
        <v>17</v>
      </c>
      <c r="S75" s="109">
        <v>40</v>
      </c>
      <c r="T75" s="111">
        <v>6</v>
      </c>
      <c r="U75" s="109">
        <v>5</v>
      </c>
      <c r="V75" s="109">
        <v>11</v>
      </c>
      <c r="W75" s="111">
        <v>6</v>
      </c>
      <c r="X75" s="109">
        <v>1</v>
      </c>
      <c r="Y75" s="109">
        <v>7</v>
      </c>
      <c r="Z75" s="111">
        <v>11</v>
      </c>
      <c r="AA75" s="109">
        <v>10</v>
      </c>
      <c r="AB75" s="109">
        <v>21</v>
      </c>
      <c r="AC75" s="111">
        <v>17</v>
      </c>
      <c r="AD75" s="109">
        <v>6</v>
      </c>
      <c r="AE75" s="109">
        <v>23</v>
      </c>
      <c r="AF75" s="111">
        <v>27</v>
      </c>
      <c r="AG75" s="109">
        <v>21</v>
      </c>
      <c r="AH75" s="109">
        <v>48</v>
      </c>
      <c r="AI75" s="111">
        <v>87</v>
      </c>
      <c r="AJ75" s="109">
        <v>35</v>
      </c>
      <c r="AK75" s="109">
        <v>122</v>
      </c>
      <c r="AL75" s="111">
        <v>8</v>
      </c>
      <c r="AM75" s="109">
        <v>4</v>
      </c>
      <c r="AN75" s="109">
        <v>12</v>
      </c>
      <c r="AO75" s="111">
        <v>52</v>
      </c>
      <c r="AP75" s="109">
        <v>20</v>
      </c>
      <c r="AQ75" s="109">
        <v>72</v>
      </c>
      <c r="AR75" s="111">
        <v>45</v>
      </c>
      <c r="AS75" s="109">
        <v>40</v>
      </c>
      <c r="AT75" s="109">
        <v>85</v>
      </c>
      <c r="AU75" s="111">
        <v>93</v>
      </c>
      <c r="AV75" s="109">
        <v>115</v>
      </c>
      <c r="AW75" s="109">
        <v>208</v>
      </c>
      <c r="AX75" s="111">
        <v>21</v>
      </c>
      <c r="AY75" s="109">
        <v>12</v>
      </c>
      <c r="AZ75" s="109">
        <v>33</v>
      </c>
      <c r="BA75" s="111">
        <v>68</v>
      </c>
      <c r="BB75" s="109">
        <v>33</v>
      </c>
      <c r="BC75" s="109">
        <v>101</v>
      </c>
      <c r="BD75" s="111">
        <v>269</v>
      </c>
      <c r="BE75" s="109">
        <v>126</v>
      </c>
      <c r="BF75" s="109">
        <v>395</v>
      </c>
      <c r="BG75" s="111">
        <v>1</v>
      </c>
      <c r="BH75" s="109">
        <v>1</v>
      </c>
      <c r="BI75" s="109">
        <v>2</v>
      </c>
      <c r="BJ75" s="111">
        <v>53</v>
      </c>
      <c r="BK75" s="109">
        <v>45</v>
      </c>
      <c r="BL75" s="109">
        <v>98</v>
      </c>
      <c r="BM75" s="111">
        <v>43</v>
      </c>
      <c r="BN75" s="109">
        <v>18</v>
      </c>
      <c r="BO75" s="109">
        <v>61</v>
      </c>
      <c r="BP75" s="111">
        <v>19</v>
      </c>
      <c r="BQ75" s="109">
        <v>11</v>
      </c>
      <c r="BR75" s="109">
        <v>30</v>
      </c>
      <c r="BS75" s="111">
        <v>53</v>
      </c>
      <c r="BT75" s="109">
        <v>42</v>
      </c>
      <c r="BU75" s="109">
        <v>95</v>
      </c>
      <c r="BV75" s="111">
        <v>102</v>
      </c>
      <c r="BW75" s="109">
        <v>61</v>
      </c>
      <c r="BX75" s="109">
        <v>163</v>
      </c>
      <c r="BY75" s="111">
        <v>37</v>
      </c>
      <c r="BZ75" s="109">
        <v>25</v>
      </c>
      <c r="CA75" s="109">
        <v>62</v>
      </c>
      <c r="CB75" s="111">
        <v>14</v>
      </c>
      <c r="CC75" s="109">
        <v>14</v>
      </c>
      <c r="CD75" s="109">
        <v>28</v>
      </c>
      <c r="CE75" s="111">
        <v>90</v>
      </c>
      <c r="CF75" s="109">
        <v>61</v>
      </c>
      <c r="CG75" s="109">
        <v>151</v>
      </c>
      <c r="CH75" s="111">
        <v>88</v>
      </c>
      <c r="CI75" s="109">
        <v>58</v>
      </c>
      <c r="CJ75" s="109">
        <v>146</v>
      </c>
      <c r="CK75" s="111">
        <v>6</v>
      </c>
      <c r="CL75" s="109">
        <v>4</v>
      </c>
      <c r="CM75" s="109">
        <v>10</v>
      </c>
      <c r="CN75" s="111">
        <v>8</v>
      </c>
      <c r="CO75" s="109">
        <v>13</v>
      </c>
      <c r="CP75" s="109">
        <v>21</v>
      </c>
      <c r="CQ75" s="111">
        <v>133</v>
      </c>
      <c r="CR75" s="109">
        <v>90</v>
      </c>
      <c r="CS75" s="109">
        <v>223</v>
      </c>
      <c r="CT75" s="111">
        <v>70</v>
      </c>
      <c r="CU75" s="109">
        <v>58</v>
      </c>
      <c r="CV75" s="109">
        <v>128</v>
      </c>
      <c r="CW75" s="111">
        <v>201</v>
      </c>
      <c r="CX75" s="109">
        <v>98</v>
      </c>
      <c r="CY75" s="109">
        <v>299</v>
      </c>
      <c r="CZ75" s="111">
        <f t="shared" si="2"/>
        <v>1877</v>
      </c>
      <c r="DA75" s="109">
        <f t="shared" si="2"/>
        <v>1218</v>
      </c>
      <c r="DB75" s="113">
        <f t="shared" si="2"/>
        <v>3095</v>
      </c>
    </row>
    <row r="76" spans="1:106" ht="15.75" x14ac:dyDescent="0.25">
      <c r="A76" s="110">
        <v>75</v>
      </c>
      <c r="B76" s="111">
        <v>15</v>
      </c>
      <c r="C76" s="112">
        <v>9</v>
      </c>
      <c r="D76" s="113">
        <v>24</v>
      </c>
      <c r="E76" s="109">
        <v>19</v>
      </c>
      <c r="F76" s="109">
        <v>26</v>
      </c>
      <c r="G76" s="109">
        <v>45</v>
      </c>
      <c r="H76" s="111">
        <v>54</v>
      </c>
      <c r="I76" s="109">
        <v>38</v>
      </c>
      <c r="J76" s="109">
        <v>92</v>
      </c>
      <c r="K76" s="111">
        <v>128</v>
      </c>
      <c r="L76" s="109">
        <v>105</v>
      </c>
      <c r="M76" s="109">
        <v>233</v>
      </c>
      <c r="N76" s="111">
        <v>32</v>
      </c>
      <c r="O76" s="109">
        <v>17</v>
      </c>
      <c r="P76" s="109">
        <v>49</v>
      </c>
      <c r="Q76" s="111">
        <v>18</v>
      </c>
      <c r="R76" s="109">
        <v>16</v>
      </c>
      <c r="S76" s="109">
        <v>34</v>
      </c>
      <c r="T76" s="111">
        <v>2</v>
      </c>
      <c r="U76" s="109">
        <v>3</v>
      </c>
      <c r="V76" s="109">
        <v>5</v>
      </c>
      <c r="W76" s="111">
        <v>1</v>
      </c>
      <c r="X76" s="109">
        <v>1</v>
      </c>
      <c r="Y76" s="109">
        <v>2</v>
      </c>
      <c r="Z76" s="111">
        <v>15</v>
      </c>
      <c r="AA76" s="109">
        <v>16</v>
      </c>
      <c r="AB76" s="109">
        <v>31</v>
      </c>
      <c r="AC76" s="111">
        <v>15</v>
      </c>
      <c r="AD76" s="109">
        <v>13</v>
      </c>
      <c r="AE76" s="109">
        <v>28</v>
      </c>
      <c r="AF76" s="111">
        <v>32</v>
      </c>
      <c r="AG76" s="109">
        <v>23</v>
      </c>
      <c r="AH76" s="109">
        <v>55</v>
      </c>
      <c r="AI76" s="111">
        <v>84</v>
      </c>
      <c r="AJ76" s="109">
        <v>48</v>
      </c>
      <c r="AK76" s="109">
        <v>132</v>
      </c>
      <c r="AL76" s="111">
        <v>6</v>
      </c>
      <c r="AM76" s="109">
        <v>7</v>
      </c>
      <c r="AN76" s="109">
        <v>13</v>
      </c>
      <c r="AO76" s="111">
        <v>65</v>
      </c>
      <c r="AP76" s="109">
        <v>27</v>
      </c>
      <c r="AQ76" s="109">
        <v>92</v>
      </c>
      <c r="AR76" s="111">
        <v>40</v>
      </c>
      <c r="AS76" s="109">
        <v>35</v>
      </c>
      <c r="AT76" s="109">
        <v>75</v>
      </c>
      <c r="AU76" s="111">
        <v>114</v>
      </c>
      <c r="AV76" s="109">
        <v>97</v>
      </c>
      <c r="AW76" s="109">
        <v>211</v>
      </c>
      <c r="AX76" s="111">
        <v>17</v>
      </c>
      <c r="AY76" s="109">
        <v>5</v>
      </c>
      <c r="AZ76" s="109">
        <v>22</v>
      </c>
      <c r="BA76" s="111">
        <v>66</v>
      </c>
      <c r="BB76" s="109">
        <v>48</v>
      </c>
      <c r="BC76" s="109">
        <v>114</v>
      </c>
      <c r="BD76" s="111">
        <v>306</v>
      </c>
      <c r="BE76" s="109">
        <v>168</v>
      </c>
      <c r="BF76" s="109">
        <v>474</v>
      </c>
      <c r="BG76" s="111">
        <v>2</v>
      </c>
      <c r="BH76" s="109">
        <v>2</v>
      </c>
      <c r="BI76" s="109">
        <v>4</v>
      </c>
      <c r="BJ76" s="111">
        <v>53</v>
      </c>
      <c r="BK76" s="109">
        <v>33</v>
      </c>
      <c r="BL76" s="109">
        <v>86</v>
      </c>
      <c r="BM76" s="111">
        <v>42</v>
      </c>
      <c r="BN76" s="109">
        <v>28</v>
      </c>
      <c r="BO76" s="109">
        <v>70</v>
      </c>
      <c r="BP76" s="111">
        <v>20</v>
      </c>
      <c r="BQ76" s="109">
        <v>12</v>
      </c>
      <c r="BR76" s="109">
        <v>32</v>
      </c>
      <c r="BS76" s="111">
        <v>54</v>
      </c>
      <c r="BT76" s="109">
        <v>51</v>
      </c>
      <c r="BU76" s="109">
        <v>105</v>
      </c>
      <c r="BV76" s="111">
        <v>95</v>
      </c>
      <c r="BW76" s="109">
        <v>60</v>
      </c>
      <c r="BX76" s="109">
        <v>155</v>
      </c>
      <c r="BY76" s="111">
        <v>29</v>
      </c>
      <c r="BZ76" s="109">
        <v>35</v>
      </c>
      <c r="CA76" s="109">
        <v>64</v>
      </c>
      <c r="CB76" s="111">
        <v>26</v>
      </c>
      <c r="CC76" s="109">
        <v>14</v>
      </c>
      <c r="CD76" s="109">
        <v>40</v>
      </c>
      <c r="CE76" s="111">
        <v>63</v>
      </c>
      <c r="CF76" s="109">
        <v>63</v>
      </c>
      <c r="CG76" s="109">
        <v>126</v>
      </c>
      <c r="CH76" s="111">
        <v>78</v>
      </c>
      <c r="CI76" s="109">
        <v>61</v>
      </c>
      <c r="CJ76" s="109">
        <v>139</v>
      </c>
      <c r="CK76" s="111">
        <v>13</v>
      </c>
      <c r="CL76" s="109">
        <v>5</v>
      </c>
      <c r="CM76" s="109">
        <v>18</v>
      </c>
      <c r="CN76" s="111">
        <v>14</v>
      </c>
      <c r="CO76" s="109">
        <v>8</v>
      </c>
      <c r="CP76" s="109">
        <v>22</v>
      </c>
      <c r="CQ76" s="111">
        <v>107</v>
      </c>
      <c r="CR76" s="109">
        <v>80</v>
      </c>
      <c r="CS76" s="109">
        <v>187</v>
      </c>
      <c r="CT76" s="111">
        <v>59</v>
      </c>
      <c r="CU76" s="109">
        <v>62</v>
      </c>
      <c r="CV76" s="109">
        <v>121</v>
      </c>
      <c r="CW76" s="111">
        <v>175</v>
      </c>
      <c r="CX76" s="109">
        <v>99</v>
      </c>
      <c r="CY76" s="109">
        <v>274</v>
      </c>
      <c r="CZ76" s="111">
        <f t="shared" si="2"/>
        <v>1859</v>
      </c>
      <c r="DA76" s="109">
        <f t="shared" si="2"/>
        <v>1315</v>
      </c>
      <c r="DB76" s="113">
        <f t="shared" si="2"/>
        <v>3174</v>
      </c>
    </row>
    <row r="77" spans="1:106" ht="15.75" x14ac:dyDescent="0.25">
      <c r="A77" s="110">
        <v>76</v>
      </c>
      <c r="B77" s="111">
        <v>12</v>
      </c>
      <c r="C77" s="112">
        <v>9</v>
      </c>
      <c r="D77" s="113">
        <v>21</v>
      </c>
      <c r="E77" s="109">
        <v>14</v>
      </c>
      <c r="F77" s="109">
        <v>21</v>
      </c>
      <c r="G77" s="109">
        <v>35</v>
      </c>
      <c r="H77" s="111">
        <v>50</v>
      </c>
      <c r="I77" s="109">
        <v>30</v>
      </c>
      <c r="J77" s="109">
        <v>80</v>
      </c>
      <c r="K77" s="111">
        <v>91</v>
      </c>
      <c r="L77" s="109">
        <v>72</v>
      </c>
      <c r="M77" s="109">
        <v>163</v>
      </c>
      <c r="N77" s="111">
        <v>17</v>
      </c>
      <c r="O77" s="109">
        <v>10</v>
      </c>
      <c r="P77" s="109">
        <v>27</v>
      </c>
      <c r="Q77" s="111">
        <v>12</v>
      </c>
      <c r="R77" s="109">
        <v>12</v>
      </c>
      <c r="S77" s="109">
        <v>24</v>
      </c>
      <c r="T77" s="111">
        <v>3</v>
      </c>
      <c r="U77" s="109">
        <v>6</v>
      </c>
      <c r="V77" s="109">
        <v>9</v>
      </c>
      <c r="W77" s="111">
        <v>4</v>
      </c>
      <c r="X77" s="109">
        <v>3</v>
      </c>
      <c r="Y77" s="109">
        <v>7</v>
      </c>
      <c r="Z77" s="111">
        <v>7</v>
      </c>
      <c r="AA77" s="109">
        <v>15</v>
      </c>
      <c r="AB77" s="109">
        <v>22</v>
      </c>
      <c r="AC77" s="111">
        <v>22</v>
      </c>
      <c r="AD77" s="109">
        <v>9</v>
      </c>
      <c r="AE77" s="109">
        <v>31</v>
      </c>
      <c r="AF77" s="111">
        <v>24</v>
      </c>
      <c r="AG77" s="109">
        <v>16</v>
      </c>
      <c r="AH77" s="109">
        <v>40</v>
      </c>
      <c r="AI77" s="111">
        <v>84</v>
      </c>
      <c r="AJ77" s="109">
        <v>56</v>
      </c>
      <c r="AK77" s="109">
        <v>140</v>
      </c>
      <c r="AL77" s="111">
        <v>5</v>
      </c>
      <c r="AM77" s="109">
        <v>7</v>
      </c>
      <c r="AN77" s="109">
        <v>12</v>
      </c>
      <c r="AO77" s="111">
        <v>69</v>
      </c>
      <c r="AP77" s="109">
        <v>46</v>
      </c>
      <c r="AQ77" s="109">
        <v>115</v>
      </c>
      <c r="AR77" s="111">
        <v>45</v>
      </c>
      <c r="AS77" s="109">
        <v>28</v>
      </c>
      <c r="AT77" s="109">
        <v>73</v>
      </c>
      <c r="AU77" s="111">
        <v>68</v>
      </c>
      <c r="AV77" s="109">
        <v>77</v>
      </c>
      <c r="AW77" s="109">
        <v>145</v>
      </c>
      <c r="AX77" s="111">
        <v>19</v>
      </c>
      <c r="AY77" s="109">
        <v>12</v>
      </c>
      <c r="AZ77" s="109">
        <v>31</v>
      </c>
      <c r="BA77" s="111">
        <v>102</v>
      </c>
      <c r="BB77" s="109">
        <v>34</v>
      </c>
      <c r="BC77" s="109">
        <v>136</v>
      </c>
      <c r="BD77" s="111">
        <v>322</v>
      </c>
      <c r="BE77" s="109">
        <v>160</v>
      </c>
      <c r="BF77" s="109">
        <v>482</v>
      </c>
      <c r="BG77" s="111">
        <v>4</v>
      </c>
      <c r="BH77" s="109">
        <v>2</v>
      </c>
      <c r="BI77" s="109">
        <v>6</v>
      </c>
      <c r="BJ77" s="111">
        <v>47</v>
      </c>
      <c r="BK77" s="109">
        <v>35</v>
      </c>
      <c r="BL77" s="109">
        <v>82</v>
      </c>
      <c r="BM77" s="111">
        <v>55</v>
      </c>
      <c r="BN77" s="109">
        <v>20</v>
      </c>
      <c r="BO77" s="109">
        <v>75</v>
      </c>
      <c r="BP77" s="111">
        <v>20</v>
      </c>
      <c r="BQ77" s="109">
        <v>17</v>
      </c>
      <c r="BR77" s="109">
        <v>37</v>
      </c>
      <c r="BS77" s="111">
        <v>53</v>
      </c>
      <c r="BT77" s="109">
        <v>52</v>
      </c>
      <c r="BU77" s="109">
        <v>105</v>
      </c>
      <c r="BV77" s="111">
        <v>106</v>
      </c>
      <c r="BW77" s="109">
        <v>50</v>
      </c>
      <c r="BX77" s="109">
        <v>156</v>
      </c>
      <c r="BY77" s="111">
        <v>34</v>
      </c>
      <c r="BZ77" s="109">
        <v>31</v>
      </c>
      <c r="CA77" s="109">
        <v>65</v>
      </c>
      <c r="CB77" s="111">
        <v>17</v>
      </c>
      <c r="CC77" s="109">
        <v>11</v>
      </c>
      <c r="CD77" s="109">
        <v>28</v>
      </c>
      <c r="CE77" s="111">
        <v>71</v>
      </c>
      <c r="CF77" s="109">
        <v>49</v>
      </c>
      <c r="CG77" s="109">
        <v>120</v>
      </c>
      <c r="CH77" s="111">
        <v>89</v>
      </c>
      <c r="CI77" s="109">
        <v>49</v>
      </c>
      <c r="CJ77" s="109">
        <v>138</v>
      </c>
      <c r="CK77" s="111">
        <v>13</v>
      </c>
      <c r="CL77" s="109">
        <v>3</v>
      </c>
      <c r="CM77" s="109">
        <v>16</v>
      </c>
      <c r="CN77" s="111">
        <v>14</v>
      </c>
      <c r="CO77" s="109">
        <v>13</v>
      </c>
      <c r="CP77" s="109">
        <v>27</v>
      </c>
      <c r="CQ77" s="111">
        <v>86</v>
      </c>
      <c r="CR77" s="109">
        <v>74</v>
      </c>
      <c r="CS77" s="109">
        <v>160</v>
      </c>
      <c r="CT77" s="111">
        <v>48</v>
      </c>
      <c r="CU77" s="109">
        <v>47</v>
      </c>
      <c r="CV77" s="109">
        <v>95</v>
      </c>
      <c r="CW77" s="111">
        <v>167</v>
      </c>
      <c r="CX77" s="109">
        <v>104</v>
      </c>
      <c r="CY77" s="109">
        <v>271</v>
      </c>
      <c r="CZ77" s="111">
        <f t="shared" si="2"/>
        <v>1794</v>
      </c>
      <c r="DA77" s="109">
        <f t="shared" si="2"/>
        <v>1180</v>
      </c>
      <c r="DB77" s="113">
        <f t="shared" si="2"/>
        <v>2974</v>
      </c>
    </row>
    <row r="78" spans="1:106" ht="15.75" x14ac:dyDescent="0.25">
      <c r="A78" s="110">
        <v>77</v>
      </c>
      <c r="B78" s="111">
        <v>14</v>
      </c>
      <c r="C78" s="112">
        <v>11</v>
      </c>
      <c r="D78" s="113">
        <v>25</v>
      </c>
      <c r="E78" s="109">
        <v>22</v>
      </c>
      <c r="F78" s="109">
        <v>20</v>
      </c>
      <c r="G78" s="109">
        <v>42</v>
      </c>
      <c r="H78" s="111">
        <v>52</v>
      </c>
      <c r="I78" s="109">
        <v>32</v>
      </c>
      <c r="J78" s="109">
        <v>84</v>
      </c>
      <c r="K78" s="111">
        <v>87</v>
      </c>
      <c r="L78" s="109">
        <v>68</v>
      </c>
      <c r="M78" s="109">
        <v>155</v>
      </c>
      <c r="N78" s="111">
        <v>14</v>
      </c>
      <c r="O78" s="109">
        <v>7</v>
      </c>
      <c r="P78" s="109">
        <v>21</v>
      </c>
      <c r="Q78" s="111">
        <v>12</v>
      </c>
      <c r="R78" s="109">
        <v>9</v>
      </c>
      <c r="S78" s="109">
        <v>21</v>
      </c>
      <c r="T78" s="111">
        <v>1</v>
      </c>
      <c r="U78" s="109">
        <v>3</v>
      </c>
      <c r="V78" s="109">
        <v>4</v>
      </c>
      <c r="W78" s="111">
        <v>3</v>
      </c>
      <c r="X78" s="109">
        <v>2</v>
      </c>
      <c r="Y78" s="109">
        <v>5</v>
      </c>
      <c r="Z78" s="111">
        <v>6</v>
      </c>
      <c r="AA78" s="109">
        <v>11</v>
      </c>
      <c r="AB78" s="109">
        <v>17</v>
      </c>
      <c r="AC78" s="111">
        <v>27</v>
      </c>
      <c r="AD78" s="109">
        <v>2</v>
      </c>
      <c r="AE78" s="109">
        <v>29</v>
      </c>
      <c r="AF78" s="111">
        <v>24</v>
      </c>
      <c r="AG78" s="109">
        <v>19</v>
      </c>
      <c r="AH78" s="109">
        <v>43</v>
      </c>
      <c r="AI78" s="111">
        <v>86</v>
      </c>
      <c r="AJ78" s="109">
        <v>63</v>
      </c>
      <c r="AK78" s="109">
        <v>149</v>
      </c>
      <c r="AL78" s="111">
        <v>6</v>
      </c>
      <c r="AM78" s="109">
        <v>10</v>
      </c>
      <c r="AN78" s="109">
        <v>16</v>
      </c>
      <c r="AO78" s="111">
        <v>62</v>
      </c>
      <c r="AP78" s="109">
        <v>39</v>
      </c>
      <c r="AQ78" s="109">
        <v>101</v>
      </c>
      <c r="AR78" s="111">
        <v>41</v>
      </c>
      <c r="AS78" s="109">
        <v>35</v>
      </c>
      <c r="AT78" s="109">
        <v>76</v>
      </c>
      <c r="AU78" s="111">
        <v>74</v>
      </c>
      <c r="AV78" s="109">
        <v>75</v>
      </c>
      <c r="AW78" s="109">
        <v>149</v>
      </c>
      <c r="AX78" s="111">
        <v>22</v>
      </c>
      <c r="AY78" s="109">
        <v>16</v>
      </c>
      <c r="AZ78" s="109">
        <v>38</v>
      </c>
      <c r="BA78" s="111">
        <v>88</v>
      </c>
      <c r="BB78" s="109">
        <v>41</v>
      </c>
      <c r="BC78" s="109">
        <v>129</v>
      </c>
      <c r="BD78" s="111">
        <v>340</v>
      </c>
      <c r="BE78" s="109">
        <v>186</v>
      </c>
      <c r="BF78" s="109">
        <v>526</v>
      </c>
      <c r="BG78" s="111">
        <v>3</v>
      </c>
      <c r="BH78" s="109">
        <v>3</v>
      </c>
      <c r="BI78" s="109">
        <v>6</v>
      </c>
      <c r="BJ78" s="111">
        <v>49</v>
      </c>
      <c r="BK78" s="109">
        <v>32</v>
      </c>
      <c r="BL78" s="109">
        <v>81</v>
      </c>
      <c r="BM78" s="111">
        <v>66</v>
      </c>
      <c r="BN78" s="109">
        <v>23</v>
      </c>
      <c r="BO78" s="109">
        <v>89</v>
      </c>
      <c r="BP78" s="111">
        <v>24</v>
      </c>
      <c r="BQ78" s="109">
        <v>12</v>
      </c>
      <c r="BR78" s="109">
        <v>36</v>
      </c>
      <c r="BS78" s="111">
        <v>44</v>
      </c>
      <c r="BT78" s="109">
        <v>36</v>
      </c>
      <c r="BU78" s="109">
        <v>80</v>
      </c>
      <c r="BV78" s="111">
        <v>113</v>
      </c>
      <c r="BW78" s="109">
        <v>52</v>
      </c>
      <c r="BX78" s="109">
        <v>165</v>
      </c>
      <c r="BY78" s="111">
        <v>24</v>
      </c>
      <c r="BZ78" s="109">
        <v>28</v>
      </c>
      <c r="CA78" s="109">
        <v>52</v>
      </c>
      <c r="CB78" s="111">
        <v>25</v>
      </c>
      <c r="CC78" s="109">
        <v>8</v>
      </c>
      <c r="CD78" s="109">
        <v>33</v>
      </c>
      <c r="CE78" s="111">
        <v>71</v>
      </c>
      <c r="CF78" s="109">
        <v>53</v>
      </c>
      <c r="CG78" s="109">
        <v>124</v>
      </c>
      <c r="CH78" s="111">
        <v>85</v>
      </c>
      <c r="CI78" s="109">
        <v>52</v>
      </c>
      <c r="CJ78" s="109">
        <v>137</v>
      </c>
      <c r="CK78" s="111">
        <v>6</v>
      </c>
      <c r="CL78" s="109">
        <v>2</v>
      </c>
      <c r="CM78" s="109">
        <v>8</v>
      </c>
      <c r="CN78" s="111">
        <v>15</v>
      </c>
      <c r="CO78" s="109">
        <v>8</v>
      </c>
      <c r="CP78" s="109">
        <v>23</v>
      </c>
      <c r="CQ78" s="111">
        <v>84</v>
      </c>
      <c r="CR78" s="109">
        <v>91</v>
      </c>
      <c r="CS78" s="109">
        <v>175</v>
      </c>
      <c r="CT78" s="111">
        <v>54</v>
      </c>
      <c r="CU78" s="109">
        <v>49</v>
      </c>
      <c r="CV78" s="109">
        <v>103</v>
      </c>
      <c r="CW78" s="111">
        <v>164</v>
      </c>
      <c r="CX78" s="109">
        <v>121</v>
      </c>
      <c r="CY78" s="109">
        <v>285</v>
      </c>
      <c r="CZ78" s="111">
        <f t="shared" si="2"/>
        <v>1808</v>
      </c>
      <c r="DA78" s="109">
        <f t="shared" si="2"/>
        <v>1219</v>
      </c>
      <c r="DB78" s="113">
        <f t="shared" si="2"/>
        <v>3027</v>
      </c>
    </row>
    <row r="79" spans="1:106" ht="15.75" x14ac:dyDescent="0.25">
      <c r="A79" s="110">
        <v>78</v>
      </c>
      <c r="B79" s="111">
        <v>13</v>
      </c>
      <c r="C79" s="112">
        <v>6</v>
      </c>
      <c r="D79" s="113">
        <v>19</v>
      </c>
      <c r="E79" s="109">
        <v>21</v>
      </c>
      <c r="F79" s="109">
        <v>21</v>
      </c>
      <c r="G79" s="109">
        <v>42</v>
      </c>
      <c r="H79" s="111">
        <v>58</v>
      </c>
      <c r="I79" s="109">
        <v>29</v>
      </c>
      <c r="J79" s="109">
        <v>87</v>
      </c>
      <c r="K79" s="111">
        <v>85</v>
      </c>
      <c r="L79" s="109">
        <v>84</v>
      </c>
      <c r="M79" s="109">
        <v>169</v>
      </c>
      <c r="N79" s="111">
        <v>21</v>
      </c>
      <c r="O79" s="109">
        <v>17</v>
      </c>
      <c r="P79" s="109">
        <v>38</v>
      </c>
      <c r="Q79" s="111">
        <v>16</v>
      </c>
      <c r="R79" s="109">
        <v>12</v>
      </c>
      <c r="S79" s="109">
        <v>28</v>
      </c>
      <c r="T79" s="111">
        <v>4</v>
      </c>
      <c r="U79" s="109">
        <v>4</v>
      </c>
      <c r="V79" s="109">
        <v>8</v>
      </c>
      <c r="W79" s="111">
        <v>1</v>
      </c>
      <c r="X79" s="109">
        <v>1</v>
      </c>
      <c r="Y79" s="109">
        <v>2</v>
      </c>
      <c r="Z79" s="111">
        <v>6</v>
      </c>
      <c r="AA79" s="109">
        <v>6</v>
      </c>
      <c r="AB79" s="109">
        <v>12</v>
      </c>
      <c r="AC79" s="111">
        <v>15</v>
      </c>
      <c r="AD79" s="109">
        <v>15</v>
      </c>
      <c r="AE79" s="109">
        <v>30</v>
      </c>
      <c r="AF79" s="111">
        <v>25</v>
      </c>
      <c r="AG79" s="109">
        <v>16</v>
      </c>
      <c r="AH79" s="109">
        <v>41</v>
      </c>
      <c r="AI79" s="111">
        <v>96</v>
      </c>
      <c r="AJ79" s="109">
        <v>47</v>
      </c>
      <c r="AK79" s="109">
        <v>143</v>
      </c>
      <c r="AL79" s="111">
        <v>10</v>
      </c>
      <c r="AM79" s="109">
        <v>5</v>
      </c>
      <c r="AN79" s="109">
        <v>15</v>
      </c>
      <c r="AO79" s="111">
        <v>75</v>
      </c>
      <c r="AP79" s="109">
        <v>33</v>
      </c>
      <c r="AQ79" s="109">
        <v>108</v>
      </c>
      <c r="AR79" s="111">
        <v>40</v>
      </c>
      <c r="AS79" s="109">
        <v>30</v>
      </c>
      <c r="AT79" s="109">
        <v>70</v>
      </c>
      <c r="AU79" s="111">
        <v>70</v>
      </c>
      <c r="AV79" s="109">
        <v>66</v>
      </c>
      <c r="AW79" s="109">
        <v>136</v>
      </c>
      <c r="AX79" s="111">
        <v>17</v>
      </c>
      <c r="AY79" s="109">
        <v>8</v>
      </c>
      <c r="AZ79" s="109">
        <v>25</v>
      </c>
      <c r="BA79" s="111">
        <v>126</v>
      </c>
      <c r="BB79" s="109">
        <v>55</v>
      </c>
      <c r="BC79" s="109">
        <v>181</v>
      </c>
      <c r="BD79" s="111">
        <v>337</v>
      </c>
      <c r="BE79" s="109">
        <v>204</v>
      </c>
      <c r="BF79" s="109">
        <v>541</v>
      </c>
      <c r="BG79" s="111">
        <v>2</v>
      </c>
      <c r="BH79" s="109">
        <v>5</v>
      </c>
      <c r="BI79" s="109">
        <v>7</v>
      </c>
      <c r="BJ79" s="111">
        <v>43</v>
      </c>
      <c r="BK79" s="109">
        <v>17</v>
      </c>
      <c r="BL79" s="109">
        <v>60</v>
      </c>
      <c r="BM79" s="111">
        <v>78</v>
      </c>
      <c r="BN79" s="109">
        <v>27</v>
      </c>
      <c r="BO79" s="109">
        <v>105</v>
      </c>
      <c r="BP79" s="111">
        <v>17</v>
      </c>
      <c r="BQ79" s="109">
        <v>19</v>
      </c>
      <c r="BR79" s="109">
        <v>36</v>
      </c>
      <c r="BS79" s="111">
        <v>43</v>
      </c>
      <c r="BT79" s="109">
        <v>56</v>
      </c>
      <c r="BU79" s="109">
        <v>99</v>
      </c>
      <c r="BV79" s="111">
        <v>101</v>
      </c>
      <c r="BW79" s="109">
        <v>47</v>
      </c>
      <c r="BX79" s="109">
        <v>148</v>
      </c>
      <c r="BY79" s="111">
        <v>24</v>
      </c>
      <c r="BZ79" s="109">
        <v>25</v>
      </c>
      <c r="CA79" s="109">
        <v>49</v>
      </c>
      <c r="CB79" s="111">
        <v>33</v>
      </c>
      <c r="CC79" s="109">
        <v>9</v>
      </c>
      <c r="CD79" s="109">
        <v>42</v>
      </c>
      <c r="CE79" s="111">
        <v>93</v>
      </c>
      <c r="CF79" s="109">
        <v>44</v>
      </c>
      <c r="CG79" s="109">
        <v>137</v>
      </c>
      <c r="CH79" s="111">
        <v>95</v>
      </c>
      <c r="CI79" s="109">
        <v>56</v>
      </c>
      <c r="CJ79" s="109">
        <v>151</v>
      </c>
      <c r="CK79" s="111">
        <v>8</v>
      </c>
      <c r="CL79" s="109">
        <v>5</v>
      </c>
      <c r="CM79" s="109">
        <v>13</v>
      </c>
      <c r="CN79" s="111">
        <v>12</v>
      </c>
      <c r="CO79" s="109">
        <v>10</v>
      </c>
      <c r="CP79" s="109">
        <v>22</v>
      </c>
      <c r="CQ79" s="111">
        <v>80</v>
      </c>
      <c r="CR79" s="109">
        <v>74</v>
      </c>
      <c r="CS79" s="109">
        <v>154</v>
      </c>
      <c r="CT79" s="111">
        <v>57</v>
      </c>
      <c r="CU79" s="109">
        <v>50</v>
      </c>
      <c r="CV79" s="109">
        <v>107</v>
      </c>
      <c r="CW79" s="111">
        <v>143</v>
      </c>
      <c r="CX79" s="109">
        <v>108</v>
      </c>
      <c r="CY79" s="109">
        <v>251</v>
      </c>
      <c r="CZ79" s="111">
        <f t="shared" si="2"/>
        <v>1865</v>
      </c>
      <c r="DA79" s="109">
        <f t="shared" si="2"/>
        <v>1211</v>
      </c>
      <c r="DB79" s="113">
        <f t="shared" si="2"/>
        <v>3076</v>
      </c>
    </row>
    <row r="80" spans="1:106" ht="15.75" x14ac:dyDescent="0.25">
      <c r="A80" s="110">
        <v>79</v>
      </c>
      <c r="B80" s="111">
        <v>16</v>
      </c>
      <c r="C80" s="112">
        <v>6</v>
      </c>
      <c r="D80" s="113">
        <v>22</v>
      </c>
      <c r="E80" s="109">
        <v>20</v>
      </c>
      <c r="F80" s="109">
        <v>16</v>
      </c>
      <c r="G80" s="109">
        <v>36</v>
      </c>
      <c r="H80" s="111">
        <v>68</v>
      </c>
      <c r="I80" s="109">
        <v>37</v>
      </c>
      <c r="J80" s="109">
        <v>105</v>
      </c>
      <c r="K80" s="111">
        <v>88</v>
      </c>
      <c r="L80" s="109">
        <v>52</v>
      </c>
      <c r="M80" s="109">
        <v>140</v>
      </c>
      <c r="N80" s="111">
        <v>19</v>
      </c>
      <c r="O80" s="109">
        <v>15</v>
      </c>
      <c r="P80" s="109">
        <v>34</v>
      </c>
      <c r="Q80" s="111">
        <v>14</v>
      </c>
      <c r="R80" s="109">
        <v>10</v>
      </c>
      <c r="S80" s="109">
        <v>24</v>
      </c>
      <c r="T80" s="111">
        <v>5</v>
      </c>
      <c r="U80" s="109">
        <v>3</v>
      </c>
      <c r="V80" s="109">
        <v>8</v>
      </c>
      <c r="W80" s="111">
        <v>3</v>
      </c>
      <c r="X80" s="109">
        <v>2</v>
      </c>
      <c r="Y80" s="109">
        <v>5</v>
      </c>
      <c r="Z80" s="111">
        <v>10</v>
      </c>
      <c r="AA80" s="109">
        <v>2</v>
      </c>
      <c r="AB80" s="109">
        <v>12</v>
      </c>
      <c r="AC80" s="111">
        <v>18</v>
      </c>
      <c r="AD80" s="109">
        <v>10</v>
      </c>
      <c r="AE80" s="109">
        <v>28</v>
      </c>
      <c r="AF80" s="111">
        <v>16</v>
      </c>
      <c r="AG80" s="109">
        <v>13</v>
      </c>
      <c r="AH80" s="109">
        <v>29</v>
      </c>
      <c r="AI80" s="111">
        <v>86</v>
      </c>
      <c r="AJ80" s="109">
        <v>45</v>
      </c>
      <c r="AK80" s="109">
        <v>131</v>
      </c>
      <c r="AL80" s="111">
        <v>10</v>
      </c>
      <c r="AM80" s="109">
        <v>7</v>
      </c>
      <c r="AN80" s="109">
        <v>17</v>
      </c>
      <c r="AO80" s="111">
        <v>76</v>
      </c>
      <c r="AP80" s="109">
        <v>34</v>
      </c>
      <c r="AQ80" s="109">
        <v>110</v>
      </c>
      <c r="AR80" s="111">
        <v>41</v>
      </c>
      <c r="AS80" s="109">
        <v>26</v>
      </c>
      <c r="AT80" s="109">
        <v>67</v>
      </c>
      <c r="AU80" s="111">
        <v>60</v>
      </c>
      <c r="AV80" s="109">
        <v>57</v>
      </c>
      <c r="AW80" s="109">
        <v>117</v>
      </c>
      <c r="AX80" s="111">
        <v>21</v>
      </c>
      <c r="AY80" s="109">
        <v>6</v>
      </c>
      <c r="AZ80" s="109">
        <v>27</v>
      </c>
      <c r="BA80" s="111">
        <v>135</v>
      </c>
      <c r="BB80" s="109">
        <v>40</v>
      </c>
      <c r="BC80" s="109">
        <v>175</v>
      </c>
      <c r="BD80" s="111">
        <v>293</v>
      </c>
      <c r="BE80" s="109">
        <v>213</v>
      </c>
      <c r="BF80" s="109">
        <v>506</v>
      </c>
      <c r="BG80" s="111">
        <v>4</v>
      </c>
      <c r="BH80" s="109">
        <v>2</v>
      </c>
      <c r="BI80" s="109">
        <v>6</v>
      </c>
      <c r="BJ80" s="111">
        <v>58</v>
      </c>
      <c r="BK80" s="109">
        <v>32</v>
      </c>
      <c r="BL80" s="109">
        <v>90</v>
      </c>
      <c r="BM80" s="111">
        <v>66</v>
      </c>
      <c r="BN80" s="109">
        <v>24</v>
      </c>
      <c r="BO80" s="109">
        <v>90</v>
      </c>
      <c r="BP80" s="111">
        <v>19</v>
      </c>
      <c r="BQ80" s="109">
        <v>11</v>
      </c>
      <c r="BR80" s="109">
        <v>30</v>
      </c>
      <c r="BS80" s="111">
        <v>44</v>
      </c>
      <c r="BT80" s="109">
        <v>45</v>
      </c>
      <c r="BU80" s="109">
        <v>89</v>
      </c>
      <c r="BV80" s="111">
        <v>113</v>
      </c>
      <c r="BW80" s="109">
        <v>46</v>
      </c>
      <c r="BX80" s="109">
        <v>159</v>
      </c>
      <c r="BY80" s="111">
        <v>20</v>
      </c>
      <c r="BZ80" s="109">
        <v>17</v>
      </c>
      <c r="CA80" s="109">
        <v>37</v>
      </c>
      <c r="CB80" s="111">
        <v>45</v>
      </c>
      <c r="CC80" s="109">
        <v>16</v>
      </c>
      <c r="CD80" s="109">
        <v>61</v>
      </c>
      <c r="CE80" s="111">
        <v>66</v>
      </c>
      <c r="CF80" s="109">
        <v>49</v>
      </c>
      <c r="CG80" s="109">
        <v>115</v>
      </c>
      <c r="CH80" s="111">
        <v>90</v>
      </c>
      <c r="CI80" s="109">
        <v>60</v>
      </c>
      <c r="CJ80" s="109">
        <v>150</v>
      </c>
      <c r="CK80" s="111">
        <v>7</v>
      </c>
      <c r="CL80" s="109">
        <v>3</v>
      </c>
      <c r="CM80" s="109">
        <v>10</v>
      </c>
      <c r="CN80" s="111">
        <v>11</v>
      </c>
      <c r="CO80" s="109">
        <v>10</v>
      </c>
      <c r="CP80" s="109">
        <v>21</v>
      </c>
      <c r="CQ80" s="111">
        <v>77</v>
      </c>
      <c r="CR80" s="109">
        <v>71</v>
      </c>
      <c r="CS80" s="109">
        <v>148</v>
      </c>
      <c r="CT80" s="111">
        <v>55</v>
      </c>
      <c r="CU80" s="109">
        <v>40</v>
      </c>
      <c r="CV80" s="109">
        <v>95</v>
      </c>
      <c r="CW80" s="111">
        <v>153</v>
      </c>
      <c r="CX80" s="109">
        <v>115</v>
      </c>
      <c r="CY80" s="109">
        <v>268</v>
      </c>
      <c r="CZ80" s="111">
        <f t="shared" si="2"/>
        <v>1827</v>
      </c>
      <c r="DA80" s="109">
        <f t="shared" si="2"/>
        <v>1135</v>
      </c>
      <c r="DB80" s="113">
        <f t="shared" si="2"/>
        <v>2962</v>
      </c>
    </row>
    <row r="81" spans="1:106" ht="15.75" x14ac:dyDescent="0.25">
      <c r="A81" s="110">
        <v>80</v>
      </c>
      <c r="B81" s="111">
        <v>17</v>
      </c>
      <c r="C81" s="112">
        <v>9</v>
      </c>
      <c r="D81" s="113">
        <v>26</v>
      </c>
      <c r="E81" s="109">
        <v>26</v>
      </c>
      <c r="F81" s="109">
        <v>14</v>
      </c>
      <c r="G81" s="109">
        <v>40</v>
      </c>
      <c r="H81" s="111">
        <v>58</v>
      </c>
      <c r="I81" s="109">
        <v>37</v>
      </c>
      <c r="J81" s="109">
        <v>95</v>
      </c>
      <c r="K81" s="111">
        <v>56</v>
      </c>
      <c r="L81" s="109">
        <v>36</v>
      </c>
      <c r="M81" s="109">
        <v>92</v>
      </c>
      <c r="N81" s="111">
        <v>12</v>
      </c>
      <c r="O81" s="109">
        <v>17</v>
      </c>
      <c r="P81" s="109">
        <v>29</v>
      </c>
      <c r="Q81" s="111">
        <v>10</v>
      </c>
      <c r="R81" s="109">
        <v>8</v>
      </c>
      <c r="S81" s="109">
        <v>18</v>
      </c>
      <c r="T81" s="111">
        <v>4</v>
      </c>
      <c r="U81" s="109">
        <v>2</v>
      </c>
      <c r="V81" s="109">
        <v>6</v>
      </c>
      <c r="W81" s="111">
        <v>1</v>
      </c>
      <c r="X81" s="109">
        <v>2</v>
      </c>
      <c r="Y81" s="109">
        <v>3</v>
      </c>
      <c r="Z81" s="111">
        <v>10</v>
      </c>
      <c r="AA81" s="109">
        <v>4</v>
      </c>
      <c r="AB81" s="109">
        <v>14</v>
      </c>
      <c r="AC81" s="111">
        <v>22</v>
      </c>
      <c r="AD81" s="109">
        <v>11</v>
      </c>
      <c r="AE81" s="109">
        <v>33</v>
      </c>
      <c r="AF81" s="111">
        <v>15</v>
      </c>
      <c r="AG81" s="109">
        <v>6</v>
      </c>
      <c r="AH81" s="109">
        <v>21</v>
      </c>
      <c r="AI81" s="111">
        <v>99</v>
      </c>
      <c r="AJ81" s="109">
        <v>55</v>
      </c>
      <c r="AK81" s="109">
        <v>154</v>
      </c>
      <c r="AL81" s="111">
        <v>7</v>
      </c>
      <c r="AM81" s="109">
        <v>2</v>
      </c>
      <c r="AN81" s="109">
        <v>9</v>
      </c>
      <c r="AO81" s="111">
        <v>59</v>
      </c>
      <c r="AP81" s="109">
        <v>42</v>
      </c>
      <c r="AQ81" s="109">
        <v>101</v>
      </c>
      <c r="AR81" s="111">
        <v>30</v>
      </c>
      <c r="AS81" s="109">
        <v>37</v>
      </c>
      <c r="AT81" s="109">
        <v>67</v>
      </c>
      <c r="AU81" s="111">
        <v>53</v>
      </c>
      <c r="AV81" s="109">
        <v>51</v>
      </c>
      <c r="AW81" s="109">
        <v>104</v>
      </c>
      <c r="AX81" s="111">
        <v>18</v>
      </c>
      <c r="AY81" s="109">
        <v>10</v>
      </c>
      <c r="AZ81" s="109">
        <v>28</v>
      </c>
      <c r="BA81" s="111">
        <v>160</v>
      </c>
      <c r="BB81" s="109">
        <v>46</v>
      </c>
      <c r="BC81" s="109">
        <v>206</v>
      </c>
      <c r="BD81" s="111">
        <v>284</v>
      </c>
      <c r="BE81" s="109">
        <v>214</v>
      </c>
      <c r="BF81" s="109">
        <v>498</v>
      </c>
      <c r="BG81" s="111">
        <v>1</v>
      </c>
      <c r="BH81" s="109">
        <v>2</v>
      </c>
      <c r="BI81" s="109">
        <v>3</v>
      </c>
      <c r="BJ81" s="111">
        <v>53</v>
      </c>
      <c r="BK81" s="109">
        <v>13</v>
      </c>
      <c r="BL81" s="109">
        <v>66</v>
      </c>
      <c r="BM81" s="111">
        <v>57</v>
      </c>
      <c r="BN81" s="109">
        <v>33</v>
      </c>
      <c r="BO81" s="109">
        <v>90</v>
      </c>
      <c r="BP81" s="111">
        <v>26</v>
      </c>
      <c r="BQ81" s="109">
        <v>16</v>
      </c>
      <c r="BR81" s="109">
        <v>42</v>
      </c>
      <c r="BS81" s="111">
        <v>37</v>
      </c>
      <c r="BT81" s="109">
        <v>32</v>
      </c>
      <c r="BU81" s="109">
        <v>69</v>
      </c>
      <c r="BV81" s="111">
        <v>122</v>
      </c>
      <c r="BW81" s="109">
        <v>49</v>
      </c>
      <c r="BX81" s="109">
        <v>171</v>
      </c>
      <c r="BY81" s="111">
        <v>23</v>
      </c>
      <c r="BZ81" s="109">
        <v>11</v>
      </c>
      <c r="CA81" s="109">
        <v>34</v>
      </c>
      <c r="CB81" s="111">
        <v>51</v>
      </c>
      <c r="CC81" s="109">
        <v>22</v>
      </c>
      <c r="CD81" s="109">
        <v>73</v>
      </c>
      <c r="CE81" s="111">
        <v>100</v>
      </c>
      <c r="CF81" s="109">
        <v>38</v>
      </c>
      <c r="CG81" s="109">
        <v>138</v>
      </c>
      <c r="CH81" s="111">
        <v>84</v>
      </c>
      <c r="CI81" s="109">
        <v>39</v>
      </c>
      <c r="CJ81" s="109">
        <v>123</v>
      </c>
      <c r="CK81" s="111">
        <v>6</v>
      </c>
      <c r="CL81" s="109">
        <v>7</v>
      </c>
      <c r="CM81" s="109">
        <v>13</v>
      </c>
      <c r="CN81" s="111">
        <v>18</v>
      </c>
      <c r="CO81" s="109">
        <v>12</v>
      </c>
      <c r="CP81" s="109">
        <v>30</v>
      </c>
      <c r="CQ81" s="111">
        <v>71</v>
      </c>
      <c r="CR81" s="109">
        <v>64</v>
      </c>
      <c r="CS81" s="109">
        <v>135</v>
      </c>
      <c r="CT81" s="111">
        <v>36</v>
      </c>
      <c r="CU81" s="109">
        <v>29</v>
      </c>
      <c r="CV81" s="109">
        <v>65</v>
      </c>
      <c r="CW81" s="111">
        <v>129</v>
      </c>
      <c r="CX81" s="109">
        <v>98</v>
      </c>
      <c r="CY81" s="109">
        <v>227</v>
      </c>
      <c r="CZ81" s="111">
        <f t="shared" si="2"/>
        <v>1755</v>
      </c>
      <c r="DA81" s="109">
        <f t="shared" si="2"/>
        <v>1068</v>
      </c>
      <c r="DB81" s="113">
        <f t="shared" si="2"/>
        <v>2823</v>
      </c>
    </row>
    <row r="82" spans="1:106" ht="15.75" x14ac:dyDescent="0.25">
      <c r="A82" s="110">
        <v>81</v>
      </c>
      <c r="B82" s="111">
        <v>13</v>
      </c>
      <c r="C82" s="112">
        <v>4</v>
      </c>
      <c r="D82" s="113">
        <v>17</v>
      </c>
      <c r="E82" s="109">
        <v>16</v>
      </c>
      <c r="F82" s="109">
        <v>18</v>
      </c>
      <c r="G82" s="109">
        <v>34</v>
      </c>
      <c r="H82" s="111">
        <v>72</v>
      </c>
      <c r="I82" s="109">
        <v>27</v>
      </c>
      <c r="J82" s="109">
        <v>99</v>
      </c>
      <c r="K82" s="111">
        <v>68</v>
      </c>
      <c r="L82" s="109">
        <v>41</v>
      </c>
      <c r="M82" s="109">
        <v>109</v>
      </c>
      <c r="N82" s="111">
        <v>20</v>
      </c>
      <c r="O82" s="109">
        <v>20</v>
      </c>
      <c r="P82" s="109">
        <v>40</v>
      </c>
      <c r="Q82" s="111">
        <v>6</v>
      </c>
      <c r="R82" s="109">
        <v>6</v>
      </c>
      <c r="S82" s="109">
        <v>12</v>
      </c>
      <c r="T82" s="111">
        <v>4</v>
      </c>
      <c r="U82" s="109">
        <v>1</v>
      </c>
      <c r="V82" s="109">
        <v>5</v>
      </c>
      <c r="W82" s="111">
        <v>0</v>
      </c>
      <c r="X82" s="109">
        <v>2</v>
      </c>
      <c r="Y82" s="109">
        <v>2</v>
      </c>
      <c r="Z82" s="111">
        <v>10</v>
      </c>
      <c r="AA82" s="109">
        <v>13</v>
      </c>
      <c r="AB82" s="109">
        <v>23</v>
      </c>
      <c r="AC82" s="111">
        <v>19</v>
      </c>
      <c r="AD82" s="109">
        <v>15</v>
      </c>
      <c r="AE82" s="109">
        <v>34</v>
      </c>
      <c r="AF82" s="111">
        <v>24</v>
      </c>
      <c r="AG82" s="109">
        <v>13</v>
      </c>
      <c r="AH82" s="109">
        <v>37</v>
      </c>
      <c r="AI82" s="111">
        <v>67</v>
      </c>
      <c r="AJ82" s="109">
        <v>51</v>
      </c>
      <c r="AK82" s="109">
        <v>118</v>
      </c>
      <c r="AL82" s="111">
        <v>9</v>
      </c>
      <c r="AM82" s="109">
        <v>11</v>
      </c>
      <c r="AN82" s="109">
        <v>20</v>
      </c>
      <c r="AO82" s="111">
        <v>52</v>
      </c>
      <c r="AP82" s="109">
        <v>34</v>
      </c>
      <c r="AQ82" s="109">
        <v>86</v>
      </c>
      <c r="AR82" s="111">
        <v>35</v>
      </c>
      <c r="AS82" s="109">
        <v>27</v>
      </c>
      <c r="AT82" s="109">
        <v>62</v>
      </c>
      <c r="AU82" s="111">
        <v>55</v>
      </c>
      <c r="AV82" s="109">
        <v>41</v>
      </c>
      <c r="AW82" s="109">
        <v>96</v>
      </c>
      <c r="AX82" s="111">
        <v>18</v>
      </c>
      <c r="AY82" s="109">
        <v>9</v>
      </c>
      <c r="AZ82" s="109">
        <v>27</v>
      </c>
      <c r="BA82" s="111">
        <v>140</v>
      </c>
      <c r="BB82" s="109">
        <v>55</v>
      </c>
      <c r="BC82" s="109">
        <v>195</v>
      </c>
      <c r="BD82" s="111">
        <v>273</v>
      </c>
      <c r="BE82" s="109">
        <v>190</v>
      </c>
      <c r="BF82" s="109">
        <v>463</v>
      </c>
      <c r="BG82" s="111">
        <v>5</v>
      </c>
      <c r="BH82" s="109">
        <v>0</v>
      </c>
      <c r="BI82" s="109">
        <v>5</v>
      </c>
      <c r="BJ82" s="111">
        <v>48</v>
      </c>
      <c r="BK82" s="109">
        <v>28</v>
      </c>
      <c r="BL82" s="109">
        <v>76</v>
      </c>
      <c r="BM82" s="111">
        <v>75</v>
      </c>
      <c r="BN82" s="109">
        <v>33</v>
      </c>
      <c r="BO82" s="109">
        <v>108</v>
      </c>
      <c r="BP82" s="111">
        <v>25</v>
      </c>
      <c r="BQ82" s="109">
        <v>11</v>
      </c>
      <c r="BR82" s="109">
        <v>36</v>
      </c>
      <c r="BS82" s="111">
        <v>42</v>
      </c>
      <c r="BT82" s="109">
        <v>38</v>
      </c>
      <c r="BU82" s="109">
        <v>80</v>
      </c>
      <c r="BV82" s="111">
        <v>123</v>
      </c>
      <c r="BW82" s="109">
        <v>50</v>
      </c>
      <c r="BX82" s="109">
        <v>173</v>
      </c>
      <c r="BY82" s="111">
        <v>19</v>
      </c>
      <c r="BZ82" s="109">
        <v>15</v>
      </c>
      <c r="CA82" s="109">
        <v>34</v>
      </c>
      <c r="CB82" s="111">
        <v>48</v>
      </c>
      <c r="CC82" s="109">
        <v>22</v>
      </c>
      <c r="CD82" s="109">
        <v>70</v>
      </c>
      <c r="CE82" s="111">
        <v>98</v>
      </c>
      <c r="CF82" s="109">
        <v>46</v>
      </c>
      <c r="CG82" s="109">
        <v>144</v>
      </c>
      <c r="CH82" s="111">
        <v>100</v>
      </c>
      <c r="CI82" s="109">
        <v>40</v>
      </c>
      <c r="CJ82" s="109">
        <v>140</v>
      </c>
      <c r="CK82" s="111">
        <v>12</v>
      </c>
      <c r="CL82" s="109">
        <v>3</v>
      </c>
      <c r="CM82" s="109">
        <v>15</v>
      </c>
      <c r="CN82" s="111">
        <v>8</v>
      </c>
      <c r="CO82" s="109">
        <v>13</v>
      </c>
      <c r="CP82" s="109">
        <v>21</v>
      </c>
      <c r="CQ82" s="111">
        <v>55</v>
      </c>
      <c r="CR82" s="109">
        <v>53</v>
      </c>
      <c r="CS82" s="109">
        <v>108</v>
      </c>
      <c r="CT82" s="111">
        <v>37</v>
      </c>
      <c r="CU82" s="109">
        <v>32</v>
      </c>
      <c r="CV82" s="109">
        <v>69</v>
      </c>
      <c r="CW82" s="111">
        <v>137</v>
      </c>
      <c r="CX82" s="109">
        <v>91</v>
      </c>
      <c r="CY82" s="109">
        <v>228</v>
      </c>
      <c r="CZ82" s="111">
        <f t="shared" si="2"/>
        <v>1733</v>
      </c>
      <c r="DA82" s="109">
        <f t="shared" si="2"/>
        <v>1053</v>
      </c>
      <c r="DB82" s="113">
        <f t="shared" si="2"/>
        <v>2786</v>
      </c>
    </row>
    <row r="83" spans="1:106" ht="15.75" x14ac:dyDescent="0.25">
      <c r="A83" s="110">
        <v>82</v>
      </c>
      <c r="B83" s="111">
        <v>11</v>
      </c>
      <c r="C83" s="112">
        <v>8</v>
      </c>
      <c r="D83" s="113">
        <v>19</v>
      </c>
      <c r="E83" s="109">
        <v>15</v>
      </c>
      <c r="F83" s="109">
        <v>10</v>
      </c>
      <c r="G83" s="109">
        <v>25</v>
      </c>
      <c r="H83" s="111">
        <v>66</v>
      </c>
      <c r="I83" s="109">
        <v>47</v>
      </c>
      <c r="J83" s="109">
        <v>113</v>
      </c>
      <c r="K83" s="111">
        <v>62</v>
      </c>
      <c r="L83" s="109">
        <v>50</v>
      </c>
      <c r="M83" s="109">
        <v>112</v>
      </c>
      <c r="N83" s="111">
        <v>7</v>
      </c>
      <c r="O83" s="109">
        <v>8</v>
      </c>
      <c r="P83" s="109">
        <v>15</v>
      </c>
      <c r="Q83" s="111">
        <v>13</v>
      </c>
      <c r="R83" s="109">
        <v>9</v>
      </c>
      <c r="S83" s="109">
        <v>22</v>
      </c>
      <c r="T83" s="111">
        <v>3</v>
      </c>
      <c r="U83" s="109">
        <v>2</v>
      </c>
      <c r="V83" s="109">
        <v>5</v>
      </c>
      <c r="W83" s="111">
        <v>4</v>
      </c>
      <c r="X83" s="109">
        <v>0</v>
      </c>
      <c r="Y83" s="109">
        <v>4</v>
      </c>
      <c r="Z83" s="111">
        <v>6</v>
      </c>
      <c r="AA83" s="109">
        <v>2</v>
      </c>
      <c r="AB83" s="109">
        <v>8</v>
      </c>
      <c r="AC83" s="111">
        <v>13</v>
      </c>
      <c r="AD83" s="109">
        <v>12</v>
      </c>
      <c r="AE83" s="109">
        <v>25</v>
      </c>
      <c r="AF83" s="111">
        <v>18</v>
      </c>
      <c r="AG83" s="109">
        <v>15</v>
      </c>
      <c r="AH83" s="109">
        <v>33</v>
      </c>
      <c r="AI83" s="111">
        <v>86</v>
      </c>
      <c r="AJ83" s="109">
        <v>53</v>
      </c>
      <c r="AK83" s="109">
        <v>139</v>
      </c>
      <c r="AL83" s="111">
        <v>5</v>
      </c>
      <c r="AM83" s="109">
        <v>6</v>
      </c>
      <c r="AN83" s="109">
        <v>11</v>
      </c>
      <c r="AO83" s="111">
        <v>66</v>
      </c>
      <c r="AP83" s="109">
        <v>39</v>
      </c>
      <c r="AQ83" s="109">
        <v>105</v>
      </c>
      <c r="AR83" s="111">
        <v>40</v>
      </c>
      <c r="AS83" s="109">
        <v>26</v>
      </c>
      <c r="AT83" s="109">
        <v>66</v>
      </c>
      <c r="AU83" s="111">
        <v>54</v>
      </c>
      <c r="AV83" s="109">
        <v>41</v>
      </c>
      <c r="AW83" s="109">
        <v>95</v>
      </c>
      <c r="AX83" s="111">
        <v>21</v>
      </c>
      <c r="AY83" s="109">
        <v>13</v>
      </c>
      <c r="AZ83" s="109">
        <v>34</v>
      </c>
      <c r="BA83" s="111">
        <v>158</v>
      </c>
      <c r="BB83" s="109">
        <v>81</v>
      </c>
      <c r="BC83" s="109">
        <v>239</v>
      </c>
      <c r="BD83" s="111">
        <v>289</v>
      </c>
      <c r="BE83" s="109">
        <v>169</v>
      </c>
      <c r="BF83" s="109">
        <v>458</v>
      </c>
      <c r="BG83" s="111">
        <v>5</v>
      </c>
      <c r="BH83" s="109">
        <v>0</v>
      </c>
      <c r="BI83" s="109">
        <v>5</v>
      </c>
      <c r="BJ83" s="111">
        <v>39</v>
      </c>
      <c r="BK83" s="109">
        <v>20</v>
      </c>
      <c r="BL83" s="109">
        <v>59</v>
      </c>
      <c r="BM83" s="111">
        <v>87</v>
      </c>
      <c r="BN83" s="109">
        <v>35</v>
      </c>
      <c r="BO83" s="109">
        <v>122</v>
      </c>
      <c r="BP83" s="111">
        <v>20</v>
      </c>
      <c r="BQ83" s="109">
        <v>12</v>
      </c>
      <c r="BR83" s="109">
        <v>32</v>
      </c>
      <c r="BS83" s="111">
        <v>33</v>
      </c>
      <c r="BT83" s="109">
        <v>21</v>
      </c>
      <c r="BU83" s="109">
        <v>54</v>
      </c>
      <c r="BV83" s="111">
        <v>153</v>
      </c>
      <c r="BW83" s="109">
        <v>48</v>
      </c>
      <c r="BX83" s="109">
        <v>201</v>
      </c>
      <c r="BY83" s="111">
        <v>28</v>
      </c>
      <c r="BZ83" s="109">
        <v>13</v>
      </c>
      <c r="CA83" s="109">
        <v>41</v>
      </c>
      <c r="CB83" s="111">
        <v>42</v>
      </c>
      <c r="CC83" s="109">
        <v>25</v>
      </c>
      <c r="CD83" s="109">
        <v>67</v>
      </c>
      <c r="CE83" s="111">
        <v>98</v>
      </c>
      <c r="CF83" s="109">
        <v>40</v>
      </c>
      <c r="CG83" s="109">
        <v>138</v>
      </c>
      <c r="CH83" s="111">
        <v>94</v>
      </c>
      <c r="CI83" s="109">
        <v>48</v>
      </c>
      <c r="CJ83" s="109">
        <v>142</v>
      </c>
      <c r="CK83" s="111">
        <v>7</v>
      </c>
      <c r="CL83" s="109">
        <v>6</v>
      </c>
      <c r="CM83" s="109">
        <v>13</v>
      </c>
      <c r="CN83" s="111">
        <v>6</v>
      </c>
      <c r="CO83" s="109">
        <v>10</v>
      </c>
      <c r="CP83" s="109">
        <v>16</v>
      </c>
      <c r="CQ83" s="111">
        <v>55</v>
      </c>
      <c r="CR83" s="109">
        <v>39</v>
      </c>
      <c r="CS83" s="109">
        <v>94</v>
      </c>
      <c r="CT83" s="111">
        <v>30</v>
      </c>
      <c r="CU83" s="109">
        <v>22</v>
      </c>
      <c r="CV83" s="109">
        <v>52</v>
      </c>
      <c r="CW83" s="111">
        <v>116</v>
      </c>
      <c r="CX83" s="109">
        <v>97</v>
      </c>
      <c r="CY83" s="109">
        <v>213</v>
      </c>
      <c r="CZ83" s="111">
        <f t="shared" si="2"/>
        <v>1750</v>
      </c>
      <c r="DA83" s="109">
        <f t="shared" si="2"/>
        <v>1027</v>
      </c>
      <c r="DB83" s="113">
        <f t="shared" si="2"/>
        <v>2777</v>
      </c>
    </row>
    <row r="84" spans="1:106" ht="15.75" x14ac:dyDescent="0.25">
      <c r="A84" s="110">
        <v>83</v>
      </c>
      <c r="B84" s="111">
        <v>16</v>
      </c>
      <c r="C84" s="112">
        <v>10</v>
      </c>
      <c r="D84" s="113">
        <v>26</v>
      </c>
      <c r="E84" s="109">
        <v>12</v>
      </c>
      <c r="F84" s="109">
        <v>17</v>
      </c>
      <c r="G84" s="109">
        <v>29</v>
      </c>
      <c r="H84" s="111">
        <v>49</v>
      </c>
      <c r="I84" s="109">
        <v>25</v>
      </c>
      <c r="J84" s="109">
        <v>74</v>
      </c>
      <c r="K84" s="111">
        <v>60</v>
      </c>
      <c r="L84" s="109">
        <v>45</v>
      </c>
      <c r="M84" s="109">
        <v>105</v>
      </c>
      <c r="N84" s="111">
        <v>12</v>
      </c>
      <c r="O84" s="109">
        <v>7</v>
      </c>
      <c r="P84" s="109">
        <v>19</v>
      </c>
      <c r="Q84" s="111">
        <v>6</v>
      </c>
      <c r="R84" s="109">
        <v>5</v>
      </c>
      <c r="S84" s="109">
        <v>11</v>
      </c>
      <c r="T84" s="111">
        <v>1</v>
      </c>
      <c r="U84" s="109">
        <v>5</v>
      </c>
      <c r="V84" s="109">
        <v>6</v>
      </c>
      <c r="W84" s="111">
        <v>1</v>
      </c>
      <c r="X84" s="109">
        <v>1</v>
      </c>
      <c r="Y84" s="109">
        <v>2</v>
      </c>
      <c r="Z84" s="111">
        <v>9</v>
      </c>
      <c r="AA84" s="109">
        <v>2</v>
      </c>
      <c r="AB84" s="109">
        <v>11</v>
      </c>
      <c r="AC84" s="111">
        <v>21</v>
      </c>
      <c r="AD84" s="109">
        <v>7</v>
      </c>
      <c r="AE84" s="109">
        <v>28</v>
      </c>
      <c r="AF84" s="111">
        <v>20</v>
      </c>
      <c r="AG84" s="109">
        <v>6</v>
      </c>
      <c r="AH84" s="109">
        <v>26</v>
      </c>
      <c r="AI84" s="111">
        <v>97</v>
      </c>
      <c r="AJ84" s="109">
        <v>37</v>
      </c>
      <c r="AK84" s="109">
        <v>134</v>
      </c>
      <c r="AL84" s="111">
        <v>7</v>
      </c>
      <c r="AM84" s="109">
        <v>2</v>
      </c>
      <c r="AN84" s="109">
        <v>9</v>
      </c>
      <c r="AO84" s="111">
        <v>62</v>
      </c>
      <c r="AP84" s="109">
        <v>26</v>
      </c>
      <c r="AQ84" s="109">
        <v>88</v>
      </c>
      <c r="AR84" s="111">
        <v>23</v>
      </c>
      <c r="AS84" s="109">
        <v>18</v>
      </c>
      <c r="AT84" s="109">
        <v>41</v>
      </c>
      <c r="AU84" s="111">
        <v>41</v>
      </c>
      <c r="AV84" s="109">
        <v>30</v>
      </c>
      <c r="AW84" s="109">
        <v>71</v>
      </c>
      <c r="AX84" s="111">
        <v>18</v>
      </c>
      <c r="AY84" s="109">
        <v>13</v>
      </c>
      <c r="AZ84" s="109">
        <v>31</v>
      </c>
      <c r="BA84" s="111">
        <v>139</v>
      </c>
      <c r="BB84" s="109">
        <v>73</v>
      </c>
      <c r="BC84" s="109">
        <v>212</v>
      </c>
      <c r="BD84" s="111">
        <v>194</v>
      </c>
      <c r="BE84" s="109">
        <v>169</v>
      </c>
      <c r="BF84" s="109">
        <v>363</v>
      </c>
      <c r="BG84" s="111">
        <v>4</v>
      </c>
      <c r="BH84" s="109">
        <v>5</v>
      </c>
      <c r="BI84" s="109">
        <v>9</v>
      </c>
      <c r="BJ84" s="111">
        <v>45</v>
      </c>
      <c r="BK84" s="109">
        <v>30</v>
      </c>
      <c r="BL84" s="109">
        <v>75</v>
      </c>
      <c r="BM84" s="111">
        <v>59</v>
      </c>
      <c r="BN84" s="109">
        <v>30</v>
      </c>
      <c r="BO84" s="109">
        <v>89</v>
      </c>
      <c r="BP84" s="111">
        <v>25</v>
      </c>
      <c r="BQ84" s="109">
        <v>13</v>
      </c>
      <c r="BR84" s="109">
        <v>38</v>
      </c>
      <c r="BS84" s="111">
        <v>32</v>
      </c>
      <c r="BT84" s="109">
        <v>24</v>
      </c>
      <c r="BU84" s="109">
        <v>56</v>
      </c>
      <c r="BV84" s="111">
        <v>151</v>
      </c>
      <c r="BW84" s="109">
        <v>60</v>
      </c>
      <c r="BX84" s="109">
        <v>211</v>
      </c>
      <c r="BY84" s="111">
        <v>25</v>
      </c>
      <c r="BZ84" s="109">
        <v>12</v>
      </c>
      <c r="CA84" s="109">
        <v>37</v>
      </c>
      <c r="CB84" s="111">
        <v>35</v>
      </c>
      <c r="CC84" s="109">
        <v>25</v>
      </c>
      <c r="CD84" s="109">
        <v>60</v>
      </c>
      <c r="CE84" s="111">
        <v>87</v>
      </c>
      <c r="CF84" s="109">
        <v>45</v>
      </c>
      <c r="CG84" s="109">
        <v>132</v>
      </c>
      <c r="CH84" s="111">
        <v>103</v>
      </c>
      <c r="CI84" s="109">
        <v>40</v>
      </c>
      <c r="CJ84" s="109">
        <v>143</v>
      </c>
      <c r="CK84" s="111">
        <v>12</v>
      </c>
      <c r="CL84" s="109">
        <v>4</v>
      </c>
      <c r="CM84" s="109">
        <v>16</v>
      </c>
      <c r="CN84" s="111">
        <v>3</v>
      </c>
      <c r="CO84" s="109">
        <v>13</v>
      </c>
      <c r="CP84" s="109">
        <v>16</v>
      </c>
      <c r="CQ84" s="111">
        <v>52</v>
      </c>
      <c r="CR84" s="109">
        <v>31</v>
      </c>
      <c r="CS84" s="109">
        <v>83</v>
      </c>
      <c r="CT84" s="111">
        <v>30</v>
      </c>
      <c r="CU84" s="109">
        <v>27</v>
      </c>
      <c r="CV84" s="109">
        <v>57</v>
      </c>
      <c r="CW84" s="111">
        <v>102</v>
      </c>
      <c r="CX84" s="109">
        <v>66</v>
      </c>
      <c r="CY84" s="109">
        <v>168</v>
      </c>
      <c r="CZ84" s="111">
        <f t="shared" si="2"/>
        <v>1553</v>
      </c>
      <c r="DA84" s="109">
        <f t="shared" si="2"/>
        <v>923</v>
      </c>
      <c r="DB84" s="113">
        <f t="shared" si="2"/>
        <v>2476</v>
      </c>
    </row>
    <row r="85" spans="1:106" ht="15.75" x14ac:dyDescent="0.25">
      <c r="A85" s="110">
        <v>84</v>
      </c>
      <c r="B85" s="111">
        <v>14</v>
      </c>
      <c r="C85" s="112">
        <v>5</v>
      </c>
      <c r="D85" s="113">
        <v>19</v>
      </c>
      <c r="E85" s="109">
        <v>10</v>
      </c>
      <c r="F85" s="109">
        <v>6</v>
      </c>
      <c r="G85" s="109">
        <v>16</v>
      </c>
      <c r="H85" s="111">
        <v>41</v>
      </c>
      <c r="I85" s="109">
        <v>34</v>
      </c>
      <c r="J85" s="109">
        <v>75</v>
      </c>
      <c r="K85" s="111">
        <v>54</v>
      </c>
      <c r="L85" s="109">
        <v>29</v>
      </c>
      <c r="M85" s="109">
        <v>83</v>
      </c>
      <c r="N85" s="111">
        <v>7</v>
      </c>
      <c r="O85" s="109">
        <v>3</v>
      </c>
      <c r="P85" s="109">
        <v>10</v>
      </c>
      <c r="Q85" s="111">
        <v>7</v>
      </c>
      <c r="R85" s="109">
        <v>7</v>
      </c>
      <c r="S85" s="109">
        <v>14</v>
      </c>
      <c r="T85" s="111">
        <v>3</v>
      </c>
      <c r="U85" s="109">
        <v>0</v>
      </c>
      <c r="V85" s="109">
        <v>3</v>
      </c>
      <c r="W85" s="111">
        <v>3</v>
      </c>
      <c r="X85" s="109">
        <v>1</v>
      </c>
      <c r="Y85" s="109">
        <v>4</v>
      </c>
      <c r="Z85" s="111">
        <v>7</v>
      </c>
      <c r="AA85" s="109">
        <v>4</v>
      </c>
      <c r="AB85" s="109">
        <v>11</v>
      </c>
      <c r="AC85" s="111">
        <v>16</v>
      </c>
      <c r="AD85" s="109">
        <v>17</v>
      </c>
      <c r="AE85" s="109">
        <v>33</v>
      </c>
      <c r="AF85" s="111">
        <v>24</v>
      </c>
      <c r="AG85" s="109">
        <v>8</v>
      </c>
      <c r="AH85" s="109">
        <v>32</v>
      </c>
      <c r="AI85" s="111">
        <v>87</v>
      </c>
      <c r="AJ85" s="109">
        <v>58</v>
      </c>
      <c r="AK85" s="109">
        <v>145</v>
      </c>
      <c r="AL85" s="111">
        <v>7</v>
      </c>
      <c r="AM85" s="109">
        <v>1</v>
      </c>
      <c r="AN85" s="109">
        <v>8</v>
      </c>
      <c r="AO85" s="111">
        <v>58</v>
      </c>
      <c r="AP85" s="109">
        <v>30</v>
      </c>
      <c r="AQ85" s="109">
        <v>88</v>
      </c>
      <c r="AR85" s="111">
        <v>20</v>
      </c>
      <c r="AS85" s="109">
        <v>17</v>
      </c>
      <c r="AT85" s="109">
        <v>37</v>
      </c>
      <c r="AU85" s="111">
        <v>28</v>
      </c>
      <c r="AV85" s="109">
        <v>22</v>
      </c>
      <c r="AW85" s="109">
        <v>50</v>
      </c>
      <c r="AX85" s="111">
        <v>17</v>
      </c>
      <c r="AY85" s="109">
        <v>4</v>
      </c>
      <c r="AZ85" s="109">
        <v>21</v>
      </c>
      <c r="BA85" s="111">
        <v>100</v>
      </c>
      <c r="BB85" s="109">
        <v>76</v>
      </c>
      <c r="BC85" s="109">
        <v>176</v>
      </c>
      <c r="BD85" s="111">
        <v>169</v>
      </c>
      <c r="BE85" s="109">
        <v>148</v>
      </c>
      <c r="BF85" s="109">
        <v>317</v>
      </c>
      <c r="BG85" s="111">
        <v>2</v>
      </c>
      <c r="BH85" s="109">
        <v>0</v>
      </c>
      <c r="BI85" s="109">
        <v>2</v>
      </c>
      <c r="BJ85" s="111">
        <v>54</v>
      </c>
      <c r="BK85" s="109">
        <v>20</v>
      </c>
      <c r="BL85" s="109">
        <v>74</v>
      </c>
      <c r="BM85" s="111">
        <v>61</v>
      </c>
      <c r="BN85" s="109">
        <v>23</v>
      </c>
      <c r="BO85" s="109">
        <v>84</v>
      </c>
      <c r="BP85" s="111">
        <v>20</v>
      </c>
      <c r="BQ85" s="109">
        <v>12</v>
      </c>
      <c r="BR85" s="109">
        <v>32</v>
      </c>
      <c r="BS85" s="111">
        <v>30</v>
      </c>
      <c r="BT85" s="109">
        <v>12</v>
      </c>
      <c r="BU85" s="109">
        <v>42</v>
      </c>
      <c r="BV85" s="111">
        <v>142</v>
      </c>
      <c r="BW85" s="109">
        <v>60</v>
      </c>
      <c r="BX85" s="109">
        <v>202</v>
      </c>
      <c r="BY85" s="111">
        <v>23</v>
      </c>
      <c r="BZ85" s="109">
        <v>4</v>
      </c>
      <c r="CA85" s="109">
        <v>27</v>
      </c>
      <c r="CB85" s="111">
        <v>32</v>
      </c>
      <c r="CC85" s="109">
        <v>15</v>
      </c>
      <c r="CD85" s="109">
        <v>47</v>
      </c>
      <c r="CE85" s="111">
        <v>95</v>
      </c>
      <c r="CF85" s="109">
        <v>44</v>
      </c>
      <c r="CG85" s="109">
        <v>139</v>
      </c>
      <c r="CH85" s="111">
        <v>94</v>
      </c>
      <c r="CI85" s="109">
        <v>34</v>
      </c>
      <c r="CJ85" s="109">
        <v>128</v>
      </c>
      <c r="CK85" s="111">
        <v>8</v>
      </c>
      <c r="CL85" s="109">
        <v>7</v>
      </c>
      <c r="CM85" s="109">
        <v>15</v>
      </c>
      <c r="CN85" s="111">
        <v>9</v>
      </c>
      <c r="CO85" s="109">
        <v>5</v>
      </c>
      <c r="CP85" s="109">
        <v>14</v>
      </c>
      <c r="CQ85" s="111">
        <v>50</v>
      </c>
      <c r="CR85" s="109">
        <v>31</v>
      </c>
      <c r="CS85" s="109">
        <v>81</v>
      </c>
      <c r="CT85" s="111">
        <v>35</v>
      </c>
      <c r="CU85" s="109">
        <v>23</v>
      </c>
      <c r="CV85" s="109">
        <v>58</v>
      </c>
      <c r="CW85" s="111">
        <v>93</v>
      </c>
      <c r="CX85" s="109">
        <v>54</v>
      </c>
      <c r="CY85" s="109">
        <v>147</v>
      </c>
      <c r="CZ85" s="111">
        <f t="shared" si="2"/>
        <v>1420</v>
      </c>
      <c r="DA85" s="109">
        <f t="shared" si="2"/>
        <v>814</v>
      </c>
      <c r="DB85" s="113">
        <f t="shared" si="2"/>
        <v>2234</v>
      </c>
    </row>
    <row r="86" spans="1:106" ht="15.75" x14ac:dyDescent="0.25">
      <c r="A86" s="110">
        <v>85</v>
      </c>
      <c r="B86" s="111">
        <v>6</v>
      </c>
      <c r="C86" s="112">
        <v>6</v>
      </c>
      <c r="D86" s="113">
        <v>12</v>
      </c>
      <c r="E86" s="109">
        <v>6</v>
      </c>
      <c r="F86" s="109">
        <v>4</v>
      </c>
      <c r="G86" s="109">
        <v>10</v>
      </c>
      <c r="H86" s="111">
        <v>55</v>
      </c>
      <c r="I86" s="109">
        <v>24</v>
      </c>
      <c r="J86" s="109">
        <v>79</v>
      </c>
      <c r="K86" s="111">
        <v>51</v>
      </c>
      <c r="L86" s="109">
        <v>34</v>
      </c>
      <c r="M86" s="109">
        <v>85</v>
      </c>
      <c r="N86" s="111">
        <v>7</v>
      </c>
      <c r="O86" s="109">
        <v>9</v>
      </c>
      <c r="P86" s="109">
        <v>16</v>
      </c>
      <c r="Q86" s="111">
        <v>4</v>
      </c>
      <c r="R86" s="109">
        <v>3</v>
      </c>
      <c r="S86" s="109">
        <v>7</v>
      </c>
      <c r="T86" s="111">
        <v>4</v>
      </c>
      <c r="U86" s="109">
        <v>2</v>
      </c>
      <c r="V86" s="109">
        <v>6</v>
      </c>
      <c r="W86" s="111">
        <v>2</v>
      </c>
      <c r="X86" s="109">
        <v>0</v>
      </c>
      <c r="Y86" s="109">
        <v>2</v>
      </c>
      <c r="Z86" s="111">
        <v>4</v>
      </c>
      <c r="AA86" s="109">
        <v>4</v>
      </c>
      <c r="AB86" s="109">
        <v>8</v>
      </c>
      <c r="AC86" s="111">
        <v>14</v>
      </c>
      <c r="AD86" s="109">
        <v>4</v>
      </c>
      <c r="AE86" s="109">
        <v>18</v>
      </c>
      <c r="AF86" s="111">
        <v>16</v>
      </c>
      <c r="AG86" s="109">
        <v>10</v>
      </c>
      <c r="AH86" s="109">
        <v>26</v>
      </c>
      <c r="AI86" s="111">
        <v>63</v>
      </c>
      <c r="AJ86" s="109">
        <v>37</v>
      </c>
      <c r="AK86" s="109">
        <v>100</v>
      </c>
      <c r="AL86" s="111">
        <v>10</v>
      </c>
      <c r="AM86" s="109">
        <v>1</v>
      </c>
      <c r="AN86" s="109">
        <v>11</v>
      </c>
      <c r="AO86" s="111">
        <v>63</v>
      </c>
      <c r="AP86" s="109">
        <v>23</v>
      </c>
      <c r="AQ86" s="109">
        <v>86</v>
      </c>
      <c r="AR86" s="111">
        <v>20</v>
      </c>
      <c r="AS86" s="109">
        <v>16</v>
      </c>
      <c r="AT86" s="109">
        <v>36</v>
      </c>
      <c r="AU86" s="111">
        <v>47</v>
      </c>
      <c r="AV86" s="109">
        <v>26</v>
      </c>
      <c r="AW86" s="109">
        <v>73</v>
      </c>
      <c r="AX86" s="111">
        <v>18</v>
      </c>
      <c r="AY86" s="109">
        <v>6</v>
      </c>
      <c r="AZ86" s="109">
        <v>24</v>
      </c>
      <c r="BA86" s="111">
        <v>103</v>
      </c>
      <c r="BB86" s="109">
        <v>57</v>
      </c>
      <c r="BC86" s="109">
        <v>160</v>
      </c>
      <c r="BD86" s="111">
        <v>146</v>
      </c>
      <c r="BE86" s="109">
        <v>98</v>
      </c>
      <c r="BF86" s="109">
        <v>244</v>
      </c>
      <c r="BG86" s="111">
        <v>2</v>
      </c>
      <c r="BH86" s="109">
        <v>1</v>
      </c>
      <c r="BI86" s="109">
        <v>3</v>
      </c>
      <c r="BJ86" s="111">
        <v>50</v>
      </c>
      <c r="BK86" s="109">
        <v>22</v>
      </c>
      <c r="BL86" s="109">
        <v>72</v>
      </c>
      <c r="BM86" s="111">
        <v>43</v>
      </c>
      <c r="BN86" s="109">
        <v>20</v>
      </c>
      <c r="BO86" s="109">
        <v>63</v>
      </c>
      <c r="BP86" s="111">
        <v>23</v>
      </c>
      <c r="BQ86" s="109">
        <v>13</v>
      </c>
      <c r="BR86" s="109">
        <v>36</v>
      </c>
      <c r="BS86" s="111">
        <v>23</v>
      </c>
      <c r="BT86" s="109">
        <v>15</v>
      </c>
      <c r="BU86" s="109">
        <v>38</v>
      </c>
      <c r="BV86" s="111">
        <v>149</v>
      </c>
      <c r="BW86" s="109">
        <v>48</v>
      </c>
      <c r="BX86" s="109">
        <v>197</v>
      </c>
      <c r="BY86" s="111">
        <v>11</v>
      </c>
      <c r="BZ86" s="109">
        <v>9</v>
      </c>
      <c r="CA86" s="109">
        <v>20</v>
      </c>
      <c r="CB86" s="111">
        <v>25</v>
      </c>
      <c r="CC86" s="109">
        <v>24</v>
      </c>
      <c r="CD86" s="109">
        <v>49</v>
      </c>
      <c r="CE86" s="111">
        <v>98</v>
      </c>
      <c r="CF86" s="109">
        <v>48</v>
      </c>
      <c r="CG86" s="109">
        <v>146</v>
      </c>
      <c r="CH86" s="111">
        <v>83</v>
      </c>
      <c r="CI86" s="109">
        <v>48</v>
      </c>
      <c r="CJ86" s="109">
        <v>131</v>
      </c>
      <c r="CK86" s="111">
        <v>6</v>
      </c>
      <c r="CL86" s="109">
        <v>4</v>
      </c>
      <c r="CM86" s="109">
        <v>10</v>
      </c>
      <c r="CN86" s="111">
        <v>5</v>
      </c>
      <c r="CO86" s="109">
        <v>6</v>
      </c>
      <c r="CP86" s="109">
        <v>11</v>
      </c>
      <c r="CQ86" s="111">
        <v>35</v>
      </c>
      <c r="CR86" s="109">
        <v>32</v>
      </c>
      <c r="CS86" s="109">
        <v>67</v>
      </c>
      <c r="CT86" s="111">
        <v>23</v>
      </c>
      <c r="CU86" s="109">
        <v>16</v>
      </c>
      <c r="CV86" s="109">
        <v>39</v>
      </c>
      <c r="CW86" s="111">
        <v>69</v>
      </c>
      <c r="CX86" s="109">
        <v>54</v>
      </c>
      <c r="CY86" s="109">
        <v>123</v>
      </c>
      <c r="CZ86" s="111">
        <f t="shared" si="2"/>
        <v>1284</v>
      </c>
      <c r="DA86" s="109">
        <f t="shared" si="2"/>
        <v>724</v>
      </c>
      <c r="DB86" s="113">
        <f t="shared" si="2"/>
        <v>2008</v>
      </c>
    </row>
    <row r="87" spans="1:106" ht="15.75" x14ac:dyDescent="0.25">
      <c r="A87" s="110">
        <v>86</v>
      </c>
      <c r="B87" s="111">
        <v>6</v>
      </c>
      <c r="C87" s="112">
        <v>7</v>
      </c>
      <c r="D87" s="113">
        <v>13</v>
      </c>
      <c r="E87" s="109">
        <v>7</v>
      </c>
      <c r="F87" s="109">
        <v>4</v>
      </c>
      <c r="G87" s="109">
        <v>11</v>
      </c>
      <c r="H87" s="111">
        <v>43</v>
      </c>
      <c r="I87" s="109">
        <v>24</v>
      </c>
      <c r="J87" s="109">
        <v>67</v>
      </c>
      <c r="K87" s="111">
        <v>51</v>
      </c>
      <c r="L87" s="109">
        <v>24</v>
      </c>
      <c r="M87" s="109">
        <v>75</v>
      </c>
      <c r="N87" s="111">
        <v>5</v>
      </c>
      <c r="O87" s="109">
        <v>10</v>
      </c>
      <c r="P87" s="109">
        <v>15</v>
      </c>
      <c r="Q87" s="111">
        <v>7</v>
      </c>
      <c r="R87" s="109">
        <v>2</v>
      </c>
      <c r="S87" s="109">
        <v>9</v>
      </c>
      <c r="T87" s="111">
        <v>5</v>
      </c>
      <c r="U87" s="109">
        <v>0</v>
      </c>
      <c r="V87" s="109">
        <v>5</v>
      </c>
      <c r="W87" s="111">
        <v>2</v>
      </c>
      <c r="X87" s="109">
        <v>2</v>
      </c>
      <c r="Y87" s="109">
        <v>4</v>
      </c>
      <c r="Z87" s="111">
        <v>7</v>
      </c>
      <c r="AA87" s="109">
        <v>3</v>
      </c>
      <c r="AB87" s="109">
        <v>10</v>
      </c>
      <c r="AC87" s="111">
        <v>15</v>
      </c>
      <c r="AD87" s="109">
        <v>8</v>
      </c>
      <c r="AE87" s="109">
        <v>23</v>
      </c>
      <c r="AF87" s="111">
        <v>19</v>
      </c>
      <c r="AG87" s="109">
        <v>7</v>
      </c>
      <c r="AH87" s="109">
        <v>26</v>
      </c>
      <c r="AI87" s="111">
        <v>84</v>
      </c>
      <c r="AJ87" s="109">
        <v>34</v>
      </c>
      <c r="AK87" s="109">
        <v>118</v>
      </c>
      <c r="AL87" s="111">
        <v>4</v>
      </c>
      <c r="AM87" s="109">
        <v>2</v>
      </c>
      <c r="AN87" s="109">
        <v>6</v>
      </c>
      <c r="AO87" s="111">
        <v>27</v>
      </c>
      <c r="AP87" s="109">
        <v>24</v>
      </c>
      <c r="AQ87" s="109">
        <v>51</v>
      </c>
      <c r="AR87" s="111">
        <v>13</v>
      </c>
      <c r="AS87" s="109">
        <v>14</v>
      </c>
      <c r="AT87" s="109">
        <v>27</v>
      </c>
      <c r="AU87" s="111">
        <v>25</v>
      </c>
      <c r="AV87" s="109">
        <v>24</v>
      </c>
      <c r="AW87" s="109">
        <v>49</v>
      </c>
      <c r="AX87" s="111">
        <v>14</v>
      </c>
      <c r="AY87" s="109">
        <v>9</v>
      </c>
      <c r="AZ87" s="109">
        <v>23</v>
      </c>
      <c r="BA87" s="111">
        <v>88</v>
      </c>
      <c r="BB87" s="109">
        <v>54</v>
      </c>
      <c r="BC87" s="109">
        <v>142</v>
      </c>
      <c r="BD87" s="111">
        <v>114</v>
      </c>
      <c r="BE87" s="109">
        <v>84</v>
      </c>
      <c r="BF87" s="109">
        <v>198</v>
      </c>
      <c r="BG87" s="111">
        <v>2</v>
      </c>
      <c r="BH87" s="109">
        <v>2</v>
      </c>
      <c r="BI87" s="109">
        <v>4</v>
      </c>
      <c r="BJ87" s="111">
        <v>54</v>
      </c>
      <c r="BK87" s="109">
        <v>16</v>
      </c>
      <c r="BL87" s="109">
        <v>70</v>
      </c>
      <c r="BM87" s="111">
        <v>37</v>
      </c>
      <c r="BN87" s="109">
        <v>14</v>
      </c>
      <c r="BO87" s="109">
        <v>51</v>
      </c>
      <c r="BP87" s="111">
        <v>27</v>
      </c>
      <c r="BQ87" s="109">
        <v>19</v>
      </c>
      <c r="BR87" s="109">
        <v>46</v>
      </c>
      <c r="BS87" s="111">
        <v>28</v>
      </c>
      <c r="BT87" s="109">
        <v>14</v>
      </c>
      <c r="BU87" s="109">
        <v>42</v>
      </c>
      <c r="BV87" s="111">
        <v>154</v>
      </c>
      <c r="BW87" s="109">
        <v>51</v>
      </c>
      <c r="BX87" s="109">
        <v>205</v>
      </c>
      <c r="BY87" s="111">
        <v>16</v>
      </c>
      <c r="BZ87" s="109">
        <v>6</v>
      </c>
      <c r="CA87" s="109">
        <v>22</v>
      </c>
      <c r="CB87" s="111">
        <v>12</v>
      </c>
      <c r="CC87" s="109">
        <v>11</v>
      </c>
      <c r="CD87" s="109">
        <v>23</v>
      </c>
      <c r="CE87" s="111">
        <v>92</v>
      </c>
      <c r="CF87" s="109">
        <v>39</v>
      </c>
      <c r="CG87" s="109">
        <v>131</v>
      </c>
      <c r="CH87" s="111">
        <v>105</v>
      </c>
      <c r="CI87" s="109">
        <v>45</v>
      </c>
      <c r="CJ87" s="109">
        <v>150</v>
      </c>
      <c r="CK87" s="111">
        <v>6</v>
      </c>
      <c r="CL87" s="109">
        <v>3</v>
      </c>
      <c r="CM87" s="109">
        <v>9</v>
      </c>
      <c r="CN87" s="111">
        <v>8</v>
      </c>
      <c r="CO87" s="109">
        <v>4</v>
      </c>
      <c r="CP87" s="109">
        <v>12</v>
      </c>
      <c r="CQ87" s="111">
        <v>37</v>
      </c>
      <c r="CR87" s="109">
        <v>23</v>
      </c>
      <c r="CS87" s="109">
        <v>60</v>
      </c>
      <c r="CT87" s="111">
        <v>16</v>
      </c>
      <c r="CU87" s="109">
        <v>12</v>
      </c>
      <c r="CV87" s="109">
        <v>28</v>
      </c>
      <c r="CW87" s="111">
        <v>67</v>
      </c>
      <c r="CX87" s="109">
        <v>39</v>
      </c>
      <c r="CY87" s="109">
        <v>106</v>
      </c>
      <c r="CZ87" s="111">
        <f t="shared" si="2"/>
        <v>1197</v>
      </c>
      <c r="DA87" s="109">
        <f t="shared" si="2"/>
        <v>634</v>
      </c>
      <c r="DB87" s="113">
        <f t="shared" si="2"/>
        <v>1831</v>
      </c>
    </row>
    <row r="88" spans="1:106" ht="15.75" x14ac:dyDescent="0.25">
      <c r="A88" s="110">
        <v>87</v>
      </c>
      <c r="B88" s="111">
        <v>8</v>
      </c>
      <c r="C88" s="112">
        <v>4</v>
      </c>
      <c r="D88" s="113">
        <v>12</v>
      </c>
      <c r="E88" s="109">
        <v>11</v>
      </c>
      <c r="F88" s="109">
        <v>2</v>
      </c>
      <c r="G88" s="109">
        <v>13</v>
      </c>
      <c r="H88" s="111">
        <v>42</v>
      </c>
      <c r="I88" s="109">
        <v>13</v>
      </c>
      <c r="J88" s="109">
        <v>55</v>
      </c>
      <c r="K88" s="111">
        <v>48</v>
      </c>
      <c r="L88" s="109">
        <v>22</v>
      </c>
      <c r="M88" s="109">
        <v>70</v>
      </c>
      <c r="N88" s="111">
        <v>10</v>
      </c>
      <c r="O88" s="109">
        <v>6</v>
      </c>
      <c r="P88" s="109">
        <v>16</v>
      </c>
      <c r="Q88" s="111">
        <v>9</v>
      </c>
      <c r="R88" s="109">
        <v>5</v>
      </c>
      <c r="S88" s="109">
        <v>14</v>
      </c>
      <c r="T88" s="111">
        <v>4</v>
      </c>
      <c r="U88" s="109">
        <v>1</v>
      </c>
      <c r="V88" s="109">
        <v>5</v>
      </c>
      <c r="W88" s="111">
        <v>4</v>
      </c>
      <c r="X88" s="109">
        <v>1</v>
      </c>
      <c r="Y88" s="109">
        <v>5</v>
      </c>
      <c r="Z88" s="111">
        <v>7</v>
      </c>
      <c r="AA88" s="109">
        <v>6</v>
      </c>
      <c r="AB88" s="109">
        <v>13</v>
      </c>
      <c r="AC88" s="111">
        <v>12</v>
      </c>
      <c r="AD88" s="109">
        <v>5</v>
      </c>
      <c r="AE88" s="109">
        <v>17</v>
      </c>
      <c r="AF88" s="111">
        <v>17</v>
      </c>
      <c r="AG88" s="109">
        <v>7</v>
      </c>
      <c r="AH88" s="109">
        <v>24</v>
      </c>
      <c r="AI88" s="111">
        <v>59</v>
      </c>
      <c r="AJ88" s="109">
        <v>25</v>
      </c>
      <c r="AK88" s="109">
        <v>84</v>
      </c>
      <c r="AL88" s="111">
        <v>4</v>
      </c>
      <c r="AM88" s="109">
        <v>2</v>
      </c>
      <c r="AN88" s="109">
        <v>6</v>
      </c>
      <c r="AO88" s="111">
        <v>37</v>
      </c>
      <c r="AP88" s="109">
        <v>14</v>
      </c>
      <c r="AQ88" s="109">
        <v>51</v>
      </c>
      <c r="AR88" s="111">
        <v>16</v>
      </c>
      <c r="AS88" s="109">
        <v>10</v>
      </c>
      <c r="AT88" s="109">
        <v>26</v>
      </c>
      <c r="AU88" s="111">
        <v>26</v>
      </c>
      <c r="AV88" s="109">
        <v>20</v>
      </c>
      <c r="AW88" s="109">
        <v>46</v>
      </c>
      <c r="AX88" s="111">
        <v>20</v>
      </c>
      <c r="AY88" s="109">
        <v>6</v>
      </c>
      <c r="AZ88" s="109">
        <v>26</v>
      </c>
      <c r="BA88" s="111">
        <v>79</v>
      </c>
      <c r="BB88" s="109">
        <v>52</v>
      </c>
      <c r="BC88" s="109">
        <v>131</v>
      </c>
      <c r="BD88" s="111">
        <v>114</v>
      </c>
      <c r="BE88" s="109">
        <v>80</v>
      </c>
      <c r="BF88" s="109">
        <v>194</v>
      </c>
      <c r="BG88" s="111">
        <v>3</v>
      </c>
      <c r="BH88" s="109">
        <v>2</v>
      </c>
      <c r="BI88" s="109">
        <v>5</v>
      </c>
      <c r="BJ88" s="111">
        <v>46</v>
      </c>
      <c r="BK88" s="109">
        <v>20</v>
      </c>
      <c r="BL88" s="109">
        <v>66</v>
      </c>
      <c r="BM88" s="111">
        <v>51</v>
      </c>
      <c r="BN88" s="109">
        <v>19</v>
      </c>
      <c r="BO88" s="109">
        <v>70</v>
      </c>
      <c r="BP88" s="111">
        <v>27</v>
      </c>
      <c r="BQ88" s="109">
        <v>8</v>
      </c>
      <c r="BR88" s="109">
        <v>35</v>
      </c>
      <c r="BS88" s="111">
        <v>24</v>
      </c>
      <c r="BT88" s="109">
        <v>7</v>
      </c>
      <c r="BU88" s="109">
        <v>31</v>
      </c>
      <c r="BV88" s="111">
        <v>136</v>
      </c>
      <c r="BW88" s="109">
        <v>51</v>
      </c>
      <c r="BX88" s="109">
        <v>187</v>
      </c>
      <c r="BY88" s="111">
        <v>8</v>
      </c>
      <c r="BZ88" s="109">
        <v>6</v>
      </c>
      <c r="CA88" s="109">
        <v>14</v>
      </c>
      <c r="CB88" s="111">
        <v>21</v>
      </c>
      <c r="CC88" s="109">
        <v>15</v>
      </c>
      <c r="CD88" s="109">
        <v>36</v>
      </c>
      <c r="CE88" s="111">
        <v>77</v>
      </c>
      <c r="CF88" s="109">
        <v>40</v>
      </c>
      <c r="CG88" s="109">
        <v>117</v>
      </c>
      <c r="CH88" s="111">
        <v>85</v>
      </c>
      <c r="CI88" s="109">
        <v>39</v>
      </c>
      <c r="CJ88" s="109">
        <v>124</v>
      </c>
      <c r="CK88" s="111">
        <v>10</v>
      </c>
      <c r="CL88" s="109">
        <v>2</v>
      </c>
      <c r="CM88" s="109">
        <v>12</v>
      </c>
      <c r="CN88" s="111">
        <v>4</v>
      </c>
      <c r="CO88" s="109">
        <v>5</v>
      </c>
      <c r="CP88" s="109">
        <v>9</v>
      </c>
      <c r="CQ88" s="111">
        <v>28</v>
      </c>
      <c r="CR88" s="109">
        <v>23</v>
      </c>
      <c r="CS88" s="109">
        <v>51</v>
      </c>
      <c r="CT88" s="111">
        <v>14</v>
      </c>
      <c r="CU88" s="109">
        <v>16</v>
      </c>
      <c r="CV88" s="109">
        <v>30</v>
      </c>
      <c r="CW88" s="111">
        <v>63</v>
      </c>
      <c r="CX88" s="109">
        <v>26</v>
      </c>
      <c r="CY88" s="109">
        <v>89</v>
      </c>
      <c r="CZ88" s="111">
        <f t="shared" si="2"/>
        <v>1124</v>
      </c>
      <c r="DA88" s="109">
        <f t="shared" si="2"/>
        <v>560</v>
      </c>
      <c r="DB88" s="113">
        <f t="shared" si="2"/>
        <v>1684</v>
      </c>
    </row>
    <row r="89" spans="1:106" ht="15.75" x14ac:dyDescent="0.25">
      <c r="A89" s="110">
        <v>88</v>
      </c>
      <c r="B89" s="111">
        <v>11</v>
      </c>
      <c r="C89" s="112">
        <v>2</v>
      </c>
      <c r="D89" s="113">
        <v>13</v>
      </c>
      <c r="E89" s="109">
        <v>11</v>
      </c>
      <c r="F89" s="109">
        <v>2</v>
      </c>
      <c r="G89" s="109">
        <v>13</v>
      </c>
      <c r="H89" s="111">
        <v>30</v>
      </c>
      <c r="I89" s="109">
        <v>15</v>
      </c>
      <c r="J89" s="109">
        <v>45</v>
      </c>
      <c r="K89" s="111">
        <v>33</v>
      </c>
      <c r="L89" s="109">
        <v>21</v>
      </c>
      <c r="M89" s="109">
        <v>54</v>
      </c>
      <c r="N89" s="111">
        <v>10</v>
      </c>
      <c r="O89" s="109">
        <v>1</v>
      </c>
      <c r="P89" s="109">
        <v>11</v>
      </c>
      <c r="Q89" s="111">
        <v>14</v>
      </c>
      <c r="R89" s="109">
        <v>3</v>
      </c>
      <c r="S89" s="109">
        <v>17</v>
      </c>
      <c r="T89" s="111">
        <v>3</v>
      </c>
      <c r="U89" s="109">
        <v>3</v>
      </c>
      <c r="V89" s="109">
        <v>6</v>
      </c>
      <c r="W89" s="111">
        <v>1</v>
      </c>
      <c r="X89" s="109">
        <v>2</v>
      </c>
      <c r="Y89" s="109">
        <v>3</v>
      </c>
      <c r="Z89" s="111">
        <v>6</v>
      </c>
      <c r="AA89" s="109">
        <v>4</v>
      </c>
      <c r="AB89" s="109">
        <v>10</v>
      </c>
      <c r="AC89" s="111">
        <v>16</v>
      </c>
      <c r="AD89" s="109">
        <v>5</v>
      </c>
      <c r="AE89" s="109">
        <v>21</v>
      </c>
      <c r="AF89" s="111">
        <v>13</v>
      </c>
      <c r="AG89" s="109">
        <v>8</v>
      </c>
      <c r="AH89" s="109">
        <v>21</v>
      </c>
      <c r="AI89" s="111">
        <v>67</v>
      </c>
      <c r="AJ89" s="109">
        <v>36</v>
      </c>
      <c r="AK89" s="109">
        <v>103</v>
      </c>
      <c r="AL89" s="111">
        <v>0</v>
      </c>
      <c r="AM89" s="109">
        <v>2</v>
      </c>
      <c r="AN89" s="109">
        <v>2</v>
      </c>
      <c r="AO89" s="111">
        <v>22</v>
      </c>
      <c r="AP89" s="109">
        <v>17</v>
      </c>
      <c r="AQ89" s="109">
        <v>39</v>
      </c>
      <c r="AR89" s="111">
        <v>19</v>
      </c>
      <c r="AS89" s="109">
        <v>7</v>
      </c>
      <c r="AT89" s="109">
        <v>26</v>
      </c>
      <c r="AU89" s="111">
        <v>27</v>
      </c>
      <c r="AV89" s="109">
        <v>7</v>
      </c>
      <c r="AW89" s="109">
        <v>34</v>
      </c>
      <c r="AX89" s="111">
        <v>13</v>
      </c>
      <c r="AY89" s="109">
        <v>3</v>
      </c>
      <c r="AZ89" s="109">
        <v>16</v>
      </c>
      <c r="BA89" s="111">
        <v>65</v>
      </c>
      <c r="BB89" s="109">
        <v>45</v>
      </c>
      <c r="BC89" s="109">
        <v>110</v>
      </c>
      <c r="BD89" s="111">
        <v>86</v>
      </c>
      <c r="BE89" s="109">
        <v>40</v>
      </c>
      <c r="BF89" s="109">
        <v>126</v>
      </c>
      <c r="BG89" s="111">
        <v>0</v>
      </c>
      <c r="BH89" s="109">
        <v>0</v>
      </c>
      <c r="BI89" s="109">
        <v>0</v>
      </c>
      <c r="BJ89" s="111">
        <v>58</v>
      </c>
      <c r="BK89" s="109">
        <v>13</v>
      </c>
      <c r="BL89" s="109">
        <v>71</v>
      </c>
      <c r="BM89" s="111">
        <v>50</v>
      </c>
      <c r="BN89" s="109">
        <v>22</v>
      </c>
      <c r="BO89" s="109">
        <v>72</v>
      </c>
      <c r="BP89" s="111">
        <v>23</v>
      </c>
      <c r="BQ89" s="109">
        <v>10</v>
      </c>
      <c r="BR89" s="109">
        <v>33</v>
      </c>
      <c r="BS89" s="111">
        <v>20</v>
      </c>
      <c r="BT89" s="109">
        <v>8</v>
      </c>
      <c r="BU89" s="109">
        <v>28</v>
      </c>
      <c r="BV89" s="111">
        <v>125</v>
      </c>
      <c r="BW89" s="109">
        <v>66</v>
      </c>
      <c r="BX89" s="109">
        <v>191</v>
      </c>
      <c r="BY89" s="111">
        <v>13</v>
      </c>
      <c r="BZ89" s="109">
        <v>4</v>
      </c>
      <c r="CA89" s="109">
        <v>17</v>
      </c>
      <c r="CB89" s="111">
        <v>13</v>
      </c>
      <c r="CC89" s="109">
        <v>14</v>
      </c>
      <c r="CD89" s="109">
        <v>27</v>
      </c>
      <c r="CE89" s="111">
        <v>82</v>
      </c>
      <c r="CF89" s="109">
        <v>28</v>
      </c>
      <c r="CG89" s="109">
        <v>110</v>
      </c>
      <c r="CH89" s="111">
        <v>100</v>
      </c>
      <c r="CI89" s="109">
        <v>37</v>
      </c>
      <c r="CJ89" s="109">
        <v>137</v>
      </c>
      <c r="CK89" s="111">
        <v>8</v>
      </c>
      <c r="CL89" s="109">
        <v>3</v>
      </c>
      <c r="CM89" s="109">
        <v>11</v>
      </c>
      <c r="CN89" s="111">
        <v>8</v>
      </c>
      <c r="CO89" s="109">
        <v>5</v>
      </c>
      <c r="CP89" s="109">
        <v>13</v>
      </c>
      <c r="CQ89" s="111">
        <v>33</v>
      </c>
      <c r="CR89" s="109">
        <v>22</v>
      </c>
      <c r="CS89" s="109">
        <v>55</v>
      </c>
      <c r="CT89" s="111">
        <v>28</v>
      </c>
      <c r="CU89" s="109">
        <v>7</v>
      </c>
      <c r="CV89" s="109">
        <v>35</v>
      </c>
      <c r="CW89" s="111">
        <v>45</v>
      </c>
      <c r="CX89" s="109">
        <v>26</v>
      </c>
      <c r="CY89" s="109">
        <v>71</v>
      </c>
      <c r="CZ89" s="111">
        <f t="shared" si="2"/>
        <v>1053</v>
      </c>
      <c r="DA89" s="109">
        <f t="shared" si="2"/>
        <v>488</v>
      </c>
      <c r="DB89" s="113">
        <f t="shared" si="2"/>
        <v>1541</v>
      </c>
    </row>
    <row r="90" spans="1:106" ht="15.75" x14ac:dyDescent="0.25">
      <c r="A90" s="110">
        <v>89</v>
      </c>
      <c r="B90" s="111">
        <v>11</v>
      </c>
      <c r="C90" s="112">
        <v>2</v>
      </c>
      <c r="D90" s="113">
        <v>13</v>
      </c>
      <c r="E90" s="109">
        <v>10</v>
      </c>
      <c r="F90" s="109">
        <v>2</v>
      </c>
      <c r="G90" s="109">
        <v>12</v>
      </c>
      <c r="H90" s="111">
        <v>22</v>
      </c>
      <c r="I90" s="109">
        <v>15</v>
      </c>
      <c r="J90" s="109">
        <v>37</v>
      </c>
      <c r="K90" s="111">
        <v>36</v>
      </c>
      <c r="L90" s="109">
        <v>13</v>
      </c>
      <c r="M90" s="109">
        <v>49</v>
      </c>
      <c r="N90" s="111">
        <v>7</v>
      </c>
      <c r="O90" s="109">
        <v>3</v>
      </c>
      <c r="P90" s="109">
        <v>10</v>
      </c>
      <c r="Q90" s="111">
        <v>5</v>
      </c>
      <c r="R90" s="109">
        <v>2</v>
      </c>
      <c r="S90" s="109">
        <v>7</v>
      </c>
      <c r="T90" s="111">
        <v>4</v>
      </c>
      <c r="U90" s="109">
        <v>0</v>
      </c>
      <c r="V90" s="109">
        <v>4</v>
      </c>
      <c r="W90" s="111">
        <v>2</v>
      </c>
      <c r="X90" s="109">
        <v>0</v>
      </c>
      <c r="Y90" s="109">
        <v>2</v>
      </c>
      <c r="Z90" s="111">
        <v>5</v>
      </c>
      <c r="AA90" s="109">
        <v>2</v>
      </c>
      <c r="AB90" s="109">
        <v>7</v>
      </c>
      <c r="AC90" s="111">
        <v>4</v>
      </c>
      <c r="AD90" s="109">
        <v>4</v>
      </c>
      <c r="AE90" s="109">
        <v>8</v>
      </c>
      <c r="AF90" s="111">
        <v>17</v>
      </c>
      <c r="AG90" s="109">
        <v>11</v>
      </c>
      <c r="AH90" s="109">
        <v>28</v>
      </c>
      <c r="AI90" s="111">
        <v>55</v>
      </c>
      <c r="AJ90" s="109">
        <v>25</v>
      </c>
      <c r="AK90" s="109">
        <v>80</v>
      </c>
      <c r="AL90" s="111">
        <v>5</v>
      </c>
      <c r="AM90" s="109">
        <v>3</v>
      </c>
      <c r="AN90" s="109">
        <v>8</v>
      </c>
      <c r="AO90" s="111">
        <v>33</v>
      </c>
      <c r="AP90" s="109">
        <v>18</v>
      </c>
      <c r="AQ90" s="109">
        <v>51</v>
      </c>
      <c r="AR90" s="111">
        <v>10</v>
      </c>
      <c r="AS90" s="109">
        <v>14</v>
      </c>
      <c r="AT90" s="109">
        <v>24</v>
      </c>
      <c r="AU90" s="111">
        <v>12</v>
      </c>
      <c r="AV90" s="109">
        <v>13</v>
      </c>
      <c r="AW90" s="109">
        <v>25</v>
      </c>
      <c r="AX90" s="111">
        <v>13</v>
      </c>
      <c r="AY90" s="109">
        <v>4</v>
      </c>
      <c r="AZ90" s="109">
        <v>17</v>
      </c>
      <c r="BA90" s="111">
        <v>56</v>
      </c>
      <c r="BB90" s="109">
        <v>34</v>
      </c>
      <c r="BC90" s="109">
        <v>90</v>
      </c>
      <c r="BD90" s="111">
        <v>71</v>
      </c>
      <c r="BE90" s="109">
        <v>40</v>
      </c>
      <c r="BF90" s="109">
        <v>111</v>
      </c>
      <c r="BG90" s="111">
        <v>1</v>
      </c>
      <c r="BH90" s="109">
        <v>0</v>
      </c>
      <c r="BI90" s="109">
        <v>1</v>
      </c>
      <c r="BJ90" s="111">
        <v>43</v>
      </c>
      <c r="BK90" s="109">
        <v>25</v>
      </c>
      <c r="BL90" s="109">
        <v>68</v>
      </c>
      <c r="BM90" s="111">
        <v>33</v>
      </c>
      <c r="BN90" s="109">
        <v>13</v>
      </c>
      <c r="BO90" s="109">
        <v>46</v>
      </c>
      <c r="BP90" s="111">
        <v>24</v>
      </c>
      <c r="BQ90" s="109">
        <v>8</v>
      </c>
      <c r="BR90" s="109">
        <v>32</v>
      </c>
      <c r="BS90" s="111">
        <v>27</v>
      </c>
      <c r="BT90" s="109">
        <v>9</v>
      </c>
      <c r="BU90" s="109">
        <v>36</v>
      </c>
      <c r="BV90" s="111">
        <v>127</v>
      </c>
      <c r="BW90" s="109">
        <v>39</v>
      </c>
      <c r="BX90" s="109">
        <v>166</v>
      </c>
      <c r="BY90" s="111">
        <v>14</v>
      </c>
      <c r="BZ90" s="109">
        <v>5</v>
      </c>
      <c r="CA90" s="109">
        <v>19</v>
      </c>
      <c r="CB90" s="111">
        <v>12</v>
      </c>
      <c r="CC90" s="109">
        <v>11</v>
      </c>
      <c r="CD90" s="109">
        <v>23</v>
      </c>
      <c r="CE90" s="111">
        <v>58</v>
      </c>
      <c r="CF90" s="109">
        <v>12</v>
      </c>
      <c r="CG90" s="109">
        <v>70</v>
      </c>
      <c r="CH90" s="111">
        <v>72</v>
      </c>
      <c r="CI90" s="109">
        <v>25</v>
      </c>
      <c r="CJ90" s="109">
        <v>97</v>
      </c>
      <c r="CK90" s="111">
        <v>3</v>
      </c>
      <c r="CL90" s="109">
        <v>2</v>
      </c>
      <c r="CM90" s="109">
        <v>5</v>
      </c>
      <c r="CN90" s="111">
        <v>3</v>
      </c>
      <c r="CO90" s="109">
        <v>2</v>
      </c>
      <c r="CP90" s="109">
        <v>5</v>
      </c>
      <c r="CQ90" s="111">
        <v>23</v>
      </c>
      <c r="CR90" s="109">
        <v>17</v>
      </c>
      <c r="CS90" s="109">
        <v>40</v>
      </c>
      <c r="CT90" s="111">
        <v>18</v>
      </c>
      <c r="CU90" s="109">
        <v>8</v>
      </c>
      <c r="CV90" s="109">
        <v>26</v>
      </c>
      <c r="CW90" s="111">
        <v>42</v>
      </c>
      <c r="CX90" s="109">
        <v>17</v>
      </c>
      <c r="CY90" s="109">
        <v>59</v>
      </c>
      <c r="CZ90" s="111">
        <f t="shared" si="2"/>
        <v>878</v>
      </c>
      <c r="DA90" s="109">
        <f t="shared" si="2"/>
        <v>398</v>
      </c>
      <c r="DB90" s="113">
        <f t="shared" si="2"/>
        <v>1276</v>
      </c>
    </row>
    <row r="91" spans="1:106" ht="15.75" x14ac:dyDescent="0.25">
      <c r="A91" s="110">
        <v>90</v>
      </c>
      <c r="B91" s="111">
        <v>6</v>
      </c>
      <c r="C91" s="112">
        <v>3</v>
      </c>
      <c r="D91" s="113">
        <v>9</v>
      </c>
      <c r="E91" s="109">
        <v>4</v>
      </c>
      <c r="F91" s="109">
        <v>2</v>
      </c>
      <c r="G91" s="109">
        <v>6</v>
      </c>
      <c r="H91" s="111">
        <v>19</v>
      </c>
      <c r="I91" s="109">
        <v>8</v>
      </c>
      <c r="J91" s="109">
        <v>27</v>
      </c>
      <c r="K91" s="111">
        <v>40</v>
      </c>
      <c r="L91" s="109">
        <v>11</v>
      </c>
      <c r="M91" s="109">
        <v>51</v>
      </c>
      <c r="N91" s="111">
        <v>5</v>
      </c>
      <c r="O91" s="109">
        <v>6</v>
      </c>
      <c r="P91" s="109">
        <v>11</v>
      </c>
      <c r="Q91" s="111">
        <v>1</v>
      </c>
      <c r="R91" s="109">
        <v>1</v>
      </c>
      <c r="S91" s="109">
        <v>2</v>
      </c>
      <c r="T91" s="111">
        <v>1</v>
      </c>
      <c r="U91" s="109">
        <v>1</v>
      </c>
      <c r="V91" s="109">
        <v>2</v>
      </c>
      <c r="W91" s="111">
        <v>0</v>
      </c>
      <c r="X91" s="109">
        <v>1</v>
      </c>
      <c r="Y91" s="109">
        <v>1</v>
      </c>
      <c r="Z91" s="111">
        <v>3</v>
      </c>
      <c r="AA91" s="109">
        <v>2</v>
      </c>
      <c r="AB91" s="109">
        <v>5</v>
      </c>
      <c r="AC91" s="111">
        <v>3</v>
      </c>
      <c r="AD91" s="109">
        <v>6</v>
      </c>
      <c r="AE91" s="109">
        <v>9</v>
      </c>
      <c r="AF91" s="111">
        <v>24</v>
      </c>
      <c r="AG91" s="109">
        <v>3</v>
      </c>
      <c r="AH91" s="109">
        <v>27</v>
      </c>
      <c r="AI91" s="111">
        <v>41</v>
      </c>
      <c r="AJ91" s="109">
        <v>18</v>
      </c>
      <c r="AK91" s="109">
        <v>59</v>
      </c>
      <c r="AL91" s="111">
        <v>1</v>
      </c>
      <c r="AM91" s="109">
        <v>0</v>
      </c>
      <c r="AN91" s="109">
        <v>1</v>
      </c>
      <c r="AO91" s="111">
        <v>21</v>
      </c>
      <c r="AP91" s="109">
        <v>14</v>
      </c>
      <c r="AQ91" s="109">
        <v>35</v>
      </c>
      <c r="AR91" s="111">
        <v>14</v>
      </c>
      <c r="AS91" s="109">
        <v>8</v>
      </c>
      <c r="AT91" s="109">
        <v>22</v>
      </c>
      <c r="AU91" s="111">
        <v>20</v>
      </c>
      <c r="AV91" s="109">
        <v>8</v>
      </c>
      <c r="AW91" s="109">
        <v>28</v>
      </c>
      <c r="AX91" s="111">
        <v>10</v>
      </c>
      <c r="AY91" s="109">
        <v>3</v>
      </c>
      <c r="AZ91" s="109">
        <v>13</v>
      </c>
      <c r="BA91" s="111">
        <v>35</v>
      </c>
      <c r="BB91" s="109">
        <v>20</v>
      </c>
      <c r="BC91" s="109">
        <v>55</v>
      </c>
      <c r="BD91" s="111">
        <v>56</v>
      </c>
      <c r="BE91" s="109">
        <v>24</v>
      </c>
      <c r="BF91" s="109">
        <v>80</v>
      </c>
      <c r="BG91" s="111">
        <v>0</v>
      </c>
      <c r="BH91" s="109">
        <v>1</v>
      </c>
      <c r="BI91" s="109">
        <v>1</v>
      </c>
      <c r="BJ91" s="111">
        <v>31</v>
      </c>
      <c r="BK91" s="109">
        <v>11</v>
      </c>
      <c r="BL91" s="109">
        <v>42</v>
      </c>
      <c r="BM91" s="111">
        <v>41</v>
      </c>
      <c r="BN91" s="109">
        <v>18</v>
      </c>
      <c r="BO91" s="109">
        <v>59</v>
      </c>
      <c r="BP91" s="111">
        <v>21</v>
      </c>
      <c r="BQ91" s="109">
        <v>5</v>
      </c>
      <c r="BR91" s="109">
        <v>26</v>
      </c>
      <c r="BS91" s="111">
        <v>20</v>
      </c>
      <c r="BT91" s="109">
        <v>8</v>
      </c>
      <c r="BU91" s="109">
        <v>28</v>
      </c>
      <c r="BV91" s="111">
        <v>96</v>
      </c>
      <c r="BW91" s="109">
        <v>50</v>
      </c>
      <c r="BX91" s="109">
        <v>146</v>
      </c>
      <c r="BY91" s="111">
        <v>10</v>
      </c>
      <c r="BZ91" s="109">
        <v>2</v>
      </c>
      <c r="CA91" s="109">
        <v>12</v>
      </c>
      <c r="CB91" s="111">
        <v>9</v>
      </c>
      <c r="CC91" s="109">
        <v>1</v>
      </c>
      <c r="CD91" s="109">
        <v>10</v>
      </c>
      <c r="CE91" s="111">
        <v>60</v>
      </c>
      <c r="CF91" s="109">
        <v>12</v>
      </c>
      <c r="CG91" s="109">
        <v>72</v>
      </c>
      <c r="CH91" s="111">
        <v>68</v>
      </c>
      <c r="CI91" s="109">
        <v>23</v>
      </c>
      <c r="CJ91" s="109">
        <v>91</v>
      </c>
      <c r="CK91" s="111">
        <v>8</v>
      </c>
      <c r="CL91" s="109">
        <v>3</v>
      </c>
      <c r="CM91" s="109">
        <v>11</v>
      </c>
      <c r="CN91" s="111">
        <v>1</v>
      </c>
      <c r="CO91" s="109">
        <v>3</v>
      </c>
      <c r="CP91" s="109">
        <v>4</v>
      </c>
      <c r="CQ91" s="111">
        <v>15</v>
      </c>
      <c r="CR91" s="109">
        <v>11</v>
      </c>
      <c r="CS91" s="109">
        <v>26</v>
      </c>
      <c r="CT91" s="111">
        <v>21</v>
      </c>
      <c r="CU91" s="109">
        <v>8</v>
      </c>
      <c r="CV91" s="109">
        <v>29</v>
      </c>
      <c r="CW91" s="111">
        <v>35</v>
      </c>
      <c r="CX91" s="109">
        <v>19</v>
      </c>
      <c r="CY91" s="109">
        <v>54</v>
      </c>
      <c r="CZ91" s="111">
        <f t="shared" si="2"/>
        <v>740</v>
      </c>
      <c r="DA91" s="109">
        <f t="shared" si="2"/>
        <v>314</v>
      </c>
      <c r="DB91" s="113">
        <f t="shared" si="2"/>
        <v>1054</v>
      </c>
    </row>
    <row r="92" spans="1:106" ht="15.75" x14ac:dyDescent="0.25">
      <c r="A92" s="110">
        <v>91</v>
      </c>
      <c r="B92" s="111">
        <v>4</v>
      </c>
      <c r="C92" s="112">
        <v>0</v>
      </c>
      <c r="D92" s="113">
        <v>4</v>
      </c>
      <c r="E92" s="109">
        <v>6</v>
      </c>
      <c r="F92" s="109">
        <v>1</v>
      </c>
      <c r="G92" s="109">
        <v>7</v>
      </c>
      <c r="H92" s="111">
        <v>17</v>
      </c>
      <c r="I92" s="109">
        <v>10</v>
      </c>
      <c r="J92" s="109">
        <v>27</v>
      </c>
      <c r="K92" s="111">
        <v>29</v>
      </c>
      <c r="L92" s="109">
        <v>7</v>
      </c>
      <c r="M92" s="109">
        <v>36</v>
      </c>
      <c r="N92" s="111">
        <v>2</v>
      </c>
      <c r="O92" s="109">
        <v>2</v>
      </c>
      <c r="P92" s="109">
        <v>4</v>
      </c>
      <c r="Q92" s="111">
        <v>3</v>
      </c>
      <c r="R92" s="109">
        <v>2</v>
      </c>
      <c r="S92" s="109">
        <v>5</v>
      </c>
      <c r="T92" s="111">
        <v>3</v>
      </c>
      <c r="U92" s="109">
        <v>1</v>
      </c>
      <c r="V92" s="109">
        <v>4</v>
      </c>
      <c r="W92" s="111">
        <v>1</v>
      </c>
      <c r="X92" s="109">
        <v>0</v>
      </c>
      <c r="Y92" s="109">
        <v>1</v>
      </c>
      <c r="Z92" s="111">
        <v>5</v>
      </c>
      <c r="AA92" s="109">
        <v>1</v>
      </c>
      <c r="AB92" s="109">
        <v>6</v>
      </c>
      <c r="AC92" s="111">
        <v>3</v>
      </c>
      <c r="AD92" s="109">
        <v>3</v>
      </c>
      <c r="AE92" s="109">
        <v>6</v>
      </c>
      <c r="AF92" s="111">
        <v>22</v>
      </c>
      <c r="AG92" s="109">
        <v>3</v>
      </c>
      <c r="AH92" s="109">
        <v>25</v>
      </c>
      <c r="AI92" s="111">
        <v>39</v>
      </c>
      <c r="AJ92" s="109">
        <v>15</v>
      </c>
      <c r="AK92" s="109">
        <v>54</v>
      </c>
      <c r="AL92" s="111">
        <v>2</v>
      </c>
      <c r="AM92" s="109">
        <v>0</v>
      </c>
      <c r="AN92" s="109">
        <v>2</v>
      </c>
      <c r="AO92" s="111">
        <v>18</v>
      </c>
      <c r="AP92" s="109">
        <v>2</v>
      </c>
      <c r="AQ92" s="109">
        <v>20</v>
      </c>
      <c r="AR92" s="111">
        <v>9</v>
      </c>
      <c r="AS92" s="109">
        <v>6</v>
      </c>
      <c r="AT92" s="109">
        <v>15</v>
      </c>
      <c r="AU92" s="111">
        <v>24</v>
      </c>
      <c r="AV92" s="109">
        <v>11</v>
      </c>
      <c r="AW92" s="109">
        <v>35</v>
      </c>
      <c r="AX92" s="111">
        <v>7</v>
      </c>
      <c r="AY92" s="109">
        <v>0</v>
      </c>
      <c r="AZ92" s="109">
        <v>7</v>
      </c>
      <c r="BA92" s="111">
        <v>37</v>
      </c>
      <c r="BB92" s="109">
        <v>22</v>
      </c>
      <c r="BC92" s="109">
        <v>59</v>
      </c>
      <c r="BD92" s="111">
        <v>33</v>
      </c>
      <c r="BE92" s="109">
        <v>27</v>
      </c>
      <c r="BF92" s="109">
        <v>60</v>
      </c>
      <c r="BG92" s="111">
        <v>0</v>
      </c>
      <c r="BH92" s="109">
        <v>1</v>
      </c>
      <c r="BI92" s="109">
        <v>1</v>
      </c>
      <c r="BJ92" s="111">
        <v>39</v>
      </c>
      <c r="BK92" s="109">
        <v>13</v>
      </c>
      <c r="BL92" s="109">
        <v>52</v>
      </c>
      <c r="BM92" s="111">
        <v>19</v>
      </c>
      <c r="BN92" s="109">
        <v>7</v>
      </c>
      <c r="BO92" s="109">
        <v>26</v>
      </c>
      <c r="BP92" s="111">
        <v>18</v>
      </c>
      <c r="BQ92" s="109">
        <v>8</v>
      </c>
      <c r="BR92" s="109">
        <v>26</v>
      </c>
      <c r="BS92" s="111">
        <v>8</v>
      </c>
      <c r="BT92" s="109">
        <v>4</v>
      </c>
      <c r="BU92" s="109">
        <v>12</v>
      </c>
      <c r="BV92" s="111">
        <v>75</v>
      </c>
      <c r="BW92" s="109">
        <v>33</v>
      </c>
      <c r="BX92" s="109">
        <v>108</v>
      </c>
      <c r="BY92" s="111">
        <v>11</v>
      </c>
      <c r="BZ92" s="109">
        <v>1</v>
      </c>
      <c r="CA92" s="109">
        <v>12</v>
      </c>
      <c r="CB92" s="111">
        <v>11</v>
      </c>
      <c r="CC92" s="109">
        <v>6</v>
      </c>
      <c r="CD92" s="109">
        <v>17</v>
      </c>
      <c r="CE92" s="111">
        <v>49</v>
      </c>
      <c r="CF92" s="109">
        <v>18</v>
      </c>
      <c r="CG92" s="109">
        <v>67</v>
      </c>
      <c r="CH92" s="111">
        <v>51</v>
      </c>
      <c r="CI92" s="109">
        <v>24</v>
      </c>
      <c r="CJ92" s="109">
        <v>75</v>
      </c>
      <c r="CK92" s="111">
        <v>7</v>
      </c>
      <c r="CL92" s="109">
        <v>1</v>
      </c>
      <c r="CM92" s="109">
        <v>8</v>
      </c>
      <c r="CN92" s="111">
        <v>4</v>
      </c>
      <c r="CO92" s="109">
        <v>3</v>
      </c>
      <c r="CP92" s="109">
        <v>7</v>
      </c>
      <c r="CQ92" s="111">
        <v>15</v>
      </c>
      <c r="CR92" s="109">
        <v>2</v>
      </c>
      <c r="CS92" s="109">
        <v>17</v>
      </c>
      <c r="CT92" s="111">
        <v>9</v>
      </c>
      <c r="CU92" s="109">
        <v>3</v>
      </c>
      <c r="CV92" s="109">
        <v>12</v>
      </c>
      <c r="CW92" s="111">
        <v>29</v>
      </c>
      <c r="CX92" s="109">
        <v>5</v>
      </c>
      <c r="CY92" s="109">
        <v>34</v>
      </c>
      <c r="CZ92" s="111">
        <f t="shared" si="2"/>
        <v>609</v>
      </c>
      <c r="DA92" s="109">
        <f t="shared" si="2"/>
        <v>242</v>
      </c>
      <c r="DB92" s="113">
        <f t="shared" si="2"/>
        <v>851</v>
      </c>
    </row>
    <row r="93" spans="1:106" ht="15.75" x14ac:dyDescent="0.25">
      <c r="A93" s="110">
        <v>92</v>
      </c>
      <c r="B93" s="111">
        <v>6</v>
      </c>
      <c r="C93" s="112">
        <v>2</v>
      </c>
      <c r="D93" s="113">
        <v>8</v>
      </c>
      <c r="E93" s="109">
        <v>2</v>
      </c>
      <c r="F93" s="109">
        <v>1</v>
      </c>
      <c r="G93" s="109">
        <v>3</v>
      </c>
      <c r="H93" s="111">
        <v>19</v>
      </c>
      <c r="I93" s="109">
        <v>7</v>
      </c>
      <c r="J93" s="109">
        <v>26</v>
      </c>
      <c r="K93" s="111">
        <v>21</v>
      </c>
      <c r="L93" s="109">
        <v>6</v>
      </c>
      <c r="M93" s="109">
        <v>27</v>
      </c>
      <c r="N93" s="111">
        <v>4</v>
      </c>
      <c r="O93" s="109">
        <v>1</v>
      </c>
      <c r="P93" s="109">
        <v>5</v>
      </c>
      <c r="Q93" s="111">
        <v>2</v>
      </c>
      <c r="R93" s="109">
        <v>0</v>
      </c>
      <c r="S93" s="109">
        <v>2</v>
      </c>
      <c r="T93" s="111">
        <v>2</v>
      </c>
      <c r="U93" s="109">
        <v>0</v>
      </c>
      <c r="V93" s="109">
        <v>2</v>
      </c>
      <c r="W93" s="111">
        <v>2</v>
      </c>
      <c r="X93" s="109">
        <v>0</v>
      </c>
      <c r="Y93" s="109">
        <v>2</v>
      </c>
      <c r="Z93" s="111">
        <v>1</v>
      </c>
      <c r="AA93" s="109">
        <v>2</v>
      </c>
      <c r="AB93" s="109">
        <v>3</v>
      </c>
      <c r="AC93" s="111">
        <v>2</v>
      </c>
      <c r="AD93" s="109">
        <v>1</v>
      </c>
      <c r="AE93" s="109">
        <v>3</v>
      </c>
      <c r="AF93" s="111">
        <v>10</v>
      </c>
      <c r="AG93" s="109">
        <v>5</v>
      </c>
      <c r="AH93" s="109">
        <v>15</v>
      </c>
      <c r="AI93" s="111">
        <v>38</v>
      </c>
      <c r="AJ93" s="109">
        <v>16</v>
      </c>
      <c r="AK93" s="109">
        <v>54</v>
      </c>
      <c r="AL93" s="111">
        <v>5</v>
      </c>
      <c r="AM93" s="109">
        <v>0</v>
      </c>
      <c r="AN93" s="109">
        <v>5</v>
      </c>
      <c r="AO93" s="111">
        <v>26</v>
      </c>
      <c r="AP93" s="109">
        <v>3</v>
      </c>
      <c r="AQ93" s="109">
        <v>29</v>
      </c>
      <c r="AR93" s="111">
        <v>5</v>
      </c>
      <c r="AS93" s="109">
        <v>1</v>
      </c>
      <c r="AT93" s="109">
        <v>6</v>
      </c>
      <c r="AU93" s="111">
        <v>8</v>
      </c>
      <c r="AV93" s="109">
        <v>6</v>
      </c>
      <c r="AW93" s="109">
        <v>14</v>
      </c>
      <c r="AX93" s="111">
        <v>9</v>
      </c>
      <c r="AY93" s="109">
        <v>3</v>
      </c>
      <c r="AZ93" s="109">
        <v>12</v>
      </c>
      <c r="BA93" s="111">
        <v>37</v>
      </c>
      <c r="BB93" s="109">
        <v>11</v>
      </c>
      <c r="BC93" s="109">
        <v>48</v>
      </c>
      <c r="BD93" s="111">
        <v>34</v>
      </c>
      <c r="BE93" s="109">
        <v>11</v>
      </c>
      <c r="BF93" s="109">
        <v>45</v>
      </c>
      <c r="BG93" s="111">
        <v>0</v>
      </c>
      <c r="BH93" s="109">
        <v>0</v>
      </c>
      <c r="BI93" s="109">
        <v>0</v>
      </c>
      <c r="BJ93" s="111">
        <v>25</v>
      </c>
      <c r="BK93" s="109">
        <v>13</v>
      </c>
      <c r="BL93" s="109">
        <v>38</v>
      </c>
      <c r="BM93" s="111">
        <v>18</v>
      </c>
      <c r="BN93" s="109">
        <v>5</v>
      </c>
      <c r="BO93" s="109">
        <v>23</v>
      </c>
      <c r="BP93" s="111">
        <v>17</v>
      </c>
      <c r="BQ93" s="109">
        <v>2</v>
      </c>
      <c r="BR93" s="109">
        <v>19</v>
      </c>
      <c r="BS93" s="111">
        <v>11</v>
      </c>
      <c r="BT93" s="109">
        <v>3</v>
      </c>
      <c r="BU93" s="109">
        <v>14</v>
      </c>
      <c r="BV93" s="111">
        <v>54</v>
      </c>
      <c r="BW93" s="109">
        <v>27</v>
      </c>
      <c r="BX93" s="109">
        <v>81</v>
      </c>
      <c r="BY93" s="111">
        <v>10</v>
      </c>
      <c r="BZ93" s="109">
        <v>1</v>
      </c>
      <c r="CA93" s="109">
        <v>11</v>
      </c>
      <c r="CB93" s="111">
        <v>5</v>
      </c>
      <c r="CC93" s="109">
        <v>5</v>
      </c>
      <c r="CD93" s="109">
        <v>10</v>
      </c>
      <c r="CE93" s="111">
        <v>27</v>
      </c>
      <c r="CF93" s="109">
        <v>15</v>
      </c>
      <c r="CG93" s="109">
        <v>42</v>
      </c>
      <c r="CH93" s="111">
        <v>50</v>
      </c>
      <c r="CI93" s="109">
        <v>16</v>
      </c>
      <c r="CJ93" s="109">
        <v>66</v>
      </c>
      <c r="CK93" s="111">
        <v>2</v>
      </c>
      <c r="CL93" s="109">
        <v>0</v>
      </c>
      <c r="CM93" s="109">
        <v>2</v>
      </c>
      <c r="CN93" s="111">
        <v>1</v>
      </c>
      <c r="CO93" s="109">
        <v>1</v>
      </c>
      <c r="CP93" s="109">
        <v>2</v>
      </c>
      <c r="CQ93" s="111">
        <v>9</v>
      </c>
      <c r="CR93" s="109">
        <v>7</v>
      </c>
      <c r="CS93" s="109">
        <v>16</v>
      </c>
      <c r="CT93" s="111">
        <v>14</v>
      </c>
      <c r="CU93" s="109">
        <v>5</v>
      </c>
      <c r="CV93" s="109">
        <v>19</v>
      </c>
      <c r="CW93" s="111">
        <v>25</v>
      </c>
      <c r="CX93" s="109">
        <v>4</v>
      </c>
      <c r="CY93" s="109">
        <v>29</v>
      </c>
      <c r="CZ93" s="111">
        <f t="shared" si="2"/>
        <v>501</v>
      </c>
      <c r="DA93" s="109">
        <f t="shared" si="2"/>
        <v>180</v>
      </c>
      <c r="DB93" s="113">
        <f t="shared" si="2"/>
        <v>681</v>
      </c>
    </row>
    <row r="94" spans="1:106" ht="15.75" x14ac:dyDescent="0.25">
      <c r="A94" s="110">
        <v>93</v>
      </c>
      <c r="B94" s="111">
        <v>5</v>
      </c>
      <c r="C94" s="112">
        <v>1</v>
      </c>
      <c r="D94" s="113">
        <v>6</v>
      </c>
      <c r="E94" s="109">
        <v>6</v>
      </c>
      <c r="F94" s="109">
        <v>0</v>
      </c>
      <c r="G94" s="109">
        <v>6</v>
      </c>
      <c r="H94" s="111">
        <v>3</v>
      </c>
      <c r="I94" s="109">
        <v>3</v>
      </c>
      <c r="J94" s="109">
        <v>6</v>
      </c>
      <c r="K94" s="111">
        <v>22</v>
      </c>
      <c r="L94" s="109">
        <v>3</v>
      </c>
      <c r="M94" s="109">
        <v>25</v>
      </c>
      <c r="N94" s="111">
        <v>2</v>
      </c>
      <c r="O94" s="109">
        <v>1</v>
      </c>
      <c r="P94" s="109">
        <v>3</v>
      </c>
      <c r="Q94" s="111">
        <v>3</v>
      </c>
      <c r="R94" s="109">
        <v>0</v>
      </c>
      <c r="S94" s="109">
        <v>3</v>
      </c>
      <c r="T94" s="111">
        <v>2</v>
      </c>
      <c r="U94" s="109">
        <v>0</v>
      </c>
      <c r="V94" s="109">
        <v>2</v>
      </c>
      <c r="W94" s="111">
        <v>3</v>
      </c>
      <c r="X94" s="109">
        <v>0</v>
      </c>
      <c r="Y94" s="109">
        <v>3</v>
      </c>
      <c r="Z94" s="111">
        <v>5</v>
      </c>
      <c r="AA94" s="109">
        <v>0</v>
      </c>
      <c r="AB94" s="109">
        <v>5</v>
      </c>
      <c r="AC94" s="111">
        <v>1</v>
      </c>
      <c r="AD94" s="109">
        <v>0</v>
      </c>
      <c r="AE94" s="109">
        <v>1</v>
      </c>
      <c r="AF94" s="111">
        <v>9</v>
      </c>
      <c r="AG94" s="109">
        <v>3</v>
      </c>
      <c r="AH94" s="109">
        <v>12</v>
      </c>
      <c r="AI94" s="111">
        <v>35</v>
      </c>
      <c r="AJ94" s="109">
        <v>8</v>
      </c>
      <c r="AK94" s="109">
        <v>43</v>
      </c>
      <c r="AL94" s="111">
        <v>3</v>
      </c>
      <c r="AM94" s="109">
        <v>0</v>
      </c>
      <c r="AN94" s="109">
        <v>3</v>
      </c>
      <c r="AO94" s="111">
        <v>14</v>
      </c>
      <c r="AP94" s="109">
        <v>0</v>
      </c>
      <c r="AQ94" s="109">
        <v>14</v>
      </c>
      <c r="AR94" s="111">
        <v>8</v>
      </c>
      <c r="AS94" s="109">
        <v>2</v>
      </c>
      <c r="AT94" s="109">
        <v>10</v>
      </c>
      <c r="AU94" s="111">
        <v>14</v>
      </c>
      <c r="AV94" s="109">
        <v>5</v>
      </c>
      <c r="AW94" s="109">
        <v>19</v>
      </c>
      <c r="AX94" s="111">
        <v>4</v>
      </c>
      <c r="AY94" s="109">
        <v>3</v>
      </c>
      <c r="AZ94" s="109">
        <v>7</v>
      </c>
      <c r="BA94" s="111">
        <v>32</v>
      </c>
      <c r="BB94" s="109">
        <v>8</v>
      </c>
      <c r="BC94" s="109">
        <v>40</v>
      </c>
      <c r="BD94" s="111">
        <v>33</v>
      </c>
      <c r="BE94" s="109">
        <v>14</v>
      </c>
      <c r="BF94" s="109">
        <v>47</v>
      </c>
      <c r="BG94" s="111">
        <v>0</v>
      </c>
      <c r="BH94" s="109">
        <v>0</v>
      </c>
      <c r="BI94" s="109">
        <v>0</v>
      </c>
      <c r="BJ94" s="111">
        <v>26</v>
      </c>
      <c r="BK94" s="109">
        <v>4</v>
      </c>
      <c r="BL94" s="109">
        <v>30</v>
      </c>
      <c r="BM94" s="111">
        <v>14</v>
      </c>
      <c r="BN94" s="109">
        <v>2</v>
      </c>
      <c r="BO94" s="109">
        <v>16</v>
      </c>
      <c r="BP94" s="111">
        <v>16</v>
      </c>
      <c r="BQ94" s="109">
        <v>4</v>
      </c>
      <c r="BR94" s="109">
        <v>20</v>
      </c>
      <c r="BS94" s="111">
        <v>8</v>
      </c>
      <c r="BT94" s="109">
        <v>2</v>
      </c>
      <c r="BU94" s="109">
        <v>10</v>
      </c>
      <c r="BV94" s="111">
        <v>44</v>
      </c>
      <c r="BW94" s="109">
        <v>17</v>
      </c>
      <c r="BX94" s="109">
        <v>61</v>
      </c>
      <c r="BY94" s="111">
        <v>6</v>
      </c>
      <c r="BZ94" s="109">
        <v>1</v>
      </c>
      <c r="CA94" s="109">
        <v>7</v>
      </c>
      <c r="CB94" s="111">
        <v>6</v>
      </c>
      <c r="CC94" s="109">
        <v>4</v>
      </c>
      <c r="CD94" s="109">
        <v>10</v>
      </c>
      <c r="CE94" s="111">
        <v>42</v>
      </c>
      <c r="CF94" s="109">
        <v>12</v>
      </c>
      <c r="CG94" s="109">
        <v>54</v>
      </c>
      <c r="CH94" s="111">
        <v>47</v>
      </c>
      <c r="CI94" s="109">
        <v>9</v>
      </c>
      <c r="CJ94" s="109">
        <v>56</v>
      </c>
      <c r="CK94" s="111">
        <v>3</v>
      </c>
      <c r="CL94" s="109">
        <v>1</v>
      </c>
      <c r="CM94" s="109">
        <v>4</v>
      </c>
      <c r="CN94" s="111">
        <v>5</v>
      </c>
      <c r="CO94" s="109">
        <v>1</v>
      </c>
      <c r="CP94" s="109">
        <v>6</v>
      </c>
      <c r="CQ94" s="111">
        <v>11</v>
      </c>
      <c r="CR94" s="109">
        <v>2</v>
      </c>
      <c r="CS94" s="109">
        <v>13</v>
      </c>
      <c r="CT94" s="111">
        <v>8</v>
      </c>
      <c r="CU94" s="109">
        <v>6</v>
      </c>
      <c r="CV94" s="109">
        <v>14</v>
      </c>
      <c r="CW94" s="111">
        <v>19</v>
      </c>
      <c r="CX94" s="109">
        <v>9</v>
      </c>
      <c r="CY94" s="109">
        <v>28</v>
      </c>
      <c r="CZ94" s="111">
        <f t="shared" si="2"/>
        <v>459</v>
      </c>
      <c r="DA94" s="109">
        <f t="shared" si="2"/>
        <v>125</v>
      </c>
      <c r="DB94" s="113">
        <f t="shared" si="2"/>
        <v>584</v>
      </c>
    </row>
    <row r="95" spans="1:106" ht="15.75" x14ac:dyDescent="0.25">
      <c r="A95" s="110">
        <v>94</v>
      </c>
      <c r="B95" s="111">
        <v>1</v>
      </c>
      <c r="C95" s="112">
        <v>4</v>
      </c>
      <c r="D95" s="113">
        <v>5</v>
      </c>
      <c r="E95" s="109">
        <v>1</v>
      </c>
      <c r="F95" s="109">
        <v>5</v>
      </c>
      <c r="G95" s="109">
        <v>6</v>
      </c>
      <c r="H95" s="111">
        <v>9</v>
      </c>
      <c r="I95" s="109">
        <v>2</v>
      </c>
      <c r="J95" s="109">
        <v>11</v>
      </c>
      <c r="K95" s="111">
        <v>12</v>
      </c>
      <c r="L95" s="109">
        <v>7</v>
      </c>
      <c r="M95" s="109">
        <v>19</v>
      </c>
      <c r="N95" s="111">
        <v>1</v>
      </c>
      <c r="O95" s="109">
        <v>0</v>
      </c>
      <c r="P95" s="109">
        <v>1</v>
      </c>
      <c r="Q95" s="111">
        <v>2</v>
      </c>
      <c r="R95" s="109">
        <v>1</v>
      </c>
      <c r="S95" s="109">
        <v>3</v>
      </c>
      <c r="T95" s="111">
        <v>3</v>
      </c>
      <c r="U95" s="109">
        <v>0</v>
      </c>
      <c r="V95" s="109">
        <v>3</v>
      </c>
      <c r="W95" s="111">
        <v>0</v>
      </c>
      <c r="X95" s="109">
        <v>0</v>
      </c>
      <c r="Y95" s="109">
        <v>0</v>
      </c>
      <c r="Z95" s="111">
        <v>0</v>
      </c>
      <c r="AA95" s="109">
        <v>0</v>
      </c>
      <c r="AB95" s="109">
        <v>0</v>
      </c>
      <c r="AC95" s="111">
        <v>0</v>
      </c>
      <c r="AD95" s="109">
        <v>1</v>
      </c>
      <c r="AE95" s="109">
        <v>1</v>
      </c>
      <c r="AF95" s="111">
        <v>10</v>
      </c>
      <c r="AG95" s="109">
        <v>3</v>
      </c>
      <c r="AH95" s="109">
        <v>13</v>
      </c>
      <c r="AI95" s="111">
        <v>23</v>
      </c>
      <c r="AJ95" s="109">
        <v>11</v>
      </c>
      <c r="AK95" s="109">
        <v>34</v>
      </c>
      <c r="AL95" s="111">
        <v>1</v>
      </c>
      <c r="AM95" s="109">
        <v>0</v>
      </c>
      <c r="AN95" s="109">
        <v>1</v>
      </c>
      <c r="AO95" s="111">
        <v>12</v>
      </c>
      <c r="AP95" s="109">
        <v>5</v>
      </c>
      <c r="AQ95" s="109">
        <v>17</v>
      </c>
      <c r="AR95" s="111">
        <v>5</v>
      </c>
      <c r="AS95" s="109">
        <v>2</v>
      </c>
      <c r="AT95" s="109">
        <v>7</v>
      </c>
      <c r="AU95" s="111">
        <v>6</v>
      </c>
      <c r="AV95" s="109">
        <v>1</v>
      </c>
      <c r="AW95" s="109">
        <v>7</v>
      </c>
      <c r="AX95" s="111">
        <v>3</v>
      </c>
      <c r="AY95" s="109">
        <v>0</v>
      </c>
      <c r="AZ95" s="109">
        <v>3</v>
      </c>
      <c r="BA95" s="111">
        <v>20</v>
      </c>
      <c r="BB95" s="109">
        <v>9</v>
      </c>
      <c r="BC95" s="109">
        <v>29</v>
      </c>
      <c r="BD95" s="111">
        <v>18</v>
      </c>
      <c r="BE95" s="109">
        <v>9</v>
      </c>
      <c r="BF95" s="109">
        <v>27</v>
      </c>
      <c r="BG95" s="111">
        <v>1</v>
      </c>
      <c r="BH95" s="109">
        <v>1</v>
      </c>
      <c r="BI95" s="109">
        <v>2</v>
      </c>
      <c r="BJ95" s="111">
        <v>20</v>
      </c>
      <c r="BK95" s="109">
        <v>2</v>
      </c>
      <c r="BL95" s="109">
        <v>22</v>
      </c>
      <c r="BM95" s="111">
        <v>3</v>
      </c>
      <c r="BN95" s="109">
        <v>0</v>
      </c>
      <c r="BO95" s="109">
        <v>3</v>
      </c>
      <c r="BP95" s="111">
        <v>6</v>
      </c>
      <c r="BQ95" s="109">
        <v>5</v>
      </c>
      <c r="BR95" s="109">
        <v>11</v>
      </c>
      <c r="BS95" s="111">
        <v>0</v>
      </c>
      <c r="BT95" s="109">
        <v>2</v>
      </c>
      <c r="BU95" s="109">
        <v>2</v>
      </c>
      <c r="BV95" s="111">
        <v>53</v>
      </c>
      <c r="BW95" s="109">
        <v>14</v>
      </c>
      <c r="BX95" s="109">
        <v>67</v>
      </c>
      <c r="BY95" s="111">
        <v>4</v>
      </c>
      <c r="BZ95" s="109">
        <v>0</v>
      </c>
      <c r="CA95" s="109">
        <v>4</v>
      </c>
      <c r="CB95" s="111">
        <v>10</v>
      </c>
      <c r="CC95" s="109">
        <v>1</v>
      </c>
      <c r="CD95" s="109">
        <v>11</v>
      </c>
      <c r="CE95" s="111">
        <v>38</v>
      </c>
      <c r="CF95" s="109">
        <v>9</v>
      </c>
      <c r="CG95" s="109">
        <v>47</v>
      </c>
      <c r="CH95" s="111">
        <v>28</v>
      </c>
      <c r="CI95" s="109">
        <v>10</v>
      </c>
      <c r="CJ95" s="109">
        <v>38</v>
      </c>
      <c r="CK95" s="111">
        <v>1</v>
      </c>
      <c r="CL95" s="109">
        <v>1</v>
      </c>
      <c r="CM95" s="109">
        <v>2</v>
      </c>
      <c r="CN95" s="111">
        <v>4</v>
      </c>
      <c r="CO95" s="109">
        <v>2</v>
      </c>
      <c r="CP95" s="109">
        <v>6</v>
      </c>
      <c r="CQ95" s="111">
        <v>9</v>
      </c>
      <c r="CR95" s="109">
        <v>5</v>
      </c>
      <c r="CS95" s="109">
        <v>14</v>
      </c>
      <c r="CT95" s="111">
        <v>10</v>
      </c>
      <c r="CU95" s="109">
        <v>1</v>
      </c>
      <c r="CV95" s="109">
        <v>11</v>
      </c>
      <c r="CW95" s="111">
        <v>14</v>
      </c>
      <c r="CX95" s="109">
        <v>2</v>
      </c>
      <c r="CY95" s="109">
        <v>16</v>
      </c>
      <c r="CZ95" s="111">
        <f t="shared" si="2"/>
        <v>328</v>
      </c>
      <c r="DA95" s="109">
        <f t="shared" si="2"/>
        <v>115</v>
      </c>
      <c r="DB95" s="113">
        <f t="shared" si="2"/>
        <v>443</v>
      </c>
    </row>
    <row r="96" spans="1:106" ht="15.75" x14ac:dyDescent="0.25">
      <c r="A96" s="110">
        <v>95</v>
      </c>
      <c r="B96" s="111">
        <v>3</v>
      </c>
      <c r="C96" s="112">
        <v>3</v>
      </c>
      <c r="D96" s="113">
        <v>6</v>
      </c>
      <c r="E96" s="109">
        <v>2</v>
      </c>
      <c r="F96" s="109">
        <v>1</v>
      </c>
      <c r="G96" s="109">
        <v>3</v>
      </c>
      <c r="H96" s="111">
        <v>8</v>
      </c>
      <c r="I96" s="109">
        <v>2</v>
      </c>
      <c r="J96" s="109">
        <v>10</v>
      </c>
      <c r="K96" s="111">
        <v>11</v>
      </c>
      <c r="L96" s="109">
        <v>3</v>
      </c>
      <c r="M96" s="109">
        <v>14</v>
      </c>
      <c r="N96" s="111">
        <v>1</v>
      </c>
      <c r="O96" s="109">
        <v>1</v>
      </c>
      <c r="P96" s="109">
        <v>2</v>
      </c>
      <c r="Q96" s="111">
        <v>2</v>
      </c>
      <c r="R96" s="109">
        <v>0</v>
      </c>
      <c r="S96" s="109">
        <v>2</v>
      </c>
      <c r="T96" s="111">
        <v>2</v>
      </c>
      <c r="U96" s="109">
        <v>0</v>
      </c>
      <c r="V96" s="109">
        <v>2</v>
      </c>
      <c r="W96" s="111">
        <v>0</v>
      </c>
      <c r="X96" s="109">
        <v>0</v>
      </c>
      <c r="Y96" s="109">
        <v>0</v>
      </c>
      <c r="Z96" s="111">
        <v>0</v>
      </c>
      <c r="AA96" s="109">
        <v>0</v>
      </c>
      <c r="AB96" s="109">
        <v>0</v>
      </c>
      <c r="AC96" s="111">
        <v>2</v>
      </c>
      <c r="AD96" s="109">
        <v>0</v>
      </c>
      <c r="AE96" s="109">
        <v>2</v>
      </c>
      <c r="AF96" s="111">
        <v>7</v>
      </c>
      <c r="AG96" s="109">
        <v>3</v>
      </c>
      <c r="AH96" s="109">
        <v>10</v>
      </c>
      <c r="AI96" s="111">
        <v>21</v>
      </c>
      <c r="AJ96" s="109">
        <v>8</v>
      </c>
      <c r="AK96" s="109">
        <v>29</v>
      </c>
      <c r="AL96" s="111">
        <v>2</v>
      </c>
      <c r="AM96" s="109">
        <v>0</v>
      </c>
      <c r="AN96" s="109">
        <v>2</v>
      </c>
      <c r="AO96" s="111">
        <v>15</v>
      </c>
      <c r="AP96" s="109">
        <v>6</v>
      </c>
      <c r="AQ96" s="109">
        <v>21</v>
      </c>
      <c r="AR96" s="111">
        <v>1</v>
      </c>
      <c r="AS96" s="109">
        <v>2</v>
      </c>
      <c r="AT96" s="109">
        <v>3</v>
      </c>
      <c r="AU96" s="111">
        <v>7</v>
      </c>
      <c r="AV96" s="109">
        <v>1</v>
      </c>
      <c r="AW96" s="109">
        <v>8</v>
      </c>
      <c r="AX96" s="111">
        <v>1</v>
      </c>
      <c r="AY96" s="109">
        <v>4</v>
      </c>
      <c r="AZ96" s="109">
        <v>5</v>
      </c>
      <c r="BA96" s="111">
        <v>13</v>
      </c>
      <c r="BB96" s="109">
        <v>4</v>
      </c>
      <c r="BC96" s="109">
        <v>17</v>
      </c>
      <c r="BD96" s="111">
        <v>11</v>
      </c>
      <c r="BE96" s="109">
        <v>2</v>
      </c>
      <c r="BF96" s="109">
        <v>13</v>
      </c>
      <c r="BG96" s="111">
        <v>0</v>
      </c>
      <c r="BH96" s="109">
        <v>0</v>
      </c>
      <c r="BI96" s="109">
        <v>0</v>
      </c>
      <c r="BJ96" s="111">
        <v>18</v>
      </c>
      <c r="BK96" s="109">
        <v>3</v>
      </c>
      <c r="BL96" s="109">
        <v>21</v>
      </c>
      <c r="BM96" s="111">
        <v>4</v>
      </c>
      <c r="BN96" s="109">
        <v>3</v>
      </c>
      <c r="BO96" s="109">
        <v>7</v>
      </c>
      <c r="BP96" s="111">
        <v>10</v>
      </c>
      <c r="BQ96" s="109">
        <v>2</v>
      </c>
      <c r="BR96" s="109">
        <v>12</v>
      </c>
      <c r="BS96" s="111">
        <v>3</v>
      </c>
      <c r="BT96" s="109">
        <v>0</v>
      </c>
      <c r="BU96" s="109">
        <v>3</v>
      </c>
      <c r="BV96" s="111">
        <v>33</v>
      </c>
      <c r="BW96" s="109">
        <v>14</v>
      </c>
      <c r="BX96" s="109">
        <v>47</v>
      </c>
      <c r="BY96" s="111">
        <v>4</v>
      </c>
      <c r="BZ96" s="109">
        <v>0</v>
      </c>
      <c r="CA96" s="109">
        <v>4</v>
      </c>
      <c r="CB96" s="111">
        <v>3</v>
      </c>
      <c r="CC96" s="109">
        <v>1</v>
      </c>
      <c r="CD96" s="109">
        <v>4</v>
      </c>
      <c r="CE96" s="111">
        <v>26</v>
      </c>
      <c r="CF96" s="109">
        <v>8</v>
      </c>
      <c r="CG96" s="109">
        <v>34</v>
      </c>
      <c r="CH96" s="111">
        <v>21</v>
      </c>
      <c r="CI96" s="109">
        <v>4</v>
      </c>
      <c r="CJ96" s="109">
        <v>25</v>
      </c>
      <c r="CK96" s="111">
        <v>3</v>
      </c>
      <c r="CL96" s="109">
        <v>0</v>
      </c>
      <c r="CM96" s="109">
        <v>3</v>
      </c>
      <c r="CN96" s="111">
        <v>1</v>
      </c>
      <c r="CO96" s="109">
        <v>1</v>
      </c>
      <c r="CP96" s="109">
        <v>2</v>
      </c>
      <c r="CQ96" s="111">
        <v>9</v>
      </c>
      <c r="CR96" s="109">
        <v>1</v>
      </c>
      <c r="CS96" s="109">
        <v>10</v>
      </c>
      <c r="CT96" s="111">
        <v>13</v>
      </c>
      <c r="CU96" s="109">
        <v>0</v>
      </c>
      <c r="CV96" s="109">
        <v>13</v>
      </c>
      <c r="CW96" s="111">
        <v>10</v>
      </c>
      <c r="CX96" s="109">
        <v>5</v>
      </c>
      <c r="CY96" s="109">
        <v>15</v>
      </c>
      <c r="CZ96" s="111">
        <f t="shared" si="2"/>
        <v>267</v>
      </c>
      <c r="DA96" s="109">
        <f t="shared" si="2"/>
        <v>82</v>
      </c>
      <c r="DB96" s="113">
        <f t="shared" si="2"/>
        <v>349</v>
      </c>
    </row>
    <row r="97" spans="1:106" ht="15.75" x14ac:dyDescent="0.25">
      <c r="A97" s="110">
        <v>96</v>
      </c>
      <c r="B97" s="111">
        <v>1</v>
      </c>
      <c r="C97" s="112">
        <v>2</v>
      </c>
      <c r="D97" s="113">
        <v>3</v>
      </c>
      <c r="E97" s="109">
        <v>0</v>
      </c>
      <c r="F97" s="109">
        <v>1</v>
      </c>
      <c r="G97" s="109">
        <v>1</v>
      </c>
      <c r="H97" s="111">
        <v>6</v>
      </c>
      <c r="I97" s="109">
        <v>0</v>
      </c>
      <c r="J97" s="109">
        <v>6</v>
      </c>
      <c r="K97" s="111">
        <v>6</v>
      </c>
      <c r="L97" s="109">
        <v>3</v>
      </c>
      <c r="M97" s="109">
        <v>9</v>
      </c>
      <c r="N97" s="111">
        <v>4</v>
      </c>
      <c r="O97" s="109">
        <v>0</v>
      </c>
      <c r="P97" s="109">
        <v>4</v>
      </c>
      <c r="Q97" s="111">
        <v>0</v>
      </c>
      <c r="R97" s="109">
        <v>1</v>
      </c>
      <c r="S97" s="109">
        <v>1</v>
      </c>
      <c r="T97" s="111">
        <v>1</v>
      </c>
      <c r="U97" s="109">
        <v>1</v>
      </c>
      <c r="V97" s="109">
        <v>2</v>
      </c>
      <c r="W97" s="111">
        <v>1</v>
      </c>
      <c r="X97" s="109">
        <v>0</v>
      </c>
      <c r="Y97" s="109">
        <v>1</v>
      </c>
      <c r="Z97" s="111">
        <v>0</v>
      </c>
      <c r="AA97" s="109">
        <v>0</v>
      </c>
      <c r="AB97" s="109">
        <v>0</v>
      </c>
      <c r="AC97" s="111">
        <v>1</v>
      </c>
      <c r="AD97" s="109">
        <v>0</v>
      </c>
      <c r="AE97" s="109">
        <v>1</v>
      </c>
      <c r="AF97" s="111">
        <v>6</v>
      </c>
      <c r="AG97" s="109">
        <v>2</v>
      </c>
      <c r="AH97" s="109">
        <v>8</v>
      </c>
      <c r="AI97" s="111">
        <v>14</v>
      </c>
      <c r="AJ97" s="109">
        <v>3</v>
      </c>
      <c r="AK97" s="109">
        <v>17</v>
      </c>
      <c r="AL97" s="111">
        <v>2</v>
      </c>
      <c r="AM97" s="109">
        <v>0</v>
      </c>
      <c r="AN97" s="109">
        <v>2</v>
      </c>
      <c r="AO97" s="111">
        <v>5</v>
      </c>
      <c r="AP97" s="109">
        <v>2</v>
      </c>
      <c r="AQ97" s="109">
        <v>7</v>
      </c>
      <c r="AR97" s="111">
        <v>6</v>
      </c>
      <c r="AS97" s="109">
        <v>1</v>
      </c>
      <c r="AT97" s="109">
        <v>7</v>
      </c>
      <c r="AU97" s="111">
        <v>6</v>
      </c>
      <c r="AV97" s="109">
        <v>1</v>
      </c>
      <c r="AW97" s="109">
        <v>7</v>
      </c>
      <c r="AX97" s="111">
        <v>1</v>
      </c>
      <c r="AY97" s="109">
        <v>3</v>
      </c>
      <c r="AZ97" s="109">
        <v>4</v>
      </c>
      <c r="BA97" s="111">
        <v>7</v>
      </c>
      <c r="BB97" s="109">
        <v>4</v>
      </c>
      <c r="BC97" s="109">
        <v>11</v>
      </c>
      <c r="BD97" s="111">
        <v>10</v>
      </c>
      <c r="BE97" s="109">
        <v>1</v>
      </c>
      <c r="BF97" s="109">
        <v>11</v>
      </c>
      <c r="BG97" s="111">
        <v>2</v>
      </c>
      <c r="BH97" s="109">
        <v>1</v>
      </c>
      <c r="BI97" s="109">
        <v>3</v>
      </c>
      <c r="BJ97" s="111">
        <v>10</v>
      </c>
      <c r="BK97" s="109">
        <v>4</v>
      </c>
      <c r="BL97" s="109">
        <v>14</v>
      </c>
      <c r="BM97" s="111">
        <v>4</v>
      </c>
      <c r="BN97" s="109">
        <v>1</v>
      </c>
      <c r="BO97" s="109">
        <v>5</v>
      </c>
      <c r="BP97" s="111">
        <v>6</v>
      </c>
      <c r="BQ97" s="109">
        <v>1</v>
      </c>
      <c r="BR97" s="109">
        <v>7</v>
      </c>
      <c r="BS97" s="111">
        <v>7</v>
      </c>
      <c r="BT97" s="109">
        <v>4</v>
      </c>
      <c r="BU97" s="109">
        <v>11</v>
      </c>
      <c r="BV97" s="111">
        <v>13</v>
      </c>
      <c r="BW97" s="109">
        <v>5</v>
      </c>
      <c r="BX97" s="109">
        <v>18</v>
      </c>
      <c r="BY97" s="111">
        <v>3</v>
      </c>
      <c r="BZ97" s="109">
        <v>0</v>
      </c>
      <c r="CA97" s="109">
        <v>3</v>
      </c>
      <c r="CB97" s="111">
        <v>2</v>
      </c>
      <c r="CC97" s="109">
        <v>1</v>
      </c>
      <c r="CD97" s="109">
        <v>3</v>
      </c>
      <c r="CE97" s="111">
        <v>16</v>
      </c>
      <c r="CF97" s="109">
        <v>3</v>
      </c>
      <c r="CG97" s="109">
        <v>19</v>
      </c>
      <c r="CH97" s="111">
        <v>16</v>
      </c>
      <c r="CI97" s="109">
        <v>5</v>
      </c>
      <c r="CJ97" s="109">
        <v>21</v>
      </c>
      <c r="CK97" s="111">
        <v>4</v>
      </c>
      <c r="CL97" s="109">
        <v>0</v>
      </c>
      <c r="CM97" s="109">
        <v>4</v>
      </c>
      <c r="CN97" s="111">
        <v>1</v>
      </c>
      <c r="CO97" s="109">
        <v>0</v>
      </c>
      <c r="CP97" s="109">
        <v>1</v>
      </c>
      <c r="CQ97" s="111">
        <v>3</v>
      </c>
      <c r="CR97" s="109">
        <v>1</v>
      </c>
      <c r="CS97" s="109">
        <v>4</v>
      </c>
      <c r="CT97" s="111">
        <v>1</v>
      </c>
      <c r="CU97" s="109">
        <v>1</v>
      </c>
      <c r="CV97" s="109">
        <v>2</v>
      </c>
      <c r="CW97" s="111">
        <v>13</v>
      </c>
      <c r="CX97" s="109">
        <v>1</v>
      </c>
      <c r="CY97" s="109">
        <v>14</v>
      </c>
      <c r="CZ97" s="111">
        <f t="shared" si="2"/>
        <v>178</v>
      </c>
      <c r="DA97" s="109">
        <f t="shared" si="2"/>
        <v>53</v>
      </c>
      <c r="DB97" s="113">
        <f t="shared" si="2"/>
        <v>231</v>
      </c>
    </row>
    <row r="98" spans="1:106" ht="15.75" x14ac:dyDescent="0.25">
      <c r="A98" s="110">
        <v>97</v>
      </c>
      <c r="B98" s="111">
        <v>1</v>
      </c>
      <c r="C98" s="112">
        <v>0</v>
      </c>
      <c r="D98" s="113">
        <v>1</v>
      </c>
      <c r="E98" s="109">
        <v>1</v>
      </c>
      <c r="F98" s="109">
        <v>1</v>
      </c>
      <c r="G98" s="109">
        <v>2</v>
      </c>
      <c r="H98" s="111">
        <v>1</v>
      </c>
      <c r="I98" s="109">
        <v>2</v>
      </c>
      <c r="J98" s="109">
        <v>3</v>
      </c>
      <c r="K98" s="111">
        <v>4</v>
      </c>
      <c r="L98" s="109">
        <v>1</v>
      </c>
      <c r="M98" s="109">
        <v>5</v>
      </c>
      <c r="N98" s="111">
        <v>0</v>
      </c>
      <c r="O98" s="109">
        <v>0</v>
      </c>
      <c r="P98" s="109">
        <v>0</v>
      </c>
      <c r="Q98" s="111">
        <v>0</v>
      </c>
      <c r="R98" s="109">
        <v>0</v>
      </c>
      <c r="S98" s="109">
        <v>0</v>
      </c>
      <c r="T98" s="111">
        <v>0</v>
      </c>
      <c r="U98" s="109">
        <v>0</v>
      </c>
      <c r="V98" s="109">
        <v>0</v>
      </c>
      <c r="W98" s="111">
        <v>0</v>
      </c>
      <c r="X98" s="109">
        <v>0</v>
      </c>
      <c r="Y98" s="109">
        <v>0</v>
      </c>
      <c r="Z98" s="111">
        <v>0</v>
      </c>
      <c r="AA98" s="109">
        <v>0</v>
      </c>
      <c r="AB98" s="109">
        <v>0</v>
      </c>
      <c r="AC98" s="111">
        <v>2</v>
      </c>
      <c r="AD98" s="109">
        <v>0</v>
      </c>
      <c r="AE98" s="109">
        <v>2</v>
      </c>
      <c r="AF98" s="111">
        <v>5</v>
      </c>
      <c r="AG98" s="109">
        <v>0</v>
      </c>
      <c r="AH98" s="109">
        <v>5</v>
      </c>
      <c r="AI98" s="111">
        <v>9</v>
      </c>
      <c r="AJ98" s="109">
        <v>6</v>
      </c>
      <c r="AK98" s="109">
        <v>15</v>
      </c>
      <c r="AL98" s="111">
        <v>3</v>
      </c>
      <c r="AM98" s="109">
        <v>0</v>
      </c>
      <c r="AN98" s="109">
        <v>3</v>
      </c>
      <c r="AO98" s="111">
        <v>4</v>
      </c>
      <c r="AP98" s="109">
        <v>0</v>
      </c>
      <c r="AQ98" s="109">
        <v>4</v>
      </c>
      <c r="AR98" s="111">
        <v>3</v>
      </c>
      <c r="AS98" s="109">
        <v>1</v>
      </c>
      <c r="AT98" s="109">
        <v>4</v>
      </c>
      <c r="AU98" s="111">
        <v>1</v>
      </c>
      <c r="AV98" s="109">
        <v>1</v>
      </c>
      <c r="AW98" s="109">
        <v>2</v>
      </c>
      <c r="AX98" s="111">
        <v>3</v>
      </c>
      <c r="AY98" s="109">
        <v>0</v>
      </c>
      <c r="AZ98" s="109">
        <v>3</v>
      </c>
      <c r="BA98" s="111">
        <v>10</v>
      </c>
      <c r="BB98" s="109">
        <v>2</v>
      </c>
      <c r="BC98" s="109">
        <v>12</v>
      </c>
      <c r="BD98" s="111">
        <v>5</v>
      </c>
      <c r="BE98" s="109">
        <v>1</v>
      </c>
      <c r="BF98" s="109">
        <v>6</v>
      </c>
      <c r="BG98" s="111">
        <v>0</v>
      </c>
      <c r="BH98" s="109">
        <v>0</v>
      </c>
      <c r="BI98" s="109">
        <v>0</v>
      </c>
      <c r="BJ98" s="111">
        <v>7</v>
      </c>
      <c r="BK98" s="109">
        <v>1</v>
      </c>
      <c r="BL98" s="109">
        <v>8</v>
      </c>
      <c r="BM98" s="111">
        <v>7</v>
      </c>
      <c r="BN98" s="109">
        <v>0</v>
      </c>
      <c r="BO98" s="109">
        <v>7</v>
      </c>
      <c r="BP98" s="111">
        <v>2</v>
      </c>
      <c r="BQ98" s="109">
        <v>0</v>
      </c>
      <c r="BR98" s="109">
        <v>2</v>
      </c>
      <c r="BS98" s="111">
        <v>2</v>
      </c>
      <c r="BT98" s="109">
        <v>0</v>
      </c>
      <c r="BU98" s="109">
        <v>2</v>
      </c>
      <c r="BV98" s="111">
        <v>17</v>
      </c>
      <c r="BW98" s="109">
        <v>5</v>
      </c>
      <c r="BX98" s="109">
        <v>22</v>
      </c>
      <c r="BY98" s="111">
        <v>3</v>
      </c>
      <c r="BZ98" s="109">
        <v>0</v>
      </c>
      <c r="CA98" s="109">
        <v>3</v>
      </c>
      <c r="CB98" s="111">
        <v>1</v>
      </c>
      <c r="CC98" s="109">
        <v>1</v>
      </c>
      <c r="CD98" s="109">
        <v>2</v>
      </c>
      <c r="CE98" s="111">
        <v>8</v>
      </c>
      <c r="CF98" s="109">
        <v>3</v>
      </c>
      <c r="CG98" s="109">
        <v>11</v>
      </c>
      <c r="CH98" s="111">
        <v>9</v>
      </c>
      <c r="CI98" s="109">
        <v>2</v>
      </c>
      <c r="CJ98" s="109">
        <v>11</v>
      </c>
      <c r="CK98" s="111">
        <v>1</v>
      </c>
      <c r="CL98" s="109">
        <v>0</v>
      </c>
      <c r="CM98" s="109">
        <v>1</v>
      </c>
      <c r="CN98" s="111">
        <v>0</v>
      </c>
      <c r="CO98" s="109">
        <v>1</v>
      </c>
      <c r="CP98" s="109">
        <v>1</v>
      </c>
      <c r="CQ98" s="111">
        <v>2</v>
      </c>
      <c r="CR98" s="109">
        <v>1</v>
      </c>
      <c r="CS98" s="109">
        <v>3</v>
      </c>
      <c r="CT98" s="111">
        <v>3</v>
      </c>
      <c r="CU98" s="109">
        <v>0</v>
      </c>
      <c r="CV98" s="109">
        <v>3</v>
      </c>
      <c r="CW98" s="111">
        <v>6</v>
      </c>
      <c r="CX98" s="109">
        <v>1</v>
      </c>
      <c r="CY98" s="109">
        <v>7</v>
      </c>
      <c r="CZ98" s="111">
        <f t="shared" si="2"/>
        <v>120</v>
      </c>
      <c r="DA98" s="109">
        <f t="shared" si="2"/>
        <v>30</v>
      </c>
      <c r="DB98" s="113">
        <f t="shared" si="2"/>
        <v>150</v>
      </c>
    </row>
    <row r="99" spans="1:106" ht="15.75" x14ac:dyDescent="0.25">
      <c r="A99" s="110">
        <v>98</v>
      </c>
      <c r="B99" s="111">
        <v>0</v>
      </c>
      <c r="C99" s="112">
        <v>0</v>
      </c>
      <c r="D99" s="113">
        <v>0</v>
      </c>
      <c r="E99" s="109">
        <v>0</v>
      </c>
      <c r="F99" s="109">
        <v>0</v>
      </c>
      <c r="G99" s="109">
        <v>0</v>
      </c>
      <c r="H99" s="111">
        <v>1</v>
      </c>
      <c r="I99" s="109">
        <v>1</v>
      </c>
      <c r="J99" s="109">
        <v>2</v>
      </c>
      <c r="K99" s="111">
        <v>6</v>
      </c>
      <c r="L99" s="109">
        <v>1</v>
      </c>
      <c r="M99" s="109">
        <v>7</v>
      </c>
      <c r="N99" s="111">
        <v>2</v>
      </c>
      <c r="O99" s="109">
        <v>0</v>
      </c>
      <c r="P99" s="109">
        <v>2</v>
      </c>
      <c r="Q99" s="111">
        <v>0</v>
      </c>
      <c r="R99" s="109">
        <v>0</v>
      </c>
      <c r="S99" s="109">
        <v>0</v>
      </c>
      <c r="T99" s="111">
        <v>0</v>
      </c>
      <c r="U99" s="109">
        <v>0</v>
      </c>
      <c r="V99" s="109">
        <v>0</v>
      </c>
      <c r="W99" s="111">
        <v>1</v>
      </c>
      <c r="X99" s="109">
        <v>0</v>
      </c>
      <c r="Y99" s="109">
        <v>1</v>
      </c>
      <c r="Z99" s="111">
        <v>0</v>
      </c>
      <c r="AA99" s="109">
        <v>0</v>
      </c>
      <c r="AB99" s="109">
        <v>0</v>
      </c>
      <c r="AC99" s="111">
        <v>0</v>
      </c>
      <c r="AD99" s="109">
        <v>0</v>
      </c>
      <c r="AE99" s="109">
        <v>0</v>
      </c>
      <c r="AF99" s="111">
        <v>3</v>
      </c>
      <c r="AG99" s="109">
        <v>0</v>
      </c>
      <c r="AH99" s="109">
        <v>3</v>
      </c>
      <c r="AI99" s="111">
        <v>5</v>
      </c>
      <c r="AJ99" s="109">
        <v>2</v>
      </c>
      <c r="AK99" s="109">
        <v>7</v>
      </c>
      <c r="AL99" s="111">
        <v>1</v>
      </c>
      <c r="AM99" s="109">
        <v>0</v>
      </c>
      <c r="AN99" s="109">
        <v>1</v>
      </c>
      <c r="AO99" s="111">
        <v>1</v>
      </c>
      <c r="AP99" s="109">
        <v>0</v>
      </c>
      <c r="AQ99" s="109">
        <v>1</v>
      </c>
      <c r="AR99" s="111">
        <v>0</v>
      </c>
      <c r="AS99" s="109">
        <v>0</v>
      </c>
      <c r="AT99" s="109">
        <v>0</v>
      </c>
      <c r="AU99" s="111">
        <v>5</v>
      </c>
      <c r="AV99" s="109">
        <v>0</v>
      </c>
      <c r="AW99" s="109">
        <v>5</v>
      </c>
      <c r="AX99" s="111">
        <v>0</v>
      </c>
      <c r="AY99" s="109">
        <v>0</v>
      </c>
      <c r="AZ99" s="109">
        <v>0</v>
      </c>
      <c r="BA99" s="111">
        <v>4</v>
      </c>
      <c r="BB99" s="109">
        <v>2</v>
      </c>
      <c r="BC99" s="109">
        <v>6</v>
      </c>
      <c r="BD99" s="111">
        <v>6</v>
      </c>
      <c r="BE99" s="109">
        <v>2</v>
      </c>
      <c r="BF99" s="109">
        <v>8</v>
      </c>
      <c r="BG99" s="111">
        <v>1</v>
      </c>
      <c r="BH99" s="109">
        <v>0</v>
      </c>
      <c r="BI99" s="109">
        <v>1</v>
      </c>
      <c r="BJ99" s="111">
        <v>2</v>
      </c>
      <c r="BK99" s="109">
        <v>2</v>
      </c>
      <c r="BL99" s="109">
        <v>4</v>
      </c>
      <c r="BM99" s="111">
        <v>1</v>
      </c>
      <c r="BN99" s="109">
        <v>1</v>
      </c>
      <c r="BO99" s="109">
        <v>2</v>
      </c>
      <c r="BP99" s="111">
        <v>4</v>
      </c>
      <c r="BQ99" s="109">
        <v>0</v>
      </c>
      <c r="BR99" s="109">
        <v>4</v>
      </c>
      <c r="BS99" s="111">
        <v>1</v>
      </c>
      <c r="BT99" s="109">
        <v>1</v>
      </c>
      <c r="BU99" s="109">
        <v>2</v>
      </c>
      <c r="BV99" s="111">
        <v>6</v>
      </c>
      <c r="BW99" s="109">
        <v>3</v>
      </c>
      <c r="BX99" s="109">
        <v>9</v>
      </c>
      <c r="BY99" s="111">
        <v>2</v>
      </c>
      <c r="BZ99" s="109">
        <v>0</v>
      </c>
      <c r="CA99" s="109">
        <v>2</v>
      </c>
      <c r="CB99" s="111">
        <v>2</v>
      </c>
      <c r="CC99" s="109">
        <v>1</v>
      </c>
      <c r="CD99" s="109">
        <v>3</v>
      </c>
      <c r="CE99" s="111">
        <v>8</v>
      </c>
      <c r="CF99" s="109">
        <v>3</v>
      </c>
      <c r="CG99" s="109">
        <v>11</v>
      </c>
      <c r="CH99" s="111">
        <v>8</v>
      </c>
      <c r="CI99" s="109">
        <v>2</v>
      </c>
      <c r="CJ99" s="109">
        <v>10</v>
      </c>
      <c r="CK99" s="111">
        <v>0</v>
      </c>
      <c r="CL99" s="109">
        <v>0</v>
      </c>
      <c r="CM99" s="109">
        <v>0</v>
      </c>
      <c r="CN99" s="111">
        <v>1</v>
      </c>
      <c r="CO99" s="109">
        <v>1</v>
      </c>
      <c r="CP99" s="109">
        <v>2</v>
      </c>
      <c r="CQ99" s="111">
        <v>3</v>
      </c>
      <c r="CR99" s="109">
        <v>1</v>
      </c>
      <c r="CS99" s="109">
        <v>4</v>
      </c>
      <c r="CT99" s="111">
        <v>1</v>
      </c>
      <c r="CU99" s="109">
        <v>0</v>
      </c>
      <c r="CV99" s="109">
        <v>1</v>
      </c>
      <c r="CW99" s="111">
        <v>6</v>
      </c>
      <c r="CX99" s="109">
        <v>1</v>
      </c>
      <c r="CY99" s="109">
        <v>7</v>
      </c>
      <c r="CZ99" s="111">
        <f t="shared" si="2"/>
        <v>81</v>
      </c>
      <c r="DA99" s="109">
        <f t="shared" si="2"/>
        <v>24</v>
      </c>
      <c r="DB99" s="113">
        <f t="shared" si="2"/>
        <v>105</v>
      </c>
    </row>
    <row r="100" spans="1:106" ht="15.75" x14ac:dyDescent="0.25">
      <c r="A100" s="110">
        <v>99</v>
      </c>
      <c r="B100" s="111">
        <v>3</v>
      </c>
      <c r="C100" s="112">
        <v>0</v>
      </c>
      <c r="D100" s="113">
        <v>3</v>
      </c>
      <c r="E100" s="109">
        <v>1</v>
      </c>
      <c r="F100" s="109">
        <v>0</v>
      </c>
      <c r="G100" s="109">
        <v>1</v>
      </c>
      <c r="H100" s="111">
        <v>0</v>
      </c>
      <c r="I100" s="109">
        <v>2</v>
      </c>
      <c r="J100" s="109">
        <v>2</v>
      </c>
      <c r="K100" s="111">
        <v>3</v>
      </c>
      <c r="L100" s="109">
        <v>0</v>
      </c>
      <c r="M100" s="109">
        <v>3</v>
      </c>
      <c r="N100" s="111">
        <v>0</v>
      </c>
      <c r="O100" s="109">
        <v>0</v>
      </c>
      <c r="P100" s="109">
        <v>0</v>
      </c>
      <c r="Q100" s="111">
        <v>0</v>
      </c>
      <c r="R100" s="109">
        <v>0</v>
      </c>
      <c r="S100" s="109">
        <v>0</v>
      </c>
      <c r="T100" s="111">
        <v>1</v>
      </c>
      <c r="U100" s="109">
        <v>0</v>
      </c>
      <c r="V100" s="109">
        <v>1</v>
      </c>
      <c r="W100" s="111">
        <v>0</v>
      </c>
      <c r="X100" s="109">
        <v>0</v>
      </c>
      <c r="Y100" s="109">
        <v>0</v>
      </c>
      <c r="Z100" s="111">
        <v>0</v>
      </c>
      <c r="AA100" s="109">
        <v>0</v>
      </c>
      <c r="AB100" s="109">
        <v>0</v>
      </c>
      <c r="AC100" s="111">
        <v>0</v>
      </c>
      <c r="AD100" s="109">
        <v>0</v>
      </c>
      <c r="AE100" s="109">
        <v>0</v>
      </c>
      <c r="AF100" s="111">
        <v>0</v>
      </c>
      <c r="AG100" s="109">
        <v>0</v>
      </c>
      <c r="AH100" s="109">
        <v>0</v>
      </c>
      <c r="AI100" s="111">
        <v>1</v>
      </c>
      <c r="AJ100" s="109">
        <v>2</v>
      </c>
      <c r="AK100" s="109">
        <v>3</v>
      </c>
      <c r="AL100" s="111">
        <v>2</v>
      </c>
      <c r="AM100" s="109">
        <v>0</v>
      </c>
      <c r="AN100" s="109">
        <v>2</v>
      </c>
      <c r="AO100" s="111">
        <v>0</v>
      </c>
      <c r="AP100" s="109">
        <v>1</v>
      </c>
      <c r="AQ100" s="109">
        <v>1</v>
      </c>
      <c r="AR100" s="111">
        <v>0</v>
      </c>
      <c r="AS100" s="109">
        <v>0</v>
      </c>
      <c r="AT100" s="109">
        <v>0</v>
      </c>
      <c r="AU100" s="111">
        <v>2</v>
      </c>
      <c r="AV100" s="109">
        <v>0</v>
      </c>
      <c r="AW100" s="109">
        <v>2</v>
      </c>
      <c r="AX100" s="111">
        <v>1</v>
      </c>
      <c r="AY100" s="109">
        <v>0</v>
      </c>
      <c r="AZ100" s="109">
        <v>1</v>
      </c>
      <c r="BA100" s="111">
        <v>1</v>
      </c>
      <c r="BB100" s="109">
        <v>0</v>
      </c>
      <c r="BC100" s="109">
        <v>1</v>
      </c>
      <c r="BD100" s="111">
        <v>1</v>
      </c>
      <c r="BE100" s="109">
        <v>2</v>
      </c>
      <c r="BF100" s="109">
        <v>3</v>
      </c>
      <c r="BG100" s="111">
        <v>1</v>
      </c>
      <c r="BH100" s="109">
        <v>0</v>
      </c>
      <c r="BI100" s="109">
        <v>1</v>
      </c>
      <c r="BJ100" s="111">
        <v>1</v>
      </c>
      <c r="BK100" s="109">
        <v>0</v>
      </c>
      <c r="BL100" s="109">
        <v>1</v>
      </c>
      <c r="BM100" s="111">
        <v>1</v>
      </c>
      <c r="BN100" s="109">
        <v>0</v>
      </c>
      <c r="BO100" s="109">
        <v>1</v>
      </c>
      <c r="BP100" s="111">
        <v>1</v>
      </c>
      <c r="BQ100" s="109">
        <v>1</v>
      </c>
      <c r="BR100" s="109">
        <v>2</v>
      </c>
      <c r="BS100" s="111">
        <v>0</v>
      </c>
      <c r="BT100" s="109">
        <v>0</v>
      </c>
      <c r="BU100" s="109">
        <v>0</v>
      </c>
      <c r="BV100" s="111">
        <v>6</v>
      </c>
      <c r="BW100" s="109">
        <v>2</v>
      </c>
      <c r="BX100" s="109">
        <v>8</v>
      </c>
      <c r="BY100" s="111">
        <v>0</v>
      </c>
      <c r="BZ100" s="109">
        <v>1</v>
      </c>
      <c r="CA100" s="109">
        <v>1</v>
      </c>
      <c r="CB100" s="111">
        <v>0</v>
      </c>
      <c r="CC100" s="109">
        <v>0</v>
      </c>
      <c r="CD100" s="109">
        <v>0</v>
      </c>
      <c r="CE100" s="111">
        <v>6</v>
      </c>
      <c r="CF100" s="109">
        <v>1</v>
      </c>
      <c r="CG100" s="109">
        <v>7</v>
      </c>
      <c r="CH100" s="111">
        <v>1</v>
      </c>
      <c r="CI100" s="109">
        <v>5</v>
      </c>
      <c r="CJ100" s="109">
        <v>6</v>
      </c>
      <c r="CK100" s="111">
        <v>0</v>
      </c>
      <c r="CL100" s="109">
        <v>0</v>
      </c>
      <c r="CM100" s="109">
        <v>0</v>
      </c>
      <c r="CN100" s="111">
        <v>0</v>
      </c>
      <c r="CO100" s="109">
        <v>0</v>
      </c>
      <c r="CP100" s="109">
        <v>0</v>
      </c>
      <c r="CQ100" s="111">
        <v>1</v>
      </c>
      <c r="CR100" s="109">
        <v>0</v>
      </c>
      <c r="CS100" s="109">
        <v>1</v>
      </c>
      <c r="CT100" s="111">
        <v>1</v>
      </c>
      <c r="CU100" s="109">
        <v>0</v>
      </c>
      <c r="CV100" s="109">
        <v>1</v>
      </c>
      <c r="CW100" s="111">
        <v>3</v>
      </c>
      <c r="CX100" s="109">
        <v>0</v>
      </c>
      <c r="CY100" s="109">
        <v>3</v>
      </c>
      <c r="CZ100" s="111">
        <f t="shared" si="2"/>
        <v>38</v>
      </c>
      <c r="DA100" s="109">
        <f t="shared" si="2"/>
        <v>17</v>
      </c>
      <c r="DB100" s="113">
        <f t="shared" si="2"/>
        <v>55</v>
      </c>
    </row>
    <row r="101" spans="1:106" ht="15.75" x14ac:dyDescent="0.25">
      <c r="A101" s="110">
        <v>100</v>
      </c>
      <c r="B101" s="111">
        <v>0</v>
      </c>
      <c r="C101" s="112">
        <v>0</v>
      </c>
      <c r="D101" s="113">
        <v>0</v>
      </c>
      <c r="E101" s="109">
        <v>1</v>
      </c>
      <c r="F101" s="109">
        <v>0</v>
      </c>
      <c r="G101" s="109">
        <v>1</v>
      </c>
      <c r="H101" s="111">
        <v>1</v>
      </c>
      <c r="I101" s="109">
        <v>0</v>
      </c>
      <c r="J101" s="109">
        <v>1</v>
      </c>
      <c r="K101" s="111">
        <v>4</v>
      </c>
      <c r="L101" s="109">
        <v>0</v>
      </c>
      <c r="M101" s="109">
        <v>4</v>
      </c>
      <c r="N101" s="111">
        <v>1</v>
      </c>
      <c r="O101" s="109">
        <v>0</v>
      </c>
      <c r="P101" s="109">
        <v>1</v>
      </c>
      <c r="Q101" s="111">
        <v>2</v>
      </c>
      <c r="R101" s="109">
        <v>1</v>
      </c>
      <c r="S101" s="109">
        <v>3</v>
      </c>
      <c r="T101" s="111">
        <v>0</v>
      </c>
      <c r="U101" s="109">
        <v>0</v>
      </c>
      <c r="V101" s="109">
        <v>0</v>
      </c>
      <c r="W101" s="111">
        <v>0</v>
      </c>
      <c r="X101" s="109">
        <v>0</v>
      </c>
      <c r="Y101" s="109">
        <v>0</v>
      </c>
      <c r="Z101" s="111">
        <v>0</v>
      </c>
      <c r="AA101" s="109">
        <v>1</v>
      </c>
      <c r="AB101" s="109">
        <v>1</v>
      </c>
      <c r="AC101" s="111">
        <v>0</v>
      </c>
      <c r="AD101" s="109">
        <v>0</v>
      </c>
      <c r="AE101" s="109">
        <v>0</v>
      </c>
      <c r="AF101" s="111">
        <v>2</v>
      </c>
      <c r="AG101" s="109">
        <v>0</v>
      </c>
      <c r="AH101" s="109">
        <v>2</v>
      </c>
      <c r="AI101" s="111">
        <v>8</v>
      </c>
      <c r="AJ101" s="109">
        <v>0</v>
      </c>
      <c r="AK101" s="109">
        <v>8</v>
      </c>
      <c r="AL101" s="111">
        <v>0</v>
      </c>
      <c r="AM101" s="109">
        <v>0</v>
      </c>
      <c r="AN101" s="109">
        <v>0</v>
      </c>
      <c r="AO101" s="111">
        <v>4</v>
      </c>
      <c r="AP101" s="109">
        <v>0</v>
      </c>
      <c r="AQ101" s="109">
        <v>4</v>
      </c>
      <c r="AR101" s="111">
        <v>3</v>
      </c>
      <c r="AS101" s="109">
        <v>1</v>
      </c>
      <c r="AT101" s="109">
        <v>4</v>
      </c>
      <c r="AU101" s="111">
        <v>1</v>
      </c>
      <c r="AV101" s="109">
        <v>1</v>
      </c>
      <c r="AW101" s="109">
        <v>2</v>
      </c>
      <c r="AX101" s="111">
        <v>1</v>
      </c>
      <c r="AY101" s="109">
        <v>0</v>
      </c>
      <c r="AZ101" s="109">
        <v>1</v>
      </c>
      <c r="BA101" s="111">
        <v>2</v>
      </c>
      <c r="BB101" s="109">
        <v>1</v>
      </c>
      <c r="BC101" s="109">
        <v>3</v>
      </c>
      <c r="BD101" s="111">
        <v>8</v>
      </c>
      <c r="BE101" s="109">
        <v>0</v>
      </c>
      <c r="BF101" s="109">
        <v>8</v>
      </c>
      <c r="BG101" s="111">
        <v>0</v>
      </c>
      <c r="BH101" s="109">
        <v>0</v>
      </c>
      <c r="BI101" s="109">
        <v>0</v>
      </c>
      <c r="BJ101" s="111">
        <v>4</v>
      </c>
      <c r="BK101" s="109">
        <v>0</v>
      </c>
      <c r="BL101" s="109">
        <v>4</v>
      </c>
      <c r="BM101" s="111">
        <v>1</v>
      </c>
      <c r="BN101" s="109">
        <v>0</v>
      </c>
      <c r="BO101" s="109">
        <v>1</v>
      </c>
      <c r="BP101" s="111">
        <v>4</v>
      </c>
      <c r="BQ101" s="109">
        <v>0</v>
      </c>
      <c r="BR101" s="109">
        <v>4</v>
      </c>
      <c r="BS101" s="111">
        <v>2</v>
      </c>
      <c r="BT101" s="109">
        <v>0</v>
      </c>
      <c r="BU101" s="109">
        <v>2</v>
      </c>
      <c r="BV101" s="111">
        <v>5</v>
      </c>
      <c r="BW101" s="109">
        <v>2</v>
      </c>
      <c r="BX101" s="109">
        <v>7</v>
      </c>
      <c r="BY101" s="111">
        <v>0</v>
      </c>
      <c r="BZ101" s="109">
        <v>1</v>
      </c>
      <c r="CA101" s="109">
        <v>1</v>
      </c>
      <c r="CB101" s="111">
        <v>1</v>
      </c>
      <c r="CC101" s="109">
        <v>0</v>
      </c>
      <c r="CD101" s="109">
        <v>1</v>
      </c>
      <c r="CE101" s="111">
        <v>9</v>
      </c>
      <c r="CF101" s="109">
        <v>0</v>
      </c>
      <c r="CG101" s="109">
        <v>9</v>
      </c>
      <c r="CH101" s="111">
        <v>8</v>
      </c>
      <c r="CI101" s="109">
        <v>2</v>
      </c>
      <c r="CJ101" s="109">
        <v>10</v>
      </c>
      <c r="CK101" s="111">
        <v>1</v>
      </c>
      <c r="CL101" s="109">
        <v>0</v>
      </c>
      <c r="CM101" s="109">
        <v>1</v>
      </c>
      <c r="CN101" s="111">
        <v>0</v>
      </c>
      <c r="CO101" s="109">
        <v>0</v>
      </c>
      <c r="CP101" s="109">
        <v>0</v>
      </c>
      <c r="CQ101" s="111">
        <v>1</v>
      </c>
      <c r="CR101" s="109">
        <v>1</v>
      </c>
      <c r="CS101" s="109">
        <v>2</v>
      </c>
      <c r="CT101" s="111">
        <v>1</v>
      </c>
      <c r="CU101" s="109">
        <v>0</v>
      </c>
      <c r="CV101" s="109">
        <v>1</v>
      </c>
      <c r="CW101" s="111">
        <v>3</v>
      </c>
      <c r="CX101" s="109">
        <v>2</v>
      </c>
      <c r="CY101" s="109">
        <v>5</v>
      </c>
      <c r="CZ101" s="111">
        <f t="shared" si="2"/>
        <v>78</v>
      </c>
      <c r="DA101" s="109">
        <f t="shared" si="2"/>
        <v>13</v>
      </c>
      <c r="DB101" s="113">
        <f t="shared" si="2"/>
        <v>91</v>
      </c>
    </row>
    <row r="103" spans="1:106" ht="31.5" customHeight="1" x14ac:dyDescent="0.2">
      <c r="A103" s="114" t="s">
        <v>3</v>
      </c>
      <c r="B103" s="115">
        <f t="shared" ref="B103:AG103" si="3">SUM(B2:B18)</f>
        <v>319</v>
      </c>
      <c r="C103" s="115">
        <f t="shared" si="3"/>
        <v>374</v>
      </c>
      <c r="D103" s="115">
        <f t="shared" si="3"/>
        <v>693</v>
      </c>
      <c r="E103" s="115">
        <f t="shared" si="3"/>
        <v>561</v>
      </c>
      <c r="F103" s="115">
        <f t="shared" si="3"/>
        <v>657</v>
      </c>
      <c r="G103" s="115">
        <f t="shared" si="3"/>
        <v>1218</v>
      </c>
      <c r="H103" s="115">
        <f t="shared" si="3"/>
        <v>813</v>
      </c>
      <c r="I103" s="115">
        <f t="shared" si="3"/>
        <v>774</v>
      </c>
      <c r="J103" s="115">
        <f t="shared" si="3"/>
        <v>1587</v>
      </c>
      <c r="K103" s="115">
        <f t="shared" si="3"/>
        <v>5106</v>
      </c>
      <c r="L103" s="115">
        <f t="shared" si="3"/>
        <v>5422</v>
      </c>
      <c r="M103" s="115">
        <f t="shared" si="3"/>
        <v>10528</v>
      </c>
      <c r="N103" s="115">
        <f t="shared" si="3"/>
        <v>2029</v>
      </c>
      <c r="O103" s="115">
        <f t="shared" si="3"/>
        <v>2178</v>
      </c>
      <c r="P103" s="115">
        <f t="shared" si="3"/>
        <v>4207</v>
      </c>
      <c r="Q103" s="115">
        <f t="shared" si="3"/>
        <v>1122</v>
      </c>
      <c r="R103" s="115">
        <f t="shared" si="3"/>
        <v>1116</v>
      </c>
      <c r="S103" s="115">
        <f t="shared" si="3"/>
        <v>2238</v>
      </c>
      <c r="T103" s="115">
        <f t="shared" si="3"/>
        <v>170</v>
      </c>
      <c r="U103" s="115">
        <f t="shared" si="3"/>
        <v>185</v>
      </c>
      <c r="V103" s="115">
        <f t="shared" si="3"/>
        <v>355</v>
      </c>
      <c r="W103" s="115">
        <f t="shared" si="3"/>
        <v>112</v>
      </c>
      <c r="X103" s="115">
        <f t="shared" si="3"/>
        <v>134</v>
      </c>
      <c r="Y103" s="115">
        <f t="shared" si="3"/>
        <v>246</v>
      </c>
      <c r="Z103" s="115">
        <f t="shared" si="3"/>
        <v>488</v>
      </c>
      <c r="AA103" s="115">
        <f t="shared" si="3"/>
        <v>526</v>
      </c>
      <c r="AB103" s="115">
        <f t="shared" si="3"/>
        <v>1014</v>
      </c>
      <c r="AC103" s="115">
        <f t="shared" si="3"/>
        <v>162</v>
      </c>
      <c r="AD103" s="115">
        <f t="shared" si="3"/>
        <v>169</v>
      </c>
      <c r="AE103" s="115">
        <f t="shared" si="3"/>
        <v>331</v>
      </c>
      <c r="AF103" s="115">
        <f t="shared" si="3"/>
        <v>726</v>
      </c>
      <c r="AG103" s="115">
        <f t="shared" si="3"/>
        <v>793</v>
      </c>
      <c r="AH103" s="115">
        <f t="shared" ref="AH103:CS103" si="4">SUM(AH2:AH18)</f>
        <v>1519</v>
      </c>
      <c r="AI103" s="115">
        <f t="shared" si="4"/>
        <v>995</v>
      </c>
      <c r="AJ103" s="115">
        <f t="shared" si="4"/>
        <v>1097</v>
      </c>
      <c r="AK103" s="115">
        <f t="shared" si="4"/>
        <v>2092</v>
      </c>
      <c r="AL103" s="115">
        <f t="shared" si="4"/>
        <v>259</v>
      </c>
      <c r="AM103" s="115">
        <f t="shared" si="4"/>
        <v>257</v>
      </c>
      <c r="AN103" s="115">
        <f t="shared" si="4"/>
        <v>516</v>
      </c>
      <c r="AO103" s="115">
        <f t="shared" si="4"/>
        <v>1114</v>
      </c>
      <c r="AP103" s="115">
        <f t="shared" si="4"/>
        <v>1122</v>
      </c>
      <c r="AQ103" s="115">
        <f t="shared" si="4"/>
        <v>2236</v>
      </c>
      <c r="AR103" s="115">
        <f t="shared" si="4"/>
        <v>1660</v>
      </c>
      <c r="AS103" s="115">
        <f t="shared" si="4"/>
        <v>1835</v>
      </c>
      <c r="AT103" s="115">
        <f t="shared" si="4"/>
        <v>3495</v>
      </c>
      <c r="AU103" s="115">
        <f t="shared" si="4"/>
        <v>2516</v>
      </c>
      <c r="AV103" s="115">
        <f t="shared" si="4"/>
        <v>2617</v>
      </c>
      <c r="AW103" s="115">
        <f t="shared" si="4"/>
        <v>5133</v>
      </c>
      <c r="AX103" s="115">
        <f t="shared" si="4"/>
        <v>255</v>
      </c>
      <c r="AY103" s="115">
        <f t="shared" si="4"/>
        <v>309</v>
      </c>
      <c r="AZ103" s="115">
        <f t="shared" si="4"/>
        <v>564</v>
      </c>
      <c r="BA103" s="115">
        <f t="shared" si="4"/>
        <v>992</v>
      </c>
      <c r="BB103" s="115">
        <f t="shared" si="4"/>
        <v>1021</v>
      </c>
      <c r="BC103" s="115">
        <f t="shared" si="4"/>
        <v>2013</v>
      </c>
      <c r="BD103" s="115">
        <f t="shared" si="4"/>
        <v>1596</v>
      </c>
      <c r="BE103" s="115">
        <f t="shared" si="4"/>
        <v>1691</v>
      </c>
      <c r="BF103" s="115">
        <f t="shared" si="4"/>
        <v>3287</v>
      </c>
      <c r="BG103" s="115">
        <f t="shared" si="4"/>
        <v>93</v>
      </c>
      <c r="BH103" s="115">
        <f t="shared" si="4"/>
        <v>93</v>
      </c>
      <c r="BI103" s="115">
        <f t="shared" si="4"/>
        <v>186</v>
      </c>
      <c r="BJ103" s="115">
        <f t="shared" si="4"/>
        <v>916</v>
      </c>
      <c r="BK103" s="115">
        <f t="shared" si="4"/>
        <v>1001</v>
      </c>
      <c r="BL103" s="115">
        <f t="shared" si="4"/>
        <v>1917</v>
      </c>
      <c r="BM103" s="115">
        <f t="shared" si="4"/>
        <v>670</v>
      </c>
      <c r="BN103" s="115">
        <f t="shared" si="4"/>
        <v>753</v>
      </c>
      <c r="BO103" s="115">
        <f t="shared" si="4"/>
        <v>1423</v>
      </c>
      <c r="BP103" s="115">
        <f t="shared" si="4"/>
        <v>405</v>
      </c>
      <c r="BQ103" s="115">
        <f t="shared" si="4"/>
        <v>436</v>
      </c>
      <c r="BR103" s="115">
        <f t="shared" si="4"/>
        <v>841</v>
      </c>
      <c r="BS103" s="115">
        <f t="shared" si="4"/>
        <v>739</v>
      </c>
      <c r="BT103" s="115">
        <f t="shared" si="4"/>
        <v>761</v>
      </c>
      <c r="BU103" s="115">
        <f t="shared" si="4"/>
        <v>1500</v>
      </c>
      <c r="BV103" s="115">
        <f t="shared" si="4"/>
        <v>1675</v>
      </c>
      <c r="BW103" s="115">
        <f t="shared" si="4"/>
        <v>1790</v>
      </c>
      <c r="BX103" s="115">
        <f t="shared" si="4"/>
        <v>3465</v>
      </c>
      <c r="BY103" s="115">
        <f t="shared" si="4"/>
        <v>3048</v>
      </c>
      <c r="BZ103" s="115">
        <f t="shared" si="4"/>
        <v>3280</v>
      </c>
      <c r="CA103" s="115">
        <f t="shared" si="4"/>
        <v>6328</v>
      </c>
      <c r="CB103" s="115">
        <f t="shared" si="4"/>
        <v>204</v>
      </c>
      <c r="CC103" s="115">
        <f t="shared" si="4"/>
        <v>216</v>
      </c>
      <c r="CD103" s="115">
        <f t="shared" si="4"/>
        <v>420</v>
      </c>
      <c r="CE103" s="115">
        <f t="shared" si="4"/>
        <v>1600</v>
      </c>
      <c r="CF103" s="115">
        <f t="shared" si="4"/>
        <v>1651</v>
      </c>
      <c r="CG103" s="115">
        <f t="shared" si="4"/>
        <v>3251</v>
      </c>
      <c r="CH103" s="115">
        <f t="shared" si="4"/>
        <v>1547</v>
      </c>
      <c r="CI103" s="115">
        <f t="shared" si="4"/>
        <v>1606</v>
      </c>
      <c r="CJ103" s="115">
        <f t="shared" si="4"/>
        <v>3153</v>
      </c>
      <c r="CK103" s="115">
        <f t="shared" si="4"/>
        <v>274</v>
      </c>
      <c r="CL103" s="115">
        <f t="shared" si="4"/>
        <v>309</v>
      </c>
      <c r="CM103" s="115">
        <f t="shared" si="4"/>
        <v>583</v>
      </c>
      <c r="CN103" s="115">
        <f t="shared" si="4"/>
        <v>156</v>
      </c>
      <c r="CO103" s="115">
        <f t="shared" si="4"/>
        <v>178</v>
      </c>
      <c r="CP103" s="115">
        <f t="shared" si="4"/>
        <v>334</v>
      </c>
      <c r="CQ103" s="115">
        <f t="shared" si="4"/>
        <v>857</v>
      </c>
      <c r="CR103" s="115">
        <f t="shared" si="4"/>
        <v>910</v>
      </c>
      <c r="CS103" s="115">
        <f t="shared" si="4"/>
        <v>1767</v>
      </c>
      <c r="CT103" s="115">
        <f t="shared" ref="CT103:DB103" si="5">SUM(CT2:CT18)</f>
        <v>887</v>
      </c>
      <c r="CU103" s="115">
        <f t="shared" si="5"/>
        <v>988</v>
      </c>
      <c r="CV103" s="115">
        <f t="shared" si="5"/>
        <v>1875</v>
      </c>
      <c r="CW103" s="115">
        <f t="shared" si="5"/>
        <v>903</v>
      </c>
      <c r="CX103" s="115">
        <f t="shared" si="5"/>
        <v>986</v>
      </c>
      <c r="CY103" s="115">
        <f t="shared" si="5"/>
        <v>1889</v>
      </c>
      <c r="CZ103" s="115">
        <f t="shared" si="5"/>
        <v>34969</v>
      </c>
      <c r="DA103" s="115">
        <f t="shared" si="5"/>
        <v>37235</v>
      </c>
      <c r="DB103" s="115">
        <f t="shared" si="5"/>
        <v>72204</v>
      </c>
    </row>
    <row r="104" spans="1:106" ht="31.5" customHeight="1" x14ac:dyDescent="0.2">
      <c r="A104" s="114" t="s">
        <v>4</v>
      </c>
      <c r="B104" s="115">
        <f t="shared" ref="B104:BM104" si="6">SUM(B19:B60)</f>
        <v>1372</v>
      </c>
      <c r="C104" s="115">
        <f t="shared" si="6"/>
        <v>1304</v>
      </c>
      <c r="D104" s="115">
        <f t="shared" si="6"/>
        <v>2676</v>
      </c>
      <c r="E104" s="115">
        <f t="shared" si="6"/>
        <v>1974</v>
      </c>
      <c r="F104" s="115">
        <f t="shared" si="6"/>
        <v>1921</v>
      </c>
      <c r="G104" s="115">
        <f t="shared" si="6"/>
        <v>3895</v>
      </c>
      <c r="H104" s="115">
        <f t="shared" si="6"/>
        <v>3361</v>
      </c>
      <c r="I104" s="115">
        <f t="shared" si="6"/>
        <v>3279</v>
      </c>
      <c r="J104" s="115">
        <f t="shared" si="6"/>
        <v>6640</v>
      </c>
      <c r="K104" s="115">
        <f t="shared" si="6"/>
        <v>15238</v>
      </c>
      <c r="L104" s="115">
        <f t="shared" si="6"/>
        <v>13410</v>
      </c>
      <c r="M104" s="115">
        <f t="shared" si="6"/>
        <v>28648</v>
      </c>
      <c r="N104" s="115">
        <f t="shared" si="6"/>
        <v>5387</v>
      </c>
      <c r="O104" s="115">
        <f t="shared" si="6"/>
        <v>4773</v>
      </c>
      <c r="P104" s="115">
        <f t="shared" si="6"/>
        <v>10160</v>
      </c>
      <c r="Q104" s="115">
        <f t="shared" si="6"/>
        <v>2769</v>
      </c>
      <c r="R104" s="115">
        <f t="shared" si="6"/>
        <v>2678</v>
      </c>
      <c r="S104" s="115">
        <f t="shared" si="6"/>
        <v>5447</v>
      </c>
      <c r="T104" s="115">
        <f t="shared" si="6"/>
        <v>521</v>
      </c>
      <c r="U104" s="115">
        <f t="shared" si="6"/>
        <v>512</v>
      </c>
      <c r="V104" s="115">
        <f t="shared" si="6"/>
        <v>1033</v>
      </c>
      <c r="W104" s="115">
        <f t="shared" si="6"/>
        <v>362</v>
      </c>
      <c r="X104" s="115">
        <f t="shared" si="6"/>
        <v>381</v>
      </c>
      <c r="Y104" s="115">
        <f t="shared" si="6"/>
        <v>743</v>
      </c>
      <c r="Z104" s="115">
        <f t="shared" si="6"/>
        <v>1880</v>
      </c>
      <c r="AA104" s="115">
        <f t="shared" si="6"/>
        <v>1622</v>
      </c>
      <c r="AB104" s="115">
        <f t="shared" si="6"/>
        <v>3502</v>
      </c>
      <c r="AC104" s="115">
        <f t="shared" si="6"/>
        <v>723</v>
      </c>
      <c r="AD104" s="115">
        <f t="shared" si="6"/>
        <v>776</v>
      </c>
      <c r="AE104" s="115">
        <f t="shared" si="6"/>
        <v>1499</v>
      </c>
      <c r="AF104" s="115">
        <f t="shared" si="6"/>
        <v>2548</v>
      </c>
      <c r="AG104" s="115">
        <f t="shared" si="6"/>
        <v>2576</v>
      </c>
      <c r="AH104" s="115">
        <f t="shared" si="6"/>
        <v>5124</v>
      </c>
      <c r="AI104" s="115">
        <f t="shared" si="6"/>
        <v>4060</v>
      </c>
      <c r="AJ104" s="115">
        <f t="shared" si="6"/>
        <v>3886</v>
      </c>
      <c r="AK104" s="115">
        <f t="shared" si="6"/>
        <v>7946</v>
      </c>
      <c r="AL104" s="115">
        <f t="shared" si="6"/>
        <v>856</v>
      </c>
      <c r="AM104" s="115">
        <f t="shared" si="6"/>
        <v>846</v>
      </c>
      <c r="AN104" s="115">
        <f t="shared" si="6"/>
        <v>1702</v>
      </c>
      <c r="AO104" s="115">
        <f t="shared" si="6"/>
        <v>3992</v>
      </c>
      <c r="AP104" s="115">
        <f t="shared" si="6"/>
        <v>4050</v>
      </c>
      <c r="AQ104" s="115">
        <f t="shared" si="6"/>
        <v>8042</v>
      </c>
      <c r="AR104" s="115">
        <f t="shared" si="6"/>
        <v>4577</v>
      </c>
      <c r="AS104" s="115">
        <f t="shared" si="6"/>
        <v>4103</v>
      </c>
      <c r="AT104" s="115">
        <f t="shared" si="6"/>
        <v>8680</v>
      </c>
      <c r="AU104" s="115">
        <f t="shared" si="6"/>
        <v>7152</v>
      </c>
      <c r="AV104" s="115">
        <f t="shared" si="6"/>
        <v>6578</v>
      </c>
      <c r="AW104" s="115">
        <f t="shared" si="6"/>
        <v>13730</v>
      </c>
      <c r="AX104" s="115">
        <f t="shared" si="6"/>
        <v>1060</v>
      </c>
      <c r="AY104" s="115">
        <f t="shared" si="6"/>
        <v>1132</v>
      </c>
      <c r="AZ104" s="115">
        <f t="shared" si="6"/>
        <v>2192</v>
      </c>
      <c r="BA104" s="115">
        <f t="shared" si="6"/>
        <v>3921</v>
      </c>
      <c r="BB104" s="115">
        <f t="shared" si="6"/>
        <v>3731</v>
      </c>
      <c r="BC104" s="115">
        <f t="shared" si="6"/>
        <v>7652</v>
      </c>
      <c r="BD104" s="115">
        <f t="shared" si="6"/>
        <v>7015</v>
      </c>
      <c r="BE104" s="115">
        <f t="shared" si="6"/>
        <v>6691</v>
      </c>
      <c r="BF104" s="115">
        <f t="shared" si="6"/>
        <v>13706</v>
      </c>
      <c r="BG104" s="115">
        <f t="shared" si="6"/>
        <v>339</v>
      </c>
      <c r="BH104" s="115">
        <f t="shared" si="6"/>
        <v>327</v>
      </c>
      <c r="BI104" s="115">
        <f t="shared" si="6"/>
        <v>666</v>
      </c>
      <c r="BJ104" s="115">
        <f t="shared" si="6"/>
        <v>3505</v>
      </c>
      <c r="BK104" s="115">
        <f t="shared" si="6"/>
        <v>3255</v>
      </c>
      <c r="BL104" s="115">
        <f t="shared" si="6"/>
        <v>6760</v>
      </c>
      <c r="BM104" s="115">
        <f t="shared" si="6"/>
        <v>3039</v>
      </c>
      <c r="BN104" s="115">
        <f t="shared" ref="BN104:DB104" si="7">SUM(BN19:BN60)</f>
        <v>2905</v>
      </c>
      <c r="BO104" s="115">
        <f t="shared" si="7"/>
        <v>5944</v>
      </c>
      <c r="BP104" s="115">
        <f t="shared" si="7"/>
        <v>1384</v>
      </c>
      <c r="BQ104" s="115">
        <f t="shared" si="7"/>
        <v>1310</v>
      </c>
      <c r="BR104" s="115">
        <f t="shared" si="7"/>
        <v>2694</v>
      </c>
      <c r="BS104" s="115">
        <f t="shared" si="7"/>
        <v>2694</v>
      </c>
      <c r="BT104" s="115">
        <f t="shared" si="7"/>
        <v>2657</v>
      </c>
      <c r="BU104" s="115">
        <f t="shared" si="7"/>
        <v>5351</v>
      </c>
      <c r="BV104" s="115">
        <f t="shared" si="7"/>
        <v>7097</v>
      </c>
      <c r="BW104" s="115">
        <f t="shared" si="7"/>
        <v>6787</v>
      </c>
      <c r="BX104" s="115">
        <f t="shared" si="7"/>
        <v>13884</v>
      </c>
      <c r="BY104" s="115">
        <f t="shared" si="7"/>
        <v>8040</v>
      </c>
      <c r="BZ104" s="115">
        <f t="shared" si="7"/>
        <v>7128</v>
      </c>
      <c r="CA104" s="115">
        <f t="shared" si="7"/>
        <v>15168</v>
      </c>
      <c r="CB104" s="115">
        <f t="shared" si="7"/>
        <v>995</v>
      </c>
      <c r="CC104" s="115">
        <f t="shared" si="7"/>
        <v>832</v>
      </c>
      <c r="CD104" s="115">
        <f t="shared" si="7"/>
        <v>1827</v>
      </c>
      <c r="CE104" s="115">
        <f t="shared" si="7"/>
        <v>6335</v>
      </c>
      <c r="CF104" s="115">
        <f t="shared" si="7"/>
        <v>5928</v>
      </c>
      <c r="CG104" s="115">
        <f t="shared" si="7"/>
        <v>12263</v>
      </c>
      <c r="CH104" s="115">
        <f t="shared" si="7"/>
        <v>6003</v>
      </c>
      <c r="CI104" s="115">
        <f t="shared" si="7"/>
        <v>5744</v>
      </c>
      <c r="CJ104" s="115">
        <f t="shared" si="7"/>
        <v>11747</v>
      </c>
      <c r="CK104" s="115">
        <f t="shared" si="7"/>
        <v>974</v>
      </c>
      <c r="CL104" s="115">
        <f t="shared" si="7"/>
        <v>879</v>
      </c>
      <c r="CM104" s="115">
        <f t="shared" si="7"/>
        <v>1853</v>
      </c>
      <c r="CN104" s="115">
        <f t="shared" si="7"/>
        <v>659</v>
      </c>
      <c r="CO104" s="115">
        <f t="shared" si="7"/>
        <v>578</v>
      </c>
      <c r="CP104" s="115">
        <f t="shared" si="7"/>
        <v>1237</v>
      </c>
      <c r="CQ104" s="115">
        <f t="shared" si="7"/>
        <v>3126</v>
      </c>
      <c r="CR104" s="115">
        <f t="shared" si="7"/>
        <v>3017</v>
      </c>
      <c r="CS104" s="115">
        <f t="shared" si="7"/>
        <v>6143</v>
      </c>
      <c r="CT104" s="115">
        <f t="shared" si="7"/>
        <v>3332</v>
      </c>
      <c r="CU104" s="115">
        <f t="shared" si="7"/>
        <v>3127</v>
      </c>
      <c r="CV104" s="115">
        <f t="shared" si="7"/>
        <v>6459</v>
      </c>
      <c r="CW104" s="115">
        <f t="shared" si="7"/>
        <v>4130</v>
      </c>
      <c r="CX104" s="115">
        <f t="shared" si="7"/>
        <v>3982</v>
      </c>
      <c r="CY104" s="115">
        <f t="shared" si="7"/>
        <v>8112</v>
      </c>
      <c r="CZ104" s="115">
        <f t="shared" si="7"/>
        <v>120420</v>
      </c>
      <c r="DA104" s="115">
        <f t="shared" si="7"/>
        <v>112705</v>
      </c>
      <c r="DB104" s="115">
        <f t="shared" si="7"/>
        <v>233125</v>
      </c>
    </row>
    <row r="105" spans="1:106" ht="31.5" customHeight="1" x14ac:dyDescent="0.2">
      <c r="A105" s="114" t="s">
        <v>5</v>
      </c>
      <c r="B105" s="115">
        <f t="shared" ref="B105:BM105" si="8">SUM(B61:B65)</f>
        <v>237</v>
      </c>
      <c r="C105" s="115">
        <f t="shared" si="8"/>
        <v>177</v>
      </c>
      <c r="D105" s="115">
        <f t="shared" si="8"/>
        <v>414</v>
      </c>
      <c r="E105" s="115">
        <f t="shared" si="8"/>
        <v>382</v>
      </c>
      <c r="F105" s="115">
        <f t="shared" si="8"/>
        <v>276</v>
      </c>
      <c r="G105" s="115">
        <f t="shared" si="8"/>
        <v>658</v>
      </c>
      <c r="H105" s="115">
        <f t="shared" si="8"/>
        <v>577</v>
      </c>
      <c r="I105" s="115">
        <f t="shared" si="8"/>
        <v>442</v>
      </c>
      <c r="J105" s="115">
        <f t="shared" si="8"/>
        <v>1019</v>
      </c>
      <c r="K105" s="115">
        <f t="shared" si="8"/>
        <v>2353</v>
      </c>
      <c r="L105" s="115">
        <f t="shared" si="8"/>
        <v>1609</v>
      </c>
      <c r="M105" s="115">
        <f t="shared" si="8"/>
        <v>3962</v>
      </c>
      <c r="N105" s="115">
        <f t="shared" si="8"/>
        <v>372</v>
      </c>
      <c r="O105" s="115">
        <f t="shared" si="8"/>
        <v>305</v>
      </c>
      <c r="P105" s="115">
        <f t="shared" si="8"/>
        <v>677</v>
      </c>
      <c r="Q105" s="115">
        <f t="shared" si="8"/>
        <v>303</v>
      </c>
      <c r="R105" s="115">
        <f t="shared" si="8"/>
        <v>270</v>
      </c>
      <c r="S105" s="115">
        <f t="shared" si="8"/>
        <v>573</v>
      </c>
      <c r="T105" s="115">
        <f t="shared" si="8"/>
        <v>98</v>
      </c>
      <c r="U105" s="115">
        <f t="shared" si="8"/>
        <v>90</v>
      </c>
      <c r="V105" s="115">
        <f t="shared" si="8"/>
        <v>188</v>
      </c>
      <c r="W105" s="115">
        <f t="shared" si="8"/>
        <v>51</v>
      </c>
      <c r="X105" s="115">
        <f t="shared" si="8"/>
        <v>46</v>
      </c>
      <c r="Y105" s="115">
        <f t="shared" si="8"/>
        <v>97</v>
      </c>
      <c r="Z105" s="115">
        <f t="shared" si="8"/>
        <v>271</v>
      </c>
      <c r="AA105" s="115">
        <f t="shared" si="8"/>
        <v>250</v>
      </c>
      <c r="AB105" s="115">
        <f t="shared" si="8"/>
        <v>521</v>
      </c>
      <c r="AC105" s="115">
        <f t="shared" si="8"/>
        <v>113</v>
      </c>
      <c r="AD105" s="115">
        <f t="shared" si="8"/>
        <v>99</v>
      </c>
      <c r="AE105" s="115">
        <f t="shared" si="8"/>
        <v>212</v>
      </c>
      <c r="AF105" s="115">
        <f t="shared" si="8"/>
        <v>551</v>
      </c>
      <c r="AG105" s="115">
        <f t="shared" si="8"/>
        <v>394</v>
      </c>
      <c r="AH105" s="115">
        <f t="shared" si="8"/>
        <v>945</v>
      </c>
      <c r="AI105" s="115">
        <f t="shared" si="8"/>
        <v>698</v>
      </c>
      <c r="AJ105" s="115">
        <f t="shared" si="8"/>
        <v>589</v>
      </c>
      <c r="AK105" s="115">
        <f t="shared" si="8"/>
        <v>1287</v>
      </c>
      <c r="AL105" s="115">
        <f t="shared" si="8"/>
        <v>149</v>
      </c>
      <c r="AM105" s="115">
        <f t="shared" si="8"/>
        <v>146</v>
      </c>
      <c r="AN105" s="115">
        <f t="shared" si="8"/>
        <v>295</v>
      </c>
      <c r="AO105" s="115">
        <f t="shared" si="8"/>
        <v>594</v>
      </c>
      <c r="AP105" s="115">
        <f t="shared" si="8"/>
        <v>530</v>
      </c>
      <c r="AQ105" s="115">
        <f t="shared" si="8"/>
        <v>1124</v>
      </c>
      <c r="AR105" s="115">
        <f t="shared" si="8"/>
        <v>470</v>
      </c>
      <c r="AS105" s="115">
        <f t="shared" si="8"/>
        <v>452</v>
      </c>
      <c r="AT105" s="115">
        <f t="shared" si="8"/>
        <v>922</v>
      </c>
      <c r="AU105" s="115">
        <f t="shared" si="8"/>
        <v>985</v>
      </c>
      <c r="AV105" s="115">
        <f t="shared" si="8"/>
        <v>595</v>
      </c>
      <c r="AW105" s="115">
        <f t="shared" si="8"/>
        <v>1580</v>
      </c>
      <c r="AX105" s="115">
        <f t="shared" si="8"/>
        <v>206</v>
      </c>
      <c r="AY105" s="115">
        <f t="shared" si="8"/>
        <v>182</v>
      </c>
      <c r="AZ105" s="115">
        <f t="shared" si="8"/>
        <v>388</v>
      </c>
      <c r="BA105" s="115">
        <f t="shared" si="8"/>
        <v>593</v>
      </c>
      <c r="BB105" s="115">
        <f t="shared" si="8"/>
        <v>506</v>
      </c>
      <c r="BC105" s="115">
        <f t="shared" si="8"/>
        <v>1099</v>
      </c>
      <c r="BD105" s="115">
        <f t="shared" si="8"/>
        <v>808</v>
      </c>
      <c r="BE105" s="115">
        <f t="shared" si="8"/>
        <v>604</v>
      </c>
      <c r="BF105" s="115">
        <f t="shared" si="8"/>
        <v>1412</v>
      </c>
      <c r="BG105" s="115">
        <f t="shared" si="8"/>
        <v>74</v>
      </c>
      <c r="BH105" s="115">
        <f t="shared" si="8"/>
        <v>55</v>
      </c>
      <c r="BI105" s="115">
        <f t="shared" si="8"/>
        <v>129</v>
      </c>
      <c r="BJ105" s="115">
        <f t="shared" si="8"/>
        <v>703</v>
      </c>
      <c r="BK105" s="115">
        <f t="shared" si="8"/>
        <v>567</v>
      </c>
      <c r="BL105" s="115">
        <f t="shared" si="8"/>
        <v>1270</v>
      </c>
      <c r="BM105" s="115">
        <f t="shared" si="8"/>
        <v>478</v>
      </c>
      <c r="BN105" s="115">
        <f t="shared" ref="BN105:DB105" si="9">SUM(BN61:BN65)</f>
        <v>423</v>
      </c>
      <c r="BO105" s="115">
        <f t="shared" si="9"/>
        <v>901</v>
      </c>
      <c r="BP105" s="115">
        <f t="shared" si="9"/>
        <v>290</v>
      </c>
      <c r="BQ105" s="115">
        <f t="shared" si="9"/>
        <v>190</v>
      </c>
      <c r="BR105" s="115">
        <f t="shared" si="9"/>
        <v>480</v>
      </c>
      <c r="BS105" s="115">
        <f t="shared" si="9"/>
        <v>435</v>
      </c>
      <c r="BT105" s="115">
        <f t="shared" si="9"/>
        <v>322</v>
      </c>
      <c r="BU105" s="115">
        <f t="shared" si="9"/>
        <v>757</v>
      </c>
      <c r="BV105" s="115">
        <f t="shared" si="9"/>
        <v>1337</v>
      </c>
      <c r="BW105" s="115">
        <f t="shared" si="9"/>
        <v>1174</v>
      </c>
      <c r="BX105" s="115">
        <f t="shared" si="9"/>
        <v>2511</v>
      </c>
      <c r="BY105" s="115">
        <f t="shared" si="9"/>
        <v>647</v>
      </c>
      <c r="BZ105" s="115">
        <f t="shared" si="9"/>
        <v>510</v>
      </c>
      <c r="CA105" s="115">
        <f t="shared" si="9"/>
        <v>1157</v>
      </c>
      <c r="CB105" s="115">
        <f t="shared" si="9"/>
        <v>130</v>
      </c>
      <c r="CC105" s="115">
        <f t="shared" si="9"/>
        <v>99</v>
      </c>
      <c r="CD105" s="115">
        <f t="shared" si="9"/>
        <v>229</v>
      </c>
      <c r="CE105" s="115">
        <f t="shared" si="9"/>
        <v>1218</v>
      </c>
      <c r="CF105" s="115">
        <f t="shared" si="9"/>
        <v>993</v>
      </c>
      <c r="CG105" s="115">
        <f t="shared" si="9"/>
        <v>2211</v>
      </c>
      <c r="CH105" s="115">
        <f t="shared" si="9"/>
        <v>1101</v>
      </c>
      <c r="CI105" s="115">
        <f t="shared" si="9"/>
        <v>902</v>
      </c>
      <c r="CJ105" s="115">
        <f t="shared" si="9"/>
        <v>2003</v>
      </c>
      <c r="CK105" s="115">
        <f t="shared" si="9"/>
        <v>172</v>
      </c>
      <c r="CL105" s="115">
        <f t="shared" si="9"/>
        <v>159</v>
      </c>
      <c r="CM105" s="115">
        <f t="shared" si="9"/>
        <v>331</v>
      </c>
      <c r="CN105" s="115">
        <f t="shared" si="9"/>
        <v>125</v>
      </c>
      <c r="CO105" s="115">
        <f t="shared" si="9"/>
        <v>92</v>
      </c>
      <c r="CP105" s="115">
        <f t="shared" si="9"/>
        <v>217</v>
      </c>
      <c r="CQ105" s="115">
        <f t="shared" si="9"/>
        <v>457</v>
      </c>
      <c r="CR105" s="115">
        <f t="shared" si="9"/>
        <v>248</v>
      </c>
      <c r="CS105" s="115">
        <f t="shared" si="9"/>
        <v>705</v>
      </c>
      <c r="CT105" s="115">
        <f t="shared" si="9"/>
        <v>570</v>
      </c>
      <c r="CU105" s="115">
        <f t="shared" si="9"/>
        <v>294</v>
      </c>
      <c r="CV105" s="115">
        <f t="shared" si="9"/>
        <v>864</v>
      </c>
      <c r="CW105" s="115">
        <f t="shared" si="9"/>
        <v>558</v>
      </c>
      <c r="CX105" s="115">
        <f t="shared" si="9"/>
        <v>435</v>
      </c>
      <c r="CY105" s="115">
        <f t="shared" si="9"/>
        <v>993</v>
      </c>
      <c r="CZ105" s="115">
        <f t="shared" si="9"/>
        <v>18106</v>
      </c>
      <c r="DA105" s="115">
        <f t="shared" si="9"/>
        <v>14025</v>
      </c>
      <c r="DB105" s="115">
        <f t="shared" si="9"/>
        <v>32131</v>
      </c>
    </row>
    <row r="106" spans="1:106" ht="31.5" customHeight="1" x14ac:dyDescent="0.2">
      <c r="A106" s="114" t="s">
        <v>64</v>
      </c>
      <c r="B106" s="115">
        <f t="shared" ref="B106:BM106" si="10">SUM(B66:B101)</f>
        <v>481</v>
      </c>
      <c r="C106" s="115">
        <f t="shared" si="10"/>
        <v>344</v>
      </c>
      <c r="D106" s="115">
        <f t="shared" si="10"/>
        <v>825</v>
      </c>
      <c r="E106" s="115">
        <f t="shared" si="10"/>
        <v>929</v>
      </c>
      <c r="F106" s="115">
        <f t="shared" si="10"/>
        <v>769</v>
      </c>
      <c r="G106" s="115">
        <f t="shared" si="10"/>
        <v>1698</v>
      </c>
      <c r="H106" s="115">
        <f t="shared" si="10"/>
        <v>1801</v>
      </c>
      <c r="I106" s="115">
        <f t="shared" si="10"/>
        <v>1240</v>
      </c>
      <c r="J106" s="115">
        <f t="shared" si="10"/>
        <v>3041</v>
      </c>
      <c r="K106" s="115">
        <f t="shared" si="10"/>
        <v>4388</v>
      </c>
      <c r="L106" s="115">
        <f t="shared" si="10"/>
        <v>3529</v>
      </c>
      <c r="M106" s="115">
        <f t="shared" si="10"/>
        <v>7917</v>
      </c>
      <c r="N106" s="115">
        <f t="shared" si="10"/>
        <v>670</v>
      </c>
      <c r="O106" s="115">
        <f t="shared" si="10"/>
        <v>555</v>
      </c>
      <c r="P106" s="115">
        <f t="shared" si="10"/>
        <v>1225</v>
      </c>
      <c r="Q106" s="115">
        <f t="shared" si="10"/>
        <v>550</v>
      </c>
      <c r="R106" s="115">
        <f t="shared" si="10"/>
        <v>494</v>
      </c>
      <c r="S106" s="115">
        <f t="shared" si="10"/>
        <v>1044</v>
      </c>
      <c r="T106" s="115">
        <f t="shared" si="10"/>
        <v>157</v>
      </c>
      <c r="U106" s="115">
        <f t="shared" si="10"/>
        <v>144</v>
      </c>
      <c r="V106" s="115">
        <f t="shared" si="10"/>
        <v>301</v>
      </c>
      <c r="W106" s="115">
        <f t="shared" si="10"/>
        <v>113</v>
      </c>
      <c r="X106" s="115">
        <f t="shared" si="10"/>
        <v>81</v>
      </c>
      <c r="Y106" s="115">
        <f t="shared" si="10"/>
        <v>194</v>
      </c>
      <c r="Z106" s="115">
        <f t="shared" si="10"/>
        <v>434</v>
      </c>
      <c r="AA106" s="115">
        <f t="shared" si="10"/>
        <v>360</v>
      </c>
      <c r="AB106" s="115">
        <f t="shared" si="10"/>
        <v>794</v>
      </c>
      <c r="AC106" s="115">
        <f t="shared" si="10"/>
        <v>499</v>
      </c>
      <c r="AD106" s="115">
        <f t="shared" si="10"/>
        <v>305</v>
      </c>
      <c r="AE106" s="115">
        <f t="shared" si="10"/>
        <v>804</v>
      </c>
      <c r="AF106" s="115">
        <f t="shared" si="10"/>
        <v>1213</v>
      </c>
      <c r="AG106" s="115">
        <f t="shared" si="10"/>
        <v>894</v>
      </c>
      <c r="AH106" s="115">
        <f t="shared" si="10"/>
        <v>2107</v>
      </c>
      <c r="AI106" s="115">
        <f t="shared" si="10"/>
        <v>2685</v>
      </c>
      <c r="AJ106" s="115">
        <f t="shared" si="10"/>
        <v>1603</v>
      </c>
      <c r="AK106" s="115">
        <f t="shared" si="10"/>
        <v>4288</v>
      </c>
      <c r="AL106" s="115">
        <f t="shared" si="10"/>
        <v>279</v>
      </c>
      <c r="AM106" s="115">
        <f t="shared" si="10"/>
        <v>249</v>
      </c>
      <c r="AN106" s="115">
        <f t="shared" si="10"/>
        <v>528</v>
      </c>
      <c r="AO106" s="115">
        <f t="shared" si="10"/>
        <v>1853</v>
      </c>
      <c r="AP106" s="115">
        <f t="shared" si="10"/>
        <v>1180</v>
      </c>
      <c r="AQ106" s="115">
        <f t="shared" si="10"/>
        <v>3033</v>
      </c>
      <c r="AR106" s="115">
        <f t="shared" si="10"/>
        <v>1269</v>
      </c>
      <c r="AS106" s="115">
        <f t="shared" si="10"/>
        <v>1027</v>
      </c>
      <c r="AT106" s="115">
        <f t="shared" si="10"/>
        <v>2296</v>
      </c>
      <c r="AU106" s="115">
        <f t="shared" si="10"/>
        <v>3351</v>
      </c>
      <c r="AV106" s="115">
        <f t="shared" si="10"/>
        <v>2609</v>
      </c>
      <c r="AW106" s="115">
        <f t="shared" si="10"/>
        <v>5960</v>
      </c>
      <c r="AX106" s="115">
        <f t="shared" si="10"/>
        <v>604</v>
      </c>
      <c r="AY106" s="115">
        <f t="shared" si="10"/>
        <v>386</v>
      </c>
      <c r="AZ106" s="115">
        <f t="shared" si="10"/>
        <v>990</v>
      </c>
      <c r="BA106" s="115">
        <f t="shared" si="10"/>
        <v>2738</v>
      </c>
      <c r="BB106" s="115">
        <f t="shared" si="10"/>
        <v>1503</v>
      </c>
      <c r="BC106" s="115">
        <f t="shared" si="10"/>
        <v>4241</v>
      </c>
      <c r="BD106" s="115">
        <f t="shared" si="10"/>
        <v>5911</v>
      </c>
      <c r="BE106" s="115">
        <f t="shared" si="10"/>
        <v>3377</v>
      </c>
      <c r="BF106" s="115">
        <f t="shared" si="10"/>
        <v>9288</v>
      </c>
      <c r="BG106" s="115">
        <f t="shared" si="10"/>
        <v>109</v>
      </c>
      <c r="BH106" s="115">
        <f t="shared" si="10"/>
        <v>96</v>
      </c>
      <c r="BI106" s="115">
        <f t="shared" si="10"/>
        <v>205</v>
      </c>
      <c r="BJ106" s="115">
        <f t="shared" si="10"/>
        <v>1893</v>
      </c>
      <c r="BK106" s="115">
        <f t="shared" si="10"/>
        <v>1212</v>
      </c>
      <c r="BL106" s="115">
        <f t="shared" si="10"/>
        <v>3105</v>
      </c>
      <c r="BM106" s="116">
        <f t="shared" si="10"/>
        <v>1594</v>
      </c>
      <c r="BN106" s="116">
        <f t="shared" ref="BN106:DB106" si="11">SUM(BN66:BN101)</f>
        <v>863</v>
      </c>
      <c r="BO106" s="116">
        <f t="shared" si="11"/>
        <v>2457</v>
      </c>
      <c r="BP106" s="115">
        <f t="shared" si="11"/>
        <v>809</v>
      </c>
      <c r="BQ106" s="115">
        <f t="shared" si="11"/>
        <v>537</v>
      </c>
      <c r="BR106" s="115">
        <f t="shared" si="11"/>
        <v>1346</v>
      </c>
      <c r="BS106" s="115">
        <f t="shared" si="11"/>
        <v>1717</v>
      </c>
      <c r="BT106" s="115">
        <f t="shared" si="11"/>
        <v>1180</v>
      </c>
      <c r="BU106" s="115">
        <f t="shared" si="11"/>
        <v>2897</v>
      </c>
      <c r="BV106" s="115">
        <f t="shared" si="11"/>
        <v>3892</v>
      </c>
      <c r="BW106" s="115">
        <f t="shared" si="11"/>
        <v>2198</v>
      </c>
      <c r="BX106" s="115">
        <f t="shared" si="11"/>
        <v>6090</v>
      </c>
      <c r="BY106" s="115">
        <f t="shared" si="11"/>
        <v>1218</v>
      </c>
      <c r="BZ106" s="115">
        <f t="shared" si="11"/>
        <v>923</v>
      </c>
      <c r="CA106" s="115">
        <f t="shared" si="11"/>
        <v>2141</v>
      </c>
      <c r="CB106" s="115">
        <f t="shared" si="11"/>
        <v>727</v>
      </c>
      <c r="CC106" s="115">
        <f t="shared" si="11"/>
        <v>455</v>
      </c>
      <c r="CD106" s="115">
        <f t="shared" si="11"/>
        <v>1182</v>
      </c>
      <c r="CE106" s="115">
        <f t="shared" si="11"/>
        <v>3167</v>
      </c>
      <c r="CF106" s="115">
        <f t="shared" si="11"/>
        <v>2032</v>
      </c>
      <c r="CG106" s="115">
        <f t="shared" si="11"/>
        <v>5199</v>
      </c>
      <c r="CH106" s="115">
        <f t="shared" si="11"/>
        <v>3246</v>
      </c>
      <c r="CI106" s="115">
        <f t="shared" si="11"/>
        <v>2046</v>
      </c>
      <c r="CJ106" s="115">
        <f t="shared" si="11"/>
        <v>5292</v>
      </c>
      <c r="CK106" s="115">
        <f t="shared" si="11"/>
        <v>339</v>
      </c>
      <c r="CL106" s="115">
        <f t="shared" si="11"/>
        <v>240</v>
      </c>
      <c r="CM106" s="115">
        <f t="shared" si="11"/>
        <v>579</v>
      </c>
      <c r="CN106" s="115">
        <f t="shared" si="11"/>
        <v>359</v>
      </c>
      <c r="CO106" s="115">
        <f t="shared" si="11"/>
        <v>340</v>
      </c>
      <c r="CP106" s="115">
        <f t="shared" si="11"/>
        <v>699</v>
      </c>
      <c r="CQ106" s="115">
        <f t="shared" si="11"/>
        <v>2761</v>
      </c>
      <c r="CR106" s="115">
        <f t="shared" si="11"/>
        <v>1889</v>
      </c>
      <c r="CS106" s="115">
        <f t="shared" si="11"/>
        <v>4650</v>
      </c>
      <c r="CT106" s="115">
        <f t="shared" si="11"/>
        <v>2170</v>
      </c>
      <c r="CU106" s="115">
        <f t="shared" si="11"/>
        <v>1583</v>
      </c>
      <c r="CV106" s="115">
        <f t="shared" si="11"/>
        <v>3753</v>
      </c>
      <c r="CW106" s="115">
        <f t="shared" si="11"/>
        <v>3567</v>
      </c>
      <c r="CX106" s="115">
        <f t="shared" si="11"/>
        <v>2082</v>
      </c>
      <c r="CY106" s="115">
        <f t="shared" si="11"/>
        <v>5649</v>
      </c>
      <c r="CZ106" s="115">
        <f t="shared" si="11"/>
        <v>57493</v>
      </c>
      <c r="DA106" s="115">
        <f t="shared" si="11"/>
        <v>38325</v>
      </c>
      <c r="DB106" s="115">
        <f t="shared" si="11"/>
        <v>95818</v>
      </c>
    </row>
    <row r="107" spans="1:106" ht="31.5" customHeight="1" x14ac:dyDescent="0.2">
      <c r="A107" s="117" t="s">
        <v>65</v>
      </c>
      <c r="B107" s="115">
        <f>SUM(B103:B106)</f>
        <v>2409</v>
      </c>
      <c r="C107" s="115">
        <f t="shared" ref="C107:D107" si="12">SUM(C103:C106)</f>
        <v>2199</v>
      </c>
      <c r="D107" s="115">
        <f t="shared" si="12"/>
        <v>4608</v>
      </c>
      <c r="E107" s="115">
        <f>SUM(E103:E106)</f>
        <v>3846</v>
      </c>
      <c r="F107" s="115">
        <f t="shared" ref="F107:G107" si="13">SUM(F103:F106)</f>
        <v>3623</v>
      </c>
      <c r="G107" s="115">
        <f t="shared" si="13"/>
        <v>7469</v>
      </c>
      <c r="H107" s="115">
        <f>SUM(H103:H106)</f>
        <v>6552</v>
      </c>
      <c r="I107" s="115">
        <f t="shared" ref="I107:J107" si="14">SUM(I103:I106)</f>
        <v>5735</v>
      </c>
      <c r="J107" s="115">
        <f t="shared" si="14"/>
        <v>12287</v>
      </c>
      <c r="K107" s="115">
        <f>SUM(K103:K106)</f>
        <v>27085</v>
      </c>
      <c r="L107" s="115">
        <f t="shared" ref="L107:M107" si="15">SUM(L103:L106)</f>
        <v>23970</v>
      </c>
      <c r="M107" s="115">
        <f t="shared" si="15"/>
        <v>51055</v>
      </c>
      <c r="N107" s="115">
        <f>SUM(N103:N106)</f>
        <v>8458</v>
      </c>
      <c r="O107" s="115">
        <f t="shared" ref="O107:P107" si="16">SUM(O103:O106)</f>
        <v>7811</v>
      </c>
      <c r="P107" s="115">
        <f t="shared" si="16"/>
        <v>16269</v>
      </c>
      <c r="Q107" s="115">
        <f>SUM(Q103:Q106)</f>
        <v>4744</v>
      </c>
      <c r="R107" s="115">
        <f t="shared" ref="R107:S107" si="17">SUM(R103:R106)</f>
        <v>4558</v>
      </c>
      <c r="S107" s="115">
        <f t="shared" si="17"/>
        <v>9302</v>
      </c>
      <c r="T107" s="115">
        <f>SUM(T103:T106)</f>
        <v>946</v>
      </c>
      <c r="U107" s="115">
        <f t="shared" ref="U107:V107" si="18">SUM(U103:U106)</f>
        <v>931</v>
      </c>
      <c r="V107" s="115">
        <f t="shared" si="18"/>
        <v>1877</v>
      </c>
      <c r="W107" s="115">
        <f>SUM(W103:W106)</f>
        <v>638</v>
      </c>
      <c r="X107" s="115">
        <f t="shared" ref="X107:Y107" si="19">SUM(X103:X106)</f>
        <v>642</v>
      </c>
      <c r="Y107" s="115">
        <f t="shared" si="19"/>
        <v>1280</v>
      </c>
      <c r="Z107" s="115">
        <f>SUM(Z103:Z106)</f>
        <v>3073</v>
      </c>
      <c r="AA107" s="115">
        <f t="shared" ref="AA107:AB107" si="20">SUM(AA103:AA106)</f>
        <v>2758</v>
      </c>
      <c r="AB107" s="115">
        <f t="shared" si="20"/>
        <v>5831</v>
      </c>
      <c r="AC107" s="115">
        <f>SUM(AC103:AC106)</f>
        <v>1497</v>
      </c>
      <c r="AD107" s="115">
        <f t="shared" ref="AD107:AE107" si="21">SUM(AD103:AD106)</f>
        <v>1349</v>
      </c>
      <c r="AE107" s="115">
        <f t="shared" si="21"/>
        <v>2846</v>
      </c>
      <c r="AF107" s="115">
        <f>SUM(AF103:AF106)</f>
        <v>5038</v>
      </c>
      <c r="AG107" s="115">
        <f t="shared" ref="AG107:AH107" si="22">SUM(AG103:AG106)</f>
        <v>4657</v>
      </c>
      <c r="AH107" s="115">
        <f t="shared" si="22"/>
        <v>9695</v>
      </c>
      <c r="AI107" s="115">
        <f>SUM(AI103:AI106)</f>
        <v>8438</v>
      </c>
      <c r="AJ107" s="115">
        <f t="shared" ref="AJ107:AK107" si="23">SUM(AJ103:AJ106)</f>
        <v>7175</v>
      </c>
      <c r="AK107" s="115">
        <f t="shared" si="23"/>
        <v>15613</v>
      </c>
      <c r="AL107" s="115">
        <f>SUM(AL103:AL106)</f>
        <v>1543</v>
      </c>
      <c r="AM107" s="115">
        <f t="shared" ref="AM107:AN107" si="24">SUM(AM103:AM106)</f>
        <v>1498</v>
      </c>
      <c r="AN107" s="115">
        <f t="shared" si="24"/>
        <v>3041</v>
      </c>
      <c r="AO107" s="115">
        <f>SUM(AO103:AO106)</f>
        <v>7553</v>
      </c>
      <c r="AP107" s="115">
        <f t="shared" ref="AP107:AQ107" si="25">SUM(AP103:AP106)</f>
        <v>6882</v>
      </c>
      <c r="AQ107" s="115">
        <f t="shared" si="25"/>
        <v>14435</v>
      </c>
      <c r="AR107" s="115">
        <f>SUM(AR103:AR106)</f>
        <v>7976</v>
      </c>
      <c r="AS107" s="115">
        <f t="shared" ref="AS107:AT107" si="26">SUM(AS103:AS106)</f>
        <v>7417</v>
      </c>
      <c r="AT107" s="115">
        <f t="shared" si="26"/>
        <v>15393</v>
      </c>
      <c r="AU107" s="115">
        <f>SUM(AU103:AU106)</f>
        <v>14004</v>
      </c>
      <c r="AV107" s="115">
        <f t="shared" ref="AV107:AW107" si="27">SUM(AV103:AV106)</f>
        <v>12399</v>
      </c>
      <c r="AW107" s="115">
        <f t="shared" si="27"/>
        <v>26403</v>
      </c>
      <c r="AX107" s="115">
        <f>SUM(AX103:AX106)</f>
        <v>2125</v>
      </c>
      <c r="AY107" s="115">
        <f t="shared" ref="AY107:AZ107" si="28">SUM(AY103:AY106)</f>
        <v>2009</v>
      </c>
      <c r="AZ107" s="115">
        <f t="shared" si="28"/>
        <v>4134</v>
      </c>
      <c r="BA107" s="115">
        <f>SUM(BA103:BA106)</f>
        <v>8244</v>
      </c>
      <c r="BB107" s="115">
        <f t="shared" ref="BB107:BC107" si="29">SUM(BB103:BB106)</f>
        <v>6761</v>
      </c>
      <c r="BC107" s="115">
        <f t="shared" si="29"/>
        <v>15005</v>
      </c>
      <c r="BD107" s="115">
        <f>SUM(BD103:BD106)</f>
        <v>15330</v>
      </c>
      <c r="BE107" s="115">
        <f t="shared" ref="BE107:BF107" si="30">SUM(BE103:BE106)</f>
        <v>12363</v>
      </c>
      <c r="BF107" s="115">
        <f t="shared" si="30"/>
        <v>27693</v>
      </c>
      <c r="BG107" s="115">
        <f>SUM(BG103:BG106)</f>
        <v>615</v>
      </c>
      <c r="BH107" s="115">
        <f t="shared" ref="BH107:BI107" si="31">SUM(BH103:BH106)</f>
        <v>571</v>
      </c>
      <c r="BI107" s="115">
        <f t="shared" si="31"/>
        <v>1186</v>
      </c>
      <c r="BJ107" s="115">
        <f>SUM(BJ103:BJ106)</f>
        <v>7017</v>
      </c>
      <c r="BK107" s="115">
        <f t="shared" ref="BK107:BL107" si="32">SUM(BK103:BK106)</f>
        <v>6035</v>
      </c>
      <c r="BL107" s="115">
        <f t="shared" si="32"/>
        <v>13052</v>
      </c>
      <c r="BM107" s="115">
        <f>SUM(BM103:BM106)</f>
        <v>5781</v>
      </c>
      <c r="BN107" s="115">
        <f t="shared" ref="BN107:BO107" si="33">SUM(BN103:BN106)</f>
        <v>4944</v>
      </c>
      <c r="BO107" s="115">
        <f t="shared" si="33"/>
        <v>10725</v>
      </c>
      <c r="BP107" s="115">
        <f>SUM(BP103:BP106)</f>
        <v>2888</v>
      </c>
      <c r="BQ107" s="115">
        <f t="shared" ref="BQ107:BR107" si="34">SUM(BQ103:BQ106)</f>
        <v>2473</v>
      </c>
      <c r="BR107" s="115">
        <f t="shared" si="34"/>
        <v>5361</v>
      </c>
      <c r="BS107" s="115">
        <f>SUM(BS103:BS106)</f>
        <v>5585</v>
      </c>
      <c r="BT107" s="115">
        <f t="shared" ref="BT107:BU107" si="35">SUM(BT103:BT106)</f>
        <v>4920</v>
      </c>
      <c r="BU107" s="115">
        <f t="shared" si="35"/>
        <v>10505</v>
      </c>
      <c r="BV107" s="115">
        <f>SUM(BV103:BV106)</f>
        <v>14001</v>
      </c>
      <c r="BW107" s="115">
        <f t="shared" ref="BW107:BX107" si="36">SUM(BW103:BW106)</f>
        <v>11949</v>
      </c>
      <c r="BX107" s="115">
        <f t="shared" si="36"/>
        <v>25950</v>
      </c>
      <c r="BY107" s="115">
        <f>SUM(BY103:BY106)</f>
        <v>12953</v>
      </c>
      <c r="BZ107" s="115">
        <f t="shared" ref="BZ107:CA107" si="37">SUM(BZ103:BZ106)</f>
        <v>11841</v>
      </c>
      <c r="CA107" s="115">
        <f t="shared" si="37"/>
        <v>24794</v>
      </c>
      <c r="CB107" s="115">
        <f>SUM(CB103:CB106)</f>
        <v>2056</v>
      </c>
      <c r="CC107" s="115">
        <f t="shared" ref="CC107:CD107" si="38">SUM(CC103:CC106)</f>
        <v>1602</v>
      </c>
      <c r="CD107" s="115">
        <f t="shared" si="38"/>
        <v>3658</v>
      </c>
      <c r="CE107" s="115">
        <f>SUM(CE103:CE106)</f>
        <v>12320</v>
      </c>
      <c r="CF107" s="115">
        <f t="shared" ref="CF107:CG107" si="39">SUM(CF103:CF106)</f>
        <v>10604</v>
      </c>
      <c r="CG107" s="115">
        <f t="shared" si="39"/>
        <v>22924</v>
      </c>
      <c r="CH107" s="115">
        <f>SUM(CH103:CH106)</f>
        <v>11897</v>
      </c>
      <c r="CI107" s="115">
        <f t="shared" ref="CI107:CJ107" si="40">SUM(CI103:CI106)</f>
        <v>10298</v>
      </c>
      <c r="CJ107" s="115">
        <f t="shared" si="40"/>
        <v>22195</v>
      </c>
      <c r="CK107" s="115">
        <f>SUM(CK103:CK106)</f>
        <v>1759</v>
      </c>
      <c r="CL107" s="115">
        <f t="shared" ref="CL107:CM107" si="41">SUM(CL103:CL106)</f>
        <v>1587</v>
      </c>
      <c r="CM107" s="115">
        <f t="shared" si="41"/>
        <v>3346</v>
      </c>
      <c r="CN107" s="115">
        <f>SUM(CN103:CN106)</f>
        <v>1299</v>
      </c>
      <c r="CO107" s="115">
        <f t="shared" ref="CO107:CP107" si="42">SUM(CO103:CO106)</f>
        <v>1188</v>
      </c>
      <c r="CP107" s="115">
        <f t="shared" si="42"/>
        <v>2487</v>
      </c>
      <c r="CQ107" s="115">
        <f>SUM(CQ103:CQ106)</f>
        <v>7201</v>
      </c>
      <c r="CR107" s="115">
        <f t="shared" ref="CR107:CS107" si="43">SUM(CR103:CR106)</f>
        <v>6064</v>
      </c>
      <c r="CS107" s="115">
        <f t="shared" si="43"/>
        <v>13265</v>
      </c>
      <c r="CT107" s="115">
        <f>SUM(CT103:CT106)</f>
        <v>6959</v>
      </c>
      <c r="CU107" s="115">
        <f t="shared" ref="CU107:CV107" si="44">SUM(CU103:CU106)</f>
        <v>5992</v>
      </c>
      <c r="CV107" s="115">
        <f t="shared" si="44"/>
        <v>12951</v>
      </c>
      <c r="CW107" s="115">
        <f>SUM(CW103:CW106)</f>
        <v>9158</v>
      </c>
      <c r="CX107" s="115">
        <f t="shared" ref="CX107:CY107" si="45">SUM(CX103:CX106)</f>
        <v>7485</v>
      </c>
      <c r="CY107" s="115">
        <f t="shared" si="45"/>
        <v>16643</v>
      </c>
      <c r="CZ107" s="115">
        <f>SUM(CZ103:CZ106)</f>
        <v>230988</v>
      </c>
      <c r="DA107" s="115">
        <f t="shared" ref="DA107:DB107" si="46">SUM(DA103:DA106)</f>
        <v>202290</v>
      </c>
      <c r="DB107" s="115">
        <f t="shared" si="46"/>
        <v>433278</v>
      </c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  <colBreaks count="4" manualBreakCount="4">
    <brk id="22" max="1048575" man="1"/>
    <brk id="43" max="1048575" man="1"/>
    <brk id="70" max="1048575" man="1"/>
    <brk id="91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47"/>
  <sheetViews>
    <sheetView showGridLines="0" zoomScaleNormal="100" workbookViewId="0"/>
  </sheetViews>
  <sheetFormatPr defaultRowHeight="15" x14ac:dyDescent="0.2"/>
  <cols>
    <col min="1" max="1" width="21.7109375" style="45" customWidth="1"/>
    <col min="2" max="3" width="8.7109375" style="38" customWidth="1"/>
    <col min="4" max="10" width="9.42578125" style="38" customWidth="1"/>
    <col min="11" max="11" width="15.42578125" style="38" customWidth="1"/>
    <col min="12" max="13" width="4.28515625" style="38" customWidth="1"/>
    <col min="14" max="14" width="21.7109375" style="38" customWidth="1"/>
    <col min="15" max="15" width="13.7109375" style="38" customWidth="1"/>
    <col min="16" max="17" width="4.28515625" style="38" customWidth="1"/>
    <col min="18" max="18" width="21.7109375" style="38" customWidth="1"/>
    <col min="19" max="19" width="13.7109375" style="38" customWidth="1"/>
    <col min="20" max="16384" width="9.140625" style="38"/>
  </cols>
  <sheetData>
    <row r="1" spans="1:19" ht="15.75" x14ac:dyDescent="0.2">
      <c r="A1" s="151" t="s">
        <v>232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</row>
    <row r="2" spans="1:19" ht="27.75" customHeight="1" x14ac:dyDescent="0.25">
      <c r="A2" s="149" t="s">
        <v>227</v>
      </c>
      <c r="B2" s="150" t="s">
        <v>233</v>
      </c>
      <c r="C2" s="150" t="s">
        <v>183</v>
      </c>
      <c r="D2" s="152" t="s">
        <v>184</v>
      </c>
      <c r="E2" s="153"/>
      <c r="F2" s="153"/>
      <c r="G2" s="153"/>
      <c r="H2" s="153"/>
      <c r="I2" s="153"/>
      <c r="J2" s="154"/>
      <c r="K2" s="150" t="s">
        <v>185</v>
      </c>
      <c r="L2" s="46"/>
      <c r="M2" s="46"/>
      <c r="N2" s="46"/>
      <c r="O2" s="46"/>
      <c r="P2" s="46"/>
      <c r="Q2" s="46"/>
      <c r="R2" s="46"/>
      <c r="S2" s="46"/>
    </row>
    <row r="3" spans="1:19" ht="26.25" customHeight="1" x14ac:dyDescent="0.25">
      <c r="A3" s="149"/>
      <c r="B3" s="150"/>
      <c r="C3" s="150"/>
      <c r="D3" s="128">
        <v>2011</v>
      </c>
      <c r="E3" s="128">
        <v>2012</v>
      </c>
      <c r="F3" s="128">
        <v>2013</v>
      </c>
      <c r="G3" s="128">
        <v>2014</v>
      </c>
      <c r="H3" s="128">
        <v>2015</v>
      </c>
      <c r="I3" s="128">
        <v>2016</v>
      </c>
      <c r="J3" s="128">
        <v>2017</v>
      </c>
      <c r="K3" s="150"/>
      <c r="L3" s="46"/>
      <c r="M3" s="127" t="s">
        <v>186</v>
      </c>
      <c r="N3" s="127" t="s">
        <v>227</v>
      </c>
      <c r="O3" s="128" t="s">
        <v>187</v>
      </c>
      <c r="P3" s="46"/>
      <c r="Q3" s="127" t="s">
        <v>186</v>
      </c>
      <c r="R3" s="127" t="s">
        <v>227</v>
      </c>
      <c r="S3" s="128" t="s">
        <v>66</v>
      </c>
    </row>
    <row r="4" spans="1:19" ht="15.75" x14ac:dyDescent="0.25">
      <c r="A4" s="39" t="s">
        <v>8</v>
      </c>
      <c r="B4" s="40">
        <v>4608</v>
      </c>
      <c r="C4" s="41">
        <v>2.3079000000000001</v>
      </c>
      <c r="D4" s="40">
        <v>2344.9889509944105</v>
      </c>
      <c r="E4" s="40">
        <v>2309.0255210364398</v>
      </c>
      <c r="F4" s="40">
        <v>2261.3631439837081</v>
      </c>
      <c r="G4" s="40">
        <v>2126.6086052255296</v>
      </c>
      <c r="H4" s="40">
        <v>2150.4397937518956</v>
      </c>
      <c r="I4" s="40">
        <v>2127.0418995623727</v>
      </c>
      <c r="J4" s="40">
        <f>B4/C4</f>
        <v>1996.6203041726244</v>
      </c>
      <c r="K4" s="40">
        <f>J4-I4</f>
        <v>-130.42159538974829</v>
      </c>
      <c r="L4" s="46"/>
      <c r="M4" s="118" t="s">
        <v>188</v>
      </c>
      <c r="N4" s="119" t="s">
        <v>35</v>
      </c>
      <c r="O4" s="40">
        <v>10765.297841259537</v>
      </c>
      <c r="P4" s="46"/>
      <c r="Q4" s="118" t="s">
        <v>188</v>
      </c>
      <c r="R4" s="119" t="s">
        <v>46</v>
      </c>
      <c r="S4" s="40">
        <v>51055</v>
      </c>
    </row>
    <row r="5" spans="1:19" ht="15.75" x14ac:dyDescent="0.25">
      <c r="A5" s="39" t="s">
        <v>9</v>
      </c>
      <c r="B5" s="40">
        <v>7469</v>
      </c>
      <c r="C5" s="41">
        <v>7.0842999999999998</v>
      </c>
      <c r="D5" s="40">
        <v>1094.5329813813644</v>
      </c>
      <c r="E5" s="40">
        <v>1089.0278503168979</v>
      </c>
      <c r="F5" s="40">
        <v>1081.4053611507136</v>
      </c>
      <c r="G5" s="40">
        <v>1081.6876755642759</v>
      </c>
      <c r="H5" s="40">
        <v>1073.0770859506233</v>
      </c>
      <c r="I5" s="40">
        <v>1055.4324351029743</v>
      </c>
      <c r="J5" s="40">
        <f>B5/C5</f>
        <v>1054.3031774487247</v>
      </c>
      <c r="K5" s="40">
        <f t="shared" ref="K5:K37" si="0">J5-I5</f>
        <v>-1.1292576542496136</v>
      </c>
      <c r="L5" s="46"/>
      <c r="M5" s="118" t="s">
        <v>189</v>
      </c>
      <c r="N5" s="119" t="s">
        <v>24</v>
      </c>
      <c r="O5" s="40">
        <v>8884.5043310875844</v>
      </c>
      <c r="P5" s="46"/>
      <c r="Q5" s="118" t="s">
        <v>189</v>
      </c>
      <c r="R5" s="119" t="s">
        <v>24</v>
      </c>
      <c r="S5" s="40">
        <v>27693</v>
      </c>
    </row>
    <row r="6" spans="1:19" ht="15.75" x14ac:dyDescent="0.25">
      <c r="A6" s="39" t="s">
        <v>10</v>
      </c>
      <c r="B6" s="40">
        <v>12287</v>
      </c>
      <c r="C6" s="41">
        <v>2.7408999999999999</v>
      </c>
      <c r="D6" s="40">
        <v>5042.5042869130575</v>
      </c>
      <c r="E6" s="40">
        <v>4995.0746105293883</v>
      </c>
      <c r="F6" s="40">
        <v>4857.5285490167462</v>
      </c>
      <c r="G6" s="40">
        <v>4821.7738698967496</v>
      </c>
      <c r="H6" s="40">
        <v>4710.1317085628807</v>
      </c>
      <c r="I6" s="40">
        <v>4603.9622021963587</v>
      </c>
      <c r="J6" s="40">
        <f t="shared" ref="J6:J37" si="1">B6/C6</f>
        <v>4482.8341055857563</v>
      </c>
      <c r="K6" s="40">
        <f t="shared" si="0"/>
        <v>-121.12809661060237</v>
      </c>
      <c r="L6" s="46"/>
      <c r="M6" s="118" t="s">
        <v>190</v>
      </c>
      <c r="N6" s="119" t="s">
        <v>29</v>
      </c>
      <c r="O6" s="40">
        <v>7497.6803939761612</v>
      </c>
      <c r="P6" s="46"/>
      <c r="Q6" s="118" t="s">
        <v>190</v>
      </c>
      <c r="R6" s="119" t="s">
        <v>22</v>
      </c>
      <c r="S6" s="40">
        <v>26403</v>
      </c>
    </row>
    <row r="7" spans="1:19" ht="15.75" x14ac:dyDescent="0.25">
      <c r="A7" s="39" t="s">
        <v>46</v>
      </c>
      <c r="B7" s="40">
        <v>51055</v>
      </c>
      <c r="C7" s="41">
        <v>11.078799999999999</v>
      </c>
      <c r="D7" s="40">
        <v>4245.9472144997653</v>
      </c>
      <c r="E7" s="40">
        <v>4338.1052099505368</v>
      </c>
      <c r="F7" s="40">
        <v>4412.5717586742248</v>
      </c>
      <c r="G7" s="40">
        <v>4478.7341589341813</v>
      </c>
      <c r="H7" s="40">
        <v>4517.5470267538003</v>
      </c>
      <c r="I7" s="40">
        <v>4564.2127306206448</v>
      </c>
      <c r="J7" s="40">
        <f t="shared" si="1"/>
        <v>4608.3510849550494</v>
      </c>
      <c r="K7" s="40">
        <f t="shared" si="0"/>
        <v>44.138354334404539</v>
      </c>
      <c r="L7" s="46"/>
      <c r="M7" s="118" t="s">
        <v>191</v>
      </c>
      <c r="N7" s="119" t="s">
        <v>37</v>
      </c>
      <c r="O7" s="40">
        <v>7131.8992115186829</v>
      </c>
      <c r="P7" s="46"/>
      <c r="Q7" s="118" t="s">
        <v>191</v>
      </c>
      <c r="R7" s="119" t="s">
        <v>30</v>
      </c>
      <c r="S7" s="40">
        <v>25950</v>
      </c>
    </row>
    <row r="8" spans="1:19" ht="15.75" x14ac:dyDescent="0.25">
      <c r="A8" s="39" t="s">
        <v>47</v>
      </c>
      <c r="B8" s="40">
        <v>16269</v>
      </c>
      <c r="C8" s="41">
        <v>11.4833</v>
      </c>
      <c r="D8" s="40">
        <v>778.43477049280261</v>
      </c>
      <c r="E8" s="40">
        <v>851.23614292058903</v>
      </c>
      <c r="F8" s="40">
        <v>965.14068255640802</v>
      </c>
      <c r="G8" s="40">
        <v>1068.5081814461</v>
      </c>
      <c r="H8" s="40">
        <v>1187.8118659270419</v>
      </c>
      <c r="I8" s="40">
        <v>1303.45806519032</v>
      </c>
      <c r="J8" s="40">
        <f t="shared" si="1"/>
        <v>1416.7530239565283</v>
      </c>
      <c r="K8" s="40">
        <f t="shared" si="0"/>
        <v>113.29495876620831</v>
      </c>
      <c r="L8" s="46"/>
      <c r="M8" s="118" t="s">
        <v>192</v>
      </c>
      <c r="N8" s="119" t="s">
        <v>67</v>
      </c>
      <c r="O8" s="40">
        <v>6508.9866265368128</v>
      </c>
      <c r="P8" s="46"/>
      <c r="Q8" s="118" t="s">
        <v>192</v>
      </c>
      <c r="R8" s="119" t="s">
        <v>58</v>
      </c>
      <c r="S8" s="40">
        <v>24794</v>
      </c>
    </row>
    <row r="9" spans="1:19" ht="15.75" x14ac:dyDescent="0.25">
      <c r="A9" s="39" t="s">
        <v>12</v>
      </c>
      <c r="B9" s="40">
        <v>9302</v>
      </c>
      <c r="C9" s="41">
        <v>19.8447</v>
      </c>
      <c r="D9" s="40">
        <v>394.51339652400895</v>
      </c>
      <c r="E9" s="40">
        <v>411.19291296920591</v>
      </c>
      <c r="F9" s="40">
        <v>425.3024737083453</v>
      </c>
      <c r="G9" s="40">
        <v>439.05929542900623</v>
      </c>
      <c r="H9" s="40">
        <v>448.3816837745091</v>
      </c>
      <c r="I9" s="40">
        <v>458.45994144532295</v>
      </c>
      <c r="J9" s="40">
        <f t="shared" si="1"/>
        <v>468.73976426955306</v>
      </c>
      <c r="K9" s="40">
        <f t="shared" si="0"/>
        <v>10.279822824230109</v>
      </c>
      <c r="L9" s="46"/>
      <c r="M9" s="118" t="s">
        <v>193</v>
      </c>
      <c r="N9" s="119" t="s">
        <v>23</v>
      </c>
      <c r="O9" s="40">
        <v>6447.1083612614939</v>
      </c>
      <c r="P9" s="46"/>
      <c r="Q9" s="118" t="s">
        <v>193</v>
      </c>
      <c r="R9" s="119" t="s">
        <v>67</v>
      </c>
      <c r="S9" s="40">
        <v>22924</v>
      </c>
    </row>
    <row r="10" spans="1:19" ht="15.75" x14ac:dyDescent="0.25">
      <c r="A10" s="39" t="s">
        <v>13</v>
      </c>
      <c r="B10" s="40">
        <v>1877</v>
      </c>
      <c r="C10" s="41">
        <v>8.3795999999999999</v>
      </c>
      <c r="D10" s="40">
        <v>238.91355195952073</v>
      </c>
      <c r="E10" s="40">
        <v>239.39090171368562</v>
      </c>
      <c r="F10" s="40">
        <v>236.40746575015515</v>
      </c>
      <c r="G10" s="40">
        <v>235.09475392620172</v>
      </c>
      <c r="H10" s="40">
        <v>228.53119480643468</v>
      </c>
      <c r="I10" s="40">
        <v>224.11570958040957</v>
      </c>
      <c r="J10" s="40">
        <f t="shared" si="1"/>
        <v>223.99637214186833</v>
      </c>
      <c r="K10" s="40">
        <f t="shared" si="0"/>
        <v>-0.11933743854123691</v>
      </c>
      <c r="L10" s="46"/>
      <c r="M10" s="118" t="s">
        <v>194</v>
      </c>
      <c r="N10" s="119" t="s">
        <v>36</v>
      </c>
      <c r="O10" s="40">
        <v>6372.8963684676701</v>
      </c>
      <c r="P10" s="46"/>
      <c r="Q10" s="118" t="s">
        <v>194</v>
      </c>
      <c r="R10" s="119" t="s">
        <v>63</v>
      </c>
      <c r="S10" s="40">
        <v>22195</v>
      </c>
    </row>
    <row r="11" spans="1:19" ht="15.75" x14ac:dyDescent="0.25">
      <c r="A11" s="39" t="s">
        <v>14</v>
      </c>
      <c r="B11" s="40">
        <v>1280</v>
      </c>
      <c r="C11" s="41">
        <v>4.0289999999999999</v>
      </c>
      <c r="D11" s="40">
        <v>295.85505088111194</v>
      </c>
      <c r="E11" s="40">
        <v>330.85132787292133</v>
      </c>
      <c r="F11" s="40">
        <v>336.31173988582776</v>
      </c>
      <c r="G11" s="40">
        <v>329.61032514271534</v>
      </c>
      <c r="H11" s="40">
        <v>318.68950111690248</v>
      </c>
      <c r="I11" s="40">
        <v>326.38371804417972</v>
      </c>
      <c r="J11" s="40">
        <f t="shared" si="1"/>
        <v>317.69669893273766</v>
      </c>
      <c r="K11" s="40">
        <f t="shared" si="0"/>
        <v>-8.687019111442055</v>
      </c>
      <c r="L11" s="46"/>
      <c r="M11" s="118" t="s">
        <v>195</v>
      </c>
      <c r="N11" s="119" t="s">
        <v>22</v>
      </c>
      <c r="O11" s="40">
        <v>6116.7612649137036</v>
      </c>
      <c r="P11" s="46"/>
      <c r="Q11" s="118" t="s">
        <v>195</v>
      </c>
      <c r="R11" s="119" t="s">
        <v>37</v>
      </c>
      <c r="S11" s="40">
        <v>16643</v>
      </c>
    </row>
    <row r="12" spans="1:19" ht="15.75" x14ac:dyDescent="0.25">
      <c r="A12" s="39" t="s">
        <v>15</v>
      </c>
      <c r="B12" s="40">
        <v>5831</v>
      </c>
      <c r="C12" s="41">
        <v>14.4268</v>
      </c>
      <c r="D12" s="40">
        <v>403.41586491806913</v>
      </c>
      <c r="E12" s="40">
        <v>404.5249119693903</v>
      </c>
      <c r="F12" s="40">
        <v>404.0397038844373</v>
      </c>
      <c r="G12" s="40">
        <v>408.33726120830676</v>
      </c>
      <c r="H12" s="40">
        <v>406.67369063132503</v>
      </c>
      <c r="I12" s="40">
        <v>402.23750242604041</v>
      </c>
      <c r="J12" s="40">
        <f t="shared" si="1"/>
        <v>404.17833476585241</v>
      </c>
      <c r="K12" s="40">
        <f t="shared" si="0"/>
        <v>1.9408323398120046</v>
      </c>
      <c r="L12" s="46"/>
      <c r="M12" s="118" t="s">
        <v>196</v>
      </c>
      <c r="N12" s="119" t="s">
        <v>26</v>
      </c>
      <c r="O12" s="40">
        <v>4938.5145105755046</v>
      </c>
      <c r="P12" s="46"/>
      <c r="Q12" s="118" t="s">
        <v>196</v>
      </c>
      <c r="R12" s="119" t="s">
        <v>47</v>
      </c>
      <c r="S12" s="40">
        <v>16269</v>
      </c>
    </row>
    <row r="13" spans="1:19" ht="15.75" x14ac:dyDescent="0.25">
      <c r="A13" s="39" t="s">
        <v>16</v>
      </c>
      <c r="B13" s="40">
        <v>2846</v>
      </c>
      <c r="C13" s="41">
        <v>4.1813000000000002</v>
      </c>
      <c r="D13" s="40">
        <v>799.03379331786755</v>
      </c>
      <c r="E13" s="40">
        <v>776.31358668356722</v>
      </c>
      <c r="F13" s="40">
        <v>750.0059790017458</v>
      </c>
      <c r="G13" s="40">
        <v>726.32913208810658</v>
      </c>
      <c r="H13" s="40">
        <v>711.02288761868317</v>
      </c>
      <c r="I13" s="40">
        <v>691.89008203190394</v>
      </c>
      <c r="J13" s="40">
        <f t="shared" si="1"/>
        <v>680.64955874967109</v>
      </c>
      <c r="K13" s="40">
        <f t="shared" si="0"/>
        <v>-11.240523282232857</v>
      </c>
      <c r="L13" s="46"/>
      <c r="M13" s="118" t="s">
        <v>197</v>
      </c>
      <c r="N13" s="119" t="s">
        <v>28</v>
      </c>
      <c r="O13" s="40">
        <v>4935.1008008837334</v>
      </c>
      <c r="P13" s="46"/>
      <c r="Q13" s="118" t="s">
        <v>197</v>
      </c>
      <c r="R13" s="119" t="s">
        <v>18</v>
      </c>
      <c r="S13" s="40">
        <v>15613</v>
      </c>
    </row>
    <row r="14" spans="1:19" ht="15.75" x14ac:dyDescent="0.25">
      <c r="A14" s="39" t="s">
        <v>17</v>
      </c>
      <c r="B14" s="40">
        <v>9695</v>
      </c>
      <c r="C14" s="41">
        <v>2.2786</v>
      </c>
      <c r="D14" s="40">
        <v>4659.4400070218553</v>
      </c>
      <c r="E14" s="40">
        <v>4593.1712455016241</v>
      </c>
      <c r="F14" s="40">
        <v>4529.5356798033881</v>
      </c>
      <c r="G14" s="40">
        <v>4462.8280523128242</v>
      </c>
      <c r="H14" s="40">
        <v>4403.5811463179143</v>
      </c>
      <c r="I14" s="40">
        <v>4321.0743438953741</v>
      </c>
      <c r="J14" s="40">
        <f t="shared" si="1"/>
        <v>4254.8055823751429</v>
      </c>
      <c r="K14" s="40">
        <f t="shared" si="0"/>
        <v>-66.268761520231237</v>
      </c>
      <c r="L14" s="46"/>
      <c r="M14" s="118" t="s">
        <v>198</v>
      </c>
      <c r="N14" s="119" t="s">
        <v>34</v>
      </c>
      <c r="O14" s="40">
        <v>4712.9050596930083</v>
      </c>
      <c r="P14" s="46"/>
      <c r="Q14" s="118" t="s">
        <v>198</v>
      </c>
      <c r="R14" s="119" t="s">
        <v>21</v>
      </c>
      <c r="S14" s="40">
        <v>15393</v>
      </c>
    </row>
    <row r="15" spans="1:19" ht="15.75" x14ac:dyDescent="0.25">
      <c r="A15" s="39" t="s">
        <v>18</v>
      </c>
      <c r="B15" s="40">
        <v>15613</v>
      </c>
      <c r="C15" s="41">
        <v>18.399699999999999</v>
      </c>
      <c r="D15" s="40">
        <v>988.22263406468585</v>
      </c>
      <c r="E15" s="40">
        <v>972.08106653912841</v>
      </c>
      <c r="F15" s="40">
        <v>952.56987885672049</v>
      </c>
      <c r="G15" s="40">
        <v>930.12386071512037</v>
      </c>
      <c r="H15" s="40">
        <v>904.52561726549891</v>
      </c>
      <c r="I15" s="40">
        <v>883.43831692908043</v>
      </c>
      <c r="J15" s="40">
        <f t="shared" si="1"/>
        <v>848.54644369201674</v>
      </c>
      <c r="K15" s="40">
        <f t="shared" si="0"/>
        <v>-34.891873237063692</v>
      </c>
      <c r="L15" s="46"/>
      <c r="M15" s="118" t="s">
        <v>199</v>
      </c>
      <c r="N15" s="119" t="s">
        <v>30</v>
      </c>
      <c r="O15" s="40">
        <v>4613.7434438616765</v>
      </c>
      <c r="P15" s="46"/>
      <c r="Q15" s="118" t="s">
        <v>199</v>
      </c>
      <c r="R15" s="119" t="s">
        <v>23</v>
      </c>
      <c r="S15" s="40">
        <v>15005</v>
      </c>
    </row>
    <row r="16" spans="1:19" ht="15.75" x14ac:dyDescent="0.25">
      <c r="A16" s="39" t="s">
        <v>19</v>
      </c>
      <c r="B16" s="40">
        <v>3041</v>
      </c>
      <c r="C16" s="41">
        <v>7.9695999999999998</v>
      </c>
      <c r="D16" s="40">
        <v>408.30154587432241</v>
      </c>
      <c r="E16" s="40">
        <v>408.05059225055209</v>
      </c>
      <c r="F16" s="40">
        <v>406.41939369604501</v>
      </c>
      <c r="G16" s="40">
        <v>401.27484440875327</v>
      </c>
      <c r="H16" s="40">
        <v>395.00100381449511</v>
      </c>
      <c r="I16" s="40">
        <v>391.23669945794018</v>
      </c>
      <c r="J16" s="40">
        <f t="shared" si="1"/>
        <v>381.57498494278258</v>
      </c>
      <c r="K16" s="40">
        <f t="shared" si="0"/>
        <v>-9.6617145151575983</v>
      </c>
      <c r="L16" s="46"/>
      <c r="M16" s="118" t="s">
        <v>200</v>
      </c>
      <c r="N16" s="119" t="s">
        <v>46</v>
      </c>
      <c r="O16" s="40">
        <v>4608.3510849550494</v>
      </c>
      <c r="P16" s="46"/>
      <c r="Q16" s="118" t="s">
        <v>200</v>
      </c>
      <c r="R16" s="119" t="s">
        <v>20</v>
      </c>
      <c r="S16" s="40">
        <v>14435</v>
      </c>
    </row>
    <row r="17" spans="1:19" ht="15.75" x14ac:dyDescent="0.25">
      <c r="A17" s="39" t="s">
        <v>20</v>
      </c>
      <c r="B17" s="40">
        <v>14435</v>
      </c>
      <c r="C17" s="41">
        <v>19.634</v>
      </c>
      <c r="D17" s="40">
        <v>810.99113782214522</v>
      </c>
      <c r="E17" s="40">
        <v>796.16990934093917</v>
      </c>
      <c r="F17" s="40">
        <v>789.3450137516553</v>
      </c>
      <c r="G17" s="40">
        <v>776.66293164918</v>
      </c>
      <c r="H17" s="40">
        <v>762.35102373433836</v>
      </c>
      <c r="I17" s="40">
        <v>751.1969033309565</v>
      </c>
      <c r="J17" s="40">
        <f t="shared" si="1"/>
        <v>735.20423754711214</v>
      </c>
      <c r="K17" s="40">
        <f t="shared" si="0"/>
        <v>-15.992665783844359</v>
      </c>
      <c r="L17" s="46"/>
      <c r="M17" s="118" t="s">
        <v>201</v>
      </c>
      <c r="N17" s="119" t="s">
        <v>10</v>
      </c>
      <c r="O17" s="40">
        <v>4482.8341055857563</v>
      </c>
      <c r="P17" s="46"/>
      <c r="Q17" s="118" t="s">
        <v>201</v>
      </c>
      <c r="R17" s="119" t="s">
        <v>35</v>
      </c>
      <c r="S17" s="40">
        <v>13265</v>
      </c>
    </row>
    <row r="18" spans="1:19" ht="15.75" x14ac:dyDescent="0.25">
      <c r="A18" s="39" t="s">
        <v>21</v>
      </c>
      <c r="B18" s="40">
        <v>15393</v>
      </c>
      <c r="C18" s="41">
        <v>14.133800000000001</v>
      </c>
      <c r="D18" s="40">
        <v>976.87812194880348</v>
      </c>
      <c r="E18" s="40">
        <v>998.45759809817594</v>
      </c>
      <c r="F18" s="40">
        <v>1020.1785790091836</v>
      </c>
      <c r="G18" s="40">
        <v>1037.4421599286816</v>
      </c>
      <c r="H18" s="40">
        <v>1056.5453027494375</v>
      </c>
      <c r="I18" s="40">
        <v>1072.9598550991241</v>
      </c>
      <c r="J18" s="40">
        <f t="shared" si="1"/>
        <v>1089.0913979255402</v>
      </c>
      <c r="K18" s="40">
        <f t="shared" si="0"/>
        <v>16.13154282641608</v>
      </c>
      <c r="L18" s="46"/>
      <c r="M18" s="118" t="s">
        <v>202</v>
      </c>
      <c r="N18" s="119" t="s">
        <v>17</v>
      </c>
      <c r="O18" s="40">
        <v>4254.8055823751429</v>
      </c>
      <c r="P18" s="46"/>
      <c r="Q18" s="118" t="s">
        <v>202</v>
      </c>
      <c r="R18" s="119" t="s">
        <v>26</v>
      </c>
      <c r="S18" s="40">
        <v>13052</v>
      </c>
    </row>
    <row r="19" spans="1:19" ht="15.75" x14ac:dyDescent="0.25">
      <c r="A19" s="39" t="s">
        <v>22</v>
      </c>
      <c r="B19" s="40">
        <v>26403</v>
      </c>
      <c r="C19" s="41">
        <v>4.3164999999999996</v>
      </c>
      <c r="D19" s="40">
        <v>5446.0789991891588</v>
      </c>
      <c r="E19" s="40">
        <v>5568.1686551604316</v>
      </c>
      <c r="F19" s="40">
        <v>5725.0086875941161</v>
      </c>
      <c r="G19" s="40">
        <v>5830.4181628634315</v>
      </c>
      <c r="H19" s="40">
        <v>5911.0390362562266</v>
      </c>
      <c r="I19" s="40">
        <v>6009.2667670566434</v>
      </c>
      <c r="J19" s="40">
        <f t="shared" si="1"/>
        <v>6116.7612649137036</v>
      </c>
      <c r="K19" s="40">
        <f t="shared" si="0"/>
        <v>107.4944978570602</v>
      </c>
      <c r="L19" s="46"/>
      <c r="M19" s="118" t="s">
        <v>203</v>
      </c>
      <c r="N19" s="119" t="s">
        <v>63</v>
      </c>
      <c r="O19" s="40">
        <v>3437.2483429350182</v>
      </c>
      <c r="P19" s="46"/>
      <c r="Q19" s="118" t="s">
        <v>203</v>
      </c>
      <c r="R19" s="119" t="s">
        <v>36</v>
      </c>
      <c r="S19" s="40">
        <v>12951</v>
      </c>
    </row>
    <row r="20" spans="1:19" ht="15.75" x14ac:dyDescent="0.25">
      <c r="A20" s="39" t="s">
        <v>48</v>
      </c>
      <c r="B20" s="40">
        <v>4134</v>
      </c>
      <c r="C20" s="41">
        <v>7.0978000000000003</v>
      </c>
      <c r="D20" s="40">
        <v>668.9396714474907</v>
      </c>
      <c r="E20" s="40">
        <v>653.44191157823548</v>
      </c>
      <c r="F20" s="40">
        <v>637.0988193524754</v>
      </c>
      <c r="G20" s="40">
        <v>622.72816929189321</v>
      </c>
      <c r="H20" s="40">
        <v>611.03440502690967</v>
      </c>
      <c r="I20" s="40">
        <v>592.01442700555094</v>
      </c>
      <c r="J20" s="40">
        <f t="shared" si="1"/>
        <v>582.43399363182959</v>
      </c>
      <c r="K20" s="40">
        <f t="shared" si="0"/>
        <v>-9.5804333737213483</v>
      </c>
      <c r="L20" s="46"/>
      <c r="M20" s="118" t="s">
        <v>204</v>
      </c>
      <c r="N20" s="119" t="s">
        <v>58</v>
      </c>
      <c r="O20" s="40">
        <v>3180.9609339919175</v>
      </c>
      <c r="P20" s="46"/>
      <c r="Q20" s="118" t="s">
        <v>204</v>
      </c>
      <c r="R20" s="119" t="s">
        <v>10</v>
      </c>
      <c r="S20" s="40">
        <v>12287</v>
      </c>
    </row>
    <row r="21" spans="1:19" ht="15.75" x14ac:dyDescent="0.25">
      <c r="A21" s="39" t="s">
        <v>23</v>
      </c>
      <c r="B21" s="40">
        <v>15005</v>
      </c>
      <c r="C21" s="41">
        <v>2.3273999999999999</v>
      </c>
      <c r="D21" s="40">
        <v>6675.6896107244138</v>
      </c>
      <c r="E21" s="40">
        <v>6592.3347941909433</v>
      </c>
      <c r="F21" s="40">
        <v>6506.4019936409732</v>
      </c>
      <c r="G21" s="40">
        <v>6444.9600412477448</v>
      </c>
      <c r="H21" s="40">
        <v>6502.9646816189743</v>
      </c>
      <c r="I21" s="40">
        <v>6477.1848414539836</v>
      </c>
      <c r="J21" s="40">
        <f t="shared" si="1"/>
        <v>6447.1083612614939</v>
      </c>
      <c r="K21" s="40">
        <f t="shared" si="0"/>
        <v>-30.076480192489726</v>
      </c>
      <c r="L21" s="46"/>
      <c r="M21" s="118" t="s">
        <v>205</v>
      </c>
      <c r="N21" s="119" t="s">
        <v>8</v>
      </c>
      <c r="O21" s="40">
        <v>1996.6203041726244</v>
      </c>
      <c r="P21" s="46"/>
      <c r="Q21" s="118" t="s">
        <v>205</v>
      </c>
      <c r="R21" s="119" t="s">
        <v>49</v>
      </c>
      <c r="S21" s="40">
        <v>10725</v>
      </c>
    </row>
    <row r="22" spans="1:19" ht="15.75" x14ac:dyDescent="0.25">
      <c r="A22" s="39" t="s">
        <v>24</v>
      </c>
      <c r="B22" s="40">
        <v>27693</v>
      </c>
      <c r="C22" s="41">
        <v>3.117</v>
      </c>
      <c r="D22" s="40">
        <v>9838.626884825153</v>
      </c>
      <c r="E22" s="40">
        <v>9734.3599615014446</v>
      </c>
      <c r="F22" s="40">
        <v>9561.4372794353549</v>
      </c>
      <c r="G22" s="40">
        <v>9445.9416105229393</v>
      </c>
      <c r="H22" s="40">
        <v>9326.9169072826444</v>
      </c>
      <c r="I22" s="40">
        <v>9094.3214629451395</v>
      </c>
      <c r="J22" s="40">
        <f t="shared" si="1"/>
        <v>8884.5043310875844</v>
      </c>
      <c r="K22" s="40">
        <f t="shared" si="0"/>
        <v>-209.81713185755507</v>
      </c>
      <c r="L22" s="46"/>
      <c r="M22" s="118" t="s">
        <v>206</v>
      </c>
      <c r="N22" s="119" t="s">
        <v>47</v>
      </c>
      <c r="O22" s="40">
        <v>1416.7530239565283</v>
      </c>
      <c r="P22" s="46"/>
      <c r="Q22" s="118" t="s">
        <v>206</v>
      </c>
      <c r="R22" s="119" t="s">
        <v>29</v>
      </c>
      <c r="S22" s="40">
        <v>10505</v>
      </c>
    </row>
    <row r="23" spans="1:19" ht="15.75" x14ac:dyDescent="0.25">
      <c r="A23" s="39" t="s">
        <v>25</v>
      </c>
      <c r="B23" s="40">
        <v>1186</v>
      </c>
      <c r="C23" s="41">
        <v>14.1853</v>
      </c>
      <c r="D23" s="40">
        <v>116.5995784368325</v>
      </c>
      <c r="E23" s="40">
        <v>97.847771989312875</v>
      </c>
      <c r="F23" s="40">
        <v>96.437861730100877</v>
      </c>
      <c r="G23" s="40">
        <v>95.309933522731285</v>
      </c>
      <c r="H23" s="40">
        <v>93.336059159834477</v>
      </c>
      <c r="I23" s="40">
        <v>88.471868765553069</v>
      </c>
      <c r="J23" s="40">
        <f t="shared" si="1"/>
        <v>83.607678371271675</v>
      </c>
      <c r="K23" s="40">
        <f t="shared" si="0"/>
        <v>-4.864190394281394</v>
      </c>
      <c r="L23" s="46"/>
      <c r="M23" s="118" t="s">
        <v>207</v>
      </c>
      <c r="N23" s="119" t="s">
        <v>31</v>
      </c>
      <c r="O23" s="40">
        <v>1214.6770712269633</v>
      </c>
      <c r="P23" s="46"/>
      <c r="Q23" s="118" t="s">
        <v>207</v>
      </c>
      <c r="R23" s="119" t="s">
        <v>17</v>
      </c>
      <c r="S23" s="40">
        <v>9695</v>
      </c>
    </row>
    <row r="24" spans="1:19" ht="15.75" x14ac:dyDescent="0.25">
      <c r="A24" s="39" t="s">
        <v>26</v>
      </c>
      <c r="B24" s="40">
        <v>13052</v>
      </c>
      <c r="C24" s="41">
        <v>2.6429</v>
      </c>
      <c r="D24" s="40">
        <v>5400.128646562488</v>
      </c>
      <c r="E24" s="40">
        <v>5350.9402550228915</v>
      </c>
      <c r="F24" s="40">
        <v>5273.7523175299857</v>
      </c>
      <c r="G24" s="40">
        <v>5228.3476484165121</v>
      </c>
      <c r="H24" s="40">
        <v>5165.9162283854857</v>
      </c>
      <c r="I24" s="40">
        <v>5052.0261833591885</v>
      </c>
      <c r="J24" s="40">
        <f t="shared" si="1"/>
        <v>4938.5145105755046</v>
      </c>
      <c r="K24" s="40">
        <f t="shared" si="0"/>
        <v>-113.51167278368393</v>
      </c>
      <c r="L24" s="46"/>
      <c r="M24" s="118" t="s">
        <v>208</v>
      </c>
      <c r="N24" s="119" t="s">
        <v>21</v>
      </c>
      <c r="O24" s="40">
        <v>1089.0913979255402</v>
      </c>
      <c r="P24" s="46"/>
      <c r="Q24" s="118" t="s">
        <v>208</v>
      </c>
      <c r="R24" s="119" t="s">
        <v>12</v>
      </c>
      <c r="S24" s="40">
        <v>9302</v>
      </c>
    </row>
    <row r="25" spans="1:19" ht="15.75" x14ac:dyDescent="0.25">
      <c r="A25" s="39" t="s">
        <v>49</v>
      </c>
      <c r="B25" s="40">
        <v>10725</v>
      </c>
      <c r="C25" s="41">
        <v>10.9634</v>
      </c>
      <c r="D25" s="40">
        <v>1094.0036849882335</v>
      </c>
      <c r="E25" s="40">
        <v>1077.6766331612455</v>
      </c>
      <c r="F25" s="40">
        <v>1055.511976211759</v>
      </c>
      <c r="G25" s="40">
        <v>1037.6343105241074</v>
      </c>
      <c r="H25" s="40">
        <v>1018.3884561358702</v>
      </c>
      <c r="I25" s="40">
        <v>999.23381432767212</v>
      </c>
      <c r="J25" s="40">
        <f t="shared" si="1"/>
        <v>978.25492091869307</v>
      </c>
      <c r="K25" s="40">
        <f t="shared" si="0"/>
        <v>-20.978893408979047</v>
      </c>
      <c r="L25" s="46"/>
      <c r="M25" s="118" t="s">
        <v>209</v>
      </c>
      <c r="N25" s="119" t="s">
        <v>9</v>
      </c>
      <c r="O25" s="40">
        <v>1054.3031774487247</v>
      </c>
      <c r="P25" s="46"/>
      <c r="Q25" s="118" t="s">
        <v>209</v>
      </c>
      <c r="R25" s="119" t="s">
        <v>9</v>
      </c>
      <c r="S25" s="40">
        <v>7469</v>
      </c>
    </row>
    <row r="26" spans="1:19" ht="15.75" x14ac:dyDescent="0.25">
      <c r="A26" s="39" t="s">
        <v>28</v>
      </c>
      <c r="B26" s="40">
        <v>5361</v>
      </c>
      <c r="C26" s="41">
        <v>1.0863</v>
      </c>
      <c r="D26" s="40">
        <v>5310.6876553438278</v>
      </c>
      <c r="E26" s="40">
        <v>5260.0570744729812</v>
      </c>
      <c r="F26" s="40">
        <v>5175.3659210162932</v>
      </c>
      <c r="G26" s="40">
        <v>5109.0858878762774</v>
      </c>
      <c r="H26" s="40">
        <v>5069.5019791954337</v>
      </c>
      <c r="I26" s="40">
        <v>4989.4136058179138</v>
      </c>
      <c r="J26" s="40">
        <f t="shared" si="1"/>
        <v>4935.1008008837334</v>
      </c>
      <c r="K26" s="40">
        <f t="shared" si="0"/>
        <v>-54.312804934180349</v>
      </c>
      <c r="L26" s="46"/>
      <c r="M26" s="118" t="s">
        <v>210</v>
      </c>
      <c r="N26" s="119" t="s">
        <v>49</v>
      </c>
      <c r="O26" s="40">
        <v>978.25492091869307</v>
      </c>
      <c r="P26" s="46"/>
      <c r="Q26" s="118" t="s">
        <v>210</v>
      </c>
      <c r="R26" s="119" t="s">
        <v>15</v>
      </c>
      <c r="S26" s="40">
        <v>5831</v>
      </c>
    </row>
    <row r="27" spans="1:19" ht="15.75" x14ac:dyDescent="0.25">
      <c r="A27" s="39" t="s">
        <v>29</v>
      </c>
      <c r="B27" s="40">
        <v>10505</v>
      </c>
      <c r="C27" s="41">
        <v>1.4011</v>
      </c>
      <c r="D27" s="40">
        <v>8027.2642923417316</v>
      </c>
      <c r="E27" s="40">
        <v>7947.3271001356079</v>
      </c>
      <c r="F27" s="40">
        <v>7895.2251802155452</v>
      </c>
      <c r="G27" s="40">
        <v>7855.9703090428948</v>
      </c>
      <c r="H27" s="40">
        <v>7781.029191349654</v>
      </c>
      <c r="I27" s="40">
        <v>7643.9940047105847</v>
      </c>
      <c r="J27" s="40">
        <f t="shared" si="1"/>
        <v>7497.6803939761612</v>
      </c>
      <c r="K27" s="40">
        <f t="shared" si="0"/>
        <v>-146.31361073442349</v>
      </c>
      <c r="L27" s="46"/>
      <c r="M27" s="118" t="s">
        <v>211</v>
      </c>
      <c r="N27" s="119" t="s">
        <v>18</v>
      </c>
      <c r="O27" s="40">
        <v>848.54644369201674</v>
      </c>
      <c r="P27" s="46"/>
      <c r="Q27" s="118" t="s">
        <v>211</v>
      </c>
      <c r="R27" s="119" t="s">
        <v>28</v>
      </c>
      <c r="S27" s="40">
        <v>5361</v>
      </c>
    </row>
    <row r="28" spans="1:19" ht="15.75" x14ac:dyDescent="0.25">
      <c r="A28" s="39" t="s">
        <v>30</v>
      </c>
      <c r="B28" s="40">
        <v>25950</v>
      </c>
      <c r="C28" s="41">
        <v>5.6245000000000003</v>
      </c>
      <c r="D28" s="40">
        <v>5469.9973330962748</v>
      </c>
      <c r="E28" s="40">
        <v>5414.8813227842475</v>
      </c>
      <c r="F28" s="40">
        <v>5265.3569206151651</v>
      </c>
      <c r="G28" s="40">
        <v>5124.899991110321</v>
      </c>
      <c r="H28" s="40">
        <v>4978.2202862476661</v>
      </c>
      <c r="I28" s="40">
        <v>4793.4927549115473</v>
      </c>
      <c r="J28" s="40">
        <f t="shared" si="1"/>
        <v>4613.7434438616765</v>
      </c>
      <c r="K28" s="40">
        <f t="shared" si="0"/>
        <v>-179.74931104987081</v>
      </c>
      <c r="L28" s="46"/>
      <c r="M28" s="118" t="s">
        <v>212</v>
      </c>
      <c r="N28" s="119" t="s">
        <v>20</v>
      </c>
      <c r="O28" s="40">
        <v>735.20423754711214</v>
      </c>
      <c r="P28" s="46"/>
      <c r="Q28" s="118" t="s">
        <v>212</v>
      </c>
      <c r="R28" s="119" t="s">
        <v>8</v>
      </c>
      <c r="S28" s="40">
        <v>4608</v>
      </c>
    </row>
    <row r="29" spans="1:19" ht="15.75" x14ac:dyDescent="0.25">
      <c r="A29" s="39" t="s">
        <v>58</v>
      </c>
      <c r="B29" s="40">
        <v>24794</v>
      </c>
      <c r="C29" s="41">
        <v>7.7945000000000002</v>
      </c>
      <c r="D29" s="40">
        <v>2462.6339085252421</v>
      </c>
      <c r="E29" s="40">
        <v>2558.8556033100263</v>
      </c>
      <c r="F29" s="40">
        <v>2651.9982038616972</v>
      </c>
      <c r="G29" s="40">
        <v>2796.8439284110591</v>
      </c>
      <c r="H29" s="40">
        <v>2923.2150875617422</v>
      </c>
      <c r="I29" s="40">
        <v>3059.7215985630892</v>
      </c>
      <c r="J29" s="40">
        <f t="shared" si="1"/>
        <v>3180.9609339919175</v>
      </c>
      <c r="K29" s="40">
        <f t="shared" si="0"/>
        <v>121.23933542882833</v>
      </c>
      <c r="L29" s="46"/>
      <c r="M29" s="118" t="s">
        <v>213</v>
      </c>
      <c r="N29" s="119" t="s">
        <v>16</v>
      </c>
      <c r="O29" s="40">
        <v>680.64955874967109</v>
      </c>
      <c r="P29" s="46"/>
      <c r="Q29" s="118" t="s">
        <v>213</v>
      </c>
      <c r="R29" s="119" t="s">
        <v>48</v>
      </c>
      <c r="S29" s="40">
        <v>4134</v>
      </c>
    </row>
    <row r="30" spans="1:19" ht="15.75" x14ac:dyDescent="0.25">
      <c r="A30" s="39" t="s">
        <v>31</v>
      </c>
      <c r="B30" s="40">
        <v>3658</v>
      </c>
      <c r="C30" s="41">
        <v>3.0114999999999998</v>
      </c>
      <c r="D30" s="40">
        <v>1418.2301178814546</v>
      </c>
      <c r="E30" s="40">
        <v>1465.0506392163375</v>
      </c>
      <c r="F30" s="40">
        <v>1509.5467375062262</v>
      </c>
      <c r="G30" s="40">
        <v>1387.0164369915326</v>
      </c>
      <c r="H30" s="40">
        <v>1408.9324257014778</v>
      </c>
      <c r="I30" s="40">
        <v>1311.6387182467211</v>
      </c>
      <c r="J30" s="40">
        <f t="shared" si="1"/>
        <v>1214.6770712269633</v>
      </c>
      <c r="K30" s="40">
        <f>J30-I30</f>
        <v>-96.96164701975772</v>
      </c>
      <c r="L30" s="46"/>
      <c r="M30" s="118" t="s">
        <v>214</v>
      </c>
      <c r="N30" s="119" t="s">
        <v>48</v>
      </c>
      <c r="O30" s="40">
        <v>582.43399363182959</v>
      </c>
      <c r="P30" s="46"/>
      <c r="Q30" s="118" t="s">
        <v>214</v>
      </c>
      <c r="R30" s="119" t="s">
        <v>31</v>
      </c>
      <c r="S30" s="40">
        <v>3658</v>
      </c>
    </row>
    <row r="31" spans="1:19" ht="15.75" x14ac:dyDescent="0.25">
      <c r="A31" s="39" t="s">
        <v>67</v>
      </c>
      <c r="B31" s="40">
        <v>22924</v>
      </c>
      <c r="C31" s="41">
        <v>3.5219</v>
      </c>
      <c r="D31" s="40">
        <v>7471.8191885062042</v>
      </c>
      <c r="E31" s="40">
        <v>7335.5291178057296</v>
      </c>
      <c r="F31" s="40">
        <v>7239.8421306681048</v>
      </c>
      <c r="G31" s="40">
        <v>7056.1344728697577</v>
      </c>
      <c r="H31" s="40">
        <v>6844.8848632840227</v>
      </c>
      <c r="I31" s="40">
        <v>6672.5347113773814</v>
      </c>
      <c r="J31" s="40">
        <f t="shared" si="1"/>
        <v>6508.9866265368128</v>
      </c>
      <c r="K31" s="40">
        <f t="shared" si="0"/>
        <v>-163.54808484056866</v>
      </c>
      <c r="L31" s="46"/>
      <c r="M31" s="118" t="s">
        <v>215</v>
      </c>
      <c r="N31" s="119" t="s">
        <v>12</v>
      </c>
      <c r="O31" s="40">
        <v>468.73976426955306</v>
      </c>
      <c r="P31" s="46"/>
      <c r="Q31" s="118" t="s">
        <v>215</v>
      </c>
      <c r="R31" s="119" t="s">
        <v>33</v>
      </c>
      <c r="S31" s="40">
        <v>3346</v>
      </c>
    </row>
    <row r="32" spans="1:19" ht="15.75" x14ac:dyDescent="0.25">
      <c r="A32" s="39" t="s">
        <v>63</v>
      </c>
      <c r="B32" s="40">
        <v>22195</v>
      </c>
      <c r="C32" s="41">
        <v>6.4572000000000003</v>
      </c>
      <c r="D32" s="40">
        <v>3937.0005575171899</v>
      </c>
      <c r="E32" s="40">
        <v>3883.5718267979928</v>
      </c>
      <c r="F32" s="40">
        <v>3823.7935947469491</v>
      </c>
      <c r="G32" s="40">
        <v>3749.4579693985006</v>
      </c>
      <c r="H32" s="40">
        <v>3654.2154494208016</v>
      </c>
      <c r="I32" s="40">
        <v>3558.6631976708168</v>
      </c>
      <c r="J32" s="40">
        <f t="shared" si="1"/>
        <v>3437.2483429350182</v>
      </c>
      <c r="K32" s="40">
        <f t="shared" si="0"/>
        <v>-121.4148547357986</v>
      </c>
      <c r="L32" s="46"/>
      <c r="M32" s="118" t="s">
        <v>216</v>
      </c>
      <c r="N32" s="119" t="s">
        <v>15</v>
      </c>
      <c r="O32" s="40">
        <v>404.17833476585241</v>
      </c>
      <c r="P32" s="46"/>
      <c r="Q32" s="118" t="s">
        <v>216</v>
      </c>
      <c r="R32" s="119" t="s">
        <v>19</v>
      </c>
      <c r="S32" s="40">
        <v>3041</v>
      </c>
    </row>
    <row r="33" spans="1:19" ht="15.75" x14ac:dyDescent="0.25">
      <c r="A33" s="39" t="s">
        <v>33</v>
      </c>
      <c r="B33" s="40">
        <v>3346</v>
      </c>
      <c r="C33" s="41">
        <v>35.789700000000003</v>
      </c>
      <c r="D33" s="40">
        <v>99.106726236878202</v>
      </c>
      <c r="E33" s="40">
        <v>98.072909244838584</v>
      </c>
      <c r="F33" s="40">
        <v>97.346443250432372</v>
      </c>
      <c r="G33" s="40">
        <v>96.731741255165588</v>
      </c>
      <c r="H33" s="40">
        <v>95.558219264201696</v>
      </c>
      <c r="I33" s="40">
        <v>93.853818277325587</v>
      </c>
      <c r="J33" s="40">
        <f t="shared" si="1"/>
        <v>93.490585280122488</v>
      </c>
      <c r="K33" s="40">
        <f t="shared" si="0"/>
        <v>-0.36323299720309876</v>
      </c>
      <c r="L33" s="46"/>
      <c r="M33" s="118" t="s">
        <v>217</v>
      </c>
      <c r="N33" s="119" t="s">
        <v>19</v>
      </c>
      <c r="O33" s="40">
        <v>381.57498494278258</v>
      </c>
      <c r="P33" s="46"/>
      <c r="Q33" s="118" t="s">
        <v>217</v>
      </c>
      <c r="R33" s="119" t="s">
        <v>16</v>
      </c>
      <c r="S33" s="40">
        <v>2846</v>
      </c>
    </row>
    <row r="34" spans="1:19" ht="15.75" x14ac:dyDescent="0.25">
      <c r="A34" s="39" t="s">
        <v>34</v>
      </c>
      <c r="B34" s="40">
        <v>2487</v>
      </c>
      <c r="C34" s="41">
        <v>0.52769999999999995</v>
      </c>
      <c r="D34" s="40">
        <v>4906.1967026719731</v>
      </c>
      <c r="E34" s="40">
        <v>4881.561493272693</v>
      </c>
      <c r="F34" s="40">
        <v>4845.5561872275921</v>
      </c>
      <c r="G34" s="40">
        <v>4826.606026151223</v>
      </c>
      <c r="H34" s="40">
        <v>4758.3854462762938</v>
      </c>
      <c r="I34" s="40">
        <v>4747.015349630472</v>
      </c>
      <c r="J34" s="40">
        <f t="shared" si="1"/>
        <v>4712.9050596930083</v>
      </c>
      <c r="K34" s="40">
        <f t="shared" si="0"/>
        <v>-34.110289937463676</v>
      </c>
      <c r="L34" s="46"/>
      <c r="M34" s="118" t="s">
        <v>218</v>
      </c>
      <c r="N34" s="119" t="s">
        <v>14</v>
      </c>
      <c r="O34" s="40">
        <v>317.69669893273766</v>
      </c>
      <c r="P34" s="46"/>
      <c r="Q34" s="118" t="s">
        <v>218</v>
      </c>
      <c r="R34" s="119" t="s">
        <v>34</v>
      </c>
      <c r="S34" s="40">
        <v>2487</v>
      </c>
    </row>
    <row r="35" spans="1:19" ht="15.75" x14ac:dyDescent="0.25">
      <c r="A35" s="39" t="s">
        <v>35</v>
      </c>
      <c r="B35" s="40">
        <v>13265</v>
      </c>
      <c r="C35" s="41">
        <v>1.2322</v>
      </c>
      <c r="D35" s="40">
        <v>11509.495211816264</v>
      </c>
      <c r="E35" s="40">
        <v>11380.457717902938</v>
      </c>
      <c r="F35" s="40">
        <v>11197.045934101607</v>
      </c>
      <c r="G35" s="40">
        <v>11079.370232105179</v>
      </c>
      <c r="H35" s="40">
        <v>11030.676838175621</v>
      </c>
      <c r="I35" s="40">
        <v>10884.59665638695</v>
      </c>
      <c r="J35" s="40">
        <f t="shared" si="1"/>
        <v>10765.297841259537</v>
      </c>
      <c r="K35" s="40">
        <f t="shared" si="0"/>
        <v>-119.29881512741304</v>
      </c>
      <c r="L35" s="46"/>
      <c r="M35" s="118" t="s">
        <v>219</v>
      </c>
      <c r="N35" s="119" t="s">
        <v>13</v>
      </c>
      <c r="O35" s="40">
        <v>223.99637214186833</v>
      </c>
      <c r="P35" s="46"/>
      <c r="Q35" s="118" t="s">
        <v>219</v>
      </c>
      <c r="R35" s="119" t="s">
        <v>13</v>
      </c>
      <c r="S35" s="40">
        <v>1877</v>
      </c>
    </row>
    <row r="36" spans="1:19" ht="15.75" x14ac:dyDescent="0.25">
      <c r="A36" s="39" t="s">
        <v>36</v>
      </c>
      <c r="B36" s="40">
        <v>12951</v>
      </c>
      <c r="C36" s="41">
        <v>2.0322</v>
      </c>
      <c r="D36" s="40">
        <v>6341.8954827280777</v>
      </c>
      <c r="E36" s="40">
        <v>6281.3699439031589</v>
      </c>
      <c r="F36" s="40">
        <v>6320.7361480169275</v>
      </c>
      <c r="G36" s="40">
        <v>6340.4192500738118</v>
      </c>
      <c r="H36" s="40">
        <v>6343.8637929337665</v>
      </c>
      <c r="I36" s="40">
        <v>6386.1824623560669</v>
      </c>
      <c r="J36" s="40">
        <f t="shared" si="1"/>
        <v>6372.8963684676701</v>
      </c>
      <c r="K36" s="40">
        <f t="shared" si="0"/>
        <v>-13.286093888396863</v>
      </c>
      <c r="L36" s="46"/>
      <c r="M36" s="118" t="s">
        <v>220</v>
      </c>
      <c r="N36" s="119" t="s">
        <v>33</v>
      </c>
      <c r="O36" s="40">
        <v>93.490585280122488</v>
      </c>
      <c r="P36" s="46"/>
      <c r="Q36" s="118" t="s">
        <v>220</v>
      </c>
      <c r="R36" s="119" t="s">
        <v>14</v>
      </c>
      <c r="S36" s="40">
        <v>1280</v>
      </c>
    </row>
    <row r="37" spans="1:19" ht="15.75" x14ac:dyDescent="0.25">
      <c r="A37" s="39" t="s">
        <v>37</v>
      </c>
      <c r="B37" s="40">
        <v>16643</v>
      </c>
      <c r="C37" s="41">
        <v>2.3336000000000001</v>
      </c>
      <c r="D37" s="40">
        <v>7951.6626671237573</v>
      </c>
      <c r="E37" s="40">
        <v>7868.1007884813162</v>
      </c>
      <c r="F37" s="40">
        <v>7733.9732601988344</v>
      </c>
      <c r="G37" s="40">
        <v>7611.4158381899206</v>
      </c>
      <c r="H37" s="40">
        <v>7442.1494686321557</v>
      </c>
      <c r="I37" s="40">
        <v>7286.1672951662667</v>
      </c>
      <c r="J37" s="40">
        <f t="shared" si="1"/>
        <v>7131.8992115186829</v>
      </c>
      <c r="K37" s="40">
        <f t="shared" si="0"/>
        <v>-154.26808364758381</v>
      </c>
      <c r="L37" s="46"/>
      <c r="M37" s="118" t="s">
        <v>221</v>
      </c>
      <c r="N37" s="119" t="s">
        <v>25</v>
      </c>
      <c r="O37" s="40">
        <v>83.607678371271675</v>
      </c>
      <c r="P37" s="46"/>
      <c r="Q37" s="118" t="s">
        <v>221</v>
      </c>
      <c r="R37" s="119" t="s">
        <v>25</v>
      </c>
      <c r="S37" s="40">
        <v>1186</v>
      </c>
    </row>
    <row r="38" spans="1:19" ht="21" customHeight="1" x14ac:dyDescent="0.25">
      <c r="A38" s="42" t="s">
        <v>222</v>
      </c>
      <c r="B38" s="43">
        <v>433278</v>
      </c>
      <c r="C38" s="44">
        <f>SUM(C4:C37)</f>
        <v>263.435</v>
      </c>
      <c r="D38" s="43">
        <v>3459.6479478993069</v>
      </c>
      <c r="E38" s="43">
        <f>AVERAGE(E4:E37)</f>
        <v>3440.0670266948655</v>
      </c>
      <c r="F38" s="43">
        <f>AVERAGE(F4:F37)</f>
        <v>3412.9282646955717</v>
      </c>
      <c r="G38" s="43">
        <f>AVERAGE(G4:G37)</f>
        <v>3384.2166784629626</v>
      </c>
      <c r="H38" s="43">
        <v>3359.8393927848406</v>
      </c>
      <c r="I38" s="43">
        <v>3321.0851159688777</v>
      </c>
      <c r="J38" s="43">
        <f>AVERAGE(J4:J37)</f>
        <v>3278.2181415250689</v>
      </c>
      <c r="K38" s="43">
        <f>J38-I38</f>
        <v>-42.866974443808886</v>
      </c>
      <c r="L38" s="46"/>
      <c r="M38" s="46"/>
      <c r="N38" s="155" t="s">
        <v>234</v>
      </c>
      <c r="O38" s="156"/>
      <c r="P38" s="120"/>
      <c r="Q38" s="120"/>
      <c r="R38" s="155" t="s">
        <v>235</v>
      </c>
      <c r="S38" s="157"/>
    </row>
    <row r="39" spans="1:19" ht="15.75" x14ac:dyDescent="0.25">
      <c r="A39" s="47" t="s">
        <v>68</v>
      </c>
      <c r="B39" s="122"/>
      <c r="C39" s="123"/>
      <c r="D39" s="121"/>
      <c r="E39" s="121"/>
      <c r="F39" s="121"/>
      <c r="G39" s="121"/>
      <c r="H39" s="121"/>
      <c r="I39" s="121"/>
      <c r="J39" s="121"/>
      <c r="K39" s="121"/>
      <c r="L39" s="46"/>
      <c r="M39" s="46"/>
      <c r="N39" s="46"/>
      <c r="O39" s="46"/>
      <c r="P39" s="46"/>
      <c r="Q39" s="46"/>
      <c r="R39" s="46"/>
      <c r="S39" s="46"/>
    </row>
    <row r="40" spans="1:19" x14ac:dyDescent="0.2">
      <c r="C40" s="48"/>
    </row>
    <row r="42" spans="1:19" x14ac:dyDescent="0.2">
      <c r="B42" s="49"/>
    </row>
    <row r="43" spans="1:19" x14ac:dyDescent="0.2">
      <c r="B43" s="48"/>
    </row>
    <row r="47" spans="1:19" x14ac:dyDescent="0.2">
      <c r="F47" s="50"/>
      <c r="G47" s="50"/>
      <c r="H47" s="50"/>
      <c r="I47" s="50"/>
      <c r="J47" s="50"/>
    </row>
  </sheetData>
  <mergeCells count="5">
    <mergeCell ref="A2:A3"/>
    <mergeCell ref="B2:B3"/>
    <mergeCell ref="C2:C3"/>
    <mergeCell ref="D2:J2"/>
    <mergeCell ref="K2:K3"/>
  </mergeCells>
  <conditionalFormatting sqref="K4:K38">
    <cfRule type="iconSet" priority="3">
      <iconSet iconSet="4Arrows">
        <cfvo type="percent" val="0"/>
        <cfvo type="num" val="-100"/>
        <cfvo type="num" val="0"/>
        <cfvo type="num" val="100"/>
      </iconSet>
    </cfRule>
  </conditionalFormatting>
  <conditionalFormatting sqref="O4:O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{4F57E3E9-C6F0-478B-8D11-1880B16F94F8}</x14:id>
        </ext>
      </extLst>
    </cfRule>
  </conditionalFormatting>
  <conditionalFormatting sqref="S4:S3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{468A4AB6-84C0-432A-9429-68F290D534A1}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57E3E9-C6F0-478B-8D11-1880B16F9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O4:O37</xm:sqref>
        </x14:conditionalFormatting>
        <x14:conditionalFormatting xmlns:xm="http://schemas.microsoft.com/office/excel/2006/main">
          <x14:cfRule type="dataBar" id="{468A4AB6-84C0-432A-9429-68F290D534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S4:S37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38"/>
  <sheetViews>
    <sheetView showGridLines="0" zoomScaleNormal="100" workbookViewId="0"/>
  </sheetViews>
  <sheetFormatPr defaultRowHeight="15.75" x14ac:dyDescent="0.25"/>
  <cols>
    <col min="1" max="1" width="40.7109375" style="46" customWidth="1"/>
    <col min="2" max="9" width="14.85546875" style="46" customWidth="1"/>
    <col min="10" max="10" width="11.42578125" style="46" customWidth="1"/>
    <col min="11" max="16384" width="9.140625" style="46"/>
  </cols>
  <sheetData>
    <row r="1" spans="1:10" ht="18.75" x14ac:dyDescent="0.3">
      <c r="A1" s="158" t="s">
        <v>236</v>
      </c>
      <c r="B1" s="159"/>
      <c r="C1" s="159"/>
      <c r="D1" s="159"/>
      <c r="E1" s="159"/>
      <c r="F1" s="159"/>
      <c r="G1" s="159"/>
      <c r="H1" s="159"/>
      <c r="I1" s="159"/>
      <c r="J1" s="159"/>
    </row>
    <row r="2" spans="1:10" ht="22.5" customHeight="1" x14ac:dyDescent="0.25">
      <c r="A2" s="52" t="s">
        <v>227</v>
      </c>
      <c r="B2" s="52">
        <v>2010</v>
      </c>
      <c r="C2" s="52">
        <v>2011</v>
      </c>
      <c r="D2" s="52">
        <v>2012</v>
      </c>
      <c r="E2" s="52">
        <v>2013</v>
      </c>
      <c r="F2" s="52">
        <v>2014</v>
      </c>
      <c r="G2" s="52">
        <v>2015</v>
      </c>
      <c r="H2" s="52">
        <v>2016</v>
      </c>
      <c r="I2" s="52">
        <v>2017</v>
      </c>
      <c r="J2" s="160"/>
    </row>
    <row r="3" spans="1:10" ht="19.5" customHeight="1" x14ac:dyDescent="0.25">
      <c r="A3" s="161" t="s">
        <v>8</v>
      </c>
      <c r="B3" s="162">
        <v>121.21212121212122</v>
      </c>
      <c r="C3" s="163">
        <v>119.37576003242805</v>
      </c>
      <c r="D3" s="162">
        <v>117.5990200081666</v>
      </c>
      <c r="E3" s="162">
        <v>118.36820083682009</v>
      </c>
      <c r="F3" s="162">
        <v>113.02083333333333</v>
      </c>
      <c r="G3" s="162">
        <v>114.56982274102896</v>
      </c>
      <c r="H3" s="162">
        <v>114.55419580419581</v>
      </c>
      <c r="I3" s="162">
        <v>109.54979536152797</v>
      </c>
      <c r="J3" s="160"/>
    </row>
    <row r="4" spans="1:10" ht="19.5" customHeight="1" x14ac:dyDescent="0.25">
      <c r="A4" s="161" t="s">
        <v>9</v>
      </c>
      <c r="B4" s="162">
        <v>107.619816908993</v>
      </c>
      <c r="C4" s="163">
        <v>107.38165284835517</v>
      </c>
      <c r="D4" s="162">
        <v>106.55957161981257</v>
      </c>
      <c r="E4" s="162">
        <v>106.44031258420912</v>
      </c>
      <c r="F4" s="162">
        <v>106.10543302850995</v>
      </c>
      <c r="G4" s="162">
        <v>105.73748308525033</v>
      </c>
      <c r="H4" s="162">
        <v>105.9779614325069</v>
      </c>
      <c r="I4" s="162">
        <v>106.15512006624346</v>
      </c>
      <c r="J4" s="160"/>
    </row>
    <row r="5" spans="1:10" ht="19.5" customHeight="1" x14ac:dyDescent="0.25">
      <c r="A5" s="161" t="s">
        <v>10</v>
      </c>
      <c r="B5" s="162">
        <v>112.4962178517398</v>
      </c>
      <c r="C5" s="163">
        <v>112.20635651773377</v>
      </c>
      <c r="D5" s="162">
        <v>112.82449867868803</v>
      </c>
      <c r="E5" s="162">
        <v>112.95585412667945</v>
      </c>
      <c r="F5" s="162">
        <v>114.9292567897219</v>
      </c>
      <c r="G5" s="162">
        <v>114.38060445034873</v>
      </c>
      <c r="H5" s="162">
        <v>115.12103648141834</v>
      </c>
      <c r="I5" s="162">
        <v>114.24585876198779</v>
      </c>
      <c r="J5" s="160"/>
    </row>
    <row r="6" spans="1:10" ht="19.5" customHeight="1" x14ac:dyDescent="0.25">
      <c r="A6" s="161" t="s">
        <v>46</v>
      </c>
      <c r="B6" s="162">
        <v>111.64515243065092</v>
      </c>
      <c r="C6" s="163">
        <v>111.5678690294144</v>
      </c>
      <c r="D6" s="162">
        <v>111.69448971501564</v>
      </c>
      <c r="E6" s="162">
        <v>111.65519331514915</v>
      </c>
      <c r="F6" s="162">
        <v>111.75742574257426</v>
      </c>
      <c r="G6" s="162">
        <v>112.17992199423436</v>
      </c>
      <c r="H6" s="162">
        <v>112.91843867110194</v>
      </c>
      <c r="I6" s="162">
        <v>112.99541093032958</v>
      </c>
      <c r="J6" s="160"/>
    </row>
    <row r="7" spans="1:10" ht="19.5" customHeight="1" x14ac:dyDescent="0.25">
      <c r="A7" s="161" t="s">
        <v>47</v>
      </c>
      <c r="B7" s="162">
        <v>106.81647940074906</v>
      </c>
      <c r="C7" s="163">
        <v>106.53881700554528</v>
      </c>
      <c r="D7" s="162">
        <v>107.05359034102943</v>
      </c>
      <c r="E7" s="162">
        <v>106.84957073534902</v>
      </c>
      <c r="F7" s="162">
        <v>107.36859895217169</v>
      </c>
      <c r="G7" s="162">
        <v>107.61035007610351</v>
      </c>
      <c r="H7" s="162">
        <v>108.35189309576838</v>
      </c>
      <c r="I7" s="162">
        <v>108.28319037255153</v>
      </c>
      <c r="J7" s="160"/>
    </row>
    <row r="8" spans="1:10" ht="19.5" customHeight="1" x14ac:dyDescent="0.25">
      <c r="A8" s="164" t="s">
        <v>12</v>
      </c>
      <c r="B8" s="162">
        <v>102.60053619302948</v>
      </c>
      <c r="C8" s="163">
        <v>101.72635918577686</v>
      </c>
      <c r="D8" s="162">
        <v>102.78330019880715</v>
      </c>
      <c r="E8" s="162">
        <v>103.03103199422661</v>
      </c>
      <c r="F8" s="162">
        <v>102.91103865859338</v>
      </c>
      <c r="G8" s="162">
        <v>103.01163586584532</v>
      </c>
      <c r="H8" s="162">
        <v>103.17105850826262</v>
      </c>
      <c r="I8" s="162">
        <v>104.08073716542343</v>
      </c>
      <c r="J8" s="160"/>
    </row>
    <row r="9" spans="1:10" ht="19.5" customHeight="1" x14ac:dyDescent="0.25">
      <c r="A9" s="164" t="s">
        <v>69</v>
      </c>
      <c r="B9" s="162">
        <v>101.98807157057655</v>
      </c>
      <c r="C9" s="163">
        <v>100</v>
      </c>
      <c r="D9" s="162">
        <v>98.613861386138609</v>
      </c>
      <c r="E9" s="162">
        <v>98.696088264794383</v>
      </c>
      <c r="F9" s="162">
        <v>98.789101917255294</v>
      </c>
      <c r="G9" s="162">
        <v>99.687174139728882</v>
      </c>
      <c r="H9" s="162">
        <v>100.42689434364995</v>
      </c>
      <c r="I9" s="162">
        <v>101.61117078410311</v>
      </c>
      <c r="J9" s="160"/>
    </row>
    <row r="10" spans="1:10" ht="19.5" customHeight="1" x14ac:dyDescent="0.25">
      <c r="A10" s="164" t="s">
        <v>14</v>
      </c>
      <c r="B10" s="162">
        <v>92.233009708737868</v>
      </c>
      <c r="C10" s="163">
        <v>92.568659127625196</v>
      </c>
      <c r="D10" s="162">
        <v>98.658718330849482</v>
      </c>
      <c r="E10" s="162">
        <v>99.852507374631273</v>
      </c>
      <c r="F10" s="162">
        <v>99.3993993993994</v>
      </c>
      <c r="G10" s="162">
        <v>96.030534351145036</v>
      </c>
      <c r="H10" s="162">
        <v>97.744360902255636</v>
      </c>
      <c r="I10" s="162">
        <v>99.37694704049845</v>
      </c>
      <c r="J10" s="160"/>
    </row>
    <row r="11" spans="1:10" ht="19.5" customHeight="1" x14ac:dyDescent="0.25">
      <c r="A11" s="164" t="s">
        <v>15</v>
      </c>
      <c r="B11" s="162">
        <v>108.79081449587369</v>
      </c>
      <c r="C11" s="163">
        <v>109.277238403452</v>
      </c>
      <c r="D11" s="162">
        <v>110.23054755043226</v>
      </c>
      <c r="E11" s="162">
        <v>110.35727174305305</v>
      </c>
      <c r="F11" s="162">
        <v>110.76923076923077</v>
      </c>
      <c r="G11" s="162">
        <v>109.91055456171735</v>
      </c>
      <c r="H11" s="162">
        <v>111.09494361586032</v>
      </c>
      <c r="I11" s="162">
        <v>111.42131979695432</v>
      </c>
      <c r="J11" s="160"/>
    </row>
    <row r="12" spans="1:10" ht="19.5" customHeight="1" x14ac:dyDescent="0.25">
      <c r="A12" s="164" t="s">
        <v>16</v>
      </c>
      <c r="B12" s="162">
        <v>110.14669926650367</v>
      </c>
      <c r="C12" s="163">
        <v>109.33583959899748</v>
      </c>
      <c r="D12" s="162">
        <v>111.19063109954456</v>
      </c>
      <c r="E12" s="162">
        <v>109.76588628762542</v>
      </c>
      <c r="F12" s="162">
        <v>112.22921034241789</v>
      </c>
      <c r="G12" s="162">
        <v>110.25459688826025</v>
      </c>
      <c r="H12" s="162">
        <v>110.70648215586307</v>
      </c>
      <c r="I12" s="162">
        <v>110.97108969607116</v>
      </c>
      <c r="J12" s="160"/>
    </row>
    <row r="13" spans="1:10" ht="19.5" customHeight="1" x14ac:dyDescent="0.25">
      <c r="A13" s="164" t="s">
        <v>17</v>
      </c>
      <c r="B13" s="162">
        <v>108.76278710673614</v>
      </c>
      <c r="C13" s="163">
        <v>108.0540858318636</v>
      </c>
      <c r="D13" s="162">
        <v>107.69994046437785</v>
      </c>
      <c r="E13" s="162">
        <v>107.49899477281866</v>
      </c>
      <c r="F13" s="162">
        <v>108.08266830366277</v>
      </c>
      <c r="G13" s="162">
        <v>107.87238450383261</v>
      </c>
      <c r="H13" s="162">
        <v>108.33685992382566</v>
      </c>
      <c r="I13" s="162">
        <v>108.1812325531458</v>
      </c>
      <c r="J13" s="160"/>
    </row>
    <row r="14" spans="1:10" ht="19.5" customHeight="1" x14ac:dyDescent="0.25">
      <c r="A14" s="164" t="s">
        <v>18</v>
      </c>
      <c r="B14" s="162">
        <v>118.86488970588236</v>
      </c>
      <c r="C14" s="163">
        <v>116.64482306684141</v>
      </c>
      <c r="D14" s="162">
        <v>117.27405247813411</v>
      </c>
      <c r="E14" s="162">
        <v>117.40262962044157</v>
      </c>
      <c r="F14" s="162">
        <v>117.90170613700026</v>
      </c>
      <c r="G14" s="162">
        <v>118.35476252951982</v>
      </c>
      <c r="H14" s="162">
        <v>118.48118279569891</v>
      </c>
      <c r="I14" s="162">
        <v>117.60278745644599</v>
      </c>
      <c r="J14" s="160"/>
    </row>
    <row r="15" spans="1:10" ht="19.5" customHeight="1" x14ac:dyDescent="0.25">
      <c r="A15" s="164" t="s">
        <v>19</v>
      </c>
      <c r="B15" s="162">
        <v>100.85942295887047</v>
      </c>
      <c r="C15" s="163">
        <v>99.877149877149876</v>
      </c>
      <c r="D15" s="162">
        <v>101.73697270471465</v>
      </c>
      <c r="E15" s="162">
        <v>102.05864004990643</v>
      </c>
      <c r="F15" s="162">
        <v>102.14917825537296</v>
      </c>
      <c r="G15" s="162">
        <v>101.02171136653895</v>
      </c>
      <c r="H15" s="162">
        <v>104.45901639344262</v>
      </c>
      <c r="I15" s="162">
        <v>103.00400534045393</v>
      </c>
      <c r="J15" s="160"/>
    </row>
    <row r="16" spans="1:10" ht="19.5" customHeight="1" x14ac:dyDescent="0.25">
      <c r="A16" s="164" t="s">
        <v>20</v>
      </c>
      <c r="B16" s="162">
        <v>108.27711468604049</v>
      </c>
      <c r="C16" s="163">
        <v>107.92635152781405</v>
      </c>
      <c r="D16" s="162">
        <v>108.1491344873502</v>
      </c>
      <c r="E16" s="162">
        <v>107.4698795180723</v>
      </c>
      <c r="F16" s="162">
        <v>108.23433019254405</v>
      </c>
      <c r="G16" s="162">
        <v>109.25485810149587</v>
      </c>
      <c r="H16" s="162">
        <v>109.53260406307714</v>
      </c>
      <c r="I16" s="162">
        <v>109.75007265329847</v>
      </c>
      <c r="J16" s="160"/>
    </row>
    <row r="17" spans="1:10" ht="19.5" customHeight="1" x14ac:dyDescent="0.25">
      <c r="A17" s="164" t="s">
        <v>21</v>
      </c>
      <c r="B17" s="162">
        <v>106.84615384615384</v>
      </c>
      <c r="C17" s="163">
        <v>107.18787515006002</v>
      </c>
      <c r="D17" s="162">
        <v>106.708656803867</v>
      </c>
      <c r="E17" s="162">
        <v>106.2508940065799</v>
      </c>
      <c r="F17" s="162">
        <v>106.72494008177075</v>
      </c>
      <c r="G17" s="162">
        <v>107.05768164170826</v>
      </c>
      <c r="H17" s="162">
        <v>107.25707257072571</v>
      </c>
      <c r="I17" s="162">
        <v>107.53673992180127</v>
      </c>
      <c r="J17" s="160"/>
    </row>
    <row r="18" spans="1:10" ht="19.5" customHeight="1" x14ac:dyDescent="0.25">
      <c r="A18" s="164" t="s">
        <v>70</v>
      </c>
      <c r="B18" s="162">
        <v>112.20967593867621</v>
      </c>
      <c r="C18" s="163">
        <v>112.79985516429801</v>
      </c>
      <c r="D18" s="162">
        <v>113.20855140601438</v>
      </c>
      <c r="E18" s="162">
        <v>112.52149982800137</v>
      </c>
      <c r="F18" s="162">
        <v>112.61299315704993</v>
      </c>
      <c r="G18" s="162">
        <v>113.28262141603275</v>
      </c>
      <c r="H18" s="162">
        <v>112.80662892772172</v>
      </c>
      <c r="I18" s="162">
        <v>112.94459230583112</v>
      </c>
      <c r="J18" s="160"/>
    </row>
    <row r="19" spans="1:10" ht="19.5" customHeight="1" x14ac:dyDescent="0.25">
      <c r="A19" s="164" t="s">
        <v>48</v>
      </c>
      <c r="B19" s="162">
        <v>106.42826734780758</v>
      </c>
      <c r="C19" s="163">
        <v>105.18582541054451</v>
      </c>
      <c r="D19" s="162">
        <v>105.4030115146147</v>
      </c>
      <c r="E19" s="162">
        <v>105.35876475930972</v>
      </c>
      <c r="F19" s="162">
        <v>105.3903345724907</v>
      </c>
      <c r="G19" s="162">
        <v>105.64248458985301</v>
      </c>
      <c r="H19" s="162">
        <v>106.18253189401375</v>
      </c>
      <c r="I19" s="162">
        <v>105.77401692384271</v>
      </c>
      <c r="J19" s="160"/>
    </row>
    <row r="20" spans="1:10" ht="19.5" customHeight="1" x14ac:dyDescent="0.25">
      <c r="A20" s="164" t="s">
        <v>23</v>
      </c>
      <c r="B20" s="162">
        <v>119.74594213126323</v>
      </c>
      <c r="C20" s="163">
        <v>120.16437579708091</v>
      </c>
      <c r="D20" s="162">
        <v>121.14442202363793</v>
      </c>
      <c r="E20" s="162">
        <v>121.25949736995909</v>
      </c>
      <c r="F20" s="162">
        <v>121.20631175342871</v>
      </c>
      <c r="G20" s="162">
        <v>121.46619841966637</v>
      </c>
      <c r="H20" s="162">
        <v>121.33313757157539</v>
      </c>
      <c r="I20" s="162">
        <v>121.93462505546516</v>
      </c>
      <c r="J20" s="160"/>
    </row>
    <row r="21" spans="1:10" ht="19.5" customHeight="1" x14ac:dyDescent="0.25">
      <c r="A21" s="164" t="s">
        <v>24</v>
      </c>
      <c r="B21" s="162">
        <v>121.13339518949398</v>
      </c>
      <c r="C21" s="163">
        <v>121.15093387178193</v>
      </c>
      <c r="D21" s="162">
        <v>121.58767253341122</v>
      </c>
      <c r="E21" s="162">
        <v>122.51007913991339</v>
      </c>
      <c r="F21" s="162">
        <v>123.12064261897544</v>
      </c>
      <c r="G21" s="162">
        <v>123.49323493234931</v>
      </c>
      <c r="H21" s="162">
        <v>123.69791666666667</v>
      </c>
      <c r="I21" s="162">
        <v>123.9990293618054</v>
      </c>
      <c r="J21" s="160"/>
    </row>
    <row r="22" spans="1:10" ht="19.5" customHeight="1" x14ac:dyDescent="0.25">
      <c r="A22" s="164" t="s">
        <v>25</v>
      </c>
      <c r="B22" s="162">
        <v>109.8014888337469</v>
      </c>
      <c r="C22" s="163">
        <v>108.83838383838385</v>
      </c>
      <c r="D22" s="162">
        <v>105.32544378698225</v>
      </c>
      <c r="E22" s="162">
        <v>106.6465256797583</v>
      </c>
      <c r="F22" s="162">
        <v>107.68049155145928</v>
      </c>
      <c r="G22" s="162">
        <v>106.87500000000001</v>
      </c>
      <c r="H22" s="162">
        <v>111.99324324324324</v>
      </c>
      <c r="I22" s="162">
        <v>107.70577933450087</v>
      </c>
      <c r="J22" s="160"/>
    </row>
    <row r="23" spans="1:10" ht="19.5" customHeight="1" x14ac:dyDescent="0.25">
      <c r="A23" s="164" t="s">
        <v>26</v>
      </c>
      <c r="B23" s="162">
        <v>116.6567253206084</v>
      </c>
      <c r="C23" s="163">
        <v>117.1306861402708</v>
      </c>
      <c r="D23" s="162">
        <v>117.03499079189687</v>
      </c>
      <c r="E23" s="162">
        <v>117.7472269957819</v>
      </c>
      <c r="F23" s="162">
        <v>118.22488945041061</v>
      </c>
      <c r="G23" s="162">
        <v>117.50836386808984</v>
      </c>
      <c r="H23" s="162">
        <v>116.75324675324676</v>
      </c>
      <c r="I23" s="162">
        <v>116.27174813587406</v>
      </c>
      <c r="J23" s="160"/>
    </row>
    <row r="24" spans="1:10" ht="19.5" customHeight="1" x14ac:dyDescent="0.25">
      <c r="A24" s="164" t="s">
        <v>49</v>
      </c>
      <c r="B24" s="162">
        <v>114.93563745371188</v>
      </c>
      <c r="C24" s="163">
        <v>114.98476429467645</v>
      </c>
      <c r="D24" s="162">
        <v>115.64154042708523</v>
      </c>
      <c r="E24" s="162">
        <v>116.05675877520538</v>
      </c>
      <c r="F24" s="162">
        <v>116.31488876212208</v>
      </c>
      <c r="G24" s="162">
        <v>115.66544330693451</v>
      </c>
      <c r="H24" s="162">
        <v>116.71612265084076</v>
      </c>
      <c r="I24" s="162">
        <v>116.92961165048544</v>
      </c>
      <c r="J24" s="160"/>
    </row>
    <row r="25" spans="1:10" ht="19.5" customHeight="1" x14ac:dyDescent="0.25">
      <c r="A25" s="164" t="s">
        <v>28</v>
      </c>
      <c r="B25" s="162">
        <v>120.15885022692889</v>
      </c>
      <c r="C25" s="163">
        <v>118.10964083175803</v>
      </c>
      <c r="D25" s="162">
        <v>118.34161253343522</v>
      </c>
      <c r="E25" s="162">
        <v>118.49980567431015</v>
      </c>
      <c r="F25" s="162">
        <v>120.23809523809523</v>
      </c>
      <c r="G25" s="162">
        <v>120.45636509207367</v>
      </c>
      <c r="H25" s="162">
        <v>118.46029826682789</v>
      </c>
      <c r="I25" s="162">
        <v>116.78123736352607</v>
      </c>
      <c r="J25" s="160"/>
    </row>
    <row r="26" spans="1:10" ht="19.5" customHeight="1" x14ac:dyDescent="0.25">
      <c r="A26" s="164" t="s">
        <v>29</v>
      </c>
      <c r="B26" s="162">
        <v>112.10536147954417</v>
      </c>
      <c r="C26" s="163">
        <v>113.13246162592382</v>
      </c>
      <c r="D26" s="162">
        <v>113.15084226646248</v>
      </c>
      <c r="E26" s="162">
        <v>113.22282189668466</v>
      </c>
      <c r="F26" s="162">
        <v>112.94254207777132</v>
      </c>
      <c r="G26" s="162">
        <v>114.56406219248179</v>
      </c>
      <c r="H26" s="162">
        <v>114.2</v>
      </c>
      <c r="I26" s="162">
        <v>113.51626016260163</v>
      </c>
      <c r="J26" s="160"/>
    </row>
    <row r="27" spans="1:10" ht="19.5" customHeight="1" x14ac:dyDescent="0.25">
      <c r="A27" s="164" t="s">
        <v>30</v>
      </c>
      <c r="B27" s="162">
        <v>117.00165198237886</v>
      </c>
      <c r="C27" s="163">
        <v>116.67723079090078</v>
      </c>
      <c r="D27" s="162">
        <v>117.13959788963354</v>
      </c>
      <c r="E27" s="162">
        <v>116.92792264869615</v>
      </c>
      <c r="F27" s="162">
        <v>116.53395432692308</v>
      </c>
      <c r="G27" s="162">
        <v>117.29008225981686</v>
      </c>
      <c r="H27" s="162">
        <v>117.32226342092535</v>
      </c>
      <c r="I27" s="162">
        <v>117.17298518704494</v>
      </c>
      <c r="J27" s="160"/>
    </row>
    <row r="28" spans="1:10" ht="19.5" customHeight="1" x14ac:dyDescent="0.25">
      <c r="A28" s="164" t="s">
        <v>58</v>
      </c>
      <c r="B28" s="162">
        <v>109.22722029988465</v>
      </c>
      <c r="C28" s="163">
        <v>108.95928586980187</v>
      </c>
      <c r="D28" s="162">
        <v>108.93567986591242</v>
      </c>
      <c r="E28" s="162">
        <v>108.88237671786581</v>
      </c>
      <c r="F28" s="162">
        <v>108.75227425069424</v>
      </c>
      <c r="G28" s="162">
        <v>109.26708302718589</v>
      </c>
      <c r="H28" s="162">
        <v>109.49578355586789</v>
      </c>
      <c r="I28" s="162">
        <v>109.39109872476988</v>
      </c>
      <c r="J28" s="160"/>
    </row>
    <row r="29" spans="1:10" ht="19.5" customHeight="1" x14ac:dyDescent="0.25">
      <c r="A29" s="164" t="s">
        <v>31</v>
      </c>
      <c r="B29" s="162">
        <v>119.65574680732927</v>
      </c>
      <c r="C29" s="163">
        <v>130.11853448275863</v>
      </c>
      <c r="D29" s="162">
        <v>135.43223052294559</v>
      </c>
      <c r="E29" s="162">
        <v>136.77083333333334</v>
      </c>
      <c r="F29" s="162">
        <v>136.38936049801924</v>
      </c>
      <c r="G29" s="162">
        <v>140.66931366988089</v>
      </c>
      <c r="H29" s="162">
        <v>135.5396541443053</v>
      </c>
      <c r="I29" s="162">
        <v>128.33957553058676</v>
      </c>
      <c r="J29" s="160"/>
    </row>
    <row r="30" spans="1:10" ht="19.5" customHeight="1" x14ac:dyDescent="0.25">
      <c r="A30" s="164" t="s">
        <v>51</v>
      </c>
      <c r="B30" s="162">
        <v>115.1881395536218</v>
      </c>
      <c r="C30" s="163">
        <v>115.57303186696157</v>
      </c>
      <c r="D30" s="162">
        <v>116.59121395036888</v>
      </c>
      <c r="E30" s="162">
        <v>116.37813985064494</v>
      </c>
      <c r="F30" s="162">
        <v>116.69863969305894</v>
      </c>
      <c r="G30" s="162">
        <v>117.33681932924631</v>
      </c>
      <c r="H30" s="162">
        <v>116.29084215370455</v>
      </c>
      <c r="I30" s="162">
        <v>116.18257261410788</v>
      </c>
      <c r="J30" s="160"/>
    </row>
    <row r="31" spans="1:10" ht="19.5" customHeight="1" x14ac:dyDescent="0.25">
      <c r="A31" s="164" t="s">
        <v>52</v>
      </c>
      <c r="B31" s="162">
        <v>114.81700617023074</v>
      </c>
      <c r="C31" s="163">
        <v>115.27648403759845</v>
      </c>
      <c r="D31" s="162">
        <v>115.36413603572655</v>
      </c>
      <c r="E31" s="162">
        <v>114.64835260366861</v>
      </c>
      <c r="F31" s="162">
        <v>115.15151515151516</v>
      </c>
      <c r="G31" s="162">
        <v>114.45060438062346</v>
      </c>
      <c r="H31" s="162">
        <v>114.8775014026557</v>
      </c>
      <c r="I31" s="162">
        <v>115.52728685181589</v>
      </c>
      <c r="J31" s="160"/>
    </row>
    <row r="32" spans="1:10" ht="19.5" customHeight="1" x14ac:dyDescent="0.25">
      <c r="A32" s="164" t="s">
        <v>33</v>
      </c>
      <c r="B32" s="162">
        <v>111.15776844631074</v>
      </c>
      <c r="C32" s="163">
        <v>111.00535395597859</v>
      </c>
      <c r="D32" s="162">
        <v>111.31848284166166</v>
      </c>
      <c r="E32" s="162">
        <v>111.53612629022464</v>
      </c>
      <c r="F32" s="162">
        <v>112.52302025782687</v>
      </c>
      <c r="G32" s="162">
        <v>113.61648969394129</v>
      </c>
      <c r="H32" s="162">
        <v>112.0580808080808</v>
      </c>
      <c r="I32" s="162">
        <v>110.83805923125395</v>
      </c>
      <c r="J32" s="160"/>
    </row>
    <row r="33" spans="1:10" ht="19.5" customHeight="1" x14ac:dyDescent="0.25">
      <c r="A33" s="164" t="s">
        <v>34</v>
      </c>
      <c r="B33" s="162">
        <v>109.48553054662381</v>
      </c>
      <c r="C33" s="163">
        <v>111.00244498777505</v>
      </c>
      <c r="D33" s="162">
        <v>111.49425287356323</v>
      </c>
      <c r="E33" s="162">
        <v>111.1478117258464</v>
      </c>
      <c r="F33" s="162">
        <v>110.49586776859503</v>
      </c>
      <c r="G33" s="162">
        <v>110.65436241610738</v>
      </c>
      <c r="H33" s="162">
        <v>109.44816053511705</v>
      </c>
      <c r="I33" s="162">
        <v>109.34343434343434</v>
      </c>
      <c r="J33" s="160"/>
    </row>
    <row r="34" spans="1:10" ht="19.5" customHeight="1" x14ac:dyDescent="0.25">
      <c r="A34" s="164" t="s">
        <v>35</v>
      </c>
      <c r="B34" s="162">
        <v>117.75362318840578</v>
      </c>
      <c r="C34" s="163">
        <v>118.01691006917756</v>
      </c>
      <c r="D34" s="162">
        <v>117.64705882352942</v>
      </c>
      <c r="E34" s="162">
        <v>118.27242524916943</v>
      </c>
      <c r="F34" s="162">
        <v>118.50192061459668</v>
      </c>
      <c r="G34" s="162">
        <v>119.04915390813859</v>
      </c>
      <c r="H34" s="162">
        <v>118.65014672318226</v>
      </c>
      <c r="I34" s="162">
        <v>118.75</v>
      </c>
      <c r="J34" s="160"/>
    </row>
    <row r="35" spans="1:10" ht="19.5" customHeight="1" x14ac:dyDescent="0.25">
      <c r="A35" s="164" t="s">
        <v>36</v>
      </c>
      <c r="B35" s="162">
        <v>113.9577139081599</v>
      </c>
      <c r="C35" s="163">
        <v>114.83580596766127</v>
      </c>
      <c r="D35" s="162">
        <v>115.69787090233189</v>
      </c>
      <c r="E35" s="162">
        <v>115.99125609551034</v>
      </c>
      <c r="F35" s="162">
        <v>115.61244979919678</v>
      </c>
      <c r="G35" s="162">
        <v>115.33322198095874</v>
      </c>
      <c r="H35" s="162">
        <v>115.18819432929863</v>
      </c>
      <c r="I35" s="162">
        <v>116.13818424566088</v>
      </c>
      <c r="J35" s="160"/>
    </row>
    <row r="36" spans="1:10" ht="19.5" customHeight="1" x14ac:dyDescent="0.25">
      <c r="A36" s="164" t="s">
        <v>71</v>
      </c>
      <c r="B36" s="162">
        <v>119.68209443665263</v>
      </c>
      <c r="C36" s="163">
        <v>119.83177348655371</v>
      </c>
      <c r="D36" s="162">
        <v>120.12948087759261</v>
      </c>
      <c r="E36" s="162">
        <v>121.25781537329901</v>
      </c>
      <c r="F36" s="162">
        <v>121.60948222083594</v>
      </c>
      <c r="G36" s="162">
        <v>121.99923303080659</v>
      </c>
      <c r="H36" s="162">
        <v>122.05824735536112</v>
      </c>
      <c r="I36" s="162">
        <v>122.35136940547763</v>
      </c>
      <c r="J36" s="160"/>
    </row>
    <row r="37" spans="1:10" ht="19.5" customHeight="1" x14ac:dyDescent="0.25">
      <c r="A37" s="165" t="s">
        <v>72</v>
      </c>
      <c r="B37" s="166">
        <v>113.73576782551199</v>
      </c>
      <c r="C37" s="167">
        <v>113.69437220229521</v>
      </c>
      <c r="D37" s="166">
        <v>113.99550718463148</v>
      </c>
      <c r="E37" s="166">
        <v>113.9695189343261</v>
      </c>
      <c r="F37" s="166">
        <v>114.10378597061084</v>
      </c>
      <c r="G37" s="166">
        <v>114.33000815425707</v>
      </c>
      <c r="H37" s="166">
        <v>114.35518095013556</v>
      </c>
      <c r="I37" s="166">
        <v>114.18656384398635</v>
      </c>
      <c r="J37" s="160"/>
    </row>
    <row r="38" spans="1:10" x14ac:dyDescent="0.25">
      <c r="A38" s="124" t="s">
        <v>223</v>
      </c>
      <c r="B38" s="168"/>
      <c r="C38" s="169"/>
      <c r="D38" s="160"/>
      <c r="E38" s="160"/>
      <c r="F38" s="160"/>
      <c r="G38" s="160"/>
      <c r="H38" s="160"/>
      <c r="I38" s="160"/>
      <c r="J38" s="160"/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displayXAxis="1">
          <x14:colorSeries theme="5" tint="0.39997558519241921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'Wskaźnik feminizacji'!B3:I3</xm:f>
              <xm:sqref>J3</xm:sqref>
            </x14:sparkline>
            <x14:sparkline>
              <xm:f>'Wskaźnik feminizacji'!B4:I4</xm:f>
              <xm:sqref>J4</xm:sqref>
            </x14:sparkline>
            <x14:sparkline>
              <xm:f>'Wskaźnik feminizacji'!B5:I5</xm:f>
              <xm:sqref>J5</xm:sqref>
            </x14:sparkline>
            <x14:sparkline>
              <xm:f>'Wskaźnik feminizacji'!B6:I6</xm:f>
              <xm:sqref>J6</xm:sqref>
            </x14:sparkline>
            <x14:sparkline>
              <xm:f>'Wskaźnik feminizacji'!B7:I7</xm:f>
              <xm:sqref>J7</xm:sqref>
            </x14:sparkline>
            <x14:sparkline>
              <xm:f>'Wskaźnik feminizacji'!B8:I8</xm:f>
              <xm:sqref>J8</xm:sqref>
            </x14:sparkline>
            <x14:sparkline>
              <xm:f>'Wskaźnik feminizacji'!B9:I9</xm:f>
              <xm:sqref>J9</xm:sqref>
            </x14:sparkline>
            <x14:sparkline>
              <xm:f>'Wskaźnik feminizacji'!B10:I10</xm:f>
              <xm:sqref>J10</xm:sqref>
            </x14:sparkline>
            <x14:sparkline>
              <xm:f>'Wskaźnik feminizacji'!B11:I11</xm:f>
              <xm:sqref>J11</xm:sqref>
            </x14:sparkline>
            <x14:sparkline>
              <xm:f>'Wskaźnik feminizacji'!B12:I12</xm:f>
              <xm:sqref>J12</xm:sqref>
            </x14:sparkline>
            <x14:sparkline>
              <xm:f>'Wskaźnik feminizacji'!B13:I13</xm:f>
              <xm:sqref>J13</xm:sqref>
            </x14:sparkline>
            <x14:sparkline>
              <xm:f>'Wskaźnik feminizacji'!B14:I14</xm:f>
              <xm:sqref>J14</xm:sqref>
            </x14:sparkline>
            <x14:sparkline>
              <xm:f>'Wskaźnik feminizacji'!B15:I15</xm:f>
              <xm:sqref>J15</xm:sqref>
            </x14:sparkline>
            <x14:sparkline>
              <xm:f>'Wskaźnik feminizacji'!B16:I16</xm:f>
              <xm:sqref>J16</xm:sqref>
            </x14:sparkline>
            <x14:sparkline>
              <xm:f>'Wskaźnik feminizacji'!B17:I17</xm:f>
              <xm:sqref>J17</xm:sqref>
            </x14:sparkline>
            <x14:sparkline>
              <xm:f>'Wskaźnik feminizacji'!B18:I18</xm:f>
              <xm:sqref>J18</xm:sqref>
            </x14:sparkline>
            <x14:sparkline>
              <xm:f>'Wskaźnik feminizacji'!B19:I19</xm:f>
              <xm:sqref>J19</xm:sqref>
            </x14:sparkline>
            <x14:sparkline>
              <xm:f>'Wskaźnik feminizacji'!B20:I20</xm:f>
              <xm:sqref>J20</xm:sqref>
            </x14:sparkline>
            <x14:sparkline>
              <xm:f>'Wskaźnik feminizacji'!B21:I21</xm:f>
              <xm:sqref>J21</xm:sqref>
            </x14:sparkline>
            <x14:sparkline>
              <xm:f>'Wskaźnik feminizacji'!B22:I22</xm:f>
              <xm:sqref>J22</xm:sqref>
            </x14:sparkline>
            <x14:sparkline>
              <xm:f>'Wskaźnik feminizacji'!B23:I23</xm:f>
              <xm:sqref>J23</xm:sqref>
            </x14:sparkline>
            <x14:sparkline>
              <xm:f>'Wskaźnik feminizacji'!B24:I24</xm:f>
              <xm:sqref>J24</xm:sqref>
            </x14:sparkline>
            <x14:sparkline>
              <xm:f>'Wskaźnik feminizacji'!B25:I25</xm:f>
              <xm:sqref>J25</xm:sqref>
            </x14:sparkline>
            <x14:sparkline>
              <xm:f>'Wskaźnik feminizacji'!B26:I26</xm:f>
              <xm:sqref>J26</xm:sqref>
            </x14:sparkline>
            <x14:sparkline>
              <xm:f>'Wskaźnik feminizacji'!B27:I27</xm:f>
              <xm:sqref>J27</xm:sqref>
            </x14:sparkline>
            <x14:sparkline>
              <xm:f>'Wskaźnik feminizacji'!B28:I28</xm:f>
              <xm:sqref>J28</xm:sqref>
            </x14:sparkline>
            <x14:sparkline>
              <xm:f>'Wskaźnik feminizacji'!B29:I29</xm:f>
              <xm:sqref>J29</xm:sqref>
            </x14:sparkline>
            <x14:sparkline>
              <xm:f>'Wskaźnik feminizacji'!B30:I30</xm:f>
              <xm:sqref>J30</xm:sqref>
            </x14:sparkline>
            <x14:sparkline>
              <xm:f>'Wskaźnik feminizacji'!B31:I31</xm:f>
              <xm:sqref>J31</xm:sqref>
            </x14:sparkline>
            <x14:sparkline>
              <xm:f>'Wskaźnik feminizacji'!B32:I32</xm:f>
              <xm:sqref>J32</xm:sqref>
            </x14:sparkline>
            <x14:sparkline>
              <xm:f>'Wskaźnik feminizacji'!B33:I33</xm:f>
              <xm:sqref>J33</xm:sqref>
            </x14:sparkline>
            <x14:sparkline>
              <xm:f>'Wskaźnik feminizacji'!B34:I34</xm:f>
              <xm:sqref>J34</xm:sqref>
            </x14:sparkline>
            <x14:sparkline>
              <xm:f>'Wskaźnik feminizacji'!B35:I35</xm:f>
              <xm:sqref>J35</xm:sqref>
            </x14:sparkline>
            <x14:sparkline>
              <xm:f>'Wskaźnik feminizacji'!B36:I36</xm:f>
              <xm:sqref>J36</xm:sqref>
            </x14:sparkline>
            <x14:sparkline>
              <xm:f>'Wskaźnik feminizacji'!B37:I37</xm:f>
              <xm:sqref>J37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G96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28.7109375" bestFit="1" customWidth="1"/>
    <col min="2" max="2" width="10" bestFit="1" customWidth="1"/>
  </cols>
  <sheetData>
    <row r="1" spans="1:7" x14ac:dyDescent="0.2">
      <c r="A1" s="132" t="s">
        <v>40</v>
      </c>
      <c r="B1" s="134"/>
      <c r="C1" s="134"/>
      <c r="D1" s="134"/>
      <c r="E1" s="134"/>
      <c r="F1" s="134"/>
      <c r="G1" s="134"/>
    </row>
    <row r="2" spans="1:7" x14ac:dyDescent="0.2">
      <c r="A2" s="133"/>
      <c r="B2" s="135"/>
      <c r="C2" s="135"/>
      <c r="D2" s="135"/>
      <c r="E2" s="135"/>
      <c r="F2" s="135"/>
      <c r="G2" s="135"/>
    </row>
    <row r="3" spans="1:7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7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s="141" t="s">
        <v>8</v>
      </c>
      <c r="B5" s="1" t="s">
        <v>1</v>
      </c>
      <c r="C5" s="5">
        <v>507</v>
      </c>
      <c r="D5" s="5">
        <v>2386</v>
      </c>
      <c r="E5" s="5">
        <v>79</v>
      </c>
      <c r="F5" s="5">
        <v>450</v>
      </c>
      <c r="G5" s="5">
        <f>SUM(C5:F5)</f>
        <v>3422</v>
      </c>
    </row>
    <row r="6" spans="1:7" x14ac:dyDescent="0.2">
      <c r="A6" s="141"/>
      <c r="B6" s="1" t="s">
        <v>0</v>
      </c>
      <c r="C6" s="5">
        <v>568</v>
      </c>
      <c r="D6" s="5">
        <v>1903</v>
      </c>
      <c r="E6" s="5">
        <v>63</v>
      </c>
      <c r="F6" s="5">
        <v>254</v>
      </c>
      <c r="G6" s="5">
        <f>SUM(C6:F6)</f>
        <v>2788</v>
      </c>
    </row>
    <row r="7" spans="1:7" x14ac:dyDescent="0.2">
      <c r="A7" s="141"/>
      <c r="B7" s="1" t="s">
        <v>7</v>
      </c>
      <c r="C7" s="5">
        <f>SUM(C5:C6)</f>
        <v>1075</v>
      </c>
      <c r="D7" s="5">
        <f>SUM(D5:D6)</f>
        <v>4289</v>
      </c>
      <c r="E7" s="5">
        <f>SUM(E5:E6)</f>
        <v>142</v>
      </c>
      <c r="F7" s="5">
        <f>SUM(F5:F6)</f>
        <v>704</v>
      </c>
      <c r="G7" s="5">
        <f>SUM(C7:F7)</f>
        <v>6210</v>
      </c>
    </row>
    <row r="8" spans="1:7" x14ac:dyDescent="0.2">
      <c r="A8" s="141" t="s">
        <v>9</v>
      </c>
      <c r="B8" s="1" t="s">
        <v>1</v>
      </c>
      <c r="C8" s="5">
        <v>606</v>
      </c>
      <c r="D8" s="5">
        <v>2836</v>
      </c>
      <c r="E8" s="5">
        <v>108</v>
      </c>
      <c r="F8" s="5">
        <v>337</v>
      </c>
      <c r="G8" s="5">
        <f>SUM(C8:F8)</f>
        <v>3887</v>
      </c>
    </row>
    <row r="9" spans="1:7" x14ac:dyDescent="0.2">
      <c r="A9" s="141"/>
      <c r="B9" s="1" t="s">
        <v>0</v>
      </c>
      <c r="C9" s="5">
        <v>643</v>
      </c>
      <c r="D9" s="5">
        <v>2616</v>
      </c>
      <c r="E9" s="5">
        <v>112</v>
      </c>
      <c r="F9" s="5">
        <v>225</v>
      </c>
      <c r="G9" s="5">
        <f t="shared" ref="G9:G72" si="0">SUM(C9:F9)</f>
        <v>3596</v>
      </c>
    </row>
    <row r="10" spans="1:7" x14ac:dyDescent="0.2">
      <c r="A10" s="141"/>
      <c r="B10" s="1" t="s">
        <v>7</v>
      </c>
      <c r="C10" s="5">
        <f>SUM(C8:C9)</f>
        <v>1249</v>
      </c>
      <c r="D10" s="5">
        <f>SUM(D8:D9)</f>
        <v>5452</v>
      </c>
      <c r="E10" s="5">
        <f>SUM(E8:E9)</f>
        <v>220</v>
      </c>
      <c r="F10" s="5">
        <f>SUM(F8:F9)</f>
        <v>562</v>
      </c>
      <c r="G10" s="5">
        <f t="shared" si="0"/>
        <v>7483</v>
      </c>
    </row>
    <row r="11" spans="1:7" x14ac:dyDescent="0.2">
      <c r="A11" s="141" t="s">
        <v>10</v>
      </c>
      <c r="B11" s="1" t="s">
        <v>1</v>
      </c>
      <c r="C11" s="5">
        <v>1160</v>
      </c>
      <c r="D11" s="5">
        <v>4980</v>
      </c>
      <c r="E11" s="5">
        <v>265</v>
      </c>
      <c r="F11" s="5">
        <v>1247</v>
      </c>
      <c r="G11" s="5">
        <f>SUM(C11:F11)</f>
        <v>7652</v>
      </c>
    </row>
    <row r="12" spans="1:7" x14ac:dyDescent="0.2">
      <c r="A12" s="141"/>
      <c r="B12" s="1" t="s">
        <v>0</v>
      </c>
      <c r="C12" s="5">
        <v>1265</v>
      </c>
      <c r="D12" s="5">
        <v>4698</v>
      </c>
      <c r="E12" s="5">
        <v>234</v>
      </c>
      <c r="F12" s="5">
        <v>812</v>
      </c>
      <c r="G12" s="5">
        <f t="shared" si="0"/>
        <v>7009</v>
      </c>
    </row>
    <row r="13" spans="1:7" x14ac:dyDescent="0.2">
      <c r="A13" s="141"/>
      <c r="B13" s="1" t="s">
        <v>7</v>
      </c>
      <c r="C13" s="5">
        <f>SUM(C11:C12)</f>
        <v>2425</v>
      </c>
      <c r="D13" s="5">
        <f>SUM(D11:D12)</f>
        <v>9678</v>
      </c>
      <c r="E13" s="5">
        <f>SUM(E11:E12)</f>
        <v>499</v>
      </c>
      <c r="F13" s="5">
        <f>SUM(F11:F12)</f>
        <v>2059</v>
      </c>
      <c r="G13" s="5">
        <f t="shared" si="0"/>
        <v>14661</v>
      </c>
    </row>
    <row r="14" spans="1:7" x14ac:dyDescent="0.2">
      <c r="A14" s="141" t="s">
        <v>11</v>
      </c>
      <c r="B14" s="1" t="s">
        <v>1</v>
      </c>
      <c r="C14" s="5">
        <v>6158</v>
      </c>
      <c r="D14" s="5">
        <v>21957</v>
      </c>
      <c r="E14" s="5">
        <v>558</v>
      </c>
      <c r="F14" s="5">
        <v>1655</v>
      </c>
      <c r="G14" s="5">
        <f>SUM(C14:F14)</f>
        <v>30328</v>
      </c>
    </row>
    <row r="15" spans="1:7" x14ac:dyDescent="0.2">
      <c r="A15" s="141"/>
      <c r="B15" s="1" t="s">
        <v>0</v>
      </c>
      <c r="C15" s="5">
        <v>6517</v>
      </c>
      <c r="D15" s="5">
        <v>19566</v>
      </c>
      <c r="E15" s="5">
        <v>562</v>
      </c>
      <c r="F15" s="5">
        <v>1115</v>
      </c>
      <c r="G15" s="5">
        <f t="shared" si="0"/>
        <v>27760</v>
      </c>
    </row>
    <row r="16" spans="1:7" x14ac:dyDescent="0.2">
      <c r="A16" s="141"/>
      <c r="B16" s="1" t="s">
        <v>7</v>
      </c>
      <c r="C16" s="5">
        <f>SUM(C14:C15)</f>
        <v>12675</v>
      </c>
      <c r="D16" s="5">
        <f>SUM(D14:D15)</f>
        <v>41523</v>
      </c>
      <c r="E16" s="5">
        <f>SUM(E14:E15)</f>
        <v>1120</v>
      </c>
      <c r="F16" s="5">
        <f>SUM(F14:F15)</f>
        <v>2770</v>
      </c>
      <c r="G16" s="5">
        <f t="shared" si="0"/>
        <v>58088</v>
      </c>
    </row>
    <row r="17" spans="1:7" x14ac:dyDescent="0.2">
      <c r="A17" s="141" t="s">
        <v>12</v>
      </c>
      <c r="B17" s="1" t="s">
        <v>1</v>
      </c>
      <c r="C17" s="5">
        <v>728</v>
      </c>
      <c r="D17" s="5">
        <v>2101</v>
      </c>
      <c r="E17" s="5">
        <v>58</v>
      </c>
      <c r="F17" s="5">
        <v>167</v>
      </c>
      <c r="G17" s="5">
        <f>SUM(C17:F17)</f>
        <v>3054</v>
      </c>
    </row>
    <row r="18" spans="1:7" x14ac:dyDescent="0.2">
      <c r="A18" s="141"/>
      <c r="B18" s="1" t="s">
        <v>0</v>
      </c>
      <c r="C18" s="5">
        <v>743</v>
      </c>
      <c r="D18" s="5">
        <v>2091</v>
      </c>
      <c r="E18" s="5">
        <v>61</v>
      </c>
      <c r="F18" s="5">
        <v>126</v>
      </c>
      <c r="G18" s="5">
        <f t="shared" si="0"/>
        <v>3021</v>
      </c>
    </row>
    <row r="19" spans="1:7" x14ac:dyDescent="0.2">
      <c r="A19" s="141"/>
      <c r="B19" s="1" t="s">
        <v>7</v>
      </c>
      <c r="C19" s="5">
        <f>SUM(C17:C18)</f>
        <v>1471</v>
      </c>
      <c r="D19" s="5">
        <f>SUM(D17:D18)</f>
        <v>4192</v>
      </c>
      <c r="E19" s="5">
        <f>SUM(E17:E18)</f>
        <v>119</v>
      </c>
      <c r="F19" s="5">
        <f>SUM(F17:F18)</f>
        <v>293</v>
      </c>
      <c r="G19" s="5">
        <f t="shared" si="0"/>
        <v>6075</v>
      </c>
    </row>
    <row r="20" spans="1:7" x14ac:dyDescent="0.2">
      <c r="A20" s="141" t="s">
        <v>13</v>
      </c>
      <c r="B20" s="1" t="s">
        <v>1</v>
      </c>
      <c r="C20" s="5">
        <v>194</v>
      </c>
      <c r="D20" s="5">
        <v>681</v>
      </c>
      <c r="E20" s="5">
        <v>19</v>
      </c>
      <c r="F20" s="5">
        <v>166</v>
      </c>
      <c r="G20" s="5">
        <f>SUM(C20:F20)</f>
        <v>1060</v>
      </c>
    </row>
    <row r="21" spans="1:7" x14ac:dyDescent="0.2">
      <c r="A21" s="141"/>
      <c r="B21" s="1" t="s">
        <v>0</v>
      </c>
      <c r="C21" s="5">
        <v>244</v>
      </c>
      <c r="D21" s="5">
        <v>696</v>
      </c>
      <c r="E21" s="5">
        <v>25</v>
      </c>
      <c r="F21" s="5">
        <v>74</v>
      </c>
      <c r="G21" s="5">
        <f>SUM(C21:F21)</f>
        <v>1039</v>
      </c>
    </row>
    <row r="22" spans="1:7" x14ac:dyDescent="0.2">
      <c r="A22" s="141"/>
      <c r="B22" s="1" t="s">
        <v>7</v>
      </c>
      <c r="C22" s="5">
        <f>SUM(C20:C21)</f>
        <v>438</v>
      </c>
      <c r="D22" s="5">
        <f>SUM(D20:D21)</f>
        <v>1377</v>
      </c>
      <c r="E22" s="5">
        <f>SUM(E20:E21)</f>
        <v>44</v>
      </c>
      <c r="F22" s="5">
        <f>SUM(F20:F21)</f>
        <v>240</v>
      </c>
      <c r="G22" s="5">
        <f t="shared" si="0"/>
        <v>2099</v>
      </c>
    </row>
    <row r="23" spans="1:7" x14ac:dyDescent="0.2">
      <c r="A23" s="141" t="s">
        <v>14</v>
      </c>
      <c r="B23" s="1" t="s">
        <v>1</v>
      </c>
      <c r="C23" s="5">
        <v>198</v>
      </c>
      <c r="D23" s="5">
        <v>575</v>
      </c>
      <c r="E23" s="5">
        <v>29</v>
      </c>
      <c r="F23" s="5">
        <v>113</v>
      </c>
      <c r="G23" s="5">
        <f>SUM(C23:F23)</f>
        <v>915</v>
      </c>
    </row>
    <row r="24" spans="1:7" x14ac:dyDescent="0.2">
      <c r="A24" s="141"/>
      <c r="B24" s="1" t="s">
        <v>0</v>
      </c>
      <c r="C24" s="5">
        <v>218</v>
      </c>
      <c r="D24" s="5">
        <v>650</v>
      </c>
      <c r="E24" s="5">
        <v>16</v>
      </c>
      <c r="F24" s="5">
        <v>50</v>
      </c>
      <c r="G24" s="5">
        <f t="shared" si="0"/>
        <v>934</v>
      </c>
    </row>
    <row r="25" spans="1:7" x14ac:dyDescent="0.2">
      <c r="A25" s="141"/>
      <c r="B25" s="1" t="s">
        <v>7</v>
      </c>
      <c r="C25" s="5">
        <f>SUM(C23:C24)</f>
        <v>416</v>
      </c>
      <c r="D25" s="5">
        <f>SUM(D23:D24)</f>
        <v>1225</v>
      </c>
      <c r="E25" s="5">
        <f>SUM(E23:E24)</f>
        <v>45</v>
      </c>
      <c r="F25" s="5">
        <f>SUM(F23:F24)</f>
        <v>163</v>
      </c>
      <c r="G25" s="5">
        <f t="shared" si="0"/>
        <v>1849</v>
      </c>
    </row>
    <row r="26" spans="1:7" x14ac:dyDescent="0.2">
      <c r="A26" s="141" t="s">
        <v>15</v>
      </c>
      <c r="B26" s="1" t="s">
        <v>1</v>
      </c>
      <c r="C26" s="5">
        <v>655</v>
      </c>
      <c r="D26" s="5">
        <v>2099</v>
      </c>
      <c r="E26" s="5">
        <v>45</v>
      </c>
      <c r="F26" s="5">
        <v>144</v>
      </c>
      <c r="G26" s="5">
        <f t="shared" si="0"/>
        <v>2943</v>
      </c>
    </row>
    <row r="27" spans="1:7" x14ac:dyDescent="0.2">
      <c r="A27" s="141"/>
      <c r="B27" s="1" t="s">
        <v>0</v>
      </c>
      <c r="C27" s="5">
        <v>662</v>
      </c>
      <c r="D27" s="5">
        <v>1844</v>
      </c>
      <c r="E27" s="5">
        <v>67</v>
      </c>
      <c r="F27" s="5">
        <v>104</v>
      </c>
      <c r="G27" s="5">
        <f t="shared" si="0"/>
        <v>2677</v>
      </c>
    </row>
    <row r="28" spans="1:7" x14ac:dyDescent="0.2">
      <c r="A28" s="141"/>
      <c r="B28" s="1" t="s">
        <v>7</v>
      </c>
      <c r="C28" s="5">
        <f>SUM(C26:C27)</f>
        <v>1317</v>
      </c>
      <c r="D28" s="5">
        <f>SUM(D26:D27)</f>
        <v>3943</v>
      </c>
      <c r="E28" s="5">
        <f>SUM(E26:E27)</f>
        <v>112</v>
      </c>
      <c r="F28" s="5">
        <f>SUM(F26:F27)</f>
        <v>248</v>
      </c>
      <c r="G28" s="5">
        <f t="shared" si="0"/>
        <v>5620</v>
      </c>
    </row>
    <row r="29" spans="1:7" x14ac:dyDescent="0.2">
      <c r="A29" s="141" t="s">
        <v>16</v>
      </c>
      <c r="B29" s="1" t="s">
        <v>1</v>
      </c>
      <c r="C29" s="5">
        <v>301</v>
      </c>
      <c r="D29" s="5">
        <v>1202</v>
      </c>
      <c r="E29" s="5">
        <v>106</v>
      </c>
      <c r="F29" s="5">
        <v>424</v>
      </c>
      <c r="G29" s="5">
        <f t="shared" si="0"/>
        <v>2033</v>
      </c>
    </row>
    <row r="30" spans="1:7" x14ac:dyDescent="0.2">
      <c r="A30" s="141"/>
      <c r="B30" s="1" t="s">
        <v>0</v>
      </c>
      <c r="C30" s="5">
        <v>323</v>
      </c>
      <c r="D30" s="5">
        <v>1177</v>
      </c>
      <c r="E30" s="5">
        <v>47</v>
      </c>
      <c r="F30" s="5">
        <v>282</v>
      </c>
      <c r="G30" s="5">
        <f t="shared" si="0"/>
        <v>1829</v>
      </c>
    </row>
    <row r="31" spans="1:7" x14ac:dyDescent="0.2">
      <c r="A31" s="141"/>
      <c r="B31" s="1" t="s">
        <v>7</v>
      </c>
      <c r="C31" s="5">
        <f>SUM(C29:C30)</f>
        <v>624</v>
      </c>
      <c r="D31" s="5">
        <f>SUM(D29:D30)</f>
        <v>2379</v>
      </c>
      <c r="E31" s="5">
        <f>SUM(E29:E30)</f>
        <v>153</v>
      </c>
      <c r="F31" s="5">
        <f>SUM(F29:F30)</f>
        <v>706</v>
      </c>
      <c r="G31" s="5">
        <f t="shared" si="0"/>
        <v>3862</v>
      </c>
    </row>
    <row r="32" spans="1:7" x14ac:dyDescent="0.2">
      <c r="A32" s="141" t="s">
        <v>17</v>
      </c>
      <c r="B32" s="1" t="s">
        <v>1</v>
      </c>
      <c r="C32" s="5">
        <v>999</v>
      </c>
      <c r="D32" s="5">
        <v>4008</v>
      </c>
      <c r="E32" s="5">
        <v>146</v>
      </c>
      <c r="F32" s="5">
        <v>822</v>
      </c>
      <c r="G32" s="5">
        <f t="shared" si="0"/>
        <v>5975</v>
      </c>
    </row>
    <row r="33" spans="1:7" x14ac:dyDescent="0.2">
      <c r="A33" s="141"/>
      <c r="B33" s="1" t="s">
        <v>0</v>
      </c>
      <c r="C33" s="5">
        <v>1054</v>
      </c>
      <c r="D33" s="5">
        <v>3904</v>
      </c>
      <c r="E33" s="5">
        <v>134</v>
      </c>
      <c r="F33" s="5">
        <v>402</v>
      </c>
      <c r="G33" s="5">
        <f t="shared" si="0"/>
        <v>5494</v>
      </c>
    </row>
    <row r="34" spans="1:7" x14ac:dyDescent="0.2">
      <c r="A34" s="141"/>
      <c r="B34" s="1" t="s">
        <v>7</v>
      </c>
      <c r="C34" s="5">
        <f>SUM(C32:C33)</f>
        <v>2053</v>
      </c>
      <c r="D34" s="5">
        <f>SUM(D32:D33)</f>
        <v>7912</v>
      </c>
      <c r="E34" s="5">
        <f>SUM(E32:E33)</f>
        <v>280</v>
      </c>
      <c r="F34" s="5">
        <f>SUM(F32:F33)</f>
        <v>1224</v>
      </c>
      <c r="G34" s="5">
        <f t="shared" si="0"/>
        <v>11469</v>
      </c>
    </row>
    <row r="35" spans="1:7" x14ac:dyDescent="0.2">
      <c r="A35" s="141" t="s">
        <v>18</v>
      </c>
      <c r="B35" s="1" t="s">
        <v>1</v>
      </c>
      <c r="C35" s="5">
        <v>1461</v>
      </c>
      <c r="D35" s="5">
        <v>6687</v>
      </c>
      <c r="E35" s="5">
        <v>425</v>
      </c>
      <c r="F35" s="5">
        <v>2361</v>
      </c>
      <c r="G35" s="5">
        <f t="shared" si="0"/>
        <v>10934</v>
      </c>
    </row>
    <row r="36" spans="1:7" x14ac:dyDescent="0.2">
      <c r="A36" s="141"/>
      <c r="B36" s="1" t="s">
        <v>0</v>
      </c>
      <c r="C36" s="5">
        <v>1555</v>
      </c>
      <c r="D36" s="5">
        <v>6159</v>
      </c>
      <c r="E36" s="5">
        <v>310</v>
      </c>
      <c r="F36" s="5">
        <v>1417</v>
      </c>
      <c r="G36" s="5">
        <f t="shared" si="0"/>
        <v>9441</v>
      </c>
    </row>
    <row r="37" spans="1:7" x14ac:dyDescent="0.2">
      <c r="A37" s="141"/>
      <c r="B37" s="1" t="s">
        <v>7</v>
      </c>
      <c r="C37" s="5">
        <f>SUM(C35:C36)</f>
        <v>3016</v>
      </c>
      <c r="D37" s="5">
        <f>SUM(D35:D36)</f>
        <v>12846</v>
      </c>
      <c r="E37" s="5">
        <f>SUM(E35:E36)</f>
        <v>735</v>
      </c>
      <c r="F37" s="5">
        <f>SUM(F35:F36)</f>
        <v>3778</v>
      </c>
      <c r="G37" s="5">
        <f t="shared" si="0"/>
        <v>20375</v>
      </c>
    </row>
    <row r="38" spans="1:7" x14ac:dyDescent="0.2">
      <c r="A38" s="141" t="s">
        <v>19</v>
      </c>
      <c r="B38" s="1" t="s">
        <v>1</v>
      </c>
      <c r="C38" s="5">
        <v>331</v>
      </c>
      <c r="D38" s="5">
        <v>1058</v>
      </c>
      <c r="E38" s="5">
        <v>32</v>
      </c>
      <c r="F38" s="5">
        <v>252</v>
      </c>
      <c r="G38" s="5">
        <f t="shared" si="0"/>
        <v>1673</v>
      </c>
    </row>
    <row r="39" spans="1:7" x14ac:dyDescent="0.2">
      <c r="A39" s="141"/>
      <c r="B39" s="1" t="s">
        <v>0</v>
      </c>
      <c r="C39" s="5">
        <v>356</v>
      </c>
      <c r="D39" s="5">
        <v>1154</v>
      </c>
      <c r="E39" s="5">
        <v>47</v>
      </c>
      <c r="F39" s="5">
        <v>135</v>
      </c>
      <c r="G39" s="5">
        <v>1692</v>
      </c>
    </row>
    <row r="40" spans="1:7" x14ac:dyDescent="0.2">
      <c r="A40" s="141"/>
      <c r="B40" s="1" t="s">
        <v>7</v>
      </c>
      <c r="C40" s="5">
        <f>SUM(C38:C39)</f>
        <v>687</v>
      </c>
      <c r="D40" s="5">
        <f>SUM(D38:D39)</f>
        <v>2212</v>
      </c>
      <c r="E40" s="5">
        <f>SUM(E38:E39)</f>
        <v>79</v>
      </c>
      <c r="F40" s="5">
        <f>SUM(F38:F39)</f>
        <v>387</v>
      </c>
      <c r="G40" s="5">
        <f t="shared" si="0"/>
        <v>3365</v>
      </c>
    </row>
    <row r="41" spans="1:7" x14ac:dyDescent="0.2">
      <c r="A41" s="141" t="s">
        <v>20</v>
      </c>
      <c r="B41" s="1" t="s">
        <v>1</v>
      </c>
      <c r="C41" s="5">
        <v>1572</v>
      </c>
      <c r="D41" s="5">
        <v>5236</v>
      </c>
      <c r="E41" s="5">
        <v>322</v>
      </c>
      <c r="F41" s="5">
        <v>1585</v>
      </c>
      <c r="G41" s="5">
        <f t="shared" si="0"/>
        <v>8715</v>
      </c>
    </row>
    <row r="42" spans="1:7" x14ac:dyDescent="0.2">
      <c r="A42" s="141"/>
      <c r="B42" s="1" t="s">
        <v>0</v>
      </c>
      <c r="C42" s="5">
        <v>1605</v>
      </c>
      <c r="D42" s="5">
        <v>5410</v>
      </c>
      <c r="E42" s="5">
        <v>244</v>
      </c>
      <c r="F42" s="5">
        <v>922</v>
      </c>
      <c r="G42" s="5">
        <f t="shared" si="0"/>
        <v>8181</v>
      </c>
    </row>
    <row r="43" spans="1:7" x14ac:dyDescent="0.2">
      <c r="A43" s="141"/>
      <c r="B43" s="1" t="s">
        <v>7</v>
      </c>
      <c r="C43" s="5">
        <f>SUM(C41:C42)</f>
        <v>3177</v>
      </c>
      <c r="D43" s="5">
        <f>SUM(D41:D42)</f>
        <v>10646</v>
      </c>
      <c r="E43" s="5">
        <f>SUM(E41:E42)</f>
        <v>566</v>
      </c>
      <c r="F43" s="5">
        <f>SUM(F41:F42)</f>
        <v>2507</v>
      </c>
      <c r="G43" s="5">
        <f t="shared" si="0"/>
        <v>16896</v>
      </c>
    </row>
    <row r="44" spans="1:7" x14ac:dyDescent="0.2">
      <c r="A44" s="141" t="s">
        <v>21</v>
      </c>
      <c r="B44" s="1" t="s">
        <v>1</v>
      </c>
      <c r="C44" s="5">
        <v>1230</v>
      </c>
      <c r="D44" s="5">
        <v>3818</v>
      </c>
      <c r="E44" s="5">
        <v>160</v>
      </c>
      <c r="F44" s="5">
        <v>479</v>
      </c>
      <c r="G44" s="5">
        <f t="shared" si="0"/>
        <v>5687</v>
      </c>
    </row>
    <row r="45" spans="1:7" x14ac:dyDescent="0.2">
      <c r="A45" s="141"/>
      <c r="B45" s="1" t="s">
        <v>0</v>
      </c>
      <c r="C45" s="5">
        <v>1281</v>
      </c>
      <c r="D45" s="5">
        <v>3545</v>
      </c>
      <c r="E45" s="5">
        <v>160</v>
      </c>
      <c r="F45" s="5">
        <v>418</v>
      </c>
      <c r="G45" s="5">
        <f t="shared" si="0"/>
        <v>5404</v>
      </c>
    </row>
    <row r="46" spans="1:7" x14ac:dyDescent="0.2">
      <c r="A46" s="141"/>
      <c r="B46" s="1" t="s">
        <v>7</v>
      </c>
      <c r="C46" s="5">
        <f>SUM(C44:C45)</f>
        <v>2511</v>
      </c>
      <c r="D46" s="5">
        <f>SUM(D44:D45)</f>
        <v>7363</v>
      </c>
      <c r="E46" s="5">
        <f>SUM(E44:E45)</f>
        <v>320</v>
      </c>
      <c r="F46" s="5">
        <f>SUM(F44:F45)</f>
        <v>897</v>
      </c>
      <c r="G46" s="5">
        <f t="shared" si="0"/>
        <v>11091</v>
      </c>
    </row>
    <row r="47" spans="1:7" x14ac:dyDescent="0.2">
      <c r="A47" s="141" t="s">
        <v>22</v>
      </c>
      <c r="B47" s="1" t="s">
        <v>1</v>
      </c>
      <c r="C47" s="5">
        <v>1666</v>
      </c>
      <c r="D47" s="5">
        <v>8422</v>
      </c>
      <c r="E47" s="5">
        <v>421</v>
      </c>
      <c r="F47" s="5">
        <v>879</v>
      </c>
      <c r="G47" s="5">
        <f t="shared" si="0"/>
        <v>11388</v>
      </c>
    </row>
    <row r="48" spans="1:7" x14ac:dyDescent="0.2">
      <c r="A48" s="141"/>
      <c r="B48" s="1" t="s">
        <v>0</v>
      </c>
      <c r="C48" s="5">
        <v>1578</v>
      </c>
      <c r="D48" s="5">
        <v>7543</v>
      </c>
      <c r="E48" s="5">
        <v>501</v>
      </c>
      <c r="F48" s="5">
        <v>694</v>
      </c>
      <c r="G48" s="5">
        <f t="shared" si="0"/>
        <v>10316</v>
      </c>
    </row>
    <row r="49" spans="1:7" x14ac:dyDescent="0.2">
      <c r="A49" s="141"/>
      <c r="B49" s="1" t="s">
        <v>7</v>
      </c>
      <c r="C49" s="5">
        <f>SUM(C47:C48)</f>
        <v>3244</v>
      </c>
      <c r="D49" s="5">
        <f>SUM(D47:D48)</f>
        <v>15965</v>
      </c>
      <c r="E49" s="5">
        <f>SUM(E47:E48)</f>
        <v>922</v>
      </c>
      <c r="F49" s="5">
        <f>SUM(F47:F48)</f>
        <v>1573</v>
      </c>
      <c r="G49" s="5">
        <f t="shared" si="0"/>
        <v>21704</v>
      </c>
    </row>
    <row r="50" spans="1:7" x14ac:dyDescent="0.2">
      <c r="A50" s="141" t="s">
        <v>23</v>
      </c>
      <c r="B50" s="1" t="s">
        <v>1</v>
      </c>
      <c r="C50" s="5">
        <v>1054</v>
      </c>
      <c r="D50" s="5">
        <v>4561</v>
      </c>
      <c r="E50" s="5">
        <v>385</v>
      </c>
      <c r="F50" s="5">
        <v>2609</v>
      </c>
      <c r="G50" s="5">
        <f t="shared" si="0"/>
        <v>8609</v>
      </c>
    </row>
    <row r="51" spans="1:7" x14ac:dyDescent="0.2">
      <c r="A51" s="141"/>
      <c r="B51" s="1" t="s">
        <v>0</v>
      </c>
      <c r="C51" s="5">
        <v>1140</v>
      </c>
      <c r="D51" s="5">
        <v>4324</v>
      </c>
      <c r="E51" s="5">
        <v>217</v>
      </c>
      <c r="F51" s="5">
        <v>1680</v>
      </c>
      <c r="G51" s="5">
        <f t="shared" si="0"/>
        <v>7361</v>
      </c>
    </row>
    <row r="52" spans="1:7" x14ac:dyDescent="0.2">
      <c r="A52" s="141"/>
      <c r="B52" s="1" t="s">
        <v>7</v>
      </c>
      <c r="C52" s="5">
        <f>SUM(C50:C51)</f>
        <v>2194</v>
      </c>
      <c r="D52" s="5">
        <f>SUM(D50:D51)</f>
        <v>8885</v>
      </c>
      <c r="E52" s="5">
        <f>SUM(E50:E51)</f>
        <v>602</v>
      </c>
      <c r="F52" s="5">
        <f>SUM(F50:F51)</f>
        <v>4289</v>
      </c>
      <c r="G52" s="5">
        <f t="shared" si="0"/>
        <v>15970</v>
      </c>
    </row>
    <row r="53" spans="1:7" x14ac:dyDescent="0.2">
      <c r="A53" s="141" t="s">
        <v>24</v>
      </c>
      <c r="B53" s="1" t="s">
        <v>1</v>
      </c>
      <c r="C53" s="5">
        <v>2335</v>
      </c>
      <c r="D53" s="5">
        <v>9204</v>
      </c>
      <c r="E53" s="5">
        <v>1559</v>
      </c>
      <c r="F53" s="5">
        <v>3959</v>
      </c>
      <c r="G53" s="5">
        <f t="shared" si="0"/>
        <v>17057</v>
      </c>
    </row>
    <row r="54" spans="1:7" x14ac:dyDescent="0.2">
      <c r="A54" s="141"/>
      <c r="B54" s="1" t="s">
        <v>0</v>
      </c>
      <c r="C54" s="5">
        <v>2391</v>
      </c>
      <c r="D54" s="5">
        <v>8074</v>
      </c>
      <c r="E54" s="5">
        <v>943</v>
      </c>
      <c r="F54" s="5">
        <v>3164</v>
      </c>
      <c r="G54" s="5">
        <f t="shared" si="0"/>
        <v>14572</v>
      </c>
    </row>
    <row r="55" spans="1:7" x14ac:dyDescent="0.2">
      <c r="A55" s="141"/>
      <c r="B55" s="1" t="s">
        <v>7</v>
      </c>
      <c r="C55" s="5">
        <f>SUM(C53:C54)</f>
        <v>4726</v>
      </c>
      <c r="D55" s="5">
        <f>SUM(D53:D54)</f>
        <v>17278</v>
      </c>
      <c r="E55" s="5">
        <f>SUM(E53:E54)</f>
        <v>2502</v>
      </c>
      <c r="F55" s="5">
        <f>SUM(F53:F54)</f>
        <v>7123</v>
      </c>
      <c r="G55" s="5">
        <f t="shared" si="0"/>
        <v>31629</v>
      </c>
    </row>
    <row r="56" spans="1:7" x14ac:dyDescent="0.2">
      <c r="A56" s="141" t="s">
        <v>25</v>
      </c>
      <c r="B56" s="1" t="s">
        <v>1</v>
      </c>
      <c r="C56" s="5">
        <v>219</v>
      </c>
      <c r="D56" s="5">
        <v>661</v>
      </c>
      <c r="E56" s="5">
        <v>14</v>
      </c>
      <c r="F56" s="5">
        <v>164</v>
      </c>
      <c r="G56" s="5">
        <f t="shared" si="0"/>
        <v>1058</v>
      </c>
    </row>
    <row r="57" spans="1:7" x14ac:dyDescent="0.2">
      <c r="A57" s="141"/>
      <c r="B57" s="1" t="s">
        <v>0</v>
      </c>
      <c r="C57" s="5">
        <v>205</v>
      </c>
      <c r="D57" s="5">
        <v>651</v>
      </c>
      <c r="E57" s="5">
        <v>16</v>
      </c>
      <c r="F57" s="5">
        <v>99</v>
      </c>
      <c r="G57" s="5">
        <f t="shared" si="0"/>
        <v>971</v>
      </c>
    </row>
    <row r="58" spans="1:7" x14ac:dyDescent="0.2">
      <c r="A58" s="141"/>
      <c r="B58" s="1" t="s">
        <v>7</v>
      </c>
      <c r="C58" s="5">
        <f>SUM(C56:C57)</f>
        <v>424</v>
      </c>
      <c r="D58" s="5">
        <f>SUM(D56:D57)</f>
        <v>1312</v>
      </c>
      <c r="E58" s="5">
        <f>SUM(E56:E57)</f>
        <v>30</v>
      </c>
      <c r="F58" s="5">
        <f>SUM(F56:F57)</f>
        <v>263</v>
      </c>
      <c r="G58" s="5">
        <f t="shared" si="0"/>
        <v>2029</v>
      </c>
    </row>
    <row r="59" spans="1:7" x14ac:dyDescent="0.2">
      <c r="A59" s="141" t="s">
        <v>26</v>
      </c>
      <c r="B59" s="1" t="s">
        <v>1</v>
      </c>
      <c r="C59" s="5">
        <v>1274</v>
      </c>
      <c r="D59" s="5">
        <v>5205</v>
      </c>
      <c r="E59" s="5">
        <v>244</v>
      </c>
      <c r="F59" s="5">
        <v>1723</v>
      </c>
      <c r="G59" s="5">
        <f t="shared" si="0"/>
        <v>8446</v>
      </c>
    </row>
    <row r="60" spans="1:7" x14ac:dyDescent="0.2">
      <c r="A60" s="141"/>
      <c r="B60" s="1" t="s">
        <v>0</v>
      </c>
      <c r="C60" s="5">
        <v>1320</v>
      </c>
      <c r="D60" s="5">
        <v>4791</v>
      </c>
      <c r="E60" s="5">
        <v>202</v>
      </c>
      <c r="F60" s="5">
        <v>878</v>
      </c>
      <c r="G60" s="5">
        <f t="shared" si="0"/>
        <v>7191</v>
      </c>
    </row>
    <row r="61" spans="1:7" x14ac:dyDescent="0.2">
      <c r="A61" s="141"/>
      <c r="B61" s="1" t="s">
        <v>7</v>
      </c>
      <c r="C61" s="5">
        <f>SUM(C59:C60)</f>
        <v>2594</v>
      </c>
      <c r="D61" s="5">
        <f>SUM(D59:D60)</f>
        <v>9996</v>
      </c>
      <c r="E61" s="5">
        <f>SUM(E59:E60)</f>
        <v>446</v>
      </c>
      <c r="F61" s="5">
        <f>SUM(F59:F60)</f>
        <v>2601</v>
      </c>
      <c r="G61" s="5">
        <f t="shared" si="0"/>
        <v>15637</v>
      </c>
    </row>
    <row r="62" spans="1:7" x14ac:dyDescent="0.2">
      <c r="A62" s="141" t="s">
        <v>27</v>
      </c>
      <c r="B62" s="1" t="s">
        <v>1</v>
      </c>
      <c r="C62" s="5">
        <v>1565</v>
      </c>
      <c r="D62" s="5">
        <v>5414</v>
      </c>
      <c r="E62" s="5">
        <v>354</v>
      </c>
      <c r="F62" s="5">
        <v>2038</v>
      </c>
      <c r="G62" s="5">
        <f t="shared" si="0"/>
        <v>9371</v>
      </c>
    </row>
    <row r="63" spans="1:7" x14ac:dyDescent="0.2">
      <c r="A63" s="141"/>
      <c r="B63" s="1" t="s">
        <v>0</v>
      </c>
      <c r="C63" s="5">
        <v>1673</v>
      </c>
      <c r="D63" s="5">
        <v>5457</v>
      </c>
      <c r="E63" s="5">
        <v>236</v>
      </c>
      <c r="F63" s="5">
        <v>1185</v>
      </c>
      <c r="G63" s="5">
        <f t="shared" si="0"/>
        <v>8551</v>
      </c>
    </row>
    <row r="64" spans="1:7" x14ac:dyDescent="0.2">
      <c r="A64" s="141"/>
      <c r="B64" s="1" t="s">
        <v>7</v>
      </c>
      <c r="C64" s="5">
        <f>SUM(C62:C63)</f>
        <v>3238</v>
      </c>
      <c r="D64" s="5">
        <f>SUM(D62:D63)</f>
        <v>10871</v>
      </c>
      <c r="E64" s="5">
        <f>SUM(E62:E63)</f>
        <v>590</v>
      </c>
      <c r="F64" s="5">
        <f>SUM(F62:F63)</f>
        <v>3223</v>
      </c>
      <c r="G64" s="5">
        <f t="shared" si="0"/>
        <v>17922</v>
      </c>
    </row>
    <row r="65" spans="1:7" x14ac:dyDescent="0.2">
      <c r="A65" s="141" t="s">
        <v>28</v>
      </c>
      <c r="B65" s="1" t="s">
        <v>1</v>
      </c>
      <c r="C65" s="5">
        <v>464</v>
      </c>
      <c r="D65" s="5">
        <v>1924</v>
      </c>
      <c r="E65" s="5">
        <v>95</v>
      </c>
      <c r="F65" s="5">
        <v>878</v>
      </c>
      <c r="G65" s="5">
        <f t="shared" si="0"/>
        <v>3361</v>
      </c>
    </row>
    <row r="66" spans="1:7" x14ac:dyDescent="0.2">
      <c r="A66" s="141"/>
      <c r="B66" s="1" t="s">
        <v>0</v>
      </c>
      <c r="C66" s="5">
        <v>467</v>
      </c>
      <c r="D66" s="5">
        <v>1768</v>
      </c>
      <c r="E66" s="5">
        <v>75</v>
      </c>
      <c r="F66" s="5">
        <v>447</v>
      </c>
      <c r="G66" s="5">
        <f t="shared" si="0"/>
        <v>2757</v>
      </c>
    </row>
    <row r="67" spans="1:7" x14ac:dyDescent="0.2">
      <c r="A67" s="141"/>
      <c r="B67" s="1" t="s">
        <v>7</v>
      </c>
      <c r="C67" s="5">
        <f>SUM(C65:C66)</f>
        <v>931</v>
      </c>
      <c r="D67" s="5">
        <f>SUM(D65:D66)</f>
        <v>3692</v>
      </c>
      <c r="E67" s="5">
        <f>SUM(E65:E66)</f>
        <v>170</v>
      </c>
      <c r="F67" s="5">
        <f>SUM(F65:F66)</f>
        <v>1325</v>
      </c>
      <c r="G67" s="5">
        <f t="shared" si="0"/>
        <v>6118</v>
      </c>
    </row>
    <row r="68" spans="1:7" x14ac:dyDescent="0.2">
      <c r="A68" s="141" t="s">
        <v>29</v>
      </c>
      <c r="B68" s="1" t="s">
        <v>1</v>
      </c>
      <c r="C68" s="5">
        <v>927</v>
      </c>
      <c r="D68" s="5">
        <v>4105</v>
      </c>
      <c r="E68" s="5">
        <v>265</v>
      </c>
      <c r="F68" s="5">
        <v>799</v>
      </c>
      <c r="G68" s="5">
        <f t="shared" si="0"/>
        <v>6096</v>
      </c>
    </row>
    <row r="69" spans="1:7" x14ac:dyDescent="0.2">
      <c r="A69" s="141"/>
      <c r="B69" s="1" t="s">
        <v>0</v>
      </c>
      <c r="C69" s="5">
        <v>948</v>
      </c>
      <c r="D69" s="5">
        <v>3614</v>
      </c>
      <c r="E69" s="5">
        <v>279</v>
      </c>
      <c r="F69" s="5">
        <v>574</v>
      </c>
      <c r="G69" s="5">
        <f t="shared" si="0"/>
        <v>5415</v>
      </c>
    </row>
    <row r="70" spans="1:7" x14ac:dyDescent="0.2">
      <c r="A70" s="141"/>
      <c r="B70" s="1" t="s">
        <v>7</v>
      </c>
      <c r="C70" s="5">
        <f>SUM(C68:C69)</f>
        <v>1875</v>
      </c>
      <c r="D70" s="5">
        <f>SUM(D68:D69)</f>
        <v>7719</v>
      </c>
      <c r="E70" s="5">
        <f>SUM(E68:E69)</f>
        <v>544</v>
      </c>
      <c r="F70" s="5">
        <f>SUM(F68:F69)</f>
        <v>1373</v>
      </c>
      <c r="G70" s="5">
        <f t="shared" si="0"/>
        <v>11511</v>
      </c>
    </row>
    <row r="71" spans="1:7" x14ac:dyDescent="0.2">
      <c r="A71" s="141" t="s">
        <v>30</v>
      </c>
      <c r="B71" s="1" t="s">
        <v>1</v>
      </c>
      <c r="C71" s="5">
        <v>2808</v>
      </c>
      <c r="D71" s="5">
        <v>10587</v>
      </c>
      <c r="E71" s="5">
        <v>562</v>
      </c>
      <c r="F71" s="5">
        <v>4561</v>
      </c>
      <c r="G71" s="5">
        <f t="shared" si="0"/>
        <v>18518</v>
      </c>
    </row>
    <row r="72" spans="1:7" x14ac:dyDescent="0.2">
      <c r="A72" s="141"/>
      <c r="B72" s="1" t="s">
        <v>0</v>
      </c>
      <c r="C72" s="5">
        <v>2876</v>
      </c>
      <c r="D72" s="5">
        <v>10237</v>
      </c>
      <c r="E72" s="5">
        <v>402</v>
      </c>
      <c r="F72" s="5">
        <v>2279</v>
      </c>
      <c r="G72" s="5">
        <f t="shared" si="0"/>
        <v>15794</v>
      </c>
    </row>
    <row r="73" spans="1:7" x14ac:dyDescent="0.2">
      <c r="A73" s="141"/>
      <c r="B73" s="1" t="s">
        <v>7</v>
      </c>
      <c r="C73" s="5">
        <f>SUM(C71:C72)</f>
        <v>5684</v>
      </c>
      <c r="D73" s="5">
        <f>SUM(D71:D72)</f>
        <v>20824</v>
      </c>
      <c r="E73" s="5">
        <f>SUM(E71:E72)</f>
        <v>964</v>
      </c>
      <c r="F73" s="5">
        <f>SUM(F71:F72)</f>
        <v>6840</v>
      </c>
      <c r="G73" s="5">
        <f t="shared" ref="G73:G95" si="1">SUM(C73:F73)</f>
        <v>34312</v>
      </c>
    </row>
    <row r="74" spans="1:7" x14ac:dyDescent="0.2">
      <c r="A74" s="141" t="s">
        <v>31</v>
      </c>
      <c r="B74" s="1" t="s">
        <v>1</v>
      </c>
      <c r="C74" s="5">
        <v>244</v>
      </c>
      <c r="D74" s="5">
        <v>1470</v>
      </c>
      <c r="E74" s="5">
        <v>94</v>
      </c>
      <c r="F74" s="5">
        <v>649</v>
      </c>
      <c r="G74" s="5">
        <f t="shared" si="1"/>
        <v>2457</v>
      </c>
    </row>
    <row r="75" spans="1:7" x14ac:dyDescent="0.2">
      <c r="A75" s="141"/>
      <c r="B75" s="1" t="s">
        <v>0</v>
      </c>
      <c r="C75" s="5">
        <v>299</v>
      </c>
      <c r="D75" s="5">
        <v>1231</v>
      </c>
      <c r="E75" s="5">
        <v>61</v>
      </c>
      <c r="F75" s="5">
        <v>462</v>
      </c>
      <c r="G75" s="5">
        <f t="shared" si="1"/>
        <v>2053</v>
      </c>
    </row>
    <row r="76" spans="1:7" x14ac:dyDescent="0.2">
      <c r="A76" s="141"/>
      <c r="B76" s="1" t="s">
        <v>7</v>
      </c>
      <c r="C76" s="5">
        <f>SUM(C74:C75)</f>
        <v>543</v>
      </c>
      <c r="D76" s="5">
        <f>SUM(D74:D75)</f>
        <v>2701</v>
      </c>
      <c r="E76" s="5">
        <f>SUM(E74:E75)</f>
        <v>155</v>
      </c>
      <c r="F76" s="5">
        <f>SUM(F74:F75)</f>
        <v>1111</v>
      </c>
      <c r="G76" s="5">
        <f t="shared" si="1"/>
        <v>4510</v>
      </c>
    </row>
    <row r="77" spans="1:7" x14ac:dyDescent="0.2">
      <c r="A77" s="141" t="s">
        <v>32</v>
      </c>
      <c r="B77" s="1" t="s">
        <v>1</v>
      </c>
      <c r="C77" s="5">
        <v>4464</v>
      </c>
      <c r="D77" s="5">
        <v>18940</v>
      </c>
      <c r="E77" s="5">
        <v>858</v>
      </c>
      <c r="F77" s="5">
        <v>6047</v>
      </c>
      <c r="G77" s="5">
        <f t="shared" si="1"/>
        <v>30309</v>
      </c>
    </row>
    <row r="78" spans="1:7" x14ac:dyDescent="0.2">
      <c r="A78" s="141"/>
      <c r="B78" s="1" t="s">
        <v>0</v>
      </c>
      <c r="C78" s="5">
        <v>4787</v>
      </c>
      <c r="D78" s="5">
        <v>18378</v>
      </c>
      <c r="E78" s="5">
        <v>760</v>
      </c>
      <c r="F78" s="5">
        <v>3211</v>
      </c>
      <c r="G78" s="5">
        <f t="shared" si="1"/>
        <v>27136</v>
      </c>
    </row>
    <row r="79" spans="1:7" x14ac:dyDescent="0.2">
      <c r="A79" s="141"/>
      <c r="B79" s="1" t="s">
        <v>7</v>
      </c>
      <c r="C79" s="5">
        <f>SUM(C77:C78)</f>
        <v>9251</v>
      </c>
      <c r="D79" s="5">
        <f>SUM(D77:D78)</f>
        <v>37318</v>
      </c>
      <c r="E79" s="5">
        <f>SUM(E77:E78)</f>
        <v>1618</v>
      </c>
      <c r="F79" s="5">
        <f>SUM(F77:F78)</f>
        <v>9258</v>
      </c>
      <c r="G79" s="5">
        <f t="shared" si="1"/>
        <v>57445</v>
      </c>
    </row>
    <row r="80" spans="1:7" x14ac:dyDescent="0.2">
      <c r="A80" s="141" t="s">
        <v>33</v>
      </c>
      <c r="B80" s="1" t="s">
        <v>1</v>
      </c>
      <c r="C80" s="5">
        <v>308</v>
      </c>
      <c r="D80" s="5">
        <v>1177</v>
      </c>
      <c r="E80" s="5">
        <v>49</v>
      </c>
      <c r="F80" s="5">
        <v>252</v>
      </c>
      <c r="G80" s="5">
        <f t="shared" si="1"/>
        <v>1786</v>
      </c>
    </row>
    <row r="81" spans="1:7" x14ac:dyDescent="0.2">
      <c r="A81" s="141"/>
      <c r="B81" s="1" t="s">
        <v>0</v>
      </c>
      <c r="C81" s="5">
        <v>341</v>
      </c>
      <c r="D81" s="5">
        <v>1117</v>
      </c>
      <c r="E81" s="5">
        <v>31</v>
      </c>
      <c r="F81" s="5">
        <v>145</v>
      </c>
      <c r="G81" s="5">
        <f t="shared" si="1"/>
        <v>1634</v>
      </c>
    </row>
    <row r="82" spans="1:7" x14ac:dyDescent="0.2">
      <c r="A82" s="141"/>
      <c r="B82" s="1" t="s">
        <v>7</v>
      </c>
      <c r="C82" s="5">
        <f>SUM(C80:C81)</f>
        <v>649</v>
      </c>
      <c r="D82" s="5">
        <f>SUM(D80:D81)</f>
        <v>2294</v>
      </c>
      <c r="E82" s="5">
        <f>SUM(E80:E81)</f>
        <v>80</v>
      </c>
      <c r="F82" s="5">
        <f>SUM(F80:F81)</f>
        <v>397</v>
      </c>
      <c r="G82" s="5">
        <f t="shared" si="1"/>
        <v>3420</v>
      </c>
    </row>
    <row r="83" spans="1:7" x14ac:dyDescent="0.2">
      <c r="A83" s="141" t="s">
        <v>34</v>
      </c>
      <c r="B83" s="1" t="s">
        <v>1</v>
      </c>
      <c r="C83" s="5">
        <v>215</v>
      </c>
      <c r="D83" s="5">
        <v>882</v>
      </c>
      <c r="E83" s="5">
        <v>61</v>
      </c>
      <c r="F83" s="5">
        <v>174</v>
      </c>
      <c r="G83" s="5">
        <f t="shared" si="1"/>
        <v>1332</v>
      </c>
    </row>
    <row r="84" spans="1:7" x14ac:dyDescent="0.2">
      <c r="A84" s="141"/>
      <c r="B84" s="1" t="s">
        <v>0</v>
      </c>
      <c r="C84" s="5">
        <v>191</v>
      </c>
      <c r="D84" s="5">
        <v>801</v>
      </c>
      <c r="E84" s="5">
        <v>50</v>
      </c>
      <c r="F84" s="5">
        <v>165</v>
      </c>
      <c r="G84" s="5">
        <f t="shared" si="1"/>
        <v>1207</v>
      </c>
    </row>
    <row r="85" spans="1:7" x14ac:dyDescent="0.2">
      <c r="A85" s="141"/>
      <c r="B85" s="1" t="s">
        <v>7</v>
      </c>
      <c r="C85" s="5">
        <f>SUM(C83:C84)</f>
        <v>406</v>
      </c>
      <c r="D85" s="5">
        <f>SUM(D83:D84)</f>
        <v>1683</v>
      </c>
      <c r="E85" s="5">
        <f>SUM(E83:E84)</f>
        <v>111</v>
      </c>
      <c r="F85" s="5">
        <f>SUM(F83:F84)</f>
        <v>339</v>
      </c>
      <c r="G85" s="5">
        <f t="shared" si="1"/>
        <v>2539</v>
      </c>
    </row>
    <row r="86" spans="1:7" x14ac:dyDescent="0.2">
      <c r="A86" s="141" t="s">
        <v>35</v>
      </c>
      <c r="B86" s="1" t="s">
        <v>1</v>
      </c>
      <c r="C86" s="5">
        <v>963</v>
      </c>
      <c r="D86" s="5">
        <v>5221</v>
      </c>
      <c r="E86" s="5">
        <v>498</v>
      </c>
      <c r="F86" s="5">
        <v>1151</v>
      </c>
      <c r="G86" s="5">
        <f t="shared" si="1"/>
        <v>7833</v>
      </c>
    </row>
    <row r="87" spans="1:7" x14ac:dyDescent="0.2">
      <c r="A87" s="141"/>
      <c r="B87" s="1" t="s">
        <v>0</v>
      </c>
      <c r="C87" s="5">
        <v>989</v>
      </c>
      <c r="D87" s="5">
        <v>4406</v>
      </c>
      <c r="E87" s="5">
        <v>492</v>
      </c>
      <c r="F87" s="5">
        <v>891</v>
      </c>
      <c r="G87" s="5">
        <f t="shared" si="1"/>
        <v>6778</v>
      </c>
    </row>
    <row r="88" spans="1:7" x14ac:dyDescent="0.2">
      <c r="A88" s="141"/>
      <c r="B88" s="1" t="s">
        <v>7</v>
      </c>
      <c r="C88" s="5">
        <f>SUM(C86:C87)</f>
        <v>1952</v>
      </c>
      <c r="D88" s="5">
        <f>SUM(D86:D87)</f>
        <v>9627</v>
      </c>
      <c r="E88" s="5">
        <f>SUM(E86:E87)</f>
        <v>990</v>
      </c>
      <c r="F88" s="5">
        <f>SUM(F86:F87)</f>
        <v>2042</v>
      </c>
      <c r="G88" s="5">
        <f t="shared" si="1"/>
        <v>14611</v>
      </c>
    </row>
    <row r="89" spans="1:7" x14ac:dyDescent="0.2">
      <c r="A89" s="141" t="s">
        <v>36</v>
      </c>
      <c r="B89" s="1" t="s">
        <v>1</v>
      </c>
      <c r="C89" s="5">
        <v>975</v>
      </c>
      <c r="D89" s="5">
        <v>5142</v>
      </c>
      <c r="E89" s="5">
        <v>281</v>
      </c>
      <c r="F89" s="5">
        <v>726</v>
      </c>
      <c r="G89" s="5">
        <f t="shared" si="1"/>
        <v>7124</v>
      </c>
    </row>
    <row r="90" spans="1:7" x14ac:dyDescent="0.2">
      <c r="A90" s="141"/>
      <c r="B90" s="1" t="s">
        <v>0</v>
      </c>
      <c r="C90" s="5">
        <v>1016</v>
      </c>
      <c r="D90" s="5">
        <v>4457</v>
      </c>
      <c r="E90" s="5">
        <v>317</v>
      </c>
      <c r="F90" s="5">
        <v>510</v>
      </c>
      <c r="G90" s="5">
        <f t="shared" si="1"/>
        <v>6300</v>
      </c>
    </row>
    <row r="91" spans="1:7" x14ac:dyDescent="0.2">
      <c r="A91" s="141"/>
      <c r="B91" s="1" t="s">
        <v>7</v>
      </c>
      <c r="C91" s="5">
        <f>SUM(C89:C90)</f>
        <v>1991</v>
      </c>
      <c r="D91" s="5">
        <f>SUM(D89:D90)</f>
        <v>9599</v>
      </c>
      <c r="E91" s="5">
        <f>SUM(E89:E90)</f>
        <v>598</v>
      </c>
      <c r="F91" s="5">
        <f>SUM(F89:F90)</f>
        <v>1236</v>
      </c>
      <c r="G91" s="5">
        <f>SUM(C91:F91)</f>
        <v>13424</v>
      </c>
    </row>
    <row r="92" spans="1:7" x14ac:dyDescent="0.2">
      <c r="A92" s="141" t="s">
        <v>37</v>
      </c>
      <c r="B92" s="1" t="s">
        <v>1</v>
      </c>
      <c r="C92" s="5">
        <v>1345</v>
      </c>
      <c r="D92" s="5">
        <v>6173</v>
      </c>
      <c r="E92" s="5">
        <v>858</v>
      </c>
      <c r="F92" s="5">
        <v>2264</v>
      </c>
      <c r="G92" s="5">
        <f t="shared" si="1"/>
        <v>10640</v>
      </c>
    </row>
    <row r="93" spans="1:7" x14ac:dyDescent="0.2">
      <c r="A93" s="141"/>
      <c r="B93" s="1" t="s">
        <v>0</v>
      </c>
      <c r="C93" s="5">
        <v>1495</v>
      </c>
      <c r="D93" s="5">
        <v>5400</v>
      </c>
      <c r="E93" s="5">
        <v>638</v>
      </c>
      <c r="F93" s="5">
        <v>1549</v>
      </c>
      <c r="G93" s="5">
        <v>9082</v>
      </c>
    </row>
    <row r="94" spans="1:7" x14ac:dyDescent="0.2">
      <c r="A94" s="141"/>
      <c r="B94" s="1" t="s">
        <v>7</v>
      </c>
      <c r="C94" s="5">
        <f>SUM(C92:C93)</f>
        <v>2840</v>
      </c>
      <c r="D94" s="5">
        <f>SUM(D92:D93)</f>
        <v>11573</v>
      </c>
      <c r="E94" s="5">
        <f>SUM(E92:E93)</f>
        <v>1496</v>
      </c>
      <c r="F94" s="5">
        <f>SUM(F92:F93)</f>
        <v>3813</v>
      </c>
      <c r="G94" s="5">
        <f t="shared" si="1"/>
        <v>19722</v>
      </c>
    </row>
    <row r="95" spans="1:7" x14ac:dyDescent="0.2">
      <c r="B95" s="2" t="s">
        <v>39</v>
      </c>
      <c r="C95" s="5">
        <f>C94+C91+C88+C85+C82+C79+C76+C73+C70+C67+C64+C61+C58+C55+C52+C49+C46+C43+C40+C37+C34+C31+C28+C25+C22+C19+C16+C13+C10+C7</f>
        <v>75676</v>
      </c>
      <c r="D95" s="5">
        <f>D94+D91+D88+D85+D82+D79+D76+D73+D70+D67+D64+D61+D58+D55+D52+D49+D46+D43+D40+D37+D34+D31+D28+D25+D22+D19+D16+D13+D10+D7</f>
        <v>286374</v>
      </c>
      <c r="E95" s="5">
        <f>E94+E91+E88+E85+E82+E79+E76+E73+E70+E67+E64+E61+E58+E55+E52+E49+E46+E43+E40+E37+E34+E31+E28+E25+E22+E19+E16+E13+E10+E7</f>
        <v>16252</v>
      </c>
      <c r="F95" s="5">
        <f>F94+F91+F88+F85+F82+F79+F76+F73+F70+F67+F64+F61+F58+F55+F52+F49+F46+F43+F40+F37+F34+F31+F28+F25+F22+F19+F16+F13+F10+F7</f>
        <v>63344</v>
      </c>
      <c r="G95" s="5">
        <f t="shared" si="1"/>
        <v>441646</v>
      </c>
    </row>
    <row r="96" spans="1:7" x14ac:dyDescent="0.2">
      <c r="A96" s="130" t="s">
        <v>59</v>
      </c>
      <c r="B96" s="130"/>
      <c r="C96" s="130"/>
      <c r="D96" s="130"/>
      <c r="E96" s="130"/>
      <c r="F96" s="130"/>
      <c r="G96" s="130"/>
    </row>
  </sheetData>
  <mergeCells count="36">
    <mergeCell ref="A71:A73"/>
    <mergeCell ref="A74:A76"/>
    <mergeCell ref="A92:A94"/>
    <mergeCell ref="A80:A82"/>
    <mergeCell ref="A83:A85"/>
    <mergeCell ref="A86:A88"/>
    <mergeCell ref="A89:A91"/>
    <mergeCell ref="A77:A79"/>
    <mergeCell ref="A59:A61"/>
    <mergeCell ref="A62:A64"/>
    <mergeCell ref="A65:A67"/>
    <mergeCell ref="A44:A46"/>
    <mergeCell ref="A47:A49"/>
    <mergeCell ref="A50:A52"/>
    <mergeCell ref="A53:A55"/>
    <mergeCell ref="A38:A40"/>
    <mergeCell ref="A41:A43"/>
    <mergeCell ref="A56:A58"/>
    <mergeCell ref="A20:A22"/>
    <mergeCell ref="A23:A25"/>
    <mergeCell ref="A96:G96"/>
    <mergeCell ref="A5:A7"/>
    <mergeCell ref="A8:A10"/>
    <mergeCell ref="A11:A13"/>
    <mergeCell ref="A1:A2"/>
    <mergeCell ref="B1:G2"/>
    <mergeCell ref="A3:A4"/>
    <mergeCell ref="B3:B4"/>
    <mergeCell ref="C3:G3"/>
    <mergeCell ref="A14:A16"/>
    <mergeCell ref="A17:A19"/>
    <mergeCell ref="A68:A70"/>
    <mergeCell ref="A26:A28"/>
    <mergeCell ref="A29:A31"/>
    <mergeCell ref="A32:A34"/>
    <mergeCell ref="A35:A37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I96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28.7109375" bestFit="1" customWidth="1"/>
    <col min="2" max="2" width="10" bestFit="1" customWidth="1"/>
  </cols>
  <sheetData>
    <row r="1" spans="1:7" x14ac:dyDescent="0.2">
      <c r="A1" s="132" t="s">
        <v>38</v>
      </c>
      <c r="B1" s="142"/>
      <c r="C1" s="142"/>
      <c r="D1" s="142"/>
      <c r="E1" s="142"/>
      <c r="F1" s="142"/>
      <c r="G1" s="142"/>
    </row>
    <row r="2" spans="1:7" x14ac:dyDescent="0.2">
      <c r="A2" s="144"/>
      <c r="B2" s="143"/>
      <c r="C2" s="143"/>
      <c r="D2" s="143"/>
      <c r="E2" s="143"/>
      <c r="F2" s="143"/>
      <c r="G2" s="143"/>
    </row>
    <row r="3" spans="1:7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7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s="141" t="s">
        <v>8</v>
      </c>
      <c r="B5" s="1" t="s">
        <v>1</v>
      </c>
      <c r="C5" s="5">
        <v>462</v>
      </c>
      <c r="D5" s="5">
        <v>1787</v>
      </c>
      <c r="E5" s="5">
        <v>100</v>
      </c>
      <c r="F5" s="5">
        <v>469</v>
      </c>
      <c r="G5" s="5">
        <f>SUM(C5:F5)</f>
        <v>2818</v>
      </c>
    </row>
    <row r="6" spans="1:7" x14ac:dyDescent="0.2">
      <c r="A6" s="141"/>
      <c r="B6" s="1" t="s">
        <v>0</v>
      </c>
      <c r="C6" s="5">
        <v>531</v>
      </c>
      <c r="D6" s="5">
        <v>1678</v>
      </c>
      <c r="E6" s="5">
        <v>89</v>
      </c>
      <c r="F6" s="5">
        <v>272</v>
      </c>
      <c r="G6" s="5">
        <f>SUM(C6:F6)</f>
        <v>2570</v>
      </c>
    </row>
    <row r="7" spans="1:7" x14ac:dyDescent="0.2">
      <c r="A7" s="141"/>
      <c r="B7" s="1" t="s">
        <v>7</v>
      </c>
      <c r="C7" s="6">
        <f>SUM(C5:C6)</f>
        <v>993</v>
      </c>
      <c r="D7" s="6">
        <f>SUM(D5:D6)</f>
        <v>3465</v>
      </c>
      <c r="E7" s="6">
        <f>SUM(E5:E6)</f>
        <v>189</v>
      </c>
      <c r="F7" s="6">
        <f>SUM(F5:F6)</f>
        <v>741</v>
      </c>
      <c r="G7" s="5">
        <f>SUM(G5:G6)</f>
        <v>5388</v>
      </c>
    </row>
    <row r="8" spans="1:7" x14ac:dyDescent="0.2">
      <c r="A8" s="141" t="s">
        <v>9</v>
      </c>
      <c r="B8" s="1" t="s">
        <v>1</v>
      </c>
      <c r="C8" s="5">
        <v>589</v>
      </c>
      <c r="D8" s="5">
        <v>2771</v>
      </c>
      <c r="E8" s="5">
        <v>157</v>
      </c>
      <c r="F8" s="5">
        <v>365</v>
      </c>
      <c r="G8" s="5">
        <f>SUM(C8:F8)</f>
        <v>3882</v>
      </c>
    </row>
    <row r="9" spans="1:7" x14ac:dyDescent="0.2">
      <c r="A9" s="141"/>
      <c r="B9" s="1" t="s">
        <v>0</v>
      </c>
      <c r="C9" s="5">
        <v>618</v>
      </c>
      <c r="D9" s="5">
        <v>2524</v>
      </c>
      <c r="E9" s="5">
        <v>178</v>
      </c>
      <c r="F9" s="5">
        <v>256</v>
      </c>
      <c r="G9" s="5">
        <f>SUM(C9:F9)</f>
        <v>3576</v>
      </c>
    </row>
    <row r="10" spans="1:7" x14ac:dyDescent="0.2">
      <c r="A10" s="141"/>
      <c r="B10" s="1" t="s">
        <v>7</v>
      </c>
      <c r="C10" s="5">
        <f>SUM(C8:C9)</f>
        <v>1207</v>
      </c>
      <c r="D10" s="5">
        <f>SUM(D8:D9)</f>
        <v>5295</v>
      </c>
      <c r="E10" s="5">
        <f>SUM(E8:E9)</f>
        <v>335</v>
      </c>
      <c r="F10" s="5">
        <f>SUM(F8:F9)</f>
        <v>621</v>
      </c>
      <c r="G10" s="5">
        <f>SUM(G8:G9)</f>
        <v>7458</v>
      </c>
    </row>
    <row r="11" spans="1:7" x14ac:dyDescent="0.2">
      <c r="A11" s="141" t="s">
        <v>10</v>
      </c>
      <c r="B11" s="1" t="s">
        <v>1</v>
      </c>
      <c r="C11" s="5">
        <v>1101</v>
      </c>
      <c r="D11" s="5">
        <v>4628</v>
      </c>
      <c r="E11" s="5">
        <v>339</v>
      </c>
      <c r="F11" s="5">
        <v>1312</v>
      </c>
      <c r="G11" s="5">
        <f>SUM(C11:F11)</f>
        <v>7380</v>
      </c>
    </row>
    <row r="12" spans="1:7" x14ac:dyDescent="0.2">
      <c r="A12" s="141"/>
      <c r="B12" s="1" t="s">
        <v>0</v>
      </c>
      <c r="C12" s="5">
        <v>1194</v>
      </c>
      <c r="D12" s="5">
        <v>4388</v>
      </c>
      <c r="E12" s="5">
        <v>309</v>
      </c>
      <c r="F12" s="5">
        <v>856</v>
      </c>
      <c r="G12" s="5">
        <f>SUM(C12:F12)</f>
        <v>6747</v>
      </c>
    </row>
    <row r="13" spans="1:7" x14ac:dyDescent="0.2">
      <c r="A13" s="141"/>
      <c r="B13" s="1" t="s">
        <v>7</v>
      </c>
      <c r="C13" s="5">
        <f>SUM(C11:C12)</f>
        <v>2295</v>
      </c>
      <c r="D13" s="5">
        <f>SUM(D11:D12)</f>
        <v>9016</v>
      </c>
      <c r="E13" s="5">
        <f>SUM(E11:E12)</f>
        <v>648</v>
      </c>
      <c r="F13" s="5">
        <f>SUM(F11:F12)</f>
        <v>2168</v>
      </c>
      <c r="G13" s="5">
        <f>SUM(G11:G12)</f>
        <v>14127</v>
      </c>
    </row>
    <row r="14" spans="1:7" x14ac:dyDescent="0.2">
      <c r="A14" s="141" t="s">
        <v>11</v>
      </c>
      <c r="B14" s="1" t="s">
        <v>1</v>
      </c>
      <c r="C14" s="5">
        <v>6347</v>
      </c>
      <c r="D14" s="5">
        <v>22537</v>
      </c>
      <c r="E14" s="5">
        <v>866</v>
      </c>
      <c r="F14" s="5">
        <v>1874</v>
      </c>
      <c r="G14" s="5">
        <f>SUM(C14:F14)</f>
        <v>31624</v>
      </c>
    </row>
    <row r="15" spans="1:7" x14ac:dyDescent="0.2">
      <c r="A15" s="141"/>
      <c r="B15" s="1" t="s">
        <v>0</v>
      </c>
      <c r="C15" s="5">
        <v>6725</v>
      </c>
      <c r="D15" s="5">
        <v>19984</v>
      </c>
      <c r="E15" s="5">
        <v>885</v>
      </c>
      <c r="F15" s="5">
        <v>1332</v>
      </c>
      <c r="G15" s="5">
        <f>SUM(C15:F15)</f>
        <v>28926</v>
      </c>
    </row>
    <row r="16" spans="1:7" x14ac:dyDescent="0.2">
      <c r="A16" s="141"/>
      <c r="B16" s="1" t="s">
        <v>7</v>
      </c>
      <c r="C16" s="5">
        <f>SUM(C14:C15)</f>
        <v>13072</v>
      </c>
      <c r="D16" s="5">
        <f>SUM(D14:D15)</f>
        <v>42521</v>
      </c>
      <c r="E16" s="5">
        <f>SUM(E14:E15)</f>
        <v>1751</v>
      </c>
      <c r="F16" s="5">
        <f>SUM(F14:F15)</f>
        <v>3206</v>
      </c>
      <c r="G16" s="5">
        <f>SUM(G14:G15)</f>
        <v>60550</v>
      </c>
    </row>
    <row r="17" spans="1:7" x14ac:dyDescent="0.2">
      <c r="A17" s="141" t="s">
        <v>12</v>
      </c>
      <c r="B17" s="1" t="s">
        <v>1</v>
      </c>
      <c r="C17" s="5">
        <v>730</v>
      </c>
      <c r="D17" s="5">
        <v>2152</v>
      </c>
      <c r="E17" s="5">
        <v>88</v>
      </c>
      <c r="F17" s="5">
        <v>185</v>
      </c>
      <c r="G17" s="5">
        <f>SUM(C17:F17)</f>
        <v>3155</v>
      </c>
    </row>
    <row r="18" spans="1:7" x14ac:dyDescent="0.2">
      <c r="A18" s="141"/>
      <c r="B18" s="1" t="s">
        <v>0</v>
      </c>
      <c r="C18" s="5">
        <v>769</v>
      </c>
      <c r="D18" s="5">
        <v>2121</v>
      </c>
      <c r="E18" s="5">
        <v>94</v>
      </c>
      <c r="F18" s="5">
        <v>147</v>
      </c>
      <c r="G18" s="5">
        <f>SUM(C18:F18)</f>
        <v>3131</v>
      </c>
    </row>
    <row r="19" spans="1:7" x14ac:dyDescent="0.2">
      <c r="A19" s="141"/>
      <c r="B19" s="1" t="s">
        <v>7</v>
      </c>
      <c r="C19" s="5">
        <f>SUM(C17:C18)</f>
        <v>1499</v>
      </c>
      <c r="D19" s="5">
        <f>SUM(D17:D18)</f>
        <v>4273</v>
      </c>
      <c r="E19" s="5">
        <f>SUM(E17:E18)</f>
        <v>182</v>
      </c>
      <c r="F19" s="5">
        <f>SUM(F17:F18)</f>
        <v>332</v>
      </c>
      <c r="G19" s="5">
        <f>SUM(G17:G18)</f>
        <v>6286</v>
      </c>
    </row>
    <row r="20" spans="1:7" x14ac:dyDescent="0.2">
      <c r="A20" s="141" t="s">
        <v>13</v>
      </c>
      <c r="B20" s="1" t="s">
        <v>1</v>
      </c>
      <c r="C20" s="5">
        <v>184</v>
      </c>
      <c r="D20" s="5">
        <v>667</v>
      </c>
      <c r="E20" s="5">
        <v>25</v>
      </c>
      <c r="F20" s="5">
        <v>163</v>
      </c>
      <c r="G20" s="5">
        <f>SUM(C20:F20)</f>
        <v>1039</v>
      </c>
    </row>
    <row r="21" spans="1:7" x14ac:dyDescent="0.2">
      <c r="A21" s="141"/>
      <c r="B21" s="1" t="s">
        <v>0</v>
      </c>
      <c r="C21" s="5">
        <v>236</v>
      </c>
      <c r="D21" s="5">
        <v>684</v>
      </c>
      <c r="E21" s="5">
        <v>38</v>
      </c>
      <c r="F21" s="5">
        <v>73</v>
      </c>
      <c r="G21" s="5">
        <f>SUM(C21:F21)</f>
        <v>1031</v>
      </c>
    </row>
    <row r="22" spans="1:7" x14ac:dyDescent="0.2">
      <c r="A22" s="141"/>
      <c r="B22" s="1" t="s">
        <v>7</v>
      </c>
      <c r="C22" s="5">
        <f>SUM(C20:C21)</f>
        <v>420</v>
      </c>
      <c r="D22" s="5">
        <f>SUM(D20:D21)</f>
        <v>1351</v>
      </c>
      <c r="E22" s="5">
        <f>SUM(E20:E21)</f>
        <v>63</v>
      </c>
      <c r="F22" s="5">
        <f>SUM(F20:F21)</f>
        <v>236</v>
      </c>
      <c r="G22" s="5">
        <f>SUM(G20:G21)</f>
        <v>2070</v>
      </c>
    </row>
    <row r="23" spans="1:7" x14ac:dyDescent="0.2">
      <c r="A23" s="141" t="s">
        <v>14</v>
      </c>
      <c r="B23" s="1" t="s">
        <v>1</v>
      </c>
      <c r="C23" s="5">
        <v>187</v>
      </c>
      <c r="D23" s="5">
        <v>567</v>
      </c>
      <c r="E23" s="5">
        <v>28</v>
      </c>
      <c r="F23" s="5">
        <v>121</v>
      </c>
      <c r="G23" s="5">
        <f>SUM(C23:F23)</f>
        <v>903</v>
      </c>
    </row>
    <row r="24" spans="1:7" x14ac:dyDescent="0.2">
      <c r="A24" s="141"/>
      <c r="B24" s="1" t="s">
        <v>0</v>
      </c>
      <c r="C24" s="5">
        <v>215</v>
      </c>
      <c r="D24" s="5">
        <v>628</v>
      </c>
      <c r="E24" s="5">
        <v>21</v>
      </c>
      <c r="F24" s="5">
        <v>52</v>
      </c>
      <c r="G24" s="5">
        <f>SUM(C24:F24)</f>
        <v>916</v>
      </c>
    </row>
    <row r="25" spans="1:7" x14ac:dyDescent="0.2">
      <c r="A25" s="141"/>
      <c r="B25" s="1" t="s">
        <v>7</v>
      </c>
      <c r="C25" s="5">
        <f>SUM(C23:C24)</f>
        <v>402</v>
      </c>
      <c r="D25" s="5">
        <f>SUM(D23:D24)</f>
        <v>1195</v>
      </c>
      <c r="E25" s="5">
        <f>SUM(E23:E24)</f>
        <v>49</v>
      </c>
      <c r="F25" s="5">
        <f>SUM(F23:F24)</f>
        <v>173</v>
      </c>
      <c r="G25" s="5">
        <f>SUM(G23:G24)</f>
        <v>1819</v>
      </c>
    </row>
    <row r="26" spans="1:7" x14ac:dyDescent="0.2">
      <c r="A26" s="141" t="s">
        <v>15</v>
      </c>
      <c r="B26" s="1" t="s">
        <v>1</v>
      </c>
      <c r="C26" s="5">
        <v>620</v>
      </c>
      <c r="D26" s="5">
        <v>2122</v>
      </c>
      <c r="E26" s="5">
        <v>79</v>
      </c>
      <c r="F26" s="5">
        <v>159</v>
      </c>
      <c r="G26" s="5">
        <f>SUM(C26:F26)</f>
        <v>2980</v>
      </c>
    </row>
    <row r="27" spans="1:7" x14ac:dyDescent="0.2">
      <c r="A27" s="141"/>
      <c r="B27" s="1" t="s">
        <v>0</v>
      </c>
      <c r="C27" s="5">
        <v>611</v>
      </c>
      <c r="D27" s="5">
        <v>1864</v>
      </c>
      <c r="E27" s="5">
        <v>98</v>
      </c>
      <c r="F27" s="5">
        <v>128</v>
      </c>
      <c r="G27" s="5">
        <f>SUM(C27:F27)</f>
        <v>2701</v>
      </c>
    </row>
    <row r="28" spans="1:7" x14ac:dyDescent="0.2">
      <c r="A28" s="141"/>
      <c r="B28" s="1" t="s">
        <v>7</v>
      </c>
      <c r="C28" s="5">
        <f>SUM(C26:C27)</f>
        <v>1231</v>
      </c>
      <c r="D28" s="5">
        <f>SUM(D26:D27)</f>
        <v>3986</v>
      </c>
      <c r="E28" s="5">
        <f>SUM(E26:E27)</f>
        <v>177</v>
      </c>
      <c r="F28" s="5">
        <f>SUM(F26:F27)</f>
        <v>287</v>
      </c>
      <c r="G28" s="5">
        <f>SUM(G26:G27)</f>
        <v>5681</v>
      </c>
    </row>
    <row r="29" spans="1:7" x14ac:dyDescent="0.2">
      <c r="A29" s="141" t="s">
        <v>16</v>
      </c>
      <c r="B29" s="1" t="s">
        <v>1</v>
      </c>
      <c r="C29" s="5">
        <v>275</v>
      </c>
      <c r="D29" s="5">
        <v>1144</v>
      </c>
      <c r="E29" s="5">
        <v>124</v>
      </c>
      <c r="F29" s="5">
        <v>463</v>
      </c>
      <c r="G29" s="5">
        <f>SUM(C29:F29)</f>
        <v>2006</v>
      </c>
    </row>
    <row r="30" spans="1:7" x14ac:dyDescent="0.2">
      <c r="A30" s="141"/>
      <c r="B30" s="1" t="s">
        <v>0</v>
      </c>
      <c r="C30" s="5">
        <v>297</v>
      </c>
      <c r="D30" s="5">
        <v>1142</v>
      </c>
      <c r="E30" s="5">
        <v>60</v>
      </c>
      <c r="F30" s="5">
        <v>303</v>
      </c>
      <c r="G30" s="5">
        <f>SUM(C30:F30)</f>
        <v>1802</v>
      </c>
    </row>
    <row r="31" spans="1:7" x14ac:dyDescent="0.2">
      <c r="A31" s="141"/>
      <c r="B31" s="1" t="s">
        <v>7</v>
      </c>
      <c r="C31" s="5">
        <f>SUM(C29:C30)</f>
        <v>572</v>
      </c>
      <c r="D31" s="5">
        <f>SUM(D29:D30)</f>
        <v>2286</v>
      </c>
      <c r="E31" s="5">
        <f>SUM(E29:E30)</f>
        <v>184</v>
      </c>
      <c r="F31" s="5">
        <f>SUM(F29:F30)</f>
        <v>766</v>
      </c>
      <c r="G31" s="5">
        <f>SUM(G29:G30)</f>
        <v>3808</v>
      </c>
    </row>
    <row r="32" spans="1:7" x14ac:dyDescent="0.2">
      <c r="A32" s="141" t="s">
        <v>17</v>
      </c>
      <c r="B32" s="1" t="s">
        <v>1</v>
      </c>
      <c r="C32" s="5">
        <v>967</v>
      </c>
      <c r="D32" s="5">
        <v>3895</v>
      </c>
      <c r="E32" s="5">
        <v>206</v>
      </c>
      <c r="F32" s="5">
        <v>848</v>
      </c>
      <c r="G32" s="5">
        <f>SUM(C32:F32)</f>
        <v>5916</v>
      </c>
    </row>
    <row r="33" spans="1:7" x14ac:dyDescent="0.2">
      <c r="A33" s="141"/>
      <c r="B33" s="1" t="s">
        <v>0</v>
      </c>
      <c r="C33" s="5">
        <v>998</v>
      </c>
      <c r="D33" s="5">
        <v>3786</v>
      </c>
      <c r="E33" s="5">
        <v>223</v>
      </c>
      <c r="F33" s="5">
        <v>424</v>
      </c>
      <c r="G33" s="5">
        <f>SUM(C33:F33)</f>
        <v>5431</v>
      </c>
    </row>
    <row r="34" spans="1:7" x14ac:dyDescent="0.2">
      <c r="A34" s="141"/>
      <c r="B34" s="1" t="s">
        <v>7</v>
      </c>
      <c r="C34" s="5">
        <f>SUM(C32:C33)</f>
        <v>1965</v>
      </c>
      <c r="D34" s="5">
        <f>SUM(D32:D33)</f>
        <v>7681</v>
      </c>
      <c r="E34" s="5">
        <f>SUM(E32:E33)</f>
        <v>429</v>
      </c>
      <c r="F34" s="5">
        <f>SUM(F32:F33)</f>
        <v>1272</v>
      </c>
      <c r="G34" s="5">
        <f>SUM(G32:G33)</f>
        <v>11347</v>
      </c>
    </row>
    <row r="35" spans="1:7" x14ac:dyDescent="0.2">
      <c r="A35" s="141" t="s">
        <v>18</v>
      </c>
      <c r="B35" s="1" t="s">
        <v>1</v>
      </c>
      <c r="C35" s="5">
        <v>1348</v>
      </c>
      <c r="D35" s="5">
        <v>5811</v>
      </c>
      <c r="E35" s="5">
        <v>531</v>
      </c>
      <c r="F35" s="5">
        <v>2474</v>
      </c>
      <c r="G35" s="5">
        <f>SUM(C35:F35)</f>
        <v>10164</v>
      </c>
    </row>
    <row r="36" spans="1:7" x14ac:dyDescent="0.2">
      <c r="A36" s="141"/>
      <c r="B36" s="1" t="s">
        <v>0</v>
      </c>
      <c r="C36" s="5">
        <v>1471</v>
      </c>
      <c r="D36" s="5">
        <v>5391</v>
      </c>
      <c r="E36" s="5">
        <v>368</v>
      </c>
      <c r="F36" s="5">
        <v>1492</v>
      </c>
      <c r="G36" s="5">
        <f>SUM(C36:F36)</f>
        <v>8722</v>
      </c>
    </row>
    <row r="37" spans="1:7" x14ac:dyDescent="0.2">
      <c r="A37" s="141"/>
      <c r="B37" s="1" t="s">
        <v>7</v>
      </c>
      <c r="C37" s="5">
        <f>SUM(C35:C36)</f>
        <v>2819</v>
      </c>
      <c r="D37" s="5">
        <f>SUM(D35:D36)</f>
        <v>11202</v>
      </c>
      <c r="E37" s="5">
        <f>SUM(E35:E36)</f>
        <v>899</v>
      </c>
      <c r="F37" s="5">
        <f>SUM(F35:F36)</f>
        <v>3966</v>
      </c>
      <c r="G37" s="5">
        <f>SUM(G35:G36)</f>
        <v>18886</v>
      </c>
    </row>
    <row r="38" spans="1:7" x14ac:dyDescent="0.2">
      <c r="A38" s="141" t="s">
        <v>19</v>
      </c>
      <c r="B38" s="1" t="s">
        <v>1</v>
      </c>
      <c r="C38" s="5">
        <v>313</v>
      </c>
      <c r="D38" s="5">
        <v>1045</v>
      </c>
      <c r="E38" s="5">
        <v>50</v>
      </c>
      <c r="F38" s="5">
        <v>256</v>
      </c>
      <c r="G38" s="5">
        <f>SUM(C38:F38)</f>
        <v>1664</v>
      </c>
    </row>
    <row r="39" spans="1:7" x14ac:dyDescent="0.2">
      <c r="A39" s="141"/>
      <c r="B39" s="1" t="s">
        <v>0</v>
      </c>
      <c r="C39" s="5">
        <v>332</v>
      </c>
      <c r="D39" s="5">
        <v>1118</v>
      </c>
      <c r="E39" s="5">
        <v>55</v>
      </c>
      <c r="F39" s="5">
        <v>153</v>
      </c>
      <c r="G39" s="5">
        <f>SUM(C39:F39)</f>
        <v>1658</v>
      </c>
    </row>
    <row r="40" spans="1:7" x14ac:dyDescent="0.2">
      <c r="A40" s="141"/>
      <c r="B40" s="1" t="s">
        <v>7</v>
      </c>
      <c r="C40" s="5">
        <f>SUM(C38:C39)</f>
        <v>645</v>
      </c>
      <c r="D40" s="5">
        <f>SUM(D38:D39)</f>
        <v>2163</v>
      </c>
      <c r="E40" s="5">
        <f>SUM(E38:E39)</f>
        <v>105</v>
      </c>
      <c r="F40" s="5">
        <f>SUM(F38:F39)</f>
        <v>409</v>
      </c>
      <c r="G40" s="5">
        <f>SUM(G38:G39)</f>
        <v>3322</v>
      </c>
    </row>
    <row r="41" spans="1:7" x14ac:dyDescent="0.2">
      <c r="A41" s="141" t="s">
        <v>20</v>
      </c>
      <c r="B41" s="1" t="s">
        <v>1</v>
      </c>
      <c r="C41" s="5">
        <v>1448</v>
      </c>
      <c r="D41" s="5">
        <v>5066</v>
      </c>
      <c r="E41" s="5">
        <v>404</v>
      </c>
      <c r="F41" s="5">
        <v>1667</v>
      </c>
      <c r="G41" s="5">
        <f>SUM(C41:F41)</f>
        <v>8585</v>
      </c>
    </row>
    <row r="42" spans="1:7" x14ac:dyDescent="0.2">
      <c r="A42" s="141"/>
      <c r="B42" s="1" t="s">
        <v>0</v>
      </c>
      <c r="C42" s="5">
        <v>1517</v>
      </c>
      <c r="D42" s="5">
        <v>5221</v>
      </c>
      <c r="E42" s="5">
        <v>300</v>
      </c>
      <c r="F42" s="5">
        <v>991</v>
      </c>
      <c r="G42" s="5">
        <f>SUM(C42:F42)</f>
        <v>8029</v>
      </c>
    </row>
    <row r="43" spans="1:7" x14ac:dyDescent="0.2">
      <c r="A43" s="141"/>
      <c r="B43" s="1" t="s">
        <v>7</v>
      </c>
      <c r="C43" s="5">
        <f>SUM(C41:C42)</f>
        <v>2965</v>
      </c>
      <c r="D43" s="5">
        <f>SUM(D41:D42)</f>
        <v>10287</v>
      </c>
      <c r="E43" s="5">
        <f>SUM(E41:E42)</f>
        <v>704</v>
      </c>
      <c r="F43" s="5">
        <f>SUM(F41:F42)</f>
        <v>2658</v>
      </c>
      <c r="G43" s="5">
        <f>SUM(G41:G42)</f>
        <v>16614</v>
      </c>
    </row>
    <row r="44" spans="1:7" x14ac:dyDescent="0.2">
      <c r="A44" s="141" t="s">
        <v>21</v>
      </c>
      <c r="B44" s="1" t="s">
        <v>1</v>
      </c>
      <c r="C44" s="5">
        <v>1219</v>
      </c>
      <c r="D44" s="5">
        <v>3844</v>
      </c>
      <c r="E44" s="5">
        <v>234</v>
      </c>
      <c r="F44" s="5">
        <v>542</v>
      </c>
      <c r="G44" s="5">
        <f>SUM(C44:F44)</f>
        <v>5839</v>
      </c>
    </row>
    <row r="45" spans="1:7" x14ac:dyDescent="0.2">
      <c r="A45" s="141"/>
      <c r="B45" s="1" t="s">
        <v>0</v>
      </c>
      <c r="C45" s="5">
        <v>1323</v>
      </c>
      <c r="D45" s="5">
        <v>3563</v>
      </c>
      <c r="E45" s="5">
        <v>231</v>
      </c>
      <c r="F45" s="5">
        <v>475</v>
      </c>
      <c r="G45" s="5">
        <f>SUM(C45:F45)</f>
        <v>5592</v>
      </c>
    </row>
    <row r="46" spans="1:7" x14ac:dyDescent="0.2">
      <c r="A46" s="141"/>
      <c r="B46" s="1" t="s">
        <v>7</v>
      </c>
      <c r="C46" s="5">
        <f>SUM(C44:C45)</f>
        <v>2542</v>
      </c>
      <c r="D46" s="5">
        <f>SUM(D44:D45)</f>
        <v>7407</v>
      </c>
      <c r="E46" s="5">
        <f>SUM(E44:E45)</f>
        <v>465</v>
      </c>
      <c r="F46" s="5">
        <f>SUM(F44:F45)</f>
        <v>1017</v>
      </c>
      <c r="G46" s="5">
        <f>SUM(G44:G45)</f>
        <v>11431</v>
      </c>
    </row>
    <row r="47" spans="1:7" x14ac:dyDescent="0.2">
      <c r="A47" s="141" t="s">
        <v>22</v>
      </c>
      <c r="B47" s="1" t="s">
        <v>1</v>
      </c>
      <c r="C47" s="5">
        <v>1623</v>
      </c>
      <c r="D47" s="5">
        <v>8208</v>
      </c>
      <c r="E47" s="5">
        <v>685</v>
      </c>
      <c r="F47" s="5">
        <v>1034</v>
      </c>
      <c r="G47" s="5">
        <f>SUM(C47:F47)</f>
        <v>11550</v>
      </c>
    </row>
    <row r="48" spans="1:7" x14ac:dyDescent="0.2">
      <c r="A48" s="141"/>
      <c r="B48" s="1" t="s">
        <v>0</v>
      </c>
      <c r="C48" s="5">
        <v>1586</v>
      </c>
      <c r="D48" s="5">
        <v>7264</v>
      </c>
      <c r="E48" s="5">
        <v>781</v>
      </c>
      <c r="F48" s="5">
        <v>865</v>
      </c>
      <c r="G48" s="5">
        <f>SUM(C48:F48)</f>
        <v>10496</v>
      </c>
    </row>
    <row r="49" spans="1:7" x14ac:dyDescent="0.2">
      <c r="A49" s="141"/>
      <c r="B49" s="1" t="s">
        <v>7</v>
      </c>
      <c r="C49" s="5">
        <f>SUM(C47:C48)</f>
        <v>3209</v>
      </c>
      <c r="D49" s="5">
        <f>SUM(D47:D48)</f>
        <v>15472</v>
      </c>
      <c r="E49" s="5">
        <f>SUM(E47:E48)</f>
        <v>1466</v>
      </c>
      <c r="F49" s="5">
        <f>SUM(F47:F48)</f>
        <v>1899</v>
      </c>
      <c r="G49" s="5">
        <f>SUM(G47:G48)</f>
        <v>22046</v>
      </c>
    </row>
    <row r="50" spans="1:7" x14ac:dyDescent="0.2">
      <c r="A50" s="141" t="s">
        <v>23</v>
      </c>
      <c r="B50" s="1" t="s">
        <v>1</v>
      </c>
      <c r="C50" s="5">
        <v>977</v>
      </c>
      <c r="D50" s="5">
        <v>4399</v>
      </c>
      <c r="E50" s="5">
        <v>442</v>
      </c>
      <c r="F50" s="5">
        <v>2764</v>
      </c>
      <c r="G50" s="5">
        <f>SUM(C50:F50)</f>
        <v>8582</v>
      </c>
    </row>
    <row r="51" spans="1:7" x14ac:dyDescent="0.2">
      <c r="A51" s="141"/>
      <c r="B51" s="1" t="s">
        <v>0</v>
      </c>
      <c r="C51" s="5">
        <v>1071</v>
      </c>
      <c r="D51" s="5">
        <v>4169</v>
      </c>
      <c r="E51" s="5">
        <v>271</v>
      </c>
      <c r="F51" s="5">
        <v>1718</v>
      </c>
      <c r="G51" s="5">
        <f>SUM(C51:F51)</f>
        <v>7229</v>
      </c>
    </row>
    <row r="52" spans="1:7" x14ac:dyDescent="0.2">
      <c r="A52" s="141"/>
      <c r="B52" s="1" t="s">
        <v>7</v>
      </c>
      <c r="C52" s="5">
        <f>SUM(C50:C51)</f>
        <v>2048</v>
      </c>
      <c r="D52" s="5">
        <f>SUM(D50:D51)</f>
        <v>8568</v>
      </c>
      <c r="E52" s="5">
        <f>SUM(E50:E51)</f>
        <v>713</v>
      </c>
      <c r="F52" s="5">
        <f>SUM(F50:F51)</f>
        <v>4482</v>
      </c>
      <c r="G52" s="5">
        <f>SUM(G50:G51)</f>
        <v>15811</v>
      </c>
    </row>
    <row r="53" spans="1:7" x14ac:dyDescent="0.2">
      <c r="A53" s="141" t="s">
        <v>24</v>
      </c>
      <c r="B53" s="1" t="s">
        <v>1</v>
      </c>
      <c r="C53" s="5">
        <v>2192</v>
      </c>
      <c r="D53" s="5">
        <v>8686</v>
      </c>
      <c r="E53" s="5">
        <v>1801</v>
      </c>
      <c r="F53" s="5">
        <v>4668</v>
      </c>
      <c r="G53" s="5">
        <f>SUM(C53:F53)</f>
        <v>17347</v>
      </c>
    </row>
    <row r="54" spans="1:7" x14ac:dyDescent="0.2">
      <c r="A54" s="141"/>
      <c r="B54" s="1" t="s">
        <v>0</v>
      </c>
      <c r="C54" s="5">
        <v>2234</v>
      </c>
      <c r="D54" s="5">
        <v>7840</v>
      </c>
      <c r="E54" s="5">
        <v>976</v>
      </c>
      <c r="F54" s="5">
        <v>3581</v>
      </c>
      <c r="G54" s="5">
        <f>SUM(C54:F54)</f>
        <v>14631</v>
      </c>
    </row>
    <row r="55" spans="1:7" x14ac:dyDescent="0.2">
      <c r="A55" s="141"/>
      <c r="B55" s="1" t="s">
        <v>7</v>
      </c>
      <c r="C55" s="5">
        <f>SUM(C53:C54)</f>
        <v>4426</v>
      </c>
      <c r="D55" s="5">
        <f>SUM(D53:D54)</f>
        <v>16526</v>
      </c>
      <c r="E55" s="5">
        <f>SUM(E53:E54)</f>
        <v>2777</v>
      </c>
      <c r="F55" s="5">
        <f>SUM(F53:F54)</f>
        <v>8249</v>
      </c>
      <c r="G55" s="5">
        <f>SUM(G53:G54)</f>
        <v>31978</v>
      </c>
    </row>
    <row r="56" spans="1:7" x14ac:dyDescent="0.2">
      <c r="A56" s="141" t="s">
        <v>25</v>
      </c>
      <c r="B56" s="1" t="s">
        <v>1</v>
      </c>
      <c r="C56" s="5">
        <v>200</v>
      </c>
      <c r="D56" s="5">
        <v>635</v>
      </c>
      <c r="E56" s="5">
        <v>27</v>
      </c>
      <c r="F56" s="5">
        <v>164</v>
      </c>
      <c r="G56" s="5">
        <f>SUM(C56:F56)</f>
        <v>1026</v>
      </c>
    </row>
    <row r="57" spans="1:7" x14ac:dyDescent="0.2">
      <c r="A57" s="141"/>
      <c r="B57" s="1" t="s">
        <v>0</v>
      </c>
      <c r="C57" s="5">
        <v>188</v>
      </c>
      <c r="D57" s="5">
        <v>635</v>
      </c>
      <c r="E57" s="5">
        <v>24</v>
      </c>
      <c r="F57" s="5">
        <v>102</v>
      </c>
      <c r="G57" s="5">
        <f>SUM(C57:F57)</f>
        <v>949</v>
      </c>
    </row>
    <row r="58" spans="1:7" x14ac:dyDescent="0.2">
      <c r="A58" s="141"/>
      <c r="B58" s="1" t="s">
        <v>7</v>
      </c>
      <c r="C58" s="5">
        <f>SUM(C56:C57)</f>
        <v>388</v>
      </c>
      <c r="D58" s="5">
        <f>SUM(D56:D57)</f>
        <v>1270</v>
      </c>
      <c r="E58" s="5">
        <f>SUM(E56:E57)</f>
        <v>51</v>
      </c>
      <c r="F58" s="5">
        <f>SUM(F56:F57)</f>
        <v>266</v>
      </c>
      <c r="G58" s="5">
        <f>SUM(G56:G57)</f>
        <v>1975</v>
      </c>
    </row>
    <row r="59" spans="1:7" x14ac:dyDescent="0.2">
      <c r="A59" s="141" t="s">
        <v>26</v>
      </c>
      <c r="B59" s="1" t="s">
        <v>1</v>
      </c>
      <c r="C59" s="5">
        <v>1221</v>
      </c>
      <c r="D59" s="5">
        <v>5024</v>
      </c>
      <c r="E59" s="5">
        <v>344</v>
      </c>
      <c r="F59" s="5">
        <v>1764</v>
      </c>
      <c r="G59" s="5">
        <f>SUM(C59:F59)</f>
        <v>8353</v>
      </c>
    </row>
    <row r="60" spans="1:7" x14ac:dyDescent="0.2">
      <c r="A60" s="141"/>
      <c r="B60" s="1" t="s">
        <v>0</v>
      </c>
      <c r="C60" s="5">
        <v>1248</v>
      </c>
      <c r="D60" s="5">
        <v>4659</v>
      </c>
      <c r="E60" s="5">
        <v>276</v>
      </c>
      <c r="F60" s="5">
        <v>886</v>
      </c>
      <c r="G60" s="5">
        <f>SUM(C60:F60)</f>
        <v>7069</v>
      </c>
    </row>
    <row r="61" spans="1:7" x14ac:dyDescent="0.2">
      <c r="A61" s="141"/>
      <c r="B61" s="1" t="s">
        <v>7</v>
      </c>
      <c r="C61" s="5">
        <f>SUM(C59:C60)</f>
        <v>2469</v>
      </c>
      <c r="D61" s="5">
        <f>SUM(D59:D60)</f>
        <v>9683</v>
      </c>
      <c r="E61" s="5">
        <f>SUM(E59:E60)</f>
        <v>620</v>
      </c>
      <c r="F61" s="5">
        <f>SUM(F59:F60)</f>
        <v>2650</v>
      </c>
      <c r="G61" s="5">
        <f>SUM(G59:G60)</f>
        <v>15422</v>
      </c>
    </row>
    <row r="62" spans="1:7" x14ac:dyDescent="0.2">
      <c r="A62" s="141" t="s">
        <v>27</v>
      </c>
      <c r="B62" s="1" t="s">
        <v>1</v>
      </c>
      <c r="C62" s="5">
        <v>1505</v>
      </c>
      <c r="D62" s="5">
        <v>5275</v>
      </c>
      <c r="E62" s="5">
        <v>394</v>
      </c>
      <c r="F62" s="5">
        <v>2203</v>
      </c>
      <c r="G62" s="5">
        <f>SUM(C62:F62)</f>
        <v>9377</v>
      </c>
    </row>
    <row r="63" spans="1:7" x14ac:dyDescent="0.2">
      <c r="A63" s="141"/>
      <c r="B63" s="1" t="s">
        <v>0</v>
      </c>
      <c r="C63" s="5">
        <v>1565</v>
      </c>
      <c r="D63" s="5">
        <v>5334</v>
      </c>
      <c r="E63" s="5">
        <v>297</v>
      </c>
      <c r="F63" s="5">
        <v>1218</v>
      </c>
      <c r="G63" s="5">
        <f>SUM(C63:F63)</f>
        <v>8414</v>
      </c>
    </row>
    <row r="64" spans="1:7" x14ac:dyDescent="0.2">
      <c r="A64" s="141"/>
      <c r="B64" s="1" t="s">
        <v>7</v>
      </c>
      <c r="C64" s="5">
        <f>SUM(C62:C63)</f>
        <v>3070</v>
      </c>
      <c r="D64" s="5">
        <f>SUM(D62:D63)</f>
        <v>10609</v>
      </c>
      <c r="E64" s="5">
        <f>SUM(E62:E63)</f>
        <v>691</v>
      </c>
      <c r="F64" s="5">
        <f>SUM(F62:F63)</f>
        <v>3421</v>
      </c>
      <c r="G64" s="5">
        <f>SUM(G62:G63)</f>
        <v>17791</v>
      </c>
    </row>
    <row r="65" spans="1:7" x14ac:dyDescent="0.2">
      <c r="A65" s="141" t="s">
        <v>28</v>
      </c>
      <c r="B65" s="1" t="s">
        <v>1</v>
      </c>
      <c r="C65" s="5">
        <v>446</v>
      </c>
      <c r="D65" s="5">
        <v>1857</v>
      </c>
      <c r="E65" s="5">
        <v>132</v>
      </c>
      <c r="F65" s="5">
        <v>881</v>
      </c>
      <c r="G65" s="5">
        <f>SUM(C65:F65)</f>
        <v>3316</v>
      </c>
    </row>
    <row r="66" spans="1:7" x14ac:dyDescent="0.2">
      <c r="A66" s="141"/>
      <c r="B66" s="1" t="s">
        <v>0</v>
      </c>
      <c r="C66" s="5">
        <v>442</v>
      </c>
      <c r="D66" s="5">
        <v>1695</v>
      </c>
      <c r="E66" s="5">
        <v>98</v>
      </c>
      <c r="F66" s="5">
        <v>454</v>
      </c>
      <c r="G66" s="5">
        <f>SUM(C66:F66)</f>
        <v>2689</v>
      </c>
    </row>
    <row r="67" spans="1:7" x14ac:dyDescent="0.2">
      <c r="A67" s="141"/>
      <c r="B67" s="1" t="s">
        <v>7</v>
      </c>
      <c r="C67" s="5">
        <f>SUM(C65:C66)</f>
        <v>888</v>
      </c>
      <c r="D67" s="5">
        <f>SUM(D65:D66)</f>
        <v>3552</v>
      </c>
      <c r="E67" s="5">
        <f>SUM(E65:E66)</f>
        <v>230</v>
      </c>
      <c r="F67" s="5">
        <f>SUM(F65:F66)</f>
        <v>1335</v>
      </c>
      <c r="G67" s="5">
        <f>SUM(G65:G66)</f>
        <v>6005</v>
      </c>
    </row>
    <row r="68" spans="1:7" x14ac:dyDescent="0.2">
      <c r="A68" s="141" t="s">
        <v>29</v>
      </c>
      <c r="B68" s="1" t="s">
        <v>1</v>
      </c>
      <c r="C68" s="5">
        <v>885</v>
      </c>
      <c r="D68" s="5">
        <v>3914</v>
      </c>
      <c r="E68" s="5">
        <v>430</v>
      </c>
      <c r="F68" s="5">
        <v>865</v>
      </c>
      <c r="G68" s="5">
        <f>SUM(C68:F68)</f>
        <v>6094</v>
      </c>
    </row>
    <row r="69" spans="1:7" x14ac:dyDescent="0.2">
      <c r="A69" s="141"/>
      <c r="B69" s="1" t="s">
        <v>0</v>
      </c>
      <c r="C69" s="5">
        <v>908</v>
      </c>
      <c r="D69" s="5">
        <v>3427</v>
      </c>
      <c r="E69" s="5">
        <v>429</v>
      </c>
      <c r="F69" s="5">
        <v>696</v>
      </c>
      <c r="G69" s="5">
        <f>SUM(C69:F69)</f>
        <v>5460</v>
      </c>
    </row>
    <row r="70" spans="1:7" x14ac:dyDescent="0.2">
      <c r="A70" s="141"/>
      <c r="B70" s="1" t="s">
        <v>7</v>
      </c>
      <c r="C70" s="5">
        <f>SUM(C68:C69)</f>
        <v>1793</v>
      </c>
      <c r="D70" s="5">
        <f>SUM(D68:D69)</f>
        <v>7341</v>
      </c>
      <c r="E70" s="5">
        <f>SUM(E68:E69)</f>
        <v>859</v>
      </c>
      <c r="F70" s="5">
        <f>SUM(F68:F69)</f>
        <v>1561</v>
      </c>
      <c r="G70" s="5">
        <f>SUM(G68:G69)</f>
        <v>11554</v>
      </c>
    </row>
    <row r="71" spans="1:7" x14ac:dyDescent="0.2">
      <c r="A71" s="141" t="s">
        <v>30</v>
      </c>
      <c r="B71" s="1" t="s">
        <v>1</v>
      </c>
      <c r="C71" s="5">
        <v>2560</v>
      </c>
      <c r="D71" s="5">
        <v>9968</v>
      </c>
      <c r="E71" s="5">
        <v>681</v>
      </c>
      <c r="F71" s="5">
        <v>4561</v>
      </c>
      <c r="G71" s="5">
        <f>SUM(C71:F71)</f>
        <v>17770</v>
      </c>
    </row>
    <row r="72" spans="1:7" x14ac:dyDescent="0.2">
      <c r="A72" s="141"/>
      <c r="B72" s="1" t="s">
        <v>0</v>
      </c>
      <c r="C72" s="5">
        <v>2667</v>
      </c>
      <c r="D72" s="5">
        <v>9713</v>
      </c>
      <c r="E72" s="5">
        <v>502</v>
      </c>
      <c r="F72" s="5">
        <v>2276</v>
      </c>
      <c r="G72" s="5">
        <f>SUM(C72:F72)</f>
        <v>15158</v>
      </c>
    </row>
    <row r="73" spans="1:7" x14ac:dyDescent="0.2">
      <c r="A73" s="141"/>
      <c r="B73" s="1" t="s">
        <v>7</v>
      </c>
      <c r="C73" s="5">
        <f>SUM(C71:C72)</f>
        <v>5227</v>
      </c>
      <c r="D73" s="5">
        <f>SUM(D71:D72)</f>
        <v>19681</v>
      </c>
      <c r="E73" s="5">
        <f>SUM(E71:E72)</f>
        <v>1183</v>
      </c>
      <c r="F73" s="5">
        <f>SUM(F71:F72)</f>
        <v>6837</v>
      </c>
      <c r="G73" s="5">
        <f>SUM(G71:G72)</f>
        <v>32928</v>
      </c>
    </row>
    <row r="74" spans="1:7" x14ac:dyDescent="0.2">
      <c r="A74" s="141" t="s">
        <v>31</v>
      </c>
      <c r="B74" s="1" t="s">
        <v>1</v>
      </c>
      <c r="C74" s="5">
        <v>223</v>
      </c>
      <c r="D74" s="5">
        <v>1165</v>
      </c>
      <c r="E74" s="5">
        <v>108</v>
      </c>
      <c r="F74" s="5">
        <v>704</v>
      </c>
      <c r="G74" s="5">
        <f>SUM(C74:F74)</f>
        <v>2200</v>
      </c>
    </row>
    <row r="75" spans="1:7" x14ac:dyDescent="0.2">
      <c r="A75" s="141"/>
      <c r="B75" s="1" t="s">
        <v>0</v>
      </c>
      <c r="C75" s="5">
        <v>259</v>
      </c>
      <c r="D75" s="5">
        <v>1043</v>
      </c>
      <c r="E75" s="5">
        <v>77</v>
      </c>
      <c r="F75" s="5">
        <v>466</v>
      </c>
      <c r="G75" s="5">
        <f>SUM(C75:F75)</f>
        <v>1845</v>
      </c>
    </row>
    <row r="76" spans="1:7" x14ac:dyDescent="0.2">
      <c r="A76" s="141"/>
      <c r="B76" s="1" t="s">
        <v>7</v>
      </c>
      <c r="C76" s="5">
        <f>SUM(C74:C75)</f>
        <v>482</v>
      </c>
      <c r="D76" s="5">
        <f>SUM(D74:D75)</f>
        <v>2208</v>
      </c>
      <c r="E76" s="5">
        <f>SUM(E74:E75)</f>
        <v>185</v>
      </c>
      <c r="F76" s="5">
        <f>SUM(F74:F75)</f>
        <v>1170</v>
      </c>
      <c r="G76" s="5">
        <f>SUM(G74:G75)</f>
        <v>4045</v>
      </c>
    </row>
    <row r="77" spans="1:7" x14ac:dyDescent="0.2">
      <c r="A77" s="141" t="s">
        <v>32</v>
      </c>
      <c r="B77" s="1" t="s">
        <v>1</v>
      </c>
      <c r="C77" s="5">
        <v>4213</v>
      </c>
      <c r="D77" s="5">
        <v>17404</v>
      </c>
      <c r="E77" s="5">
        <v>1200</v>
      </c>
      <c r="F77" s="5">
        <v>6151</v>
      </c>
      <c r="G77" s="5">
        <f>SUM(C77:F77)</f>
        <v>28968</v>
      </c>
    </row>
    <row r="78" spans="1:7" x14ac:dyDescent="0.2">
      <c r="A78" s="141"/>
      <c r="B78" s="1" t="s">
        <v>0</v>
      </c>
      <c r="C78" s="5">
        <v>4463</v>
      </c>
      <c r="D78" s="5">
        <v>16420</v>
      </c>
      <c r="E78" s="5">
        <v>1053</v>
      </c>
      <c r="F78" s="5">
        <v>3325</v>
      </c>
      <c r="G78" s="5">
        <f>SUM(C78:F78)</f>
        <v>25261</v>
      </c>
    </row>
    <row r="79" spans="1:7" x14ac:dyDescent="0.2">
      <c r="A79" s="141"/>
      <c r="B79" s="1" t="s">
        <v>7</v>
      </c>
      <c r="C79" s="5">
        <f>SUM(C77:C78)</f>
        <v>8676</v>
      </c>
      <c r="D79" s="5">
        <f>SUM(D77:D78)</f>
        <v>33824</v>
      </c>
      <c r="E79" s="5">
        <f>SUM(E77:E78)</f>
        <v>2253</v>
      </c>
      <c r="F79" s="5">
        <f>SUM(F77:F78)</f>
        <v>9476</v>
      </c>
      <c r="G79" s="5">
        <f>SUM(G77:G78)</f>
        <v>54229</v>
      </c>
    </row>
    <row r="80" spans="1:7" x14ac:dyDescent="0.2">
      <c r="A80" s="141" t="s">
        <v>33</v>
      </c>
      <c r="B80" s="1" t="s">
        <v>1</v>
      </c>
      <c r="C80" s="5">
        <v>303</v>
      </c>
      <c r="D80" s="5">
        <v>1167</v>
      </c>
      <c r="E80" s="5">
        <v>61</v>
      </c>
      <c r="F80" s="5">
        <v>260</v>
      </c>
      <c r="G80" s="5">
        <f>SUM(C80:F80)</f>
        <v>1791</v>
      </c>
    </row>
    <row r="81" spans="1:9" x14ac:dyDescent="0.2">
      <c r="A81" s="141"/>
      <c r="B81" s="1" t="s">
        <v>0</v>
      </c>
      <c r="C81" s="5">
        <v>335</v>
      </c>
      <c r="D81" s="5">
        <v>1110</v>
      </c>
      <c r="E81" s="5">
        <v>47</v>
      </c>
      <c r="F81" s="5">
        <v>151</v>
      </c>
      <c r="G81" s="5">
        <f>SUM(C81:F81)</f>
        <v>1643</v>
      </c>
    </row>
    <row r="82" spans="1:9" x14ac:dyDescent="0.2">
      <c r="A82" s="141"/>
      <c r="B82" s="1" t="s">
        <v>7</v>
      </c>
      <c r="C82" s="5">
        <f>SUM(C80:C81)</f>
        <v>638</v>
      </c>
      <c r="D82" s="5">
        <f>SUM(D80:D81)</f>
        <v>2277</v>
      </c>
      <c r="E82" s="5">
        <f>SUM(E80:E81)</f>
        <v>108</v>
      </c>
      <c r="F82" s="5">
        <f>SUM(F80:F81)</f>
        <v>411</v>
      </c>
      <c r="G82" s="5">
        <f>SUM(G80:G81)</f>
        <v>3434</v>
      </c>
    </row>
    <row r="83" spans="1:9" x14ac:dyDescent="0.2">
      <c r="A83" s="141" t="s">
        <v>34</v>
      </c>
      <c r="B83" s="1" t="s">
        <v>1</v>
      </c>
      <c r="C83" s="5">
        <v>206</v>
      </c>
      <c r="D83" s="5">
        <v>852</v>
      </c>
      <c r="E83" s="5">
        <v>76</v>
      </c>
      <c r="F83" s="5">
        <v>195</v>
      </c>
      <c r="G83" s="5">
        <f>SUM(C83:F83)</f>
        <v>1329</v>
      </c>
    </row>
    <row r="84" spans="1:9" x14ac:dyDescent="0.2">
      <c r="A84" s="141"/>
      <c r="B84" s="1" t="s">
        <v>0</v>
      </c>
      <c r="C84" s="5">
        <v>181</v>
      </c>
      <c r="D84" s="5">
        <v>777</v>
      </c>
      <c r="E84" s="5">
        <v>77</v>
      </c>
      <c r="F84" s="5">
        <v>182</v>
      </c>
      <c r="G84" s="5">
        <f>SUM(C84:F84)</f>
        <v>1217</v>
      </c>
    </row>
    <row r="85" spans="1:9" x14ac:dyDescent="0.2">
      <c r="A85" s="141"/>
      <c r="B85" s="1" t="s">
        <v>7</v>
      </c>
      <c r="C85" s="5">
        <f>SUM(C83:C84)</f>
        <v>387</v>
      </c>
      <c r="D85" s="5">
        <f>SUM(D83:D84)</f>
        <v>1629</v>
      </c>
      <c r="E85" s="5">
        <f>SUM(E83:E84)</f>
        <v>153</v>
      </c>
      <c r="F85" s="5">
        <f>SUM(F83:F84)</f>
        <v>377</v>
      </c>
      <c r="G85" s="5">
        <f>SUM(G83:G84)</f>
        <v>2546</v>
      </c>
    </row>
    <row r="86" spans="1:9" x14ac:dyDescent="0.2">
      <c r="A86" s="141" t="s">
        <v>35</v>
      </c>
      <c r="B86" s="1" t="s">
        <v>1</v>
      </c>
      <c r="C86" s="5">
        <v>959</v>
      </c>
      <c r="D86" s="5">
        <v>4837</v>
      </c>
      <c r="E86" s="5">
        <v>766</v>
      </c>
      <c r="F86" s="5">
        <v>1294</v>
      </c>
      <c r="G86" s="5">
        <f>SUM(C86:F86)</f>
        <v>7856</v>
      </c>
    </row>
    <row r="87" spans="1:9" x14ac:dyDescent="0.2">
      <c r="A87" s="141"/>
      <c r="B87" s="1" t="s">
        <v>0</v>
      </c>
      <c r="C87" s="5">
        <v>959</v>
      </c>
      <c r="D87" s="5">
        <v>4124</v>
      </c>
      <c r="E87" s="5">
        <v>648</v>
      </c>
      <c r="F87" s="5">
        <v>1083</v>
      </c>
      <c r="G87" s="5">
        <f>SUM(C87:F87)</f>
        <v>6814</v>
      </c>
    </row>
    <row r="88" spans="1:9" x14ac:dyDescent="0.2">
      <c r="A88" s="141"/>
      <c r="B88" s="1" t="s">
        <v>7</v>
      </c>
      <c r="C88" s="5">
        <f>SUM(C86:C87)</f>
        <v>1918</v>
      </c>
      <c r="D88" s="5">
        <f>SUM(D86:D87)</f>
        <v>8961</v>
      </c>
      <c r="E88" s="5">
        <f>SUM(E86:E87)</f>
        <v>1414</v>
      </c>
      <c r="F88" s="5">
        <f>SUM(F86:F87)</f>
        <v>2377</v>
      </c>
      <c r="G88" s="5">
        <f>SUM(G86:G87)</f>
        <v>14670</v>
      </c>
    </row>
    <row r="89" spans="1:9" x14ac:dyDescent="0.2">
      <c r="A89" s="141" t="s">
        <v>36</v>
      </c>
      <c r="B89" s="1" t="s">
        <v>1</v>
      </c>
      <c r="C89" s="5">
        <v>912</v>
      </c>
      <c r="D89" s="5">
        <v>4869</v>
      </c>
      <c r="E89" s="5">
        <v>463</v>
      </c>
      <c r="F89" s="5">
        <v>829</v>
      </c>
      <c r="G89" s="5">
        <f>SUM(C89:F89)</f>
        <v>7073</v>
      </c>
    </row>
    <row r="90" spans="1:9" x14ac:dyDescent="0.2">
      <c r="A90" s="141"/>
      <c r="B90" s="1" t="s">
        <v>0</v>
      </c>
      <c r="C90" s="5">
        <v>978</v>
      </c>
      <c r="D90" s="5">
        <v>4192</v>
      </c>
      <c r="E90" s="5">
        <v>468</v>
      </c>
      <c r="F90" s="5">
        <v>618</v>
      </c>
      <c r="G90" s="5">
        <f>SUM(C90:F90)</f>
        <v>6256</v>
      </c>
    </row>
    <row r="91" spans="1:9" x14ac:dyDescent="0.2">
      <c r="A91" s="141"/>
      <c r="B91" s="1" t="s">
        <v>7</v>
      </c>
      <c r="C91" s="5">
        <f>SUM(C89:C90)</f>
        <v>1890</v>
      </c>
      <c r="D91" s="5">
        <f>SUM(D89:D90)</f>
        <v>9061</v>
      </c>
      <c r="E91" s="5">
        <f>SUM(E89:E90)</f>
        <v>931</v>
      </c>
      <c r="F91" s="5">
        <f>SUM(F89:F90)</f>
        <v>1447</v>
      </c>
      <c r="G91" s="5">
        <f>SUM(G89:G90)</f>
        <v>13329</v>
      </c>
    </row>
    <row r="92" spans="1:9" x14ac:dyDescent="0.2">
      <c r="A92" s="141" t="s">
        <v>37</v>
      </c>
      <c r="B92" s="1" t="s">
        <v>1</v>
      </c>
      <c r="C92" s="5">
        <v>1268</v>
      </c>
      <c r="D92" s="5">
        <v>5796</v>
      </c>
      <c r="E92" s="5">
        <v>1102</v>
      </c>
      <c r="F92" s="5">
        <v>2553</v>
      </c>
      <c r="G92" s="5">
        <f>SUM(C92:F92)</f>
        <v>10719</v>
      </c>
    </row>
    <row r="93" spans="1:9" x14ac:dyDescent="0.2">
      <c r="A93" s="141"/>
      <c r="B93" s="1" t="s">
        <v>0</v>
      </c>
      <c r="C93" s="5">
        <v>1429</v>
      </c>
      <c r="D93" s="5">
        <v>5112</v>
      </c>
      <c r="E93" s="5">
        <v>744</v>
      </c>
      <c r="F93" s="5">
        <v>1801</v>
      </c>
      <c r="G93" s="5">
        <f>SUM(C93:F93)</f>
        <v>9086</v>
      </c>
    </row>
    <row r="94" spans="1:9" x14ac:dyDescent="0.2">
      <c r="A94" s="141"/>
      <c r="B94" s="1" t="s">
        <v>7</v>
      </c>
      <c r="C94" s="5">
        <f>SUM(C92:C93)</f>
        <v>2697</v>
      </c>
      <c r="D94" s="5">
        <f>SUM(D92:D93)</f>
        <v>10908</v>
      </c>
      <c r="E94" s="5">
        <f>SUM(E92:E93)</f>
        <v>1846</v>
      </c>
      <c r="F94" s="5">
        <f>SUM(F92:F93)</f>
        <v>4354</v>
      </c>
      <c r="G94" s="5">
        <f>SUM(G92:G93)</f>
        <v>19805</v>
      </c>
      <c r="I94" s="3"/>
    </row>
    <row r="95" spans="1:9" x14ac:dyDescent="0.2">
      <c r="B95" s="7" t="s">
        <v>39</v>
      </c>
      <c r="C95" s="5">
        <f>SUM(C94,C91,C88,C85,C82,C79,C76,C73,C70,C67,C64,C61,C58,C55,C52,C49,C46,C43,C40,C37,C34,C31,C28,C25,C22,C19,C16,C13,C10,C7)</f>
        <v>72833</v>
      </c>
      <c r="D95" s="5">
        <f>SUM(D94,D91,D88,D85,D82,D79,D76,D73,D70,D67,D64,D61,D58,D55,D52,D49,D46,D43,D40,D37,D34,D31,D28,D25,D22,D19,D16,D13,D10,D7)</f>
        <v>273698</v>
      </c>
      <c r="E95" s="5">
        <f>SUM(E94,E91,E88,E85,E82,E79,E76,E73,E70,E67,E64,E61,E58,E55,E52,E49,E46,E43,E40,E37,E34,E31,E28,E25,E22,E19,E16,E13,E10,E7)</f>
        <v>21660</v>
      </c>
      <c r="F95" s="5">
        <f>SUM(F94,F91,F88,F85,F82,F79,F76,F73,F70,F67,F64,F61,F58,F55,F52,F49,F46,F43,F40,F37,F34,F31,F28,F25,F22,F19,F16,F13,F10,F7)</f>
        <v>68164</v>
      </c>
      <c r="G95" s="5">
        <f>SUM(C95:F95)</f>
        <v>436355</v>
      </c>
    </row>
    <row r="96" spans="1:9" x14ac:dyDescent="0.2">
      <c r="A96" s="130" t="s">
        <v>59</v>
      </c>
      <c r="B96" s="130"/>
      <c r="C96" s="130"/>
      <c r="D96" s="130"/>
      <c r="E96" s="130"/>
      <c r="F96" s="130"/>
      <c r="G96" s="130"/>
    </row>
  </sheetData>
  <mergeCells count="36">
    <mergeCell ref="B3:B4"/>
    <mergeCell ref="A32:A34"/>
    <mergeCell ref="A35:A37"/>
    <mergeCell ref="C3:G3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:A4"/>
    <mergeCell ref="A56:A58"/>
    <mergeCell ref="A59:A61"/>
    <mergeCell ref="A62:A64"/>
    <mergeCell ref="A65:A67"/>
    <mergeCell ref="A38:A40"/>
    <mergeCell ref="A41:A43"/>
    <mergeCell ref="A96:G96"/>
    <mergeCell ref="B1:G2"/>
    <mergeCell ref="A92:A94"/>
    <mergeCell ref="A77:A79"/>
    <mergeCell ref="A80:A82"/>
    <mergeCell ref="A83:A85"/>
    <mergeCell ref="A86:A88"/>
    <mergeCell ref="A68:A70"/>
    <mergeCell ref="A71:A73"/>
    <mergeCell ref="A74:A76"/>
    <mergeCell ref="A44:A46"/>
    <mergeCell ref="A47:A49"/>
    <mergeCell ref="A50:A52"/>
    <mergeCell ref="A53:A55"/>
    <mergeCell ref="A1:A2"/>
    <mergeCell ref="A89:A91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</cols>
  <sheetData>
    <row r="1" spans="1:7" x14ac:dyDescent="0.2">
      <c r="A1" s="132" t="s">
        <v>43</v>
      </c>
      <c r="B1" s="142"/>
      <c r="C1" s="142"/>
      <c r="D1" s="142"/>
      <c r="E1" s="142"/>
      <c r="F1" s="142"/>
      <c r="G1" s="142"/>
    </row>
    <row r="2" spans="1:7" x14ac:dyDescent="0.2">
      <c r="A2" s="144"/>
      <c r="B2" s="143"/>
      <c r="C2" s="143"/>
      <c r="D2" s="143"/>
      <c r="E2" s="143"/>
      <c r="F2" s="143"/>
      <c r="G2" s="143"/>
    </row>
    <row r="3" spans="1:7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7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s="141" t="s">
        <v>8</v>
      </c>
      <c r="B5" s="1" t="s">
        <v>1</v>
      </c>
      <c r="C5" s="5">
        <v>435</v>
      </c>
      <c r="D5" s="5">
        <v>1750</v>
      </c>
      <c r="E5" s="5">
        <v>109</v>
      </c>
      <c r="F5" s="5">
        <v>449</v>
      </c>
      <c r="G5" s="5">
        <f>SUM(C5:F5)</f>
        <v>2743</v>
      </c>
    </row>
    <row r="6" spans="1:7" x14ac:dyDescent="0.2">
      <c r="A6" s="141"/>
      <c r="B6" s="1" t="s">
        <v>0</v>
      </c>
      <c r="C6" s="5">
        <v>503</v>
      </c>
      <c r="D6" s="5">
        <v>1631</v>
      </c>
      <c r="E6" s="5">
        <v>110</v>
      </c>
      <c r="F6" s="5">
        <v>265</v>
      </c>
      <c r="G6" s="5">
        <f>SUM(C6:F6)</f>
        <v>2509</v>
      </c>
    </row>
    <row r="7" spans="1:7" x14ac:dyDescent="0.2">
      <c r="A7" s="141"/>
      <c r="B7" s="1" t="s">
        <v>7</v>
      </c>
      <c r="C7" s="6">
        <v>938</v>
      </c>
      <c r="D7" s="6">
        <v>3381</v>
      </c>
      <c r="E7" s="6">
        <v>219</v>
      </c>
      <c r="F7" s="6">
        <v>714</v>
      </c>
      <c r="G7" s="5">
        <f>SUM(G5:G6)</f>
        <v>5252</v>
      </c>
    </row>
    <row r="8" spans="1:7" x14ac:dyDescent="0.2">
      <c r="A8" s="141" t="s">
        <v>9</v>
      </c>
      <c r="B8" s="1" t="s">
        <v>1</v>
      </c>
      <c r="C8" s="5">
        <v>585</v>
      </c>
      <c r="D8" s="5">
        <v>2733</v>
      </c>
      <c r="E8" s="5">
        <v>204</v>
      </c>
      <c r="F8" s="5">
        <v>370</v>
      </c>
      <c r="G8" s="5">
        <f>SUM(C8:F8)</f>
        <v>3892</v>
      </c>
    </row>
    <row r="9" spans="1:7" x14ac:dyDescent="0.2">
      <c r="A9" s="141"/>
      <c r="B9" s="1" t="s">
        <v>0</v>
      </c>
      <c r="C9" s="5">
        <v>626</v>
      </c>
      <c r="D9" s="5">
        <v>2487</v>
      </c>
      <c r="E9" s="5">
        <v>228</v>
      </c>
      <c r="F9" s="5">
        <v>276</v>
      </c>
      <c r="G9" s="5">
        <f>SUM(C9:F9)</f>
        <v>3617</v>
      </c>
    </row>
    <row r="10" spans="1:7" x14ac:dyDescent="0.2">
      <c r="A10" s="141"/>
      <c r="B10" s="1" t="s">
        <v>7</v>
      </c>
      <c r="C10" s="5">
        <v>1211</v>
      </c>
      <c r="D10" s="5">
        <v>5220</v>
      </c>
      <c r="E10" s="5">
        <v>432</v>
      </c>
      <c r="F10" s="5">
        <v>646</v>
      </c>
      <c r="G10" s="5">
        <f>SUM(G8:G9)</f>
        <v>7509</v>
      </c>
    </row>
    <row r="11" spans="1:7" x14ac:dyDescent="0.2">
      <c r="A11" s="141" t="s">
        <v>10</v>
      </c>
      <c r="B11" s="1" t="s">
        <v>1</v>
      </c>
      <c r="C11" s="5">
        <v>1051</v>
      </c>
      <c r="D11" s="5">
        <v>4538</v>
      </c>
      <c r="E11" s="5">
        <v>398</v>
      </c>
      <c r="F11" s="5">
        <v>1341</v>
      </c>
      <c r="G11" s="5">
        <f>SUM(C11:F11)</f>
        <v>7328</v>
      </c>
    </row>
    <row r="12" spans="1:7" x14ac:dyDescent="0.2">
      <c r="A12" s="141"/>
      <c r="B12" s="1" t="s">
        <v>0</v>
      </c>
      <c r="C12" s="5">
        <v>1149</v>
      </c>
      <c r="D12" s="5">
        <v>4304</v>
      </c>
      <c r="E12" s="5">
        <v>360</v>
      </c>
      <c r="F12" s="5">
        <v>859</v>
      </c>
      <c r="G12" s="5">
        <f>SUM(C12:F12)</f>
        <v>6672</v>
      </c>
    </row>
    <row r="13" spans="1:7" x14ac:dyDescent="0.2">
      <c r="A13" s="141"/>
      <c r="B13" s="1" t="s">
        <v>7</v>
      </c>
      <c r="C13" s="5">
        <v>2200</v>
      </c>
      <c r="D13" s="5">
        <v>8842</v>
      </c>
      <c r="E13" s="5">
        <v>758</v>
      </c>
      <c r="F13" s="5">
        <v>2200</v>
      </c>
      <c r="G13" s="5">
        <f>SUM(G11:G12)</f>
        <v>14000</v>
      </c>
    </row>
    <row r="14" spans="1:7" x14ac:dyDescent="0.2">
      <c r="A14" s="141" t="s">
        <v>11</v>
      </c>
      <c r="B14" s="1" t="s">
        <v>1</v>
      </c>
      <c r="C14" s="5">
        <v>6644</v>
      </c>
      <c r="D14" s="5">
        <v>23318</v>
      </c>
      <c r="E14" s="5">
        <v>1105</v>
      </c>
      <c r="F14" s="5">
        <v>1975</v>
      </c>
      <c r="G14" s="5">
        <f>SUM(C14:F14)</f>
        <v>33042</v>
      </c>
    </row>
    <row r="15" spans="1:7" x14ac:dyDescent="0.2">
      <c r="A15" s="141"/>
      <c r="B15" s="1" t="s">
        <v>0</v>
      </c>
      <c r="C15" s="5">
        <v>6989</v>
      </c>
      <c r="D15" s="5">
        <v>20637</v>
      </c>
      <c r="E15" s="5">
        <v>1122</v>
      </c>
      <c r="F15" s="5">
        <v>1421</v>
      </c>
      <c r="G15" s="5">
        <f>SUM(C15:F15)</f>
        <v>30169</v>
      </c>
    </row>
    <row r="16" spans="1:7" x14ac:dyDescent="0.2">
      <c r="A16" s="141"/>
      <c r="B16" s="1" t="s">
        <v>7</v>
      </c>
      <c r="C16" s="5">
        <v>13633</v>
      </c>
      <c r="D16" s="5">
        <v>43955</v>
      </c>
      <c r="E16" s="5">
        <v>2227</v>
      </c>
      <c r="F16" s="5">
        <v>3396</v>
      </c>
      <c r="G16" s="5">
        <f>SUM(G14:G15)</f>
        <v>63211</v>
      </c>
    </row>
    <row r="17" spans="1:7" x14ac:dyDescent="0.2">
      <c r="A17" s="141" t="s">
        <v>12</v>
      </c>
      <c r="B17" s="1" t="s">
        <v>1</v>
      </c>
      <c r="C17" s="5">
        <v>748</v>
      </c>
      <c r="D17" s="5">
        <v>2240</v>
      </c>
      <c r="E17" s="5">
        <v>114</v>
      </c>
      <c r="F17" s="5">
        <v>200</v>
      </c>
      <c r="G17" s="5">
        <f>SUM(C17:F17)</f>
        <v>3302</v>
      </c>
    </row>
    <row r="18" spans="1:7" x14ac:dyDescent="0.2">
      <c r="A18" s="141"/>
      <c r="B18" s="1" t="s">
        <v>0</v>
      </c>
      <c r="C18" s="5">
        <v>773</v>
      </c>
      <c r="D18" s="5">
        <v>2168</v>
      </c>
      <c r="E18" s="5">
        <v>118</v>
      </c>
      <c r="F18" s="5">
        <v>160</v>
      </c>
      <c r="G18" s="5">
        <f>SUM(C18:F18)</f>
        <v>3219</v>
      </c>
    </row>
    <row r="19" spans="1:7" x14ac:dyDescent="0.2">
      <c r="A19" s="141"/>
      <c r="B19" s="1" t="s">
        <v>7</v>
      </c>
      <c r="C19" s="5">
        <v>1521</v>
      </c>
      <c r="D19" s="5">
        <v>4408</v>
      </c>
      <c r="E19" s="5">
        <v>232</v>
      </c>
      <c r="F19" s="5">
        <v>360</v>
      </c>
      <c r="G19" s="5">
        <f>SUM(G17:G18)</f>
        <v>6521</v>
      </c>
    </row>
    <row r="20" spans="1:7" x14ac:dyDescent="0.2">
      <c r="A20" s="141" t="s">
        <v>13</v>
      </c>
      <c r="B20" s="1" t="s">
        <v>1</v>
      </c>
      <c r="C20" s="5">
        <v>185</v>
      </c>
      <c r="D20" s="5">
        <v>664</v>
      </c>
      <c r="E20" s="5">
        <v>32</v>
      </c>
      <c r="F20" s="5">
        <v>155</v>
      </c>
      <c r="G20" s="5">
        <f>SUM(C20:F20)</f>
        <v>1036</v>
      </c>
    </row>
    <row r="21" spans="1:7" x14ac:dyDescent="0.2">
      <c r="A21" s="141"/>
      <c r="B21" s="1" t="s">
        <v>0</v>
      </c>
      <c r="C21" s="5">
        <v>229</v>
      </c>
      <c r="D21" s="5">
        <v>675</v>
      </c>
      <c r="E21" s="5">
        <v>47</v>
      </c>
      <c r="F21" s="5">
        <v>70</v>
      </c>
      <c r="G21" s="5">
        <f>SUM(C21:F21)</f>
        <v>1021</v>
      </c>
    </row>
    <row r="22" spans="1:7" x14ac:dyDescent="0.2">
      <c r="A22" s="141"/>
      <c r="B22" s="1" t="s">
        <v>7</v>
      </c>
      <c r="C22" s="5">
        <v>414</v>
      </c>
      <c r="D22" s="5">
        <v>1339</v>
      </c>
      <c r="E22" s="5">
        <v>79</v>
      </c>
      <c r="F22" s="5">
        <v>225</v>
      </c>
      <c r="G22" s="5">
        <f>SUM(G20:G21)</f>
        <v>2057</v>
      </c>
    </row>
    <row r="23" spans="1:7" x14ac:dyDescent="0.2">
      <c r="A23" s="141" t="s">
        <v>14</v>
      </c>
      <c r="B23" s="1" t="s">
        <v>1</v>
      </c>
      <c r="C23" s="5">
        <v>177</v>
      </c>
      <c r="D23" s="5">
        <v>559</v>
      </c>
      <c r="E23" s="5">
        <v>31</v>
      </c>
      <c r="F23" s="5">
        <v>117</v>
      </c>
      <c r="G23" s="5">
        <f>SUM(C23:F23)</f>
        <v>884</v>
      </c>
    </row>
    <row r="24" spans="1:7" x14ac:dyDescent="0.2">
      <c r="A24" s="141"/>
      <c r="B24" s="1" t="s">
        <v>0</v>
      </c>
      <c r="C24" s="5">
        <v>202</v>
      </c>
      <c r="D24" s="5">
        <v>612</v>
      </c>
      <c r="E24" s="5">
        <v>28</v>
      </c>
      <c r="F24" s="5">
        <v>56</v>
      </c>
      <c r="G24" s="5">
        <f>SUM(C24:F24)</f>
        <v>898</v>
      </c>
    </row>
    <row r="25" spans="1:7" x14ac:dyDescent="0.2">
      <c r="A25" s="141"/>
      <c r="B25" s="1" t="s">
        <v>7</v>
      </c>
      <c r="C25" s="5">
        <v>379</v>
      </c>
      <c r="D25" s="5">
        <v>1171</v>
      </c>
      <c r="E25" s="5">
        <v>59</v>
      </c>
      <c r="F25" s="5">
        <v>173</v>
      </c>
      <c r="G25" s="5">
        <f>SUM(G23:G24)</f>
        <v>1782</v>
      </c>
    </row>
    <row r="26" spans="1:7" x14ac:dyDescent="0.2">
      <c r="A26" s="141" t="s">
        <v>15</v>
      </c>
      <c r="B26" s="1" t="s">
        <v>1</v>
      </c>
      <c r="C26" s="5">
        <v>579</v>
      </c>
      <c r="D26" s="5">
        <v>2119</v>
      </c>
      <c r="E26" s="5">
        <v>115</v>
      </c>
      <c r="F26" s="5">
        <v>160</v>
      </c>
      <c r="G26" s="5">
        <f>SUM(C26:F26)</f>
        <v>2973</v>
      </c>
    </row>
    <row r="27" spans="1:7" x14ac:dyDescent="0.2">
      <c r="A27" s="141"/>
      <c r="B27" s="1" t="s">
        <v>0</v>
      </c>
      <c r="C27" s="5">
        <v>584</v>
      </c>
      <c r="D27" s="5">
        <v>1895</v>
      </c>
      <c r="E27" s="5">
        <v>102</v>
      </c>
      <c r="F27" s="5">
        <v>147</v>
      </c>
      <c r="G27" s="5">
        <f>SUM(C27:F27)</f>
        <v>2728</v>
      </c>
    </row>
    <row r="28" spans="1:7" x14ac:dyDescent="0.2">
      <c r="A28" s="141"/>
      <c r="B28" s="1" t="s">
        <v>7</v>
      </c>
      <c r="C28" s="5">
        <v>1163</v>
      </c>
      <c r="D28" s="5">
        <v>4014</v>
      </c>
      <c r="E28" s="5">
        <v>217</v>
      </c>
      <c r="F28" s="5">
        <v>307</v>
      </c>
      <c r="G28" s="5">
        <f>SUM(G26:G27)</f>
        <v>5701</v>
      </c>
    </row>
    <row r="29" spans="1:7" x14ac:dyDescent="0.2">
      <c r="A29" s="141" t="s">
        <v>16</v>
      </c>
      <c r="B29" s="1" t="s">
        <v>1</v>
      </c>
      <c r="C29" s="5">
        <v>261</v>
      </c>
      <c r="D29" s="5">
        <v>1104</v>
      </c>
      <c r="E29" s="5">
        <v>122</v>
      </c>
      <c r="F29" s="5">
        <v>476</v>
      </c>
      <c r="G29" s="5">
        <f>SUM(C29:F29)</f>
        <v>1963</v>
      </c>
    </row>
    <row r="30" spans="1:7" x14ac:dyDescent="0.2">
      <c r="A30" s="141"/>
      <c r="B30" s="1" t="s">
        <v>0</v>
      </c>
      <c r="C30" s="5">
        <v>283</v>
      </c>
      <c r="D30" s="5">
        <v>1116</v>
      </c>
      <c r="E30" s="5">
        <v>76</v>
      </c>
      <c r="F30" s="5">
        <v>290</v>
      </c>
      <c r="G30" s="5">
        <f>SUM(C30:F30)</f>
        <v>1765</v>
      </c>
    </row>
    <row r="31" spans="1:7" x14ac:dyDescent="0.2">
      <c r="A31" s="141"/>
      <c r="B31" s="1" t="s">
        <v>7</v>
      </c>
      <c r="C31" s="5">
        <v>544</v>
      </c>
      <c r="D31" s="5">
        <v>2220</v>
      </c>
      <c r="E31" s="5">
        <v>198</v>
      </c>
      <c r="F31" s="5">
        <v>766</v>
      </c>
      <c r="G31" s="5">
        <f>SUM(G29:G30)</f>
        <v>3728</v>
      </c>
    </row>
    <row r="32" spans="1:7" x14ac:dyDescent="0.2">
      <c r="A32" s="141" t="s">
        <v>17</v>
      </c>
      <c r="B32" s="1" t="s">
        <v>1</v>
      </c>
      <c r="C32" s="5">
        <v>939</v>
      </c>
      <c r="D32" s="5">
        <v>3785</v>
      </c>
      <c r="E32" s="5">
        <v>259</v>
      </c>
      <c r="F32" s="5">
        <v>821</v>
      </c>
      <c r="G32" s="5">
        <f>SUM(C32:F32)</f>
        <v>5804</v>
      </c>
    </row>
    <row r="33" spans="1:7" x14ac:dyDescent="0.2">
      <c r="A33" s="141"/>
      <c r="B33" s="1" t="s">
        <v>0</v>
      </c>
      <c r="C33" s="5">
        <v>957</v>
      </c>
      <c r="D33" s="5">
        <v>3691</v>
      </c>
      <c r="E33" s="5">
        <v>252</v>
      </c>
      <c r="F33" s="5">
        <v>422</v>
      </c>
      <c r="G33" s="5">
        <f>SUM(C33:F33)</f>
        <v>5322</v>
      </c>
    </row>
    <row r="34" spans="1:7" x14ac:dyDescent="0.2">
      <c r="A34" s="141"/>
      <c r="B34" s="1" t="s">
        <v>7</v>
      </c>
      <c r="C34" s="5">
        <v>1896</v>
      </c>
      <c r="D34" s="5">
        <v>7476</v>
      </c>
      <c r="E34" s="5">
        <v>511</v>
      </c>
      <c r="F34" s="5">
        <v>1243</v>
      </c>
      <c r="G34" s="5">
        <f>SUM(G32:G33)</f>
        <v>11126</v>
      </c>
    </row>
    <row r="35" spans="1:7" x14ac:dyDescent="0.2">
      <c r="A35" s="141" t="s">
        <v>18</v>
      </c>
      <c r="B35" s="1" t="s">
        <v>1</v>
      </c>
      <c r="C35" s="5">
        <v>1300</v>
      </c>
      <c r="D35" s="5">
        <v>5664</v>
      </c>
      <c r="E35" s="5">
        <v>592</v>
      </c>
      <c r="F35" s="5">
        <v>2495</v>
      </c>
      <c r="G35" s="5">
        <f>SUM(C35:F35)</f>
        <v>10051</v>
      </c>
    </row>
    <row r="36" spans="1:7" x14ac:dyDescent="0.2">
      <c r="A36" s="141"/>
      <c r="B36" s="1" t="s">
        <v>0</v>
      </c>
      <c r="C36" s="5">
        <v>1408</v>
      </c>
      <c r="D36" s="5">
        <v>5295</v>
      </c>
      <c r="E36" s="5">
        <v>413</v>
      </c>
      <c r="F36" s="5">
        <v>1475</v>
      </c>
      <c r="G36" s="5">
        <f>SUM(C36:F36)</f>
        <v>8591</v>
      </c>
    </row>
    <row r="37" spans="1:7" x14ac:dyDescent="0.2">
      <c r="A37" s="141"/>
      <c r="B37" s="1" t="s">
        <v>7</v>
      </c>
      <c r="C37" s="5">
        <v>2708</v>
      </c>
      <c r="D37" s="5">
        <v>10959</v>
      </c>
      <c r="E37" s="5">
        <v>1005</v>
      </c>
      <c r="F37" s="5">
        <v>3970</v>
      </c>
      <c r="G37" s="5">
        <f>SUM(G35:G36)</f>
        <v>18642</v>
      </c>
    </row>
    <row r="38" spans="1:7" x14ac:dyDescent="0.2">
      <c r="A38" s="141" t="s">
        <v>19</v>
      </c>
      <c r="B38" s="1" t="s">
        <v>1</v>
      </c>
      <c r="C38" s="5">
        <v>297</v>
      </c>
      <c r="D38" s="5">
        <v>1040</v>
      </c>
      <c r="E38" s="5">
        <v>64</v>
      </c>
      <c r="F38" s="5">
        <v>251</v>
      </c>
      <c r="G38" s="5">
        <f>SUM(C38:F38)</f>
        <v>1652</v>
      </c>
    </row>
    <row r="39" spans="1:7" x14ac:dyDescent="0.2">
      <c r="A39" s="141"/>
      <c r="B39" s="1" t="s">
        <v>0</v>
      </c>
      <c r="C39" s="5">
        <v>332</v>
      </c>
      <c r="D39" s="5">
        <v>1096</v>
      </c>
      <c r="E39" s="5">
        <v>65</v>
      </c>
      <c r="F39" s="5">
        <v>148</v>
      </c>
      <c r="G39" s="5">
        <f>SUM(C39:F39)</f>
        <v>1641</v>
      </c>
    </row>
    <row r="40" spans="1:7" x14ac:dyDescent="0.2">
      <c r="A40" s="141"/>
      <c r="B40" s="1" t="s">
        <v>7</v>
      </c>
      <c r="C40" s="5">
        <v>629</v>
      </c>
      <c r="D40" s="5">
        <v>2136</v>
      </c>
      <c r="E40" s="5">
        <v>129</v>
      </c>
      <c r="F40" s="5">
        <v>399</v>
      </c>
      <c r="G40" s="5">
        <f>SUM(G38:G39)</f>
        <v>3293</v>
      </c>
    </row>
    <row r="41" spans="1:7" x14ac:dyDescent="0.2">
      <c r="A41" s="141" t="s">
        <v>20</v>
      </c>
      <c r="B41" s="1" t="s">
        <v>1</v>
      </c>
      <c r="C41" s="5">
        <v>1414</v>
      </c>
      <c r="D41" s="5">
        <v>4969</v>
      </c>
      <c r="E41" s="5">
        <v>433</v>
      </c>
      <c r="F41" s="5">
        <v>1658</v>
      </c>
      <c r="G41" s="5">
        <f>SUM(C41:F41)</f>
        <v>8474</v>
      </c>
    </row>
    <row r="42" spans="1:7" x14ac:dyDescent="0.2">
      <c r="A42" s="141"/>
      <c r="B42" s="1" t="s">
        <v>0</v>
      </c>
      <c r="C42" s="5">
        <v>1442</v>
      </c>
      <c r="D42" s="5">
        <v>5130</v>
      </c>
      <c r="E42" s="5">
        <v>325</v>
      </c>
      <c r="F42" s="5">
        <v>993</v>
      </c>
      <c r="G42" s="5">
        <f>SUM(C42:F42)</f>
        <v>7890</v>
      </c>
    </row>
    <row r="43" spans="1:7" x14ac:dyDescent="0.2">
      <c r="A43" s="141"/>
      <c r="B43" s="1" t="s">
        <v>7</v>
      </c>
      <c r="C43" s="5">
        <v>2856</v>
      </c>
      <c r="D43" s="5">
        <v>10099</v>
      </c>
      <c r="E43" s="5">
        <v>758</v>
      </c>
      <c r="F43" s="5">
        <v>2651</v>
      </c>
      <c r="G43" s="5">
        <f>SUM(G41:G42)</f>
        <v>16364</v>
      </c>
    </row>
    <row r="44" spans="1:7" x14ac:dyDescent="0.2">
      <c r="A44" s="141" t="s">
        <v>21</v>
      </c>
      <c r="B44" s="1" t="s">
        <v>1</v>
      </c>
      <c r="C44" s="5">
        <v>1285</v>
      </c>
      <c r="D44" s="5">
        <v>3991</v>
      </c>
      <c r="E44" s="5">
        <v>270</v>
      </c>
      <c r="F44" s="5">
        <v>576</v>
      </c>
      <c r="G44" s="5">
        <f>SUM(C44:F44)</f>
        <v>6122</v>
      </c>
    </row>
    <row r="45" spans="1:7" x14ac:dyDescent="0.2">
      <c r="A45" s="141"/>
      <c r="B45" s="1" t="s">
        <v>0</v>
      </c>
      <c r="C45" s="5">
        <v>1383</v>
      </c>
      <c r="D45" s="5">
        <v>3689</v>
      </c>
      <c r="E45" s="5">
        <v>272</v>
      </c>
      <c r="F45" s="5">
        <v>498</v>
      </c>
      <c r="G45" s="5">
        <f>SUM(C45:F45)</f>
        <v>5842</v>
      </c>
    </row>
    <row r="46" spans="1:7" x14ac:dyDescent="0.2">
      <c r="A46" s="141"/>
      <c r="B46" s="1" t="s">
        <v>7</v>
      </c>
      <c r="C46" s="5">
        <v>2668</v>
      </c>
      <c r="D46" s="5">
        <v>7680</v>
      </c>
      <c r="E46" s="5">
        <v>542</v>
      </c>
      <c r="F46" s="5">
        <v>1074</v>
      </c>
      <c r="G46" s="5">
        <f>SUM(G44:G45)</f>
        <v>11964</v>
      </c>
    </row>
    <row r="47" spans="1:7" x14ac:dyDescent="0.2">
      <c r="A47" s="141" t="s">
        <v>22</v>
      </c>
      <c r="B47" s="1" t="s">
        <v>1</v>
      </c>
      <c r="C47" s="5">
        <v>1639</v>
      </c>
      <c r="D47" s="5">
        <v>7961</v>
      </c>
      <c r="E47" s="5">
        <v>882</v>
      </c>
      <c r="F47" s="5">
        <v>1075</v>
      </c>
      <c r="G47" s="5">
        <f>SUM(C47:F47)</f>
        <v>11557</v>
      </c>
    </row>
    <row r="48" spans="1:7" x14ac:dyDescent="0.2">
      <c r="A48" s="141"/>
      <c r="B48" s="1" t="s">
        <v>0</v>
      </c>
      <c r="C48" s="5">
        <v>1601</v>
      </c>
      <c r="D48" s="5">
        <v>6975</v>
      </c>
      <c r="E48" s="5">
        <v>949</v>
      </c>
      <c r="F48" s="5">
        <v>928</v>
      </c>
      <c r="G48" s="5">
        <f>SUM(C48:F48)</f>
        <v>10453</v>
      </c>
    </row>
    <row r="49" spans="1:7" x14ac:dyDescent="0.2">
      <c r="A49" s="141"/>
      <c r="B49" s="1" t="s">
        <v>7</v>
      </c>
      <c r="C49" s="5">
        <v>3240</v>
      </c>
      <c r="D49" s="5">
        <v>14936</v>
      </c>
      <c r="E49" s="5">
        <v>1831</v>
      </c>
      <c r="F49" s="5">
        <v>2003</v>
      </c>
      <c r="G49" s="5">
        <f>SUM(G47:G48)</f>
        <v>22010</v>
      </c>
    </row>
    <row r="50" spans="1:7" x14ac:dyDescent="0.2">
      <c r="A50" s="141" t="s">
        <v>23</v>
      </c>
      <c r="B50" s="1" t="s">
        <v>1</v>
      </c>
      <c r="C50" s="5">
        <v>947</v>
      </c>
      <c r="D50" s="5">
        <v>4312</v>
      </c>
      <c r="E50" s="5">
        <v>447</v>
      </c>
      <c r="F50" s="5">
        <v>2784</v>
      </c>
      <c r="G50" s="5">
        <f>SUM(C50:F50)</f>
        <v>8490</v>
      </c>
    </row>
    <row r="51" spans="1:7" x14ac:dyDescent="0.2">
      <c r="A51" s="141"/>
      <c r="B51" s="1" t="s">
        <v>0</v>
      </c>
      <c r="C51" s="5">
        <v>1038</v>
      </c>
      <c r="D51" s="5">
        <v>4063</v>
      </c>
      <c r="E51" s="5">
        <v>307</v>
      </c>
      <c r="F51" s="5">
        <v>1674</v>
      </c>
      <c r="G51" s="5">
        <f>SUM(C51:F51)</f>
        <v>7082</v>
      </c>
    </row>
    <row r="52" spans="1:7" x14ac:dyDescent="0.2">
      <c r="A52" s="141"/>
      <c r="B52" s="1" t="s">
        <v>7</v>
      </c>
      <c r="C52" s="5">
        <v>1985</v>
      </c>
      <c r="D52" s="5">
        <v>8375</v>
      </c>
      <c r="E52" s="5">
        <v>754</v>
      </c>
      <c r="F52" s="5">
        <v>4458</v>
      </c>
      <c r="G52" s="5">
        <f>SUM(G50:G51)</f>
        <v>15572</v>
      </c>
    </row>
    <row r="53" spans="1:7" x14ac:dyDescent="0.2">
      <c r="A53" s="141" t="s">
        <v>24</v>
      </c>
      <c r="B53" s="1" t="s">
        <v>1</v>
      </c>
      <c r="C53" s="5">
        <v>2124</v>
      </c>
      <c r="D53" s="5">
        <v>8457</v>
      </c>
      <c r="E53" s="5">
        <v>1729</v>
      </c>
      <c r="F53" s="5">
        <v>4914</v>
      </c>
      <c r="G53" s="5">
        <f>SUM(C53:F53)</f>
        <v>17224</v>
      </c>
    </row>
    <row r="54" spans="1:7" x14ac:dyDescent="0.2">
      <c r="A54" s="141"/>
      <c r="B54" s="1" t="s">
        <v>0</v>
      </c>
      <c r="C54" s="5">
        <v>2187</v>
      </c>
      <c r="D54" s="5">
        <v>7680</v>
      </c>
      <c r="E54" s="5">
        <v>870</v>
      </c>
      <c r="F54" s="5">
        <v>3658</v>
      </c>
      <c r="G54" s="5">
        <f>SUM(C54:F54)</f>
        <v>14395</v>
      </c>
    </row>
    <row r="55" spans="1:7" x14ac:dyDescent="0.2">
      <c r="A55" s="141"/>
      <c r="B55" s="1" t="s">
        <v>7</v>
      </c>
      <c r="C55" s="5">
        <v>4311</v>
      </c>
      <c r="D55" s="5">
        <v>16137</v>
      </c>
      <c r="E55" s="5">
        <v>2599</v>
      </c>
      <c r="F55" s="5">
        <v>8572</v>
      </c>
      <c r="G55" s="5">
        <f>SUM(G53:G54)</f>
        <v>31619</v>
      </c>
    </row>
    <row r="56" spans="1:7" x14ac:dyDescent="0.2">
      <c r="A56" s="141" t="s">
        <v>25</v>
      </c>
      <c r="B56" s="1" t="s">
        <v>1</v>
      </c>
      <c r="C56" s="5">
        <v>201</v>
      </c>
      <c r="D56" s="5">
        <v>620</v>
      </c>
      <c r="E56" s="5">
        <v>29</v>
      </c>
      <c r="F56" s="5">
        <v>159</v>
      </c>
      <c r="G56" s="5">
        <f>SUM(C56:F56)</f>
        <v>1009</v>
      </c>
    </row>
    <row r="57" spans="1:7" x14ac:dyDescent="0.2">
      <c r="A57" s="141"/>
      <c r="B57" s="1" t="s">
        <v>0</v>
      </c>
      <c r="C57" s="5">
        <v>173</v>
      </c>
      <c r="D57" s="5">
        <v>616</v>
      </c>
      <c r="E57" s="5">
        <v>27</v>
      </c>
      <c r="F57" s="5">
        <v>89</v>
      </c>
      <c r="G57" s="5">
        <f>SUM(C57:F57)</f>
        <v>905</v>
      </c>
    </row>
    <row r="58" spans="1:7" x14ac:dyDescent="0.2">
      <c r="A58" s="141"/>
      <c r="B58" s="1" t="s">
        <v>7</v>
      </c>
      <c r="C58" s="5">
        <v>374</v>
      </c>
      <c r="D58" s="5">
        <v>1236</v>
      </c>
      <c r="E58" s="5">
        <v>56</v>
      </c>
      <c r="F58" s="5">
        <v>248</v>
      </c>
      <c r="G58" s="5">
        <f>SUM(G56:G57)</f>
        <v>1914</v>
      </c>
    </row>
    <row r="59" spans="1:7" x14ac:dyDescent="0.2">
      <c r="A59" s="141" t="s">
        <v>26</v>
      </c>
      <c r="B59" s="1" t="s">
        <v>1</v>
      </c>
      <c r="C59" s="5">
        <v>1144</v>
      </c>
      <c r="D59" s="5">
        <v>4933</v>
      </c>
      <c r="E59" s="5">
        <v>380</v>
      </c>
      <c r="F59" s="5">
        <v>1717</v>
      </c>
      <c r="G59" s="5">
        <f>SUM(C59:F59)</f>
        <v>8174</v>
      </c>
    </row>
    <row r="60" spans="1:7" x14ac:dyDescent="0.2">
      <c r="A60" s="141"/>
      <c r="B60" s="1" t="s">
        <v>0</v>
      </c>
      <c r="C60" s="5">
        <v>1212</v>
      </c>
      <c r="D60" s="5">
        <v>4545</v>
      </c>
      <c r="E60" s="5">
        <v>313</v>
      </c>
      <c r="F60" s="5">
        <v>860</v>
      </c>
      <c r="G60" s="5">
        <f>SUM(C60:F60)</f>
        <v>6930</v>
      </c>
    </row>
    <row r="61" spans="1:7" x14ac:dyDescent="0.2">
      <c r="A61" s="141"/>
      <c r="B61" s="1" t="s">
        <v>7</v>
      </c>
      <c r="C61" s="5">
        <v>2356</v>
      </c>
      <c r="D61" s="5">
        <v>9478</v>
      </c>
      <c r="E61" s="5">
        <v>693</v>
      </c>
      <c r="F61" s="5">
        <v>2577</v>
      </c>
      <c r="G61" s="5">
        <f>SUM(G59:G60)</f>
        <v>15104</v>
      </c>
    </row>
    <row r="62" spans="1:7" x14ac:dyDescent="0.2">
      <c r="A62" s="141" t="s">
        <v>27</v>
      </c>
      <c r="B62" s="1" t="s">
        <v>1</v>
      </c>
      <c r="C62" s="5">
        <v>1449</v>
      </c>
      <c r="D62" s="5">
        <v>5192</v>
      </c>
      <c r="E62" s="5">
        <v>416</v>
      </c>
      <c r="F62" s="5">
        <v>2194</v>
      </c>
      <c r="G62" s="5">
        <f>SUM(C62:F62)</f>
        <v>9251</v>
      </c>
    </row>
    <row r="63" spans="1:7" x14ac:dyDescent="0.2">
      <c r="A63" s="141"/>
      <c r="B63" s="1" t="s">
        <v>0</v>
      </c>
      <c r="C63" s="5">
        <v>1538</v>
      </c>
      <c r="D63" s="5">
        <v>5248</v>
      </c>
      <c r="E63" s="5">
        <v>310</v>
      </c>
      <c r="F63" s="5">
        <v>1211</v>
      </c>
      <c r="G63" s="5">
        <f>SUM(C63:F63)</f>
        <v>8307</v>
      </c>
    </row>
    <row r="64" spans="1:7" x14ac:dyDescent="0.2">
      <c r="A64" s="141"/>
      <c r="B64" s="1" t="s">
        <v>7</v>
      </c>
      <c r="C64" s="5">
        <v>2987</v>
      </c>
      <c r="D64" s="5">
        <v>10440</v>
      </c>
      <c r="E64" s="5">
        <v>726</v>
      </c>
      <c r="F64" s="5">
        <v>3405</v>
      </c>
      <c r="G64" s="5">
        <f>SUM(G62:G63)</f>
        <v>17558</v>
      </c>
    </row>
    <row r="65" spans="1:7" x14ac:dyDescent="0.2">
      <c r="A65" s="141" t="s">
        <v>28</v>
      </c>
      <c r="B65" s="1" t="s">
        <v>1</v>
      </c>
      <c r="C65" s="5">
        <v>432</v>
      </c>
      <c r="D65" s="5">
        <v>1825</v>
      </c>
      <c r="E65" s="5">
        <v>147</v>
      </c>
      <c r="F65" s="5">
        <v>859</v>
      </c>
      <c r="G65" s="5">
        <f>SUM(C65:F65)</f>
        <v>3263</v>
      </c>
    </row>
    <row r="66" spans="1:7" x14ac:dyDescent="0.2">
      <c r="A66" s="141"/>
      <c r="B66" s="1" t="s">
        <v>0</v>
      </c>
      <c r="C66" s="5">
        <v>419</v>
      </c>
      <c r="D66" s="5">
        <v>1679</v>
      </c>
      <c r="E66" s="5">
        <v>101</v>
      </c>
      <c r="F66" s="5">
        <v>437</v>
      </c>
      <c r="G66" s="5">
        <f>SUM(C66:F66)</f>
        <v>2636</v>
      </c>
    </row>
    <row r="67" spans="1:7" x14ac:dyDescent="0.2">
      <c r="A67" s="141"/>
      <c r="B67" s="1" t="s">
        <v>7</v>
      </c>
      <c r="C67" s="5">
        <v>851</v>
      </c>
      <c r="D67" s="5">
        <v>3504</v>
      </c>
      <c r="E67" s="5">
        <v>248</v>
      </c>
      <c r="F67" s="5">
        <v>1296</v>
      </c>
      <c r="G67" s="5">
        <f>SUM(G65:G66)</f>
        <v>5899</v>
      </c>
    </row>
    <row r="68" spans="1:7" x14ac:dyDescent="0.2">
      <c r="A68" s="141" t="s">
        <v>29</v>
      </c>
      <c r="B68" s="1" t="s">
        <v>1</v>
      </c>
      <c r="C68" s="5">
        <v>898</v>
      </c>
      <c r="D68" s="5">
        <v>3754</v>
      </c>
      <c r="E68" s="5">
        <v>524</v>
      </c>
      <c r="F68" s="5">
        <v>898</v>
      </c>
      <c r="G68" s="5">
        <f>SUM(C68:F68)</f>
        <v>6074</v>
      </c>
    </row>
    <row r="69" spans="1:7" x14ac:dyDescent="0.2">
      <c r="A69" s="141"/>
      <c r="B69" s="1" t="s">
        <v>0</v>
      </c>
      <c r="C69" s="5">
        <v>881</v>
      </c>
      <c r="D69" s="5">
        <v>3331</v>
      </c>
      <c r="E69" s="5">
        <v>463</v>
      </c>
      <c r="F69" s="5">
        <v>737</v>
      </c>
      <c r="G69" s="5">
        <f>SUM(C69:F69)</f>
        <v>5412</v>
      </c>
    </row>
    <row r="70" spans="1:7" x14ac:dyDescent="0.2">
      <c r="A70" s="141"/>
      <c r="B70" s="1" t="s">
        <v>7</v>
      </c>
      <c r="C70" s="5">
        <v>1779</v>
      </c>
      <c r="D70" s="5">
        <v>7085</v>
      </c>
      <c r="E70" s="5">
        <v>987</v>
      </c>
      <c r="F70" s="5">
        <v>1635</v>
      </c>
      <c r="G70" s="5">
        <f>SUM(G68:G69)</f>
        <v>11486</v>
      </c>
    </row>
    <row r="71" spans="1:7" x14ac:dyDescent="0.2">
      <c r="A71" s="141" t="s">
        <v>30</v>
      </c>
      <c r="B71" s="1" t="s">
        <v>1</v>
      </c>
      <c r="C71" s="5">
        <v>2483</v>
      </c>
      <c r="D71" s="5">
        <v>9859</v>
      </c>
      <c r="E71" s="5">
        <v>727</v>
      </c>
      <c r="F71" s="5">
        <v>4407</v>
      </c>
      <c r="G71" s="5">
        <f>SUM(C71:F71)</f>
        <v>17476</v>
      </c>
    </row>
    <row r="72" spans="1:7" x14ac:dyDescent="0.2">
      <c r="A72" s="141"/>
      <c r="B72" s="1" t="s">
        <v>0</v>
      </c>
      <c r="C72" s="5">
        <v>2598</v>
      </c>
      <c r="D72" s="5">
        <v>9505</v>
      </c>
      <c r="E72" s="5">
        <v>594</v>
      </c>
      <c r="F72" s="5">
        <v>2198</v>
      </c>
      <c r="G72" s="5">
        <f>SUM(C72:F72)</f>
        <v>14895</v>
      </c>
    </row>
    <row r="73" spans="1:7" x14ac:dyDescent="0.2">
      <c r="A73" s="141"/>
      <c r="B73" s="1" t="s">
        <v>7</v>
      </c>
      <c r="C73" s="5">
        <v>5081</v>
      </c>
      <c r="D73" s="5">
        <v>19364</v>
      </c>
      <c r="E73" s="5">
        <v>1321</v>
      </c>
      <c r="F73" s="5">
        <v>6605</v>
      </c>
      <c r="G73" s="5">
        <f>SUM(G71:G72)</f>
        <v>32371</v>
      </c>
    </row>
    <row r="74" spans="1:7" x14ac:dyDescent="0.2">
      <c r="A74" s="141" t="s">
        <v>31</v>
      </c>
      <c r="B74" s="1" t="s">
        <v>1</v>
      </c>
      <c r="C74" s="5">
        <v>225</v>
      </c>
      <c r="D74" s="5">
        <v>1123</v>
      </c>
      <c r="E74" s="5">
        <v>113</v>
      </c>
      <c r="F74" s="5">
        <v>706</v>
      </c>
      <c r="G74" s="5">
        <f>SUM(C74:F74)</f>
        <v>2167</v>
      </c>
    </row>
    <row r="75" spans="1:7" x14ac:dyDescent="0.2">
      <c r="A75" s="141"/>
      <c r="B75" s="1" t="s">
        <v>0</v>
      </c>
      <c r="C75" s="5">
        <v>245</v>
      </c>
      <c r="D75" s="5">
        <v>1005</v>
      </c>
      <c r="E75" s="5">
        <v>90</v>
      </c>
      <c r="F75" s="5">
        <v>456</v>
      </c>
      <c r="G75" s="5">
        <f>SUM(C75:F75)</f>
        <v>1796</v>
      </c>
    </row>
    <row r="76" spans="1:7" x14ac:dyDescent="0.2">
      <c r="A76" s="141"/>
      <c r="B76" s="1" t="s">
        <v>7</v>
      </c>
      <c r="C76" s="5">
        <v>470</v>
      </c>
      <c r="D76" s="5">
        <v>2128</v>
      </c>
      <c r="E76" s="5">
        <v>203</v>
      </c>
      <c r="F76" s="5">
        <v>1162</v>
      </c>
      <c r="G76" s="5">
        <f>SUM(G74:G75)</f>
        <v>3963</v>
      </c>
    </row>
    <row r="77" spans="1:7" x14ac:dyDescent="0.2">
      <c r="A77" s="141" t="s">
        <v>32</v>
      </c>
      <c r="B77" s="1" t="s">
        <v>1</v>
      </c>
      <c r="C77" s="5">
        <v>4014</v>
      </c>
      <c r="D77" s="5">
        <v>17048</v>
      </c>
      <c r="E77" s="5">
        <v>1324</v>
      </c>
      <c r="F77" s="5">
        <v>6061</v>
      </c>
      <c r="G77" s="5">
        <f>SUM(C77:F77)</f>
        <v>28447</v>
      </c>
    </row>
    <row r="78" spans="1:7" x14ac:dyDescent="0.2">
      <c r="A78" s="141"/>
      <c r="B78" s="1" t="s">
        <v>0</v>
      </c>
      <c r="C78" s="5">
        <v>4279</v>
      </c>
      <c r="D78" s="5">
        <v>16069</v>
      </c>
      <c r="E78" s="5">
        <v>1199</v>
      </c>
      <c r="F78" s="5">
        <v>3236</v>
      </c>
      <c r="G78" s="5">
        <f>SUM(C78:F78)</f>
        <v>24783</v>
      </c>
    </row>
    <row r="79" spans="1:7" x14ac:dyDescent="0.2">
      <c r="A79" s="141"/>
      <c r="B79" s="1" t="s">
        <v>7</v>
      </c>
      <c r="C79" s="5">
        <v>8293</v>
      </c>
      <c r="D79" s="5">
        <v>33117</v>
      </c>
      <c r="E79" s="5">
        <v>2523</v>
      </c>
      <c r="F79" s="5">
        <v>9297</v>
      </c>
      <c r="G79" s="5">
        <f>SUM(G77:G78)</f>
        <v>53230</v>
      </c>
    </row>
    <row r="80" spans="1:7" x14ac:dyDescent="0.2">
      <c r="A80" s="141" t="s">
        <v>33</v>
      </c>
      <c r="B80" s="1" t="s">
        <v>1</v>
      </c>
      <c r="C80" s="5">
        <v>293</v>
      </c>
      <c r="D80" s="5">
        <v>1179</v>
      </c>
      <c r="E80" s="5">
        <v>60</v>
      </c>
      <c r="F80" s="5">
        <v>259</v>
      </c>
      <c r="G80" s="5">
        <f>SUM(C80:F80)</f>
        <v>1791</v>
      </c>
    </row>
    <row r="81" spans="1:9" x14ac:dyDescent="0.2">
      <c r="A81" s="141"/>
      <c r="B81" s="1" t="s">
        <v>0</v>
      </c>
      <c r="C81" s="5">
        <v>338</v>
      </c>
      <c r="D81" s="5">
        <v>1096</v>
      </c>
      <c r="E81" s="5">
        <v>62</v>
      </c>
      <c r="F81" s="5">
        <v>146</v>
      </c>
      <c r="G81" s="5">
        <f>SUM(C81:F81)</f>
        <v>1642</v>
      </c>
    </row>
    <row r="82" spans="1:9" x14ac:dyDescent="0.2">
      <c r="A82" s="141"/>
      <c r="B82" s="1" t="s">
        <v>7</v>
      </c>
      <c r="C82" s="5">
        <v>631</v>
      </c>
      <c r="D82" s="5">
        <v>2275</v>
      </c>
      <c r="E82" s="5">
        <v>122</v>
      </c>
      <c r="F82" s="5">
        <v>405</v>
      </c>
      <c r="G82" s="5">
        <f>SUM(G80:G81)</f>
        <v>3433</v>
      </c>
    </row>
    <row r="83" spans="1:9" x14ac:dyDescent="0.2">
      <c r="A83" s="141" t="s">
        <v>34</v>
      </c>
      <c r="B83" s="1" t="s">
        <v>1</v>
      </c>
      <c r="C83" s="5">
        <v>198</v>
      </c>
      <c r="D83" s="5">
        <v>838</v>
      </c>
      <c r="E83" s="5">
        <v>88</v>
      </c>
      <c r="F83" s="5">
        <v>201</v>
      </c>
      <c r="G83" s="5">
        <f>SUM(C83:F83)</f>
        <v>1325</v>
      </c>
    </row>
    <row r="84" spans="1:9" x14ac:dyDescent="0.2">
      <c r="A84" s="141"/>
      <c r="B84" s="1" t="s">
        <v>0</v>
      </c>
      <c r="C84" s="5">
        <v>182</v>
      </c>
      <c r="D84" s="5">
        <v>757</v>
      </c>
      <c r="E84" s="5">
        <v>90</v>
      </c>
      <c r="F84" s="5">
        <v>187</v>
      </c>
      <c r="G84" s="5">
        <f>SUM(C84:F84)</f>
        <v>1216</v>
      </c>
    </row>
    <row r="85" spans="1:9" x14ac:dyDescent="0.2">
      <c r="A85" s="141"/>
      <c r="B85" s="1" t="s">
        <v>7</v>
      </c>
      <c r="C85" s="5">
        <v>380</v>
      </c>
      <c r="D85" s="5">
        <v>1595</v>
      </c>
      <c r="E85" s="5">
        <v>178</v>
      </c>
      <c r="F85" s="5">
        <v>388</v>
      </c>
      <c r="G85" s="5">
        <f>SUM(G83:G84)</f>
        <v>2541</v>
      </c>
    </row>
    <row r="86" spans="1:9" x14ac:dyDescent="0.2">
      <c r="A86" s="141" t="s">
        <v>35</v>
      </c>
      <c r="B86" s="1" t="s">
        <v>1</v>
      </c>
      <c r="C86" s="5">
        <v>948</v>
      </c>
      <c r="D86" s="5">
        <v>4642</v>
      </c>
      <c r="E86" s="5">
        <v>892</v>
      </c>
      <c r="F86" s="5">
        <v>1365</v>
      </c>
      <c r="G86" s="5">
        <f>SUM(C86:F86)</f>
        <v>7847</v>
      </c>
    </row>
    <row r="87" spans="1:9" x14ac:dyDescent="0.2">
      <c r="A87" s="141"/>
      <c r="B87" s="1" t="s">
        <v>0</v>
      </c>
      <c r="C87" s="5">
        <v>983</v>
      </c>
      <c r="D87" s="5">
        <v>3900</v>
      </c>
      <c r="E87" s="5">
        <v>745</v>
      </c>
      <c r="F87" s="5">
        <v>1125</v>
      </c>
      <c r="G87" s="5">
        <f>SUM(C87:F87)</f>
        <v>6753</v>
      </c>
    </row>
    <row r="88" spans="1:9" x14ac:dyDescent="0.2">
      <c r="A88" s="141"/>
      <c r="B88" s="1" t="s">
        <v>7</v>
      </c>
      <c r="C88" s="5">
        <v>1931</v>
      </c>
      <c r="D88" s="5">
        <v>8542</v>
      </c>
      <c r="E88" s="5">
        <v>1637</v>
      </c>
      <c r="F88" s="5">
        <v>2490</v>
      </c>
      <c r="G88" s="5">
        <f>SUM(G86:G87)</f>
        <v>14600</v>
      </c>
    </row>
    <row r="89" spans="1:9" x14ac:dyDescent="0.2">
      <c r="A89" s="141" t="s">
        <v>36</v>
      </c>
      <c r="B89" s="1" t="s">
        <v>1</v>
      </c>
      <c r="C89" s="5">
        <v>885</v>
      </c>
      <c r="D89" s="5">
        <v>4662</v>
      </c>
      <c r="E89" s="5">
        <v>596</v>
      </c>
      <c r="F89" s="5">
        <v>854</v>
      </c>
      <c r="G89" s="5">
        <f>SUM(C89:F89)</f>
        <v>6997</v>
      </c>
    </row>
    <row r="90" spans="1:9" x14ac:dyDescent="0.2">
      <c r="A90" s="141"/>
      <c r="B90" s="1" t="s">
        <v>0</v>
      </c>
      <c r="C90" s="5">
        <v>988</v>
      </c>
      <c r="D90" s="5">
        <v>3956</v>
      </c>
      <c r="E90" s="5">
        <v>556</v>
      </c>
      <c r="F90" s="5">
        <v>660</v>
      </c>
      <c r="G90" s="5">
        <f>SUM(C90:F90)</f>
        <v>6160</v>
      </c>
    </row>
    <row r="91" spans="1:9" x14ac:dyDescent="0.2">
      <c r="A91" s="141"/>
      <c r="B91" s="1" t="s">
        <v>7</v>
      </c>
      <c r="C91" s="5">
        <v>1873</v>
      </c>
      <c r="D91" s="5">
        <v>8618</v>
      </c>
      <c r="E91" s="5">
        <v>1152</v>
      </c>
      <c r="F91" s="5">
        <v>1514</v>
      </c>
      <c r="G91" s="5">
        <f>SUM(G89:G90)</f>
        <v>13157</v>
      </c>
    </row>
    <row r="92" spans="1:9" x14ac:dyDescent="0.2">
      <c r="A92" s="141" t="s">
        <v>37</v>
      </c>
      <c r="B92" s="1" t="s">
        <v>1</v>
      </c>
      <c r="C92" s="5">
        <v>1218</v>
      </c>
      <c r="D92" s="5">
        <v>5502</v>
      </c>
      <c r="E92" s="5">
        <v>1155</v>
      </c>
      <c r="F92" s="5">
        <v>2649</v>
      </c>
      <c r="G92" s="5">
        <f>SUM(C92:F92)</f>
        <v>10524</v>
      </c>
    </row>
    <row r="93" spans="1:9" x14ac:dyDescent="0.2">
      <c r="A93" s="141"/>
      <c r="B93" s="1" t="s">
        <v>0</v>
      </c>
      <c r="C93" s="5">
        <v>1371</v>
      </c>
      <c r="D93" s="5">
        <v>4957</v>
      </c>
      <c r="E93" s="5">
        <v>736</v>
      </c>
      <c r="F93" s="5">
        <v>1869</v>
      </c>
      <c r="G93" s="5">
        <f>SUM(C93:F93)</f>
        <v>8933</v>
      </c>
    </row>
    <row r="94" spans="1:9" x14ac:dyDescent="0.2">
      <c r="A94" s="141"/>
      <c r="B94" s="1" t="s">
        <v>7</v>
      </c>
      <c r="C94" s="5">
        <v>2589</v>
      </c>
      <c r="D94" s="5">
        <v>10459</v>
      </c>
      <c r="E94" s="5">
        <v>1891</v>
      </c>
      <c r="F94" s="5">
        <v>4518</v>
      </c>
      <c r="G94" s="5">
        <f>SUM(G92:G93)</f>
        <v>19457</v>
      </c>
      <c r="I94" s="3"/>
    </row>
    <row r="95" spans="1:9" x14ac:dyDescent="0.2">
      <c r="B95" s="7" t="s">
        <v>39</v>
      </c>
      <c r="C95" s="5">
        <f>SUM(C94,C91,C88,C85,C82,C79,C76,C73,C70,C67,C64,C61,C58,C55,C52,C49,C46,C43,C40,C37,C34,C31,C28,C25,C22,C19,C16,C13,C10,C7)</f>
        <v>71891</v>
      </c>
      <c r="D95" s="5">
        <f>SUM(D94,D91,D88,D85,D82,D79,D76,D73,D70,D67,D64,D61,D58,D55,D52,D49,D46,D43,D40,D37,D34,D31,D28,D25,D22,D19,D16,D13,D10,D7)</f>
        <v>270189</v>
      </c>
      <c r="E95" s="5">
        <f>SUM(E94,E91,E88,E85,E82,E79,E76,E73,E70,E67,E64,E61,E58,E55,E52,E49,E46,E43,E40,E37,E34,E31,E28,E25,E22,E19,E16,E13,E10,E7)</f>
        <v>24287</v>
      </c>
      <c r="F95" s="5">
        <f>SUM(F94,F91,F88,F85,F82,F79,F76,F73,F70,F67,F64,F61,F58,F55,F52,F49,F46,F43,F40,F37,F34,F31,F28,F25,F22,F19,F16,F13,F10,F7)</f>
        <v>68697</v>
      </c>
      <c r="G95" s="5">
        <f>SUM(C95:F95)</f>
        <v>435064</v>
      </c>
    </row>
    <row r="96" spans="1:9" x14ac:dyDescent="0.2">
      <c r="A96" s="130" t="s">
        <v>59</v>
      </c>
      <c r="B96" s="130"/>
      <c r="C96" s="130"/>
      <c r="D96" s="130"/>
      <c r="E96" s="130"/>
      <c r="F96" s="130"/>
      <c r="G96" s="130"/>
    </row>
  </sheetData>
  <mergeCells count="36">
    <mergeCell ref="A50:A52"/>
    <mergeCell ref="A80:A82"/>
    <mergeCell ref="A83:A85"/>
    <mergeCell ref="A53:A55"/>
    <mergeCell ref="A32:A34"/>
    <mergeCell ref="A38:A40"/>
    <mergeCell ref="A41:A43"/>
    <mergeCell ref="A56:A58"/>
    <mergeCell ref="A59:A61"/>
    <mergeCell ref="A44:A46"/>
    <mergeCell ref="A47:A49"/>
    <mergeCell ref="A92:A94"/>
    <mergeCell ref="A62:A64"/>
    <mergeCell ref="A65:A67"/>
    <mergeCell ref="A68:A70"/>
    <mergeCell ref="A71:A73"/>
    <mergeCell ref="A74:A76"/>
    <mergeCell ref="A86:A88"/>
    <mergeCell ref="A89:A91"/>
    <mergeCell ref="A77:A79"/>
    <mergeCell ref="A96:G96"/>
    <mergeCell ref="A8:A10"/>
    <mergeCell ref="A5:A7"/>
    <mergeCell ref="A1:A2"/>
    <mergeCell ref="B1:G2"/>
    <mergeCell ref="A3:A4"/>
    <mergeCell ref="B3:B4"/>
    <mergeCell ref="C3:G3"/>
    <mergeCell ref="A23:A25"/>
    <mergeCell ref="A35:A37"/>
    <mergeCell ref="A26:A28"/>
    <mergeCell ref="A29:A31"/>
    <mergeCell ref="A11:A13"/>
    <mergeCell ref="A14:A16"/>
    <mergeCell ref="A17:A19"/>
    <mergeCell ref="A20:A22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</cols>
  <sheetData>
    <row r="1" spans="1:7" x14ac:dyDescent="0.2">
      <c r="A1" s="132" t="s">
        <v>42</v>
      </c>
      <c r="B1" s="142"/>
      <c r="C1" s="142"/>
      <c r="D1" s="142"/>
      <c r="E1" s="142"/>
      <c r="F1" s="142"/>
      <c r="G1" s="142"/>
    </row>
    <row r="2" spans="1:7" x14ac:dyDescent="0.2">
      <c r="A2" s="144"/>
      <c r="B2" s="143"/>
      <c r="C2" s="143"/>
      <c r="D2" s="143"/>
      <c r="E2" s="143"/>
      <c r="F2" s="143"/>
      <c r="G2" s="143"/>
    </row>
    <row r="3" spans="1:7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7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s="141" t="s">
        <v>8</v>
      </c>
      <c r="B5" s="1" t="s">
        <v>1</v>
      </c>
      <c r="C5" s="5">
        <v>421</v>
      </c>
      <c r="D5" s="5">
        <v>1750</v>
      </c>
      <c r="E5" s="5">
        <v>125</v>
      </c>
      <c r="F5" s="5">
        <v>443</v>
      </c>
      <c r="G5" s="5">
        <v>2739</v>
      </c>
    </row>
    <row r="6" spans="1:7" x14ac:dyDescent="0.2">
      <c r="A6" s="141"/>
      <c r="B6" s="1" t="s">
        <v>0</v>
      </c>
      <c r="C6" s="5">
        <v>477</v>
      </c>
      <c r="D6" s="5">
        <v>1644</v>
      </c>
      <c r="E6" s="5">
        <v>132</v>
      </c>
      <c r="F6" s="5">
        <v>259</v>
      </c>
      <c r="G6" s="5">
        <v>2512</v>
      </c>
    </row>
    <row r="7" spans="1:7" x14ac:dyDescent="0.2">
      <c r="A7" s="141"/>
      <c r="B7" s="1" t="s">
        <v>7</v>
      </c>
      <c r="C7" s="6">
        <v>898</v>
      </c>
      <c r="D7" s="6">
        <v>3394</v>
      </c>
      <c r="E7" s="6">
        <v>257</v>
      </c>
      <c r="F7" s="6">
        <v>702</v>
      </c>
      <c r="G7" s="5">
        <v>5251</v>
      </c>
    </row>
    <row r="8" spans="1:7" x14ac:dyDescent="0.2">
      <c r="A8" s="141" t="s">
        <v>9</v>
      </c>
      <c r="B8" s="1" t="s">
        <v>1</v>
      </c>
      <c r="C8" s="5">
        <v>578</v>
      </c>
      <c r="D8" s="5">
        <v>2657</v>
      </c>
      <c r="E8" s="5">
        <v>298</v>
      </c>
      <c r="F8" s="5">
        <v>402</v>
      </c>
      <c r="G8" s="5">
        <v>3935</v>
      </c>
    </row>
    <row r="9" spans="1:7" x14ac:dyDescent="0.2">
      <c r="A9" s="141"/>
      <c r="B9" s="1" t="s">
        <v>0</v>
      </c>
      <c r="C9" s="5">
        <v>626</v>
      </c>
      <c r="D9" s="5">
        <v>2391</v>
      </c>
      <c r="E9" s="5">
        <v>329</v>
      </c>
      <c r="F9" s="5">
        <v>320</v>
      </c>
      <c r="G9" s="5">
        <v>3666</v>
      </c>
    </row>
    <row r="10" spans="1:7" x14ac:dyDescent="0.2">
      <c r="A10" s="141"/>
      <c r="B10" s="1" t="s">
        <v>7</v>
      </c>
      <c r="C10" s="5">
        <v>1204</v>
      </c>
      <c r="D10" s="5">
        <v>5048</v>
      </c>
      <c r="E10" s="5">
        <v>627</v>
      </c>
      <c r="F10" s="5">
        <v>722</v>
      </c>
      <c r="G10" s="5">
        <v>7601</v>
      </c>
    </row>
    <row r="11" spans="1:7" x14ac:dyDescent="0.2">
      <c r="A11" s="141" t="s">
        <v>10</v>
      </c>
      <c r="B11" s="1" t="s">
        <v>1</v>
      </c>
      <c r="C11" s="5">
        <v>984</v>
      </c>
      <c r="D11" s="5">
        <v>4356</v>
      </c>
      <c r="E11" s="5">
        <v>505</v>
      </c>
      <c r="F11" s="5">
        <v>1390</v>
      </c>
      <c r="G11" s="5">
        <v>7235</v>
      </c>
    </row>
    <row r="12" spans="1:7" x14ac:dyDescent="0.2">
      <c r="A12" s="141"/>
      <c r="B12" s="1" t="s">
        <v>0</v>
      </c>
      <c r="C12" s="5">
        <v>1016</v>
      </c>
      <c r="D12" s="5">
        <v>4144</v>
      </c>
      <c r="E12" s="5">
        <v>465</v>
      </c>
      <c r="F12" s="5">
        <v>898</v>
      </c>
      <c r="G12" s="5">
        <v>6523</v>
      </c>
    </row>
    <row r="13" spans="1:7" x14ac:dyDescent="0.2">
      <c r="A13" s="141"/>
      <c r="B13" s="1" t="s">
        <v>7</v>
      </c>
      <c r="C13" s="5">
        <v>2000</v>
      </c>
      <c r="D13" s="5">
        <v>8500</v>
      </c>
      <c r="E13" s="5">
        <v>970</v>
      </c>
      <c r="F13" s="5">
        <v>2288</v>
      </c>
      <c r="G13" s="5">
        <v>13758</v>
      </c>
    </row>
    <row r="14" spans="1:7" x14ac:dyDescent="0.2">
      <c r="A14" s="141" t="s">
        <v>11</v>
      </c>
      <c r="B14" s="1" t="s">
        <v>1</v>
      </c>
      <c r="C14" s="5">
        <v>6763</v>
      </c>
      <c r="D14" s="5">
        <v>23914</v>
      </c>
      <c r="E14" s="5">
        <v>1641</v>
      </c>
      <c r="F14" s="5">
        <v>2258</v>
      </c>
      <c r="G14" s="5">
        <v>34576</v>
      </c>
    </row>
    <row r="15" spans="1:7" x14ac:dyDescent="0.2">
      <c r="A15" s="141"/>
      <c r="B15" s="1" t="s">
        <v>0</v>
      </c>
      <c r="C15" s="5">
        <v>7150</v>
      </c>
      <c r="D15" s="5">
        <v>21138</v>
      </c>
      <c r="E15" s="5">
        <v>1678</v>
      </c>
      <c r="F15" s="5">
        <v>1664</v>
      </c>
      <c r="G15" s="5">
        <v>31630</v>
      </c>
    </row>
    <row r="16" spans="1:7" x14ac:dyDescent="0.2">
      <c r="A16" s="141"/>
      <c r="B16" s="1" t="s">
        <v>7</v>
      </c>
      <c r="C16" s="5">
        <v>13913</v>
      </c>
      <c r="D16" s="5">
        <v>45052</v>
      </c>
      <c r="E16" s="5">
        <v>3319</v>
      </c>
      <c r="F16" s="5">
        <v>3922</v>
      </c>
      <c r="G16" s="5">
        <v>66206</v>
      </c>
    </row>
    <row r="17" spans="1:7" x14ac:dyDescent="0.2">
      <c r="A17" s="141" t="s">
        <v>12</v>
      </c>
      <c r="B17" s="1" t="s">
        <v>1</v>
      </c>
      <c r="C17" s="5">
        <v>766</v>
      </c>
      <c r="D17" s="5">
        <v>2300</v>
      </c>
      <c r="E17" s="5">
        <v>171</v>
      </c>
      <c r="F17" s="5">
        <v>227</v>
      </c>
      <c r="G17" s="5">
        <v>3464</v>
      </c>
    </row>
    <row r="18" spans="1:7" x14ac:dyDescent="0.2">
      <c r="A18" s="141"/>
      <c r="B18" s="1" t="s">
        <v>0</v>
      </c>
      <c r="C18" s="5">
        <v>782</v>
      </c>
      <c r="D18" s="5">
        <v>2245</v>
      </c>
      <c r="E18" s="5">
        <v>185</v>
      </c>
      <c r="F18" s="5">
        <v>189</v>
      </c>
      <c r="G18" s="5">
        <v>3401</v>
      </c>
    </row>
    <row r="19" spans="1:7" x14ac:dyDescent="0.2">
      <c r="A19" s="141"/>
      <c r="B19" s="1" t="s">
        <v>7</v>
      </c>
      <c r="C19" s="5">
        <v>1548</v>
      </c>
      <c r="D19" s="5">
        <v>4545</v>
      </c>
      <c r="E19" s="5">
        <v>356</v>
      </c>
      <c r="F19" s="5">
        <v>416</v>
      </c>
      <c r="G19" s="5">
        <v>6865</v>
      </c>
    </row>
    <row r="20" spans="1:7" x14ac:dyDescent="0.2">
      <c r="A20" s="141" t="s">
        <v>13</v>
      </c>
      <c r="B20" s="1" t="s">
        <v>1</v>
      </c>
      <c r="C20" s="5">
        <v>183</v>
      </c>
      <c r="D20" s="5">
        <v>648</v>
      </c>
      <c r="E20" s="5">
        <v>43</v>
      </c>
      <c r="F20" s="5">
        <v>154</v>
      </c>
      <c r="G20" s="5">
        <v>1028</v>
      </c>
    </row>
    <row r="21" spans="1:7" x14ac:dyDescent="0.2">
      <c r="A21" s="141"/>
      <c r="B21" s="1" t="s">
        <v>0</v>
      </c>
      <c r="C21" s="5">
        <v>214</v>
      </c>
      <c r="D21" s="5">
        <v>655</v>
      </c>
      <c r="E21" s="5">
        <v>62</v>
      </c>
      <c r="F21" s="5">
        <v>80</v>
      </c>
      <c r="G21" s="5">
        <v>1011</v>
      </c>
    </row>
    <row r="22" spans="1:7" x14ac:dyDescent="0.2">
      <c r="A22" s="141"/>
      <c r="B22" s="1" t="s">
        <v>7</v>
      </c>
      <c r="C22" s="5">
        <v>397</v>
      </c>
      <c r="D22" s="5">
        <v>1303</v>
      </c>
      <c r="E22" s="5">
        <v>105</v>
      </c>
      <c r="F22" s="5">
        <v>234</v>
      </c>
      <c r="G22" s="5">
        <v>2039</v>
      </c>
    </row>
    <row r="23" spans="1:7" x14ac:dyDescent="0.2">
      <c r="A23" s="141" t="s">
        <v>14</v>
      </c>
      <c r="B23" s="1" t="s">
        <v>1</v>
      </c>
      <c r="C23" s="5">
        <v>148</v>
      </c>
      <c r="D23" s="5">
        <v>493</v>
      </c>
      <c r="E23" s="5">
        <v>42</v>
      </c>
      <c r="F23" s="5">
        <v>105</v>
      </c>
      <c r="G23" s="5">
        <v>788</v>
      </c>
    </row>
    <row r="24" spans="1:7" x14ac:dyDescent="0.2">
      <c r="A24" s="141"/>
      <c r="B24" s="1" t="s">
        <v>0</v>
      </c>
      <c r="C24" s="5">
        <v>172</v>
      </c>
      <c r="D24" s="5">
        <v>543</v>
      </c>
      <c r="E24" s="5">
        <v>45</v>
      </c>
      <c r="F24" s="5">
        <v>56</v>
      </c>
      <c r="G24" s="5">
        <v>816</v>
      </c>
    </row>
    <row r="25" spans="1:7" x14ac:dyDescent="0.2">
      <c r="A25" s="141"/>
      <c r="B25" s="1" t="s">
        <v>7</v>
      </c>
      <c r="C25" s="5">
        <v>320</v>
      </c>
      <c r="D25" s="5">
        <v>1036</v>
      </c>
      <c r="E25" s="5">
        <v>87</v>
      </c>
      <c r="F25" s="5">
        <v>161</v>
      </c>
      <c r="G25" s="5">
        <v>1604</v>
      </c>
    </row>
    <row r="26" spans="1:7" x14ac:dyDescent="0.2">
      <c r="A26" s="141" t="s">
        <v>15</v>
      </c>
      <c r="B26" s="1" t="s">
        <v>1</v>
      </c>
      <c r="C26" s="5">
        <v>490</v>
      </c>
      <c r="D26" s="5">
        <v>2192</v>
      </c>
      <c r="E26" s="5">
        <v>148</v>
      </c>
      <c r="F26" s="5">
        <v>184</v>
      </c>
      <c r="G26" s="5">
        <v>3014</v>
      </c>
    </row>
    <row r="27" spans="1:7" x14ac:dyDescent="0.2">
      <c r="A27" s="141"/>
      <c r="B27" s="1" t="s">
        <v>0</v>
      </c>
      <c r="C27" s="5">
        <v>523</v>
      </c>
      <c r="D27" s="5">
        <v>1913</v>
      </c>
      <c r="E27" s="5">
        <v>138</v>
      </c>
      <c r="F27" s="5">
        <v>171</v>
      </c>
      <c r="G27" s="5">
        <v>2745</v>
      </c>
    </row>
    <row r="28" spans="1:7" x14ac:dyDescent="0.2">
      <c r="A28" s="141"/>
      <c r="B28" s="1" t="s">
        <v>7</v>
      </c>
      <c r="C28" s="5">
        <v>1013</v>
      </c>
      <c r="D28" s="5">
        <v>4105</v>
      </c>
      <c r="E28" s="5">
        <v>286</v>
      </c>
      <c r="F28" s="5">
        <v>355</v>
      </c>
      <c r="G28" s="5">
        <v>5759</v>
      </c>
    </row>
    <row r="29" spans="1:7" x14ac:dyDescent="0.2">
      <c r="A29" s="141" t="s">
        <v>16</v>
      </c>
      <c r="B29" s="1" t="s">
        <v>1</v>
      </c>
      <c r="C29" s="5">
        <v>239</v>
      </c>
      <c r="D29" s="5">
        <v>1047</v>
      </c>
      <c r="E29" s="5">
        <v>125</v>
      </c>
      <c r="F29" s="5">
        <v>476</v>
      </c>
      <c r="G29" s="5">
        <v>1887</v>
      </c>
    </row>
    <row r="30" spans="1:7" x14ac:dyDescent="0.2">
      <c r="A30" s="141"/>
      <c r="B30" s="1" t="s">
        <v>0</v>
      </c>
      <c r="C30" s="5">
        <v>244</v>
      </c>
      <c r="D30" s="5">
        <v>1078</v>
      </c>
      <c r="E30" s="5">
        <v>108</v>
      </c>
      <c r="F30" s="5">
        <v>283</v>
      </c>
      <c r="G30" s="5">
        <v>1713</v>
      </c>
    </row>
    <row r="31" spans="1:7" x14ac:dyDescent="0.2">
      <c r="A31" s="141"/>
      <c r="B31" s="1" t="s">
        <v>7</v>
      </c>
      <c r="C31" s="5">
        <v>483</v>
      </c>
      <c r="D31" s="5">
        <v>2125</v>
      </c>
      <c r="E31" s="5">
        <v>233</v>
      </c>
      <c r="F31" s="5">
        <v>759</v>
      </c>
      <c r="G31" s="5">
        <v>3600</v>
      </c>
    </row>
    <row r="32" spans="1:7" x14ac:dyDescent="0.2">
      <c r="A32" s="141" t="s">
        <v>17</v>
      </c>
      <c r="B32" s="1" t="s">
        <v>1</v>
      </c>
      <c r="C32" s="5">
        <v>873</v>
      </c>
      <c r="D32" s="5">
        <v>3608</v>
      </c>
      <c r="E32" s="5">
        <v>400</v>
      </c>
      <c r="F32" s="5">
        <v>820</v>
      </c>
      <c r="G32" s="5">
        <v>5701</v>
      </c>
    </row>
    <row r="33" spans="1:7" x14ac:dyDescent="0.2">
      <c r="A33" s="141"/>
      <c r="B33" s="1" t="s">
        <v>0</v>
      </c>
      <c r="C33" s="5">
        <v>895</v>
      </c>
      <c r="D33" s="5">
        <v>3500</v>
      </c>
      <c r="E33" s="5">
        <v>396</v>
      </c>
      <c r="F33" s="5">
        <v>447</v>
      </c>
      <c r="G33" s="5">
        <v>5238</v>
      </c>
    </row>
    <row r="34" spans="1:7" x14ac:dyDescent="0.2">
      <c r="A34" s="141"/>
      <c r="B34" s="1" t="s">
        <v>7</v>
      </c>
      <c r="C34" s="5">
        <v>1768</v>
      </c>
      <c r="D34" s="5">
        <v>7108</v>
      </c>
      <c r="E34" s="5">
        <v>796</v>
      </c>
      <c r="F34" s="5">
        <v>1267</v>
      </c>
      <c r="G34" s="5">
        <v>10939</v>
      </c>
    </row>
    <row r="35" spans="1:7" x14ac:dyDescent="0.2">
      <c r="A35" s="141" t="s">
        <v>18</v>
      </c>
      <c r="B35" s="1" t="s">
        <v>1</v>
      </c>
      <c r="C35" s="5">
        <v>1176</v>
      </c>
      <c r="D35" s="5">
        <v>5414</v>
      </c>
      <c r="E35" s="5">
        <v>694</v>
      </c>
      <c r="F35" s="5">
        <v>2534</v>
      </c>
      <c r="G35" s="5">
        <v>9818</v>
      </c>
    </row>
    <row r="36" spans="1:7" x14ac:dyDescent="0.2">
      <c r="A36" s="141"/>
      <c r="B36" s="1" t="s">
        <v>0</v>
      </c>
      <c r="C36" s="5">
        <v>1267</v>
      </c>
      <c r="D36" s="5">
        <v>5098</v>
      </c>
      <c r="E36" s="5">
        <v>510</v>
      </c>
      <c r="F36" s="5">
        <v>1503</v>
      </c>
      <c r="G36" s="5">
        <v>8378</v>
      </c>
    </row>
    <row r="37" spans="1:7" x14ac:dyDescent="0.2">
      <c r="A37" s="141"/>
      <c r="B37" s="1" t="s">
        <v>7</v>
      </c>
      <c r="C37" s="5">
        <v>2443</v>
      </c>
      <c r="D37" s="5">
        <v>10512</v>
      </c>
      <c r="E37" s="5">
        <v>1204</v>
      </c>
      <c r="F37" s="5">
        <v>4037</v>
      </c>
      <c r="G37" s="5">
        <v>18196</v>
      </c>
    </row>
    <row r="38" spans="1:7" x14ac:dyDescent="0.2">
      <c r="A38" s="141" t="s">
        <v>19</v>
      </c>
      <c r="B38" s="1" t="s">
        <v>1</v>
      </c>
      <c r="C38" s="5">
        <v>280</v>
      </c>
      <c r="D38" s="5">
        <v>1017</v>
      </c>
      <c r="E38" s="5">
        <v>108</v>
      </c>
      <c r="F38" s="5">
        <v>250</v>
      </c>
      <c r="G38" s="5">
        <v>1655</v>
      </c>
    </row>
    <row r="39" spans="1:7" x14ac:dyDescent="0.2">
      <c r="A39" s="141"/>
      <c r="B39" s="1" t="s">
        <v>0</v>
      </c>
      <c r="C39" s="5">
        <v>294</v>
      </c>
      <c r="D39" s="5">
        <v>1086</v>
      </c>
      <c r="E39" s="5">
        <v>89</v>
      </c>
      <c r="F39" s="5">
        <v>146</v>
      </c>
      <c r="G39" s="5">
        <v>1615</v>
      </c>
    </row>
    <row r="40" spans="1:7" x14ac:dyDescent="0.2">
      <c r="A40" s="141"/>
      <c r="B40" s="1" t="s">
        <v>7</v>
      </c>
      <c r="C40" s="5">
        <v>574</v>
      </c>
      <c r="D40" s="5">
        <v>2103</v>
      </c>
      <c r="E40" s="5">
        <v>197</v>
      </c>
      <c r="F40" s="5">
        <v>396</v>
      </c>
      <c r="G40" s="5">
        <v>3270</v>
      </c>
    </row>
    <row r="41" spans="1:7" x14ac:dyDescent="0.2">
      <c r="A41" s="141" t="s">
        <v>20</v>
      </c>
      <c r="B41" s="1" t="s">
        <v>1</v>
      </c>
      <c r="C41" s="5">
        <v>1342</v>
      </c>
      <c r="D41" s="5">
        <v>4962</v>
      </c>
      <c r="E41" s="5">
        <v>488</v>
      </c>
      <c r="F41" s="5">
        <v>1717</v>
      </c>
      <c r="G41" s="5">
        <v>8509</v>
      </c>
    </row>
    <row r="42" spans="1:7" x14ac:dyDescent="0.2">
      <c r="A42" s="141"/>
      <c r="B42" s="1" t="s">
        <v>0</v>
      </c>
      <c r="C42" s="5">
        <v>1348</v>
      </c>
      <c r="D42" s="5">
        <v>5100</v>
      </c>
      <c r="E42" s="5">
        <v>432</v>
      </c>
      <c r="F42" s="5">
        <v>990</v>
      </c>
      <c r="G42" s="5">
        <v>7870</v>
      </c>
    </row>
    <row r="43" spans="1:7" x14ac:dyDescent="0.2">
      <c r="A43" s="141"/>
      <c r="B43" s="1" t="s">
        <v>7</v>
      </c>
      <c r="C43" s="5">
        <v>2690</v>
      </c>
      <c r="D43" s="5">
        <v>10062</v>
      </c>
      <c r="E43" s="5">
        <v>920</v>
      </c>
      <c r="F43" s="5">
        <v>2707</v>
      </c>
      <c r="G43" s="5">
        <v>16379</v>
      </c>
    </row>
    <row r="44" spans="1:7" x14ac:dyDescent="0.2">
      <c r="A44" s="141" t="s">
        <v>21</v>
      </c>
      <c r="B44" s="1" t="s">
        <v>1</v>
      </c>
      <c r="C44" s="5">
        <v>1345</v>
      </c>
      <c r="D44" s="5">
        <v>4134</v>
      </c>
      <c r="E44" s="5">
        <v>350</v>
      </c>
      <c r="F44" s="5">
        <v>644</v>
      </c>
      <c r="G44" s="5">
        <v>6473</v>
      </c>
    </row>
    <row r="45" spans="1:7" x14ac:dyDescent="0.2">
      <c r="A45" s="141"/>
      <c r="B45" s="1" t="s">
        <v>0</v>
      </c>
      <c r="C45" s="5">
        <v>1396</v>
      </c>
      <c r="D45" s="5">
        <v>3840</v>
      </c>
      <c r="E45" s="5">
        <v>336</v>
      </c>
      <c r="F45" s="5">
        <v>561</v>
      </c>
      <c r="G45" s="5">
        <v>6133</v>
      </c>
    </row>
    <row r="46" spans="1:7" x14ac:dyDescent="0.2">
      <c r="A46" s="141"/>
      <c r="B46" s="1" t="s">
        <v>7</v>
      </c>
      <c r="C46" s="5">
        <v>2741</v>
      </c>
      <c r="D46" s="5">
        <v>7974</v>
      </c>
      <c r="E46" s="5">
        <v>686</v>
      </c>
      <c r="F46" s="5">
        <v>1205</v>
      </c>
      <c r="G46" s="5">
        <v>12606</v>
      </c>
    </row>
    <row r="47" spans="1:7" x14ac:dyDescent="0.2">
      <c r="A47" s="141" t="s">
        <v>22</v>
      </c>
      <c r="B47" s="1" t="s">
        <v>1</v>
      </c>
      <c r="C47" s="5">
        <v>1617</v>
      </c>
      <c r="D47" s="5">
        <v>7472</v>
      </c>
      <c r="E47" s="5">
        <v>1342</v>
      </c>
      <c r="F47" s="5">
        <v>1280</v>
      </c>
      <c r="G47" s="5">
        <v>11711</v>
      </c>
    </row>
    <row r="48" spans="1:7" x14ac:dyDescent="0.2">
      <c r="A48" s="141"/>
      <c r="B48" s="1" t="s">
        <v>0</v>
      </c>
      <c r="C48" s="5">
        <v>1605</v>
      </c>
      <c r="D48" s="5">
        <v>6570</v>
      </c>
      <c r="E48" s="5">
        <v>1221</v>
      </c>
      <c r="F48" s="5">
        <v>1149</v>
      </c>
      <c r="G48" s="5">
        <v>10545</v>
      </c>
    </row>
    <row r="49" spans="1:7" x14ac:dyDescent="0.2">
      <c r="A49" s="141"/>
      <c r="B49" s="1" t="s">
        <v>7</v>
      </c>
      <c r="C49" s="5">
        <v>3222</v>
      </c>
      <c r="D49" s="5">
        <v>14042</v>
      </c>
      <c r="E49" s="5">
        <v>2563</v>
      </c>
      <c r="F49" s="5">
        <v>2429</v>
      </c>
      <c r="G49" s="5">
        <v>22256</v>
      </c>
    </row>
    <row r="50" spans="1:7" x14ac:dyDescent="0.2">
      <c r="A50" s="141" t="s">
        <v>23</v>
      </c>
      <c r="B50" s="1" t="s">
        <v>1</v>
      </c>
      <c r="C50" s="5">
        <v>940</v>
      </c>
      <c r="D50" s="5">
        <v>4248</v>
      </c>
      <c r="E50" s="5">
        <v>513</v>
      </c>
      <c r="F50" s="5">
        <v>2775</v>
      </c>
      <c r="G50" s="5">
        <v>8476</v>
      </c>
    </row>
    <row r="51" spans="1:7" x14ac:dyDescent="0.2">
      <c r="A51" s="141"/>
      <c r="B51" s="1" t="s">
        <v>0</v>
      </c>
      <c r="C51" s="5">
        <v>965</v>
      </c>
      <c r="D51" s="5">
        <v>4085</v>
      </c>
      <c r="E51" s="5">
        <v>377</v>
      </c>
      <c r="F51" s="5">
        <v>1669</v>
      </c>
      <c r="G51" s="5">
        <v>7096</v>
      </c>
    </row>
    <row r="52" spans="1:7" x14ac:dyDescent="0.2">
      <c r="A52" s="141"/>
      <c r="B52" s="1" t="s">
        <v>7</v>
      </c>
      <c r="C52" s="5">
        <v>1905</v>
      </c>
      <c r="D52" s="5">
        <v>8333</v>
      </c>
      <c r="E52" s="5">
        <v>890</v>
      </c>
      <c r="F52" s="5">
        <v>4444</v>
      </c>
      <c r="G52" s="5">
        <v>15572</v>
      </c>
    </row>
    <row r="53" spans="1:7" x14ac:dyDescent="0.2">
      <c r="A53" s="141" t="s">
        <v>24</v>
      </c>
      <c r="B53" s="1" t="s">
        <v>1</v>
      </c>
      <c r="C53" s="5">
        <v>1928</v>
      </c>
      <c r="D53" s="5">
        <v>8091</v>
      </c>
      <c r="E53" s="5">
        <v>1565</v>
      </c>
      <c r="F53" s="5">
        <v>5380</v>
      </c>
      <c r="G53" s="5">
        <v>16964</v>
      </c>
    </row>
    <row r="54" spans="1:7" x14ac:dyDescent="0.2">
      <c r="A54" s="141"/>
      <c r="B54" s="1" t="s">
        <v>0</v>
      </c>
      <c r="C54" s="5">
        <v>1999</v>
      </c>
      <c r="D54" s="5">
        <v>7525</v>
      </c>
      <c r="E54" s="5">
        <v>722</v>
      </c>
      <c r="F54" s="5">
        <v>3808</v>
      </c>
      <c r="G54" s="5">
        <v>14054</v>
      </c>
    </row>
    <row r="55" spans="1:7" x14ac:dyDescent="0.2">
      <c r="A55" s="141"/>
      <c r="B55" s="1" t="s">
        <v>7</v>
      </c>
      <c r="C55" s="5">
        <v>3927</v>
      </c>
      <c r="D55" s="5">
        <v>15616</v>
      </c>
      <c r="E55" s="5">
        <v>2287</v>
      </c>
      <c r="F55" s="5">
        <v>9188</v>
      </c>
      <c r="G55" s="5">
        <v>31018</v>
      </c>
    </row>
    <row r="56" spans="1:7" x14ac:dyDescent="0.2">
      <c r="A56" s="141" t="s">
        <v>25</v>
      </c>
      <c r="B56" s="1" t="s">
        <v>1</v>
      </c>
      <c r="C56" s="5">
        <v>159</v>
      </c>
      <c r="D56" s="5">
        <v>554</v>
      </c>
      <c r="E56" s="5">
        <v>28</v>
      </c>
      <c r="F56" s="5">
        <v>110</v>
      </c>
      <c r="G56" s="5">
        <v>851</v>
      </c>
    </row>
    <row r="57" spans="1:7" x14ac:dyDescent="0.2">
      <c r="A57" s="141"/>
      <c r="B57" s="1" t="s">
        <v>0</v>
      </c>
      <c r="C57" s="5">
        <v>148</v>
      </c>
      <c r="D57" s="5">
        <v>515</v>
      </c>
      <c r="E57" s="5">
        <v>48</v>
      </c>
      <c r="F57" s="5">
        <v>62</v>
      </c>
      <c r="G57" s="5">
        <v>773</v>
      </c>
    </row>
    <row r="58" spans="1:7" x14ac:dyDescent="0.2">
      <c r="A58" s="141"/>
      <c r="B58" s="1" t="s">
        <v>7</v>
      </c>
      <c r="C58" s="5">
        <v>307</v>
      </c>
      <c r="D58" s="5">
        <v>1069</v>
      </c>
      <c r="E58" s="5">
        <v>76</v>
      </c>
      <c r="F58" s="5">
        <v>172</v>
      </c>
      <c r="G58" s="5">
        <v>1624</v>
      </c>
    </row>
    <row r="59" spans="1:7" x14ac:dyDescent="0.2">
      <c r="A59" s="141" t="s">
        <v>26</v>
      </c>
      <c r="B59" s="1" t="s">
        <v>1</v>
      </c>
      <c r="C59" s="5">
        <v>1036</v>
      </c>
      <c r="D59" s="5">
        <v>4763</v>
      </c>
      <c r="E59" s="5">
        <v>485</v>
      </c>
      <c r="F59" s="5">
        <v>1693</v>
      </c>
      <c r="G59" s="5">
        <v>7977</v>
      </c>
    </row>
    <row r="60" spans="1:7" x14ac:dyDescent="0.2">
      <c r="A60" s="141"/>
      <c r="B60" s="1" t="s">
        <v>0</v>
      </c>
      <c r="C60" s="5">
        <v>1122</v>
      </c>
      <c r="D60" s="5">
        <v>4387</v>
      </c>
      <c r="E60" s="5">
        <v>426</v>
      </c>
      <c r="F60" s="5">
        <v>880</v>
      </c>
      <c r="G60" s="5">
        <v>6815</v>
      </c>
    </row>
    <row r="61" spans="1:7" x14ac:dyDescent="0.2">
      <c r="A61" s="141"/>
      <c r="B61" s="1" t="s">
        <v>7</v>
      </c>
      <c r="C61" s="5">
        <v>2158</v>
      </c>
      <c r="D61" s="5">
        <v>9150</v>
      </c>
      <c r="E61" s="5">
        <v>911</v>
      </c>
      <c r="F61" s="5">
        <v>2573</v>
      </c>
      <c r="G61" s="5">
        <v>14792</v>
      </c>
    </row>
    <row r="62" spans="1:7" x14ac:dyDescent="0.2">
      <c r="A62" s="141" t="s">
        <v>27</v>
      </c>
      <c r="B62" s="1" t="s">
        <v>1</v>
      </c>
      <c r="C62" s="5">
        <v>1273</v>
      </c>
      <c r="D62" s="5">
        <v>5170</v>
      </c>
      <c r="E62" s="5">
        <v>481</v>
      </c>
      <c r="F62" s="5">
        <v>2207</v>
      </c>
      <c r="G62" s="5">
        <v>9131</v>
      </c>
    </row>
    <row r="63" spans="1:7" x14ac:dyDescent="0.2">
      <c r="A63" s="141"/>
      <c r="B63" s="1" t="s">
        <v>0</v>
      </c>
      <c r="C63" s="5">
        <v>1396</v>
      </c>
      <c r="D63" s="5">
        <v>5237</v>
      </c>
      <c r="E63" s="5">
        <v>375</v>
      </c>
      <c r="F63" s="5">
        <v>1203</v>
      </c>
      <c r="G63" s="5">
        <v>8211</v>
      </c>
    </row>
    <row r="64" spans="1:7" x14ac:dyDescent="0.2">
      <c r="A64" s="141"/>
      <c r="B64" s="1" t="s">
        <v>7</v>
      </c>
      <c r="C64" s="5">
        <v>2669</v>
      </c>
      <c r="D64" s="5">
        <v>10407</v>
      </c>
      <c r="E64" s="5">
        <v>856</v>
      </c>
      <c r="F64" s="5">
        <v>3410</v>
      </c>
      <c r="G64" s="5">
        <v>17342</v>
      </c>
    </row>
    <row r="65" spans="1:7" x14ac:dyDescent="0.2">
      <c r="A65" s="141" t="s">
        <v>28</v>
      </c>
      <c r="B65" s="1" t="s">
        <v>1</v>
      </c>
      <c r="C65" s="5">
        <v>395</v>
      </c>
      <c r="D65" s="5">
        <v>1804</v>
      </c>
      <c r="E65" s="5">
        <v>187</v>
      </c>
      <c r="F65" s="5">
        <v>840</v>
      </c>
      <c r="G65" s="5">
        <v>3226</v>
      </c>
    </row>
    <row r="66" spans="1:7" x14ac:dyDescent="0.2">
      <c r="A66" s="141"/>
      <c r="B66" s="1" t="s">
        <v>0</v>
      </c>
      <c r="C66" s="5">
        <v>393</v>
      </c>
      <c r="D66" s="5">
        <v>1638</v>
      </c>
      <c r="E66" s="5">
        <v>151</v>
      </c>
      <c r="F66" s="5">
        <v>443</v>
      </c>
      <c r="G66" s="5">
        <v>2625</v>
      </c>
    </row>
    <row r="67" spans="1:7" x14ac:dyDescent="0.2">
      <c r="A67" s="141"/>
      <c r="B67" s="1" t="s">
        <v>7</v>
      </c>
      <c r="C67" s="5">
        <v>788</v>
      </c>
      <c r="D67" s="5">
        <v>3442</v>
      </c>
      <c r="E67" s="5">
        <v>338</v>
      </c>
      <c r="F67" s="5">
        <v>1283</v>
      </c>
      <c r="G67" s="5">
        <v>5851</v>
      </c>
    </row>
    <row r="68" spans="1:7" x14ac:dyDescent="0.2">
      <c r="A68" s="141" t="s">
        <v>29</v>
      </c>
      <c r="B68" s="1" t="s">
        <v>1</v>
      </c>
      <c r="C68" s="5">
        <v>821</v>
      </c>
      <c r="D68" s="5">
        <v>3570</v>
      </c>
      <c r="E68" s="5">
        <v>713</v>
      </c>
      <c r="F68" s="5">
        <v>970</v>
      </c>
      <c r="G68" s="5">
        <v>6074</v>
      </c>
    </row>
    <row r="69" spans="1:7" x14ac:dyDescent="0.2">
      <c r="A69" s="141"/>
      <c r="B69" s="1" t="s">
        <v>0</v>
      </c>
      <c r="C69" s="5">
        <v>842</v>
      </c>
      <c r="D69" s="5">
        <v>3213</v>
      </c>
      <c r="E69" s="5">
        <v>519</v>
      </c>
      <c r="F69" s="5">
        <v>810</v>
      </c>
      <c r="G69" s="5">
        <v>5384</v>
      </c>
    </row>
    <row r="70" spans="1:7" x14ac:dyDescent="0.2">
      <c r="A70" s="141"/>
      <c r="B70" s="1" t="s">
        <v>7</v>
      </c>
      <c r="C70" s="5">
        <v>1663</v>
      </c>
      <c r="D70" s="5">
        <v>6783</v>
      </c>
      <c r="E70" s="5">
        <v>1232</v>
      </c>
      <c r="F70" s="5">
        <v>1780</v>
      </c>
      <c r="G70" s="5">
        <v>11458</v>
      </c>
    </row>
    <row r="71" spans="1:7" x14ac:dyDescent="0.2">
      <c r="A71" s="141" t="s">
        <v>30</v>
      </c>
      <c r="B71" s="1" t="s">
        <v>1</v>
      </c>
      <c r="C71" s="5">
        <v>2259</v>
      </c>
      <c r="D71" s="5">
        <v>9708</v>
      </c>
      <c r="E71" s="5">
        <v>844</v>
      </c>
      <c r="F71" s="5">
        <v>4393</v>
      </c>
      <c r="G71" s="5">
        <v>17204</v>
      </c>
    </row>
    <row r="72" spans="1:7" x14ac:dyDescent="0.2">
      <c r="A72" s="141"/>
      <c r="B72" s="1" t="s">
        <v>0</v>
      </c>
      <c r="C72" s="5">
        <v>2321</v>
      </c>
      <c r="D72" s="5">
        <v>9345</v>
      </c>
      <c r="E72" s="5">
        <v>773</v>
      </c>
      <c r="F72" s="5">
        <v>2202</v>
      </c>
      <c r="G72" s="5">
        <v>14641</v>
      </c>
    </row>
    <row r="73" spans="1:7" x14ac:dyDescent="0.2">
      <c r="A73" s="141"/>
      <c r="B73" s="1" t="s">
        <v>7</v>
      </c>
      <c r="C73" s="5">
        <v>4580</v>
      </c>
      <c r="D73" s="5">
        <v>19053</v>
      </c>
      <c r="E73" s="5">
        <v>1617</v>
      </c>
      <c r="F73" s="5">
        <v>6595</v>
      </c>
      <c r="G73" s="5">
        <v>31845</v>
      </c>
    </row>
    <row r="74" spans="1:7" x14ac:dyDescent="0.2">
      <c r="A74" s="141" t="s">
        <v>31</v>
      </c>
      <c r="B74" s="1" t="s">
        <v>1</v>
      </c>
      <c r="C74" s="5">
        <v>219</v>
      </c>
      <c r="D74" s="5">
        <v>1082</v>
      </c>
      <c r="E74" s="5">
        <v>132</v>
      </c>
      <c r="F74" s="5">
        <v>721</v>
      </c>
      <c r="G74" s="5">
        <v>2154</v>
      </c>
    </row>
    <row r="75" spans="1:7" x14ac:dyDescent="0.2">
      <c r="A75" s="141"/>
      <c r="B75" s="1" t="s">
        <v>0</v>
      </c>
      <c r="C75" s="5">
        <v>226</v>
      </c>
      <c r="D75" s="5">
        <v>967</v>
      </c>
      <c r="E75" s="5">
        <v>116</v>
      </c>
      <c r="F75" s="5">
        <v>469</v>
      </c>
      <c r="G75" s="5">
        <v>1778</v>
      </c>
    </row>
    <row r="76" spans="1:7" x14ac:dyDescent="0.2">
      <c r="A76" s="141"/>
      <c r="B76" s="1" t="s">
        <v>7</v>
      </c>
      <c r="C76" s="5">
        <v>445</v>
      </c>
      <c r="D76" s="5">
        <v>2049</v>
      </c>
      <c r="E76" s="5">
        <v>248</v>
      </c>
      <c r="F76" s="5">
        <v>1190</v>
      </c>
      <c r="G76" s="5">
        <v>3932</v>
      </c>
    </row>
    <row r="77" spans="1:7" x14ac:dyDescent="0.2">
      <c r="A77" s="141" t="s">
        <v>32</v>
      </c>
      <c r="B77" s="1" t="s">
        <v>1</v>
      </c>
      <c r="C77" s="5">
        <v>3607</v>
      </c>
      <c r="D77" s="5">
        <v>16564</v>
      </c>
      <c r="E77" s="5">
        <v>1721</v>
      </c>
      <c r="F77" s="5">
        <v>6012</v>
      </c>
      <c r="G77" s="5">
        <v>27904</v>
      </c>
    </row>
    <row r="78" spans="1:7" x14ac:dyDescent="0.2">
      <c r="A78" s="141"/>
      <c r="B78" s="1" t="s">
        <v>0</v>
      </c>
      <c r="C78" s="5">
        <v>3885</v>
      </c>
      <c r="D78" s="5">
        <v>15604</v>
      </c>
      <c r="E78" s="5">
        <v>1496</v>
      </c>
      <c r="F78" s="5">
        <v>3293</v>
      </c>
      <c r="G78" s="5">
        <v>24278</v>
      </c>
    </row>
    <row r="79" spans="1:7" x14ac:dyDescent="0.2">
      <c r="A79" s="141"/>
      <c r="B79" s="1" t="s">
        <v>7</v>
      </c>
      <c r="C79" s="5">
        <v>7492</v>
      </c>
      <c r="D79" s="5">
        <v>32168</v>
      </c>
      <c r="E79" s="5">
        <v>3217</v>
      </c>
      <c r="F79" s="5">
        <v>9305</v>
      </c>
      <c r="G79" s="5">
        <v>52182</v>
      </c>
    </row>
    <row r="80" spans="1:7" x14ac:dyDescent="0.2">
      <c r="A80" s="141" t="s">
        <v>33</v>
      </c>
      <c r="B80" s="1" t="s">
        <v>1</v>
      </c>
      <c r="C80" s="5">
        <v>292</v>
      </c>
      <c r="D80" s="5">
        <v>1174</v>
      </c>
      <c r="E80" s="5">
        <v>79</v>
      </c>
      <c r="F80" s="5">
        <v>265</v>
      </c>
      <c r="G80" s="5">
        <v>1810</v>
      </c>
    </row>
    <row r="81" spans="1:9" x14ac:dyDescent="0.2">
      <c r="A81" s="141"/>
      <c r="B81" s="1" t="s">
        <v>0</v>
      </c>
      <c r="C81" s="5">
        <v>319</v>
      </c>
      <c r="D81" s="5">
        <v>1096</v>
      </c>
      <c r="E81" s="5">
        <v>94</v>
      </c>
      <c r="F81" s="5">
        <v>149</v>
      </c>
      <c r="G81" s="5">
        <v>1658</v>
      </c>
    </row>
    <row r="82" spans="1:9" x14ac:dyDescent="0.2">
      <c r="A82" s="141"/>
      <c r="B82" s="1" t="s">
        <v>7</v>
      </c>
      <c r="C82" s="5">
        <v>611</v>
      </c>
      <c r="D82" s="5">
        <v>2270</v>
      </c>
      <c r="E82" s="5">
        <v>173</v>
      </c>
      <c r="F82" s="5">
        <v>414</v>
      </c>
      <c r="G82" s="5">
        <v>3468</v>
      </c>
    </row>
    <row r="83" spans="1:9" x14ac:dyDescent="0.2">
      <c r="A83" s="141" t="s">
        <v>34</v>
      </c>
      <c r="B83" s="1" t="s">
        <v>1</v>
      </c>
      <c r="C83" s="5">
        <v>188</v>
      </c>
      <c r="D83" s="5">
        <v>828</v>
      </c>
      <c r="E83" s="5">
        <v>109</v>
      </c>
      <c r="F83" s="5">
        <v>220</v>
      </c>
      <c r="G83" s="5">
        <v>1345</v>
      </c>
    </row>
    <row r="84" spans="1:9" x14ac:dyDescent="0.2">
      <c r="A84" s="141"/>
      <c r="B84" s="1" t="s">
        <v>0</v>
      </c>
      <c r="C84" s="5">
        <v>159</v>
      </c>
      <c r="D84" s="5">
        <v>739</v>
      </c>
      <c r="E84" s="5">
        <v>120</v>
      </c>
      <c r="F84" s="5">
        <v>200</v>
      </c>
      <c r="G84" s="5">
        <v>1218</v>
      </c>
    </row>
    <row r="85" spans="1:9" x14ac:dyDescent="0.2">
      <c r="A85" s="141"/>
      <c r="B85" s="1" t="s">
        <v>7</v>
      </c>
      <c r="C85" s="5">
        <v>347</v>
      </c>
      <c r="D85" s="5">
        <v>1567</v>
      </c>
      <c r="E85" s="5">
        <v>229</v>
      </c>
      <c r="F85" s="5">
        <v>420</v>
      </c>
      <c r="G85" s="5">
        <v>2563</v>
      </c>
    </row>
    <row r="86" spans="1:9" x14ac:dyDescent="0.2">
      <c r="A86" s="141" t="s">
        <v>35</v>
      </c>
      <c r="B86" s="1" t="s">
        <v>1</v>
      </c>
      <c r="C86" s="5">
        <v>899</v>
      </c>
      <c r="D86" s="5">
        <v>4169</v>
      </c>
      <c r="E86" s="5">
        <v>1143</v>
      </c>
      <c r="F86" s="5">
        <v>1587</v>
      </c>
      <c r="G86" s="5">
        <v>7798</v>
      </c>
    </row>
    <row r="87" spans="1:9" x14ac:dyDescent="0.2">
      <c r="A87" s="141"/>
      <c r="B87" s="1" t="s">
        <v>0</v>
      </c>
      <c r="C87" s="5">
        <v>940</v>
      </c>
      <c r="D87" s="5">
        <v>3613</v>
      </c>
      <c r="E87" s="5">
        <v>827</v>
      </c>
      <c r="F87" s="5">
        <v>1286</v>
      </c>
      <c r="G87" s="5">
        <v>6666</v>
      </c>
    </row>
    <row r="88" spans="1:9" x14ac:dyDescent="0.2">
      <c r="A88" s="141"/>
      <c r="B88" s="1" t="s">
        <v>7</v>
      </c>
      <c r="C88" s="5">
        <v>1839</v>
      </c>
      <c r="D88" s="5">
        <v>7782</v>
      </c>
      <c r="E88" s="5">
        <v>1970</v>
      </c>
      <c r="F88" s="5">
        <v>2873</v>
      </c>
      <c r="G88" s="5">
        <v>14464</v>
      </c>
    </row>
    <row r="89" spans="1:9" x14ac:dyDescent="0.2">
      <c r="A89" s="141" t="s">
        <v>36</v>
      </c>
      <c r="B89" s="1" t="s">
        <v>1</v>
      </c>
      <c r="C89" s="5">
        <v>830</v>
      </c>
      <c r="D89" s="5">
        <v>4259</v>
      </c>
      <c r="E89" s="5">
        <v>831</v>
      </c>
      <c r="F89" s="5">
        <v>970</v>
      </c>
      <c r="G89" s="5">
        <v>6890</v>
      </c>
    </row>
    <row r="90" spans="1:9" x14ac:dyDescent="0.2">
      <c r="A90" s="141"/>
      <c r="B90" s="1" t="s">
        <v>0</v>
      </c>
      <c r="C90" s="5">
        <v>936</v>
      </c>
      <c r="D90" s="5">
        <v>3684</v>
      </c>
      <c r="E90" s="5">
        <v>692</v>
      </c>
      <c r="F90" s="5">
        <v>781</v>
      </c>
      <c r="G90" s="5">
        <v>6093</v>
      </c>
    </row>
    <row r="91" spans="1:9" x14ac:dyDescent="0.2">
      <c r="A91" s="141"/>
      <c r="B91" s="1" t="s">
        <v>7</v>
      </c>
      <c r="C91" s="5">
        <v>1766</v>
      </c>
      <c r="D91" s="5">
        <v>7943</v>
      </c>
      <c r="E91" s="5">
        <v>1523</v>
      </c>
      <c r="F91" s="5">
        <v>1751</v>
      </c>
      <c r="G91" s="5">
        <v>12983</v>
      </c>
    </row>
    <row r="92" spans="1:9" x14ac:dyDescent="0.2">
      <c r="A92" s="141" t="s">
        <v>37</v>
      </c>
      <c r="B92" s="1" t="s">
        <v>1</v>
      </c>
      <c r="C92" s="5">
        <v>1084</v>
      </c>
      <c r="D92" s="5">
        <v>5170</v>
      </c>
      <c r="E92" s="5">
        <v>1122</v>
      </c>
      <c r="F92" s="5">
        <v>2956</v>
      </c>
      <c r="G92" s="5">
        <v>10332</v>
      </c>
    </row>
    <row r="93" spans="1:9" x14ac:dyDescent="0.2">
      <c r="A93" s="141"/>
      <c r="B93" s="1" t="s">
        <v>0</v>
      </c>
      <c r="C93" s="5">
        <v>1253</v>
      </c>
      <c r="D93" s="5">
        <v>4805</v>
      </c>
      <c r="E93" s="5">
        <v>659</v>
      </c>
      <c r="F93" s="5">
        <v>2014</v>
      </c>
      <c r="G93" s="5">
        <v>8731</v>
      </c>
    </row>
    <row r="94" spans="1:9" x14ac:dyDescent="0.2">
      <c r="A94" s="141"/>
      <c r="B94" s="1" t="s">
        <v>7</v>
      </c>
      <c r="C94" s="5">
        <v>2337</v>
      </c>
      <c r="D94" s="5">
        <v>9975</v>
      </c>
      <c r="E94" s="5">
        <v>1781</v>
      </c>
      <c r="F94" s="5">
        <v>4970</v>
      </c>
      <c r="G94" s="5">
        <v>19063</v>
      </c>
      <c r="I94" s="3"/>
    </row>
    <row r="95" spans="1:9" x14ac:dyDescent="0.2">
      <c r="B95" s="7" t="s">
        <v>39</v>
      </c>
      <c r="C95" s="5">
        <f>SUM(C94,C91,C88,C85,C82,C79,C76,C73,C70,C67,C64,C61,C58,C55,C52,C49,C46,C43,C40,C37,C34,C31,C28,C25,C22,C19,C16,C13,C10,C7)</f>
        <v>68048</v>
      </c>
      <c r="D95" s="5">
        <f>SUM(D94,D91,D88,D85,D82,D79,D76,D73,D70,D67,D64,D61,D58,D55,D52,D49,D46,D43,D40,D37,D34,D31,D28,D25,D22,D19,D16,D13,D10,D7)</f>
        <v>264516</v>
      </c>
      <c r="E95" s="5">
        <f>SUM(E94,E91,E88,E85,E82,E79,E76,E73,E70,E67,E64,E61,E58,E55,E52,E49,E46,E43,E40,E37,E34,E31,E28,E25,E22,E19,E16,E13,E10,E7)</f>
        <v>29954</v>
      </c>
      <c r="F95" s="5">
        <f>SUM(F94,F91,F88,F85,F82,F79,F76,F73,F70,F67,F64,F61,F58,F55,F52,F49,F46,F43,F40,F37,F34,F31,F28,F25,F22,F19,F16,F13,F10,F7)</f>
        <v>71968</v>
      </c>
      <c r="G95" s="5">
        <f>SUM(C95:F95)</f>
        <v>434486</v>
      </c>
    </row>
    <row r="96" spans="1:9" x14ac:dyDescent="0.2">
      <c r="A96" s="130" t="s">
        <v>59</v>
      </c>
      <c r="B96" s="130"/>
      <c r="C96" s="130"/>
      <c r="D96" s="130"/>
      <c r="E96" s="130"/>
      <c r="F96" s="130"/>
      <c r="G96" s="130"/>
    </row>
  </sheetData>
  <mergeCells count="36">
    <mergeCell ref="A50:A52"/>
    <mergeCell ref="A80:A82"/>
    <mergeCell ref="A83:A85"/>
    <mergeCell ref="A53:A55"/>
    <mergeCell ref="A32:A34"/>
    <mergeCell ref="A38:A40"/>
    <mergeCell ref="A41:A43"/>
    <mergeCell ref="A56:A58"/>
    <mergeCell ref="A59:A61"/>
    <mergeCell ref="A44:A46"/>
    <mergeCell ref="A47:A49"/>
    <mergeCell ref="A92:A94"/>
    <mergeCell ref="A62:A64"/>
    <mergeCell ref="A65:A67"/>
    <mergeCell ref="A68:A70"/>
    <mergeCell ref="A71:A73"/>
    <mergeCell ref="A74:A76"/>
    <mergeCell ref="A86:A88"/>
    <mergeCell ref="A89:A91"/>
    <mergeCell ref="A77:A79"/>
    <mergeCell ref="A96:G96"/>
    <mergeCell ref="A8:A10"/>
    <mergeCell ref="A5:A7"/>
    <mergeCell ref="A1:A2"/>
    <mergeCell ref="B1:G2"/>
    <mergeCell ref="A3:A4"/>
    <mergeCell ref="B3:B4"/>
    <mergeCell ref="C3:G3"/>
    <mergeCell ref="A23:A25"/>
    <mergeCell ref="A35:A37"/>
    <mergeCell ref="A26:A28"/>
    <mergeCell ref="A29:A31"/>
    <mergeCell ref="A11:A13"/>
    <mergeCell ref="A14:A16"/>
    <mergeCell ref="A17:A19"/>
    <mergeCell ref="A20:A22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</cols>
  <sheetData>
    <row r="1" spans="1:7" x14ac:dyDescent="0.2">
      <c r="A1" s="132" t="s">
        <v>44</v>
      </c>
      <c r="B1" s="142"/>
      <c r="C1" s="142"/>
      <c r="D1" s="142"/>
      <c r="E1" s="142"/>
      <c r="F1" s="142"/>
      <c r="G1" s="142"/>
    </row>
    <row r="2" spans="1:7" x14ac:dyDescent="0.2">
      <c r="A2" s="144"/>
      <c r="B2" s="143"/>
      <c r="C2" s="143"/>
      <c r="D2" s="143"/>
      <c r="E2" s="143"/>
      <c r="F2" s="143"/>
      <c r="G2" s="143"/>
    </row>
    <row r="3" spans="1:7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7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s="141" t="s">
        <v>8</v>
      </c>
      <c r="B5" s="1" t="s">
        <v>1</v>
      </c>
      <c r="C5" s="5">
        <v>422</v>
      </c>
      <c r="D5" s="5">
        <v>1721</v>
      </c>
      <c r="E5" s="5">
        <v>128</v>
      </c>
      <c r="F5" s="5">
        <v>419</v>
      </c>
      <c r="G5" s="5">
        <v>2690</v>
      </c>
    </row>
    <row r="6" spans="1:7" x14ac:dyDescent="0.2">
      <c r="A6" s="141"/>
      <c r="B6" s="1" t="s">
        <v>0</v>
      </c>
      <c r="C6" s="5">
        <v>481</v>
      </c>
      <c r="D6" s="5">
        <v>1619</v>
      </c>
      <c r="E6" s="5">
        <v>129</v>
      </c>
      <c r="F6" s="5">
        <v>243</v>
      </c>
      <c r="G6" s="5">
        <v>2472</v>
      </c>
    </row>
    <row r="7" spans="1:7" x14ac:dyDescent="0.2">
      <c r="A7" s="141"/>
      <c r="B7" s="1" t="s">
        <v>7</v>
      </c>
      <c r="C7" s="6">
        <v>903</v>
      </c>
      <c r="D7" s="6">
        <v>3340</v>
      </c>
      <c r="E7" s="6">
        <v>257</v>
      </c>
      <c r="F7" s="6">
        <v>662</v>
      </c>
      <c r="G7" s="5">
        <v>5162</v>
      </c>
    </row>
    <row r="8" spans="1:7" x14ac:dyDescent="0.2">
      <c r="A8" s="141" t="s">
        <v>9</v>
      </c>
      <c r="B8" s="1" t="s">
        <v>1</v>
      </c>
      <c r="C8" s="5">
        <v>629</v>
      </c>
      <c r="D8" s="5">
        <v>2659</v>
      </c>
      <c r="E8" s="5">
        <v>297</v>
      </c>
      <c r="F8" s="5">
        <v>395</v>
      </c>
      <c r="G8" s="5">
        <v>3980</v>
      </c>
    </row>
    <row r="9" spans="1:7" x14ac:dyDescent="0.2">
      <c r="A9" s="141"/>
      <c r="B9" s="1" t="s">
        <v>0</v>
      </c>
      <c r="C9" s="5">
        <v>663</v>
      </c>
      <c r="D9" s="5">
        <v>2379</v>
      </c>
      <c r="E9" s="5">
        <v>322</v>
      </c>
      <c r="F9" s="5">
        <v>314</v>
      </c>
      <c r="G9" s="5">
        <v>3678</v>
      </c>
    </row>
    <row r="10" spans="1:7" x14ac:dyDescent="0.2">
      <c r="A10" s="141"/>
      <c r="B10" s="1" t="s">
        <v>7</v>
      </c>
      <c r="C10" s="5">
        <v>1292</v>
      </c>
      <c r="D10" s="5">
        <v>5038</v>
      </c>
      <c r="E10" s="5">
        <v>619</v>
      </c>
      <c r="F10" s="5">
        <v>709</v>
      </c>
      <c r="G10" s="5">
        <v>7658</v>
      </c>
    </row>
    <row r="11" spans="1:7" x14ac:dyDescent="0.2">
      <c r="A11" s="141" t="s">
        <v>10</v>
      </c>
      <c r="B11" s="1" t="s">
        <v>1</v>
      </c>
      <c r="C11" s="5">
        <v>1010</v>
      </c>
      <c r="D11" s="5">
        <v>4321</v>
      </c>
      <c r="E11" s="5">
        <v>501</v>
      </c>
      <c r="F11" s="5">
        <v>1354</v>
      </c>
      <c r="G11" s="5">
        <v>7186</v>
      </c>
    </row>
    <row r="12" spans="1:7" x14ac:dyDescent="0.2">
      <c r="A12" s="141"/>
      <c r="B12" s="1" t="s">
        <v>0</v>
      </c>
      <c r="C12" s="5">
        <v>1039</v>
      </c>
      <c r="D12" s="5">
        <v>4088</v>
      </c>
      <c r="E12" s="5">
        <v>456</v>
      </c>
      <c r="F12" s="5">
        <v>865</v>
      </c>
      <c r="G12" s="5">
        <v>6448</v>
      </c>
    </row>
    <row r="13" spans="1:7" x14ac:dyDescent="0.2">
      <c r="A13" s="141"/>
      <c r="B13" s="1" t="s">
        <v>7</v>
      </c>
      <c r="C13" s="5">
        <v>2049</v>
      </c>
      <c r="D13" s="5">
        <v>8409</v>
      </c>
      <c r="E13" s="5">
        <v>957</v>
      </c>
      <c r="F13" s="5">
        <v>2219</v>
      </c>
      <c r="G13" s="5">
        <v>13634</v>
      </c>
    </row>
    <row r="14" spans="1:7" x14ac:dyDescent="0.2">
      <c r="A14" s="141" t="s">
        <v>11</v>
      </c>
      <c r="B14" s="1" t="s">
        <v>1</v>
      </c>
      <c r="C14" s="5">
        <v>7228</v>
      </c>
      <c r="D14" s="5">
        <v>24379</v>
      </c>
      <c r="E14" s="5">
        <v>1656</v>
      </c>
      <c r="F14" s="5">
        <v>2246</v>
      </c>
      <c r="G14" s="5">
        <v>35509</v>
      </c>
    </row>
    <row r="15" spans="1:7" x14ac:dyDescent="0.2">
      <c r="A15" s="141"/>
      <c r="B15" s="1" t="s">
        <v>0</v>
      </c>
      <c r="C15" s="5">
        <v>7663</v>
      </c>
      <c r="D15" s="5">
        <v>21381</v>
      </c>
      <c r="E15" s="5">
        <v>1674</v>
      </c>
      <c r="F15" s="5">
        <v>1635</v>
      </c>
      <c r="G15" s="5">
        <v>32353</v>
      </c>
    </row>
    <row r="16" spans="1:7" x14ac:dyDescent="0.2">
      <c r="A16" s="141"/>
      <c r="B16" s="1" t="s">
        <v>7</v>
      </c>
      <c r="C16" s="5">
        <v>14891</v>
      </c>
      <c r="D16" s="5">
        <v>45760</v>
      </c>
      <c r="E16" s="5">
        <v>3330</v>
      </c>
      <c r="F16" s="5">
        <v>3881</v>
      </c>
      <c r="G16" s="5">
        <v>67862</v>
      </c>
    </row>
    <row r="17" spans="1:7" x14ac:dyDescent="0.2">
      <c r="A17" s="141" t="s">
        <v>12</v>
      </c>
      <c r="B17" s="1" t="s">
        <v>1</v>
      </c>
      <c r="C17" s="5">
        <v>822</v>
      </c>
      <c r="D17" s="5">
        <v>2370</v>
      </c>
      <c r="E17" s="5">
        <v>170</v>
      </c>
      <c r="F17" s="5">
        <v>222</v>
      </c>
      <c r="G17" s="5">
        <v>3584</v>
      </c>
    </row>
    <row r="18" spans="1:7" x14ac:dyDescent="0.2">
      <c r="A18" s="141"/>
      <c r="B18" s="1" t="s">
        <v>0</v>
      </c>
      <c r="C18" s="5">
        <v>852</v>
      </c>
      <c r="D18" s="5">
        <v>2289</v>
      </c>
      <c r="E18" s="5">
        <v>183</v>
      </c>
      <c r="F18" s="5">
        <v>187</v>
      </c>
      <c r="G18" s="5">
        <v>3511</v>
      </c>
    </row>
    <row r="19" spans="1:7" x14ac:dyDescent="0.2">
      <c r="A19" s="141"/>
      <c r="B19" s="1" t="s">
        <v>7</v>
      </c>
      <c r="C19" s="5">
        <v>1674</v>
      </c>
      <c r="D19" s="5">
        <v>4659</v>
      </c>
      <c r="E19" s="5">
        <v>353</v>
      </c>
      <c r="F19" s="5">
        <v>409</v>
      </c>
      <c r="G19" s="5">
        <v>7095</v>
      </c>
    </row>
    <row r="20" spans="1:7" x14ac:dyDescent="0.2">
      <c r="A20" s="141" t="s">
        <v>13</v>
      </c>
      <c r="B20" s="1" t="s">
        <v>1</v>
      </c>
      <c r="C20" s="5">
        <v>186</v>
      </c>
      <c r="D20" s="5">
        <v>633</v>
      </c>
      <c r="E20" s="5">
        <v>44</v>
      </c>
      <c r="F20" s="5">
        <v>144</v>
      </c>
      <c r="G20" s="5">
        <v>1007</v>
      </c>
    </row>
    <row r="21" spans="1:7" x14ac:dyDescent="0.2">
      <c r="A21" s="141"/>
      <c r="B21" s="1" t="s">
        <v>0</v>
      </c>
      <c r="C21" s="5">
        <v>209</v>
      </c>
      <c r="D21" s="5">
        <v>646</v>
      </c>
      <c r="E21" s="5">
        <v>61</v>
      </c>
      <c r="F21" s="5">
        <v>74</v>
      </c>
      <c r="G21" s="5">
        <v>990</v>
      </c>
    </row>
    <row r="22" spans="1:7" x14ac:dyDescent="0.2">
      <c r="A22" s="141"/>
      <c r="B22" s="1" t="s">
        <v>7</v>
      </c>
      <c r="C22" s="5">
        <v>395</v>
      </c>
      <c r="D22" s="5">
        <v>1279</v>
      </c>
      <c r="E22" s="5">
        <v>105</v>
      </c>
      <c r="F22" s="5">
        <v>218</v>
      </c>
      <c r="G22" s="5">
        <v>1997</v>
      </c>
    </row>
    <row r="23" spans="1:7" x14ac:dyDescent="0.2">
      <c r="A23" s="141" t="s">
        <v>14</v>
      </c>
      <c r="B23" s="1" t="s">
        <v>1</v>
      </c>
      <c r="C23" s="5">
        <v>150</v>
      </c>
      <c r="D23" s="5">
        <v>469</v>
      </c>
      <c r="E23" s="5">
        <v>41</v>
      </c>
      <c r="F23" s="5">
        <v>98</v>
      </c>
      <c r="G23" s="5">
        <v>758</v>
      </c>
    </row>
    <row r="24" spans="1:7" x14ac:dyDescent="0.2">
      <c r="A24" s="141"/>
      <c r="B24" s="1" t="s">
        <v>0</v>
      </c>
      <c r="C24" s="5">
        <v>171</v>
      </c>
      <c r="D24" s="5">
        <v>514</v>
      </c>
      <c r="E24" s="5">
        <v>43</v>
      </c>
      <c r="F24" s="5">
        <v>52</v>
      </c>
      <c r="G24" s="5">
        <v>780</v>
      </c>
    </row>
    <row r="25" spans="1:7" x14ac:dyDescent="0.2">
      <c r="A25" s="141"/>
      <c r="B25" s="1" t="s">
        <v>7</v>
      </c>
      <c r="C25" s="5">
        <v>321</v>
      </c>
      <c r="D25" s="5">
        <v>983</v>
      </c>
      <c r="E25" s="5">
        <v>84</v>
      </c>
      <c r="F25" s="5">
        <v>150</v>
      </c>
      <c r="G25" s="5">
        <v>1538</v>
      </c>
    </row>
    <row r="26" spans="1:7" x14ac:dyDescent="0.2">
      <c r="A26" s="141" t="s">
        <v>15</v>
      </c>
      <c r="B26" s="1" t="s">
        <v>1</v>
      </c>
      <c r="C26" s="5">
        <v>518</v>
      </c>
      <c r="D26" s="5">
        <v>2188</v>
      </c>
      <c r="E26" s="5">
        <v>148</v>
      </c>
      <c r="F26" s="5">
        <v>185</v>
      </c>
      <c r="G26" s="5">
        <v>3039</v>
      </c>
    </row>
    <row r="27" spans="1:7" x14ac:dyDescent="0.2">
      <c r="A27" s="141"/>
      <c r="B27" s="1" t="s">
        <v>0</v>
      </c>
      <c r="C27" s="5">
        <v>554</v>
      </c>
      <c r="D27" s="5">
        <v>1909</v>
      </c>
      <c r="E27" s="5">
        <v>139</v>
      </c>
      <c r="F27" s="5">
        <v>164</v>
      </c>
      <c r="G27" s="5">
        <v>2766</v>
      </c>
    </row>
    <row r="28" spans="1:7" x14ac:dyDescent="0.2">
      <c r="A28" s="141"/>
      <c r="B28" s="1" t="s">
        <v>7</v>
      </c>
      <c r="C28" s="5">
        <v>1072</v>
      </c>
      <c r="D28" s="5">
        <v>4097</v>
      </c>
      <c r="E28" s="5">
        <v>287</v>
      </c>
      <c r="F28" s="5">
        <v>349</v>
      </c>
      <c r="G28" s="5">
        <v>5805</v>
      </c>
    </row>
    <row r="29" spans="1:7" x14ac:dyDescent="0.2">
      <c r="A29" s="141" t="s">
        <v>16</v>
      </c>
      <c r="B29" s="1" t="s">
        <v>1</v>
      </c>
      <c r="C29" s="5">
        <v>238</v>
      </c>
      <c r="D29" s="5">
        <v>1017</v>
      </c>
      <c r="E29" s="5">
        <v>122</v>
      </c>
      <c r="F29" s="5">
        <v>462</v>
      </c>
      <c r="G29" s="5">
        <v>1839</v>
      </c>
    </row>
    <row r="30" spans="1:7" x14ac:dyDescent="0.2">
      <c r="A30" s="141"/>
      <c r="B30" s="1" t="s">
        <v>0</v>
      </c>
      <c r="C30" s="5">
        <v>251</v>
      </c>
      <c r="D30" s="5">
        <v>1063</v>
      </c>
      <c r="E30" s="5">
        <v>103</v>
      </c>
      <c r="F30" s="5">
        <v>274</v>
      </c>
      <c r="G30" s="5">
        <v>1691</v>
      </c>
    </row>
    <row r="31" spans="1:7" x14ac:dyDescent="0.2">
      <c r="A31" s="141"/>
      <c r="B31" s="1" t="s">
        <v>7</v>
      </c>
      <c r="C31" s="5">
        <v>489</v>
      </c>
      <c r="D31" s="5">
        <v>2080</v>
      </c>
      <c r="E31" s="5">
        <v>225</v>
      </c>
      <c r="F31" s="5">
        <v>736</v>
      </c>
      <c r="G31" s="5">
        <v>3530</v>
      </c>
    </row>
    <row r="32" spans="1:7" x14ac:dyDescent="0.2">
      <c r="A32" s="141" t="s">
        <v>17</v>
      </c>
      <c r="B32" s="1" t="s">
        <v>1</v>
      </c>
      <c r="C32" s="5">
        <v>895</v>
      </c>
      <c r="D32" s="5">
        <v>3587</v>
      </c>
      <c r="E32" s="5">
        <v>396</v>
      </c>
      <c r="F32" s="5">
        <v>777</v>
      </c>
      <c r="G32" s="5">
        <v>5655</v>
      </c>
    </row>
    <row r="33" spans="1:7" x14ac:dyDescent="0.2">
      <c r="A33" s="141"/>
      <c r="B33" s="1" t="s">
        <v>0</v>
      </c>
      <c r="C33" s="5">
        <v>924</v>
      </c>
      <c r="D33" s="5">
        <v>3475</v>
      </c>
      <c r="E33" s="5">
        <v>390</v>
      </c>
      <c r="F33" s="5">
        <v>423</v>
      </c>
      <c r="G33" s="5">
        <v>5212</v>
      </c>
    </row>
    <row r="34" spans="1:7" x14ac:dyDescent="0.2">
      <c r="A34" s="141"/>
      <c r="B34" s="1" t="s">
        <v>7</v>
      </c>
      <c r="C34" s="5">
        <v>1819</v>
      </c>
      <c r="D34" s="5">
        <v>7062</v>
      </c>
      <c r="E34" s="5">
        <v>786</v>
      </c>
      <c r="F34" s="5">
        <v>1200</v>
      </c>
      <c r="G34" s="5">
        <v>10867</v>
      </c>
    </row>
    <row r="35" spans="1:7" x14ac:dyDescent="0.2">
      <c r="A35" s="141" t="s">
        <v>18</v>
      </c>
      <c r="B35" s="1" t="s">
        <v>1</v>
      </c>
      <c r="C35" s="5">
        <v>1217</v>
      </c>
      <c r="D35" s="5">
        <v>5382</v>
      </c>
      <c r="E35" s="5">
        <v>691</v>
      </c>
      <c r="F35" s="5">
        <v>2474</v>
      </c>
      <c r="G35" s="5">
        <v>9764</v>
      </c>
    </row>
    <row r="36" spans="1:7" x14ac:dyDescent="0.2">
      <c r="A36" s="141"/>
      <c r="B36" s="1" t="s">
        <v>0</v>
      </c>
      <c r="C36" s="5">
        <v>1316</v>
      </c>
      <c r="D36" s="5">
        <v>5018</v>
      </c>
      <c r="E36" s="5">
        <v>499</v>
      </c>
      <c r="F36" s="5">
        <v>1444</v>
      </c>
      <c r="G36" s="5">
        <v>8277</v>
      </c>
    </row>
    <row r="37" spans="1:7" x14ac:dyDescent="0.2">
      <c r="A37" s="141"/>
      <c r="B37" s="1" t="s">
        <v>7</v>
      </c>
      <c r="C37" s="5">
        <v>2533</v>
      </c>
      <c r="D37" s="5">
        <v>10400</v>
      </c>
      <c r="E37" s="5">
        <v>1190</v>
      </c>
      <c r="F37" s="5">
        <v>3918</v>
      </c>
      <c r="G37" s="5">
        <v>18041</v>
      </c>
    </row>
    <row r="38" spans="1:7" x14ac:dyDescent="0.2">
      <c r="A38" s="141" t="s">
        <v>19</v>
      </c>
      <c r="B38" s="1" t="s">
        <v>1</v>
      </c>
      <c r="C38" s="5">
        <v>289</v>
      </c>
      <c r="D38" s="5">
        <v>1000</v>
      </c>
      <c r="E38" s="5">
        <v>104</v>
      </c>
      <c r="F38" s="5">
        <v>240</v>
      </c>
      <c r="G38" s="5">
        <v>1633</v>
      </c>
    </row>
    <row r="39" spans="1:7" x14ac:dyDescent="0.2">
      <c r="A39" s="141"/>
      <c r="B39" s="1" t="s">
        <v>0</v>
      </c>
      <c r="C39" s="5">
        <v>306</v>
      </c>
      <c r="D39" s="5">
        <v>1070</v>
      </c>
      <c r="E39" s="5">
        <v>88</v>
      </c>
      <c r="F39" s="5">
        <v>144</v>
      </c>
      <c r="G39" s="5">
        <v>1608</v>
      </c>
    </row>
    <row r="40" spans="1:7" x14ac:dyDescent="0.2">
      <c r="A40" s="141"/>
      <c r="B40" s="1" t="s">
        <v>7</v>
      </c>
      <c r="C40" s="5">
        <v>595</v>
      </c>
      <c r="D40" s="5">
        <v>2070</v>
      </c>
      <c r="E40" s="5">
        <v>192</v>
      </c>
      <c r="F40" s="5">
        <v>384</v>
      </c>
      <c r="G40" s="5">
        <v>3241</v>
      </c>
    </row>
    <row r="41" spans="1:7" x14ac:dyDescent="0.2">
      <c r="A41" s="141" t="s">
        <v>20</v>
      </c>
      <c r="B41" s="1" t="s">
        <v>1</v>
      </c>
      <c r="C41" s="5">
        <v>1411</v>
      </c>
      <c r="D41" s="5">
        <v>4977</v>
      </c>
      <c r="E41" s="5">
        <v>488</v>
      </c>
      <c r="F41" s="5">
        <v>1677</v>
      </c>
      <c r="G41" s="5">
        <v>8553</v>
      </c>
    </row>
    <row r="42" spans="1:7" x14ac:dyDescent="0.2">
      <c r="A42" s="141"/>
      <c r="B42" s="1" t="s">
        <v>0</v>
      </c>
      <c r="C42" s="5">
        <v>1430</v>
      </c>
      <c r="D42" s="5">
        <v>5065</v>
      </c>
      <c r="E42" s="5">
        <v>420</v>
      </c>
      <c r="F42" s="5">
        <v>942</v>
      </c>
      <c r="G42" s="5">
        <v>7857</v>
      </c>
    </row>
    <row r="43" spans="1:7" x14ac:dyDescent="0.2">
      <c r="A43" s="141"/>
      <c r="B43" s="1" t="s">
        <v>7</v>
      </c>
      <c r="C43" s="5">
        <v>2841</v>
      </c>
      <c r="D43" s="5">
        <v>10042</v>
      </c>
      <c r="E43" s="5">
        <v>908</v>
      </c>
      <c r="F43" s="5">
        <v>2619</v>
      </c>
      <c r="G43" s="5">
        <v>16410</v>
      </c>
    </row>
    <row r="44" spans="1:7" x14ac:dyDescent="0.2">
      <c r="A44" s="141" t="s">
        <v>21</v>
      </c>
      <c r="B44" s="1" t="s">
        <v>1</v>
      </c>
      <c r="C44" s="5">
        <v>1449</v>
      </c>
      <c r="D44" s="5">
        <v>4210</v>
      </c>
      <c r="E44" s="5">
        <v>352</v>
      </c>
      <c r="F44" s="5">
        <v>638</v>
      </c>
      <c r="G44" s="5">
        <v>6649</v>
      </c>
    </row>
    <row r="45" spans="1:7" x14ac:dyDescent="0.2">
      <c r="A45" s="141"/>
      <c r="B45" s="1" t="s">
        <v>0</v>
      </c>
      <c r="C45" s="5">
        <v>1497</v>
      </c>
      <c r="D45" s="5">
        <v>3877</v>
      </c>
      <c r="E45" s="5">
        <v>335</v>
      </c>
      <c r="F45" s="5">
        <v>551</v>
      </c>
      <c r="G45" s="5">
        <v>6260</v>
      </c>
    </row>
    <row r="46" spans="1:7" x14ac:dyDescent="0.2">
      <c r="A46" s="141"/>
      <c r="B46" s="1" t="s">
        <v>7</v>
      </c>
      <c r="C46" s="5">
        <v>2946</v>
      </c>
      <c r="D46" s="5">
        <v>8087</v>
      </c>
      <c r="E46" s="5">
        <v>687</v>
      </c>
      <c r="F46" s="5">
        <v>1189</v>
      </c>
      <c r="G46" s="5">
        <v>12909</v>
      </c>
    </row>
    <row r="47" spans="1:7" x14ac:dyDescent="0.2">
      <c r="A47" s="141" t="s">
        <v>22</v>
      </c>
      <c r="B47" s="1" t="s">
        <v>1</v>
      </c>
      <c r="C47" s="5">
        <v>1729</v>
      </c>
      <c r="D47" s="5">
        <v>7513</v>
      </c>
      <c r="E47" s="5">
        <v>1325</v>
      </c>
      <c r="F47" s="5">
        <v>1247</v>
      </c>
      <c r="G47" s="5">
        <v>11814</v>
      </c>
    </row>
    <row r="48" spans="1:7" x14ac:dyDescent="0.2">
      <c r="A48" s="141"/>
      <c r="B48" s="1" t="s">
        <v>0</v>
      </c>
      <c r="C48" s="5">
        <v>1726</v>
      </c>
      <c r="D48" s="5">
        <v>6574</v>
      </c>
      <c r="E48" s="5">
        <v>1209</v>
      </c>
      <c r="F48" s="5">
        <v>1110</v>
      </c>
      <c r="G48" s="5">
        <v>10619</v>
      </c>
    </row>
    <row r="49" spans="1:7" x14ac:dyDescent="0.2">
      <c r="A49" s="141"/>
      <c r="B49" s="1" t="s">
        <v>7</v>
      </c>
      <c r="C49" s="5">
        <v>3455</v>
      </c>
      <c r="D49" s="5">
        <v>14087</v>
      </c>
      <c r="E49" s="5">
        <v>2534</v>
      </c>
      <c r="F49" s="5">
        <v>2357</v>
      </c>
      <c r="G49" s="5">
        <v>22433</v>
      </c>
    </row>
    <row r="50" spans="1:7" x14ac:dyDescent="0.2">
      <c r="A50" s="141" t="s">
        <v>23</v>
      </c>
      <c r="B50" s="1" t="s">
        <v>1</v>
      </c>
      <c r="C50" s="5">
        <v>987</v>
      </c>
      <c r="D50" s="5">
        <v>4261</v>
      </c>
      <c r="E50" s="5">
        <v>509</v>
      </c>
      <c r="F50" s="5">
        <v>2705</v>
      </c>
      <c r="G50" s="5">
        <v>8462</v>
      </c>
    </row>
    <row r="51" spans="1:7" x14ac:dyDescent="0.2">
      <c r="A51" s="141"/>
      <c r="B51" s="1" t="s">
        <v>0</v>
      </c>
      <c r="C51" s="5">
        <v>1018</v>
      </c>
      <c r="D51" s="5">
        <v>4069</v>
      </c>
      <c r="E51" s="5">
        <v>370</v>
      </c>
      <c r="F51" s="5">
        <v>1599</v>
      </c>
      <c r="G51" s="5">
        <v>7056</v>
      </c>
    </row>
    <row r="52" spans="1:7" x14ac:dyDescent="0.2">
      <c r="A52" s="141"/>
      <c r="B52" s="1" t="s">
        <v>7</v>
      </c>
      <c r="C52" s="5">
        <v>2005</v>
      </c>
      <c r="D52" s="5">
        <v>8330</v>
      </c>
      <c r="E52" s="5">
        <v>879</v>
      </c>
      <c r="F52" s="5">
        <v>4304</v>
      </c>
      <c r="G52" s="5">
        <v>15518</v>
      </c>
    </row>
    <row r="53" spans="1:7" x14ac:dyDescent="0.2">
      <c r="A53" s="141" t="s">
        <v>24</v>
      </c>
      <c r="B53" s="1" t="s">
        <v>1</v>
      </c>
      <c r="C53" s="5">
        <v>1975</v>
      </c>
      <c r="D53" s="5">
        <v>8055</v>
      </c>
      <c r="E53" s="5">
        <v>1555</v>
      </c>
      <c r="F53" s="5">
        <v>5265</v>
      </c>
      <c r="G53" s="5">
        <v>16850</v>
      </c>
    </row>
    <row r="54" spans="1:7" x14ac:dyDescent="0.2">
      <c r="A54" s="141"/>
      <c r="B54" s="1" t="s">
        <v>0</v>
      </c>
      <c r="C54" s="5">
        <v>2078</v>
      </c>
      <c r="D54" s="5">
        <v>7440</v>
      </c>
      <c r="E54" s="5">
        <v>714</v>
      </c>
      <c r="F54" s="5">
        <v>3689</v>
      </c>
      <c r="G54" s="5">
        <v>13921</v>
      </c>
    </row>
    <row r="55" spans="1:7" x14ac:dyDescent="0.2">
      <c r="A55" s="141"/>
      <c r="B55" s="1" t="s">
        <v>7</v>
      </c>
      <c r="C55" s="5">
        <v>4053</v>
      </c>
      <c r="D55" s="5">
        <v>15495</v>
      </c>
      <c r="E55" s="5">
        <v>2269</v>
      </c>
      <c r="F55" s="5">
        <v>8954</v>
      </c>
      <c r="G55" s="5">
        <v>30771</v>
      </c>
    </row>
    <row r="56" spans="1:7" x14ac:dyDescent="0.2">
      <c r="A56" s="141" t="s">
        <v>25</v>
      </c>
      <c r="B56" s="1" t="s">
        <v>1</v>
      </c>
      <c r="C56" s="5">
        <v>175</v>
      </c>
      <c r="D56" s="5">
        <v>595</v>
      </c>
      <c r="E56" s="5">
        <v>33</v>
      </c>
      <c r="F56" s="5">
        <v>139</v>
      </c>
      <c r="G56" s="5">
        <v>942</v>
      </c>
    </row>
    <row r="57" spans="1:7" x14ac:dyDescent="0.2">
      <c r="A57" s="141"/>
      <c r="B57" s="1" t="s">
        <v>0</v>
      </c>
      <c r="C57" s="5">
        <v>164</v>
      </c>
      <c r="D57" s="5">
        <v>562</v>
      </c>
      <c r="E57" s="5">
        <v>52</v>
      </c>
      <c r="F57" s="5">
        <v>80</v>
      </c>
      <c r="G57" s="5">
        <v>858</v>
      </c>
    </row>
    <row r="58" spans="1:7" x14ac:dyDescent="0.2">
      <c r="A58" s="141"/>
      <c r="B58" s="1" t="s">
        <v>7</v>
      </c>
      <c r="C58" s="5">
        <v>339</v>
      </c>
      <c r="D58" s="5">
        <v>1157</v>
      </c>
      <c r="E58" s="5">
        <v>85</v>
      </c>
      <c r="F58" s="5">
        <v>219</v>
      </c>
      <c r="G58" s="5">
        <v>1800</v>
      </c>
    </row>
    <row r="59" spans="1:7" x14ac:dyDescent="0.2">
      <c r="A59" s="141" t="s">
        <v>26</v>
      </c>
      <c r="B59" s="1" t="s">
        <v>1</v>
      </c>
      <c r="C59" s="5">
        <v>1072</v>
      </c>
      <c r="D59" s="5">
        <v>4699</v>
      </c>
      <c r="E59" s="5">
        <v>485</v>
      </c>
      <c r="F59" s="5">
        <v>1614</v>
      </c>
      <c r="G59" s="5">
        <v>7870</v>
      </c>
    </row>
    <row r="60" spans="1:7" x14ac:dyDescent="0.2">
      <c r="A60" s="141"/>
      <c r="B60" s="1" t="s">
        <v>0</v>
      </c>
      <c r="C60" s="5">
        <v>1166</v>
      </c>
      <c r="D60" s="5">
        <v>4322</v>
      </c>
      <c r="E60" s="5">
        <v>417</v>
      </c>
      <c r="F60" s="5">
        <v>850</v>
      </c>
      <c r="G60" s="5">
        <v>6755</v>
      </c>
    </row>
    <row r="61" spans="1:7" x14ac:dyDescent="0.2">
      <c r="A61" s="141"/>
      <c r="B61" s="1" t="s">
        <v>7</v>
      </c>
      <c r="C61" s="5">
        <v>2238</v>
      </c>
      <c r="D61" s="5">
        <v>9021</v>
      </c>
      <c r="E61" s="5">
        <v>902</v>
      </c>
      <c r="F61" s="5">
        <v>2464</v>
      </c>
      <c r="G61" s="5">
        <v>14625</v>
      </c>
    </row>
    <row r="62" spans="1:7" x14ac:dyDescent="0.2">
      <c r="A62" s="141" t="s">
        <v>27</v>
      </c>
      <c r="B62" s="1" t="s">
        <v>1</v>
      </c>
      <c r="C62" s="5">
        <v>1316</v>
      </c>
      <c r="D62" s="5">
        <v>5124</v>
      </c>
      <c r="E62" s="5">
        <v>484</v>
      </c>
      <c r="F62" s="5">
        <v>2150</v>
      </c>
      <c r="G62" s="5">
        <v>9074</v>
      </c>
    </row>
    <row r="63" spans="1:7" x14ac:dyDescent="0.2">
      <c r="A63" s="141"/>
      <c r="B63" s="1" t="s">
        <v>0</v>
      </c>
      <c r="C63" s="5">
        <v>1450</v>
      </c>
      <c r="D63" s="5">
        <v>5158</v>
      </c>
      <c r="E63" s="5">
        <v>363</v>
      </c>
      <c r="F63" s="5">
        <v>1151</v>
      </c>
      <c r="G63" s="5">
        <v>8122</v>
      </c>
    </row>
    <row r="64" spans="1:7" x14ac:dyDescent="0.2">
      <c r="A64" s="141"/>
      <c r="B64" s="1" t="s">
        <v>7</v>
      </c>
      <c r="C64" s="5">
        <v>2766</v>
      </c>
      <c r="D64" s="5">
        <v>10282</v>
      </c>
      <c r="E64" s="5">
        <v>847</v>
      </c>
      <c r="F64" s="5">
        <v>3301</v>
      </c>
      <c r="G64" s="5">
        <v>17196</v>
      </c>
    </row>
    <row r="65" spans="1:7" x14ac:dyDescent="0.2">
      <c r="A65" s="141" t="s">
        <v>28</v>
      </c>
      <c r="B65" s="1" t="s">
        <v>1</v>
      </c>
      <c r="C65" s="5">
        <v>406</v>
      </c>
      <c r="D65" s="5">
        <v>1792</v>
      </c>
      <c r="E65" s="5">
        <v>187</v>
      </c>
      <c r="F65" s="5">
        <v>812</v>
      </c>
      <c r="G65" s="5">
        <v>3197</v>
      </c>
    </row>
    <row r="66" spans="1:7" x14ac:dyDescent="0.2">
      <c r="A66" s="141"/>
      <c r="B66" s="1" t="s">
        <v>0</v>
      </c>
      <c r="C66" s="5">
        <v>413</v>
      </c>
      <c r="D66" s="5">
        <v>1633</v>
      </c>
      <c r="E66" s="5">
        <v>151</v>
      </c>
      <c r="F66" s="5">
        <v>432</v>
      </c>
      <c r="G66" s="5">
        <v>2629</v>
      </c>
    </row>
    <row r="67" spans="1:7" x14ac:dyDescent="0.2">
      <c r="A67" s="141"/>
      <c r="B67" s="1" t="s">
        <v>7</v>
      </c>
      <c r="C67" s="5">
        <v>819</v>
      </c>
      <c r="D67" s="5">
        <v>3425</v>
      </c>
      <c r="E67" s="5">
        <v>338</v>
      </c>
      <c r="F67" s="5">
        <v>1244</v>
      </c>
      <c r="G67" s="5">
        <v>5826</v>
      </c>
    </row>
    <row r="68" spans="1:7" x14ac:dyDescent="0.2">
      <c r="A68" s="141" t="s">
        <v>29</v>
      </c>
      <c r="B68" s="1" t="s">
        <v>1</v>
      </c>
      <c r="C68" s="5">
        <v>835</v>
      </c>
      <c r="D68" s="5">
        <v>3530</v>
      </c>
      <c r="E68" s="5">
        <v>705</v>
      </c>
      <c r="F68" s="5">
        <v>941</v>
      </c>
      <c r="G68" s="5">
        <v>6011</v>
      </c>
    </row>
    <row r="69" spans="1:7" x14ac:dyDescent="0.2">
      <c r="A69" s="141"/>
      <c r="B69" s="1" t="s">
        <v>0</v>
      </c>
      <c r="C69" s="5">
        <v>866</v>
      </c>
      <c r="D69" s="5">
        <v>3181</v>
      </c>
      <c r="E69" s="5">
        <v>511</v>
      </c>
      <c r="F69" s="5">
        <v>780</v>
      </c>
      <c r="G69" s="5">
        <v>5338</v>
      </c>
    </row>
    <row r="70" spans="1:7" x14ac:dyDescent="0.2">
      <c r="A70" s="141"/>
      <c r="B70" s="1" t="s">
        <v>7</v>
      </c>
      <c r="C70" s="5">
        <v>1701</v>
      </c>
      <c r="D70" s="5">
        <v>6711</v>
      </c>
      <c r="E70" s="5">
        <v>1216</v>
      </c>
      <c r="F70" s="5">
        <v>1721</v>
      </c>
      <c r="G70" s="5">
        <v>11349</v>
      </c>
    </row>
    <row r="71" spans="1:7" x14ac:dyDescent="0.2">
      <c r="A71" s="141" t="s">
        <v>30</v>
      </c>
      <c r="B71" s="1" t="s">
        <v>1</v>
      </c>
      <c r="C71" s="5">
        <v>2293</v>
      </c>
      <c r="D71" s="5">
        <v>9476</v>
      </c>
      <c r="E71" s="5">
        <v>831</v>
      </c>
      <c r="F71" s="5">
        <v>4195</v>
      </c>
      <c r="G71" s="5">
        <v>16795</v>
      </c>
    </row>
    <row r="72" spans="1:7" x14ac:dyDescent="0.2">
      <c r="A72" s="141"/>
      <c r="B72" s="1" t="s">
        <v>0</v>
      </c>
      <c r="C72" s="5">
        <v>2351</v>
      </c>
      <c r="D72" s="5">
        <v>9118</v>
      </c>
      <c r="E72" s="5">
        <v>755</v>
      </c>
      <c r="F72" s="5">
        <v>2075</v>
      </c>
      <c r="G72" s="5">
        <v>14299</v>
      </c>
    </row>
    <row r="73" spans="1:7" x14ac:dyDescent="0.2">
      <c r="A73" s="141"/>
      <c r="B73" s="1" t="s">
        <v>7</v>
      </c>
      <c r="C73" s="5">
        <v>4644</v>
      </c>
      <c r="D73" s="5">
        <v>18594</v>
      </c>
      <c r="E73" s="5">
        <v>1586</v>
      </c>
      <c r="F73" s="5">
        <v>6270</v>
      </c>
      <c r="G73" s="5">
        <v>31094</v>
      </c>
    </row>
    <row r="74" spans="1:7" x14ac:dyDescent="0.2">
      <c r="A74" s="141" t="s">
        <v>31</v>
      </c>
      <c r="B74" s="1" t="s">
        <v>1</v>
      </c>
      <c r="C74" s="5">
        <v>225</v>
      </c>
      <c r="D74" s="5">
        <v>1075</v>
      </c>
      <c r="E74" s="5">
        <v>131</v>
      </c>
      <c r="F74" s="5">
        <v>703</v>
      </c>
      <c r="G74" s="5">
        <v>2134</v>
      </c>
    </row>
    <row r="75" spans="1:7" x14ac:dyDescent="0.2">
      <c r="A75" s="141"/>
      <c r="B75" s="1" t="s">
        <v>0</v>
      </c>
      <c r="C75" s="5">
        <v>235</v>
      </c>
      <c r="D75" s="5">
        <v>973</v>
      </c>
      <c r="E75" s="5">
        <v>115</v>
      </c>
      <c r="F75" s="5">
        <v>451</v>
      </c>
      <c r="G75" s="5">
        <v>1774</v>
      </c>
    </row>
    <row r="76" spans="1:7" x14ac:dyDescent="0.2">
      <c r="A76" s="141"/>
      <c r="B76" s="1" t="s">
        <v>7</v>
      </c>
      <c r="C76" s="5">
        <v>460</v>
      </c>
      <c r="D76" s="5">
        <v>2048</v>
      </c>
      <c r="E76" s="5">
        <v>246</v>
      </c>
      <c r="F76" s="5">
        <v>1154</v>
      </c>
      <c r="G76" s="5">
        <v>3908</v>
      </c>
    </row>
    <row r="77" spans="1:7" x14ac:dyDescent="0.2">
      <c r="A77" s="141" t="s">
        <v>32</v>
      </c>
      <c r="B77" s="1" t="s">
        <v>1</v>
      </c>
      <c r="C77" s="5">
        <v>3757</v>
      </c>
      <c r="D77" s="5">
        <v>16455</v>
      </c>
      <c r="E77" s="5">
        <v>1695</v>
      </c>
      <c r="F77" s="5">
        <v>5790</v>
      </c>
      <c r="G77" s="5">
        <v>27697</v>
      </c>
    </row>
    <row r="78" spans="1:7" x14ac:dyDescent="0.2">
      <c r="A78" s="141"/>
      <c r="B78" s="1" t="s">
        <v>0</v>
      </c>
      <c r="C78" s="5">
        <v>4005</v>
      </c>
      <c r="D78" s="5">
        <v>15422</v>
      </c>
      <c r="E78" s="5">
        <v>1477</v>
      </c>
      <c r="F78" s="5">
        <v>3143</v>
      </c>
      <c r="G78" s="5">
        <v>24047</v>
      </c>
    </row>
    <row r="79" spans="1:7" x14ac:dyDescent="0.2">
      <c r="A79" s="141"/>
      <c r="B79" s="1" t="s">
        <v>7</v>
      </c>
      <c r="C79" s="5">
        <v>7762</v>
      </c>
      <c r="D79" s="5">
        <v>31877</v>
      </c>
      <c r="E79" s="5">
        <v>3172</v>
      </c>
      <c r="F79" s="5">
        <v>8933</v>
      </c>
      <c r="G79" s="5">
        <v>51744</v>
      </c>
    </row>
    <row r="80" spans="1:7" x14ac:dyDescent="0.2">
      <c r="A80" s="141" t="s">
        <v>33</v>
      </c>
      <c r="B80" s="1" t="s">
        <v>1</v>
      </c>
      <c r="C80" s="5">
        <v>306</v>
      </c>
      <c r="D80" s="5">
        <v>1166</v>
      </c>
      <c r="E80" s="5">
        <v>79</v>
      </c>
      <c r="F80" s="5">
        <v>256</v>
      </c>
      <c r="G80" s="5">
        <v>1807</v>
      </c>
    </row>
    <row r="81" spans="1:9" x14ac:dyDescent="0.2">
      <c r="A81" s="141"/>
      <c r="B81" s="1" t="s">
        <v>0</v>
      </c>
      <c r="C81" s="5">
        <v>336</v>
      </c>
      <c r="D81" s="5">
        <v>1091</v>
      </c>
      <c r="E81" s="5">
        <v>93</v>
      </c>
      <c r="F81" s="5">
        <v>140</v>
      </c>
      <c r="G81" s="5">
        <v>1660</v>
      </c>
    </row>
    <row r="82" spans="1:9" x14ac:dyDescent="0.2">
      <c r="A82" s="141"/>
      <c r="B82" s="1" t="s">
        <v>7</v>
      </c>
      <c r="C82" s="5">
        <v>642</v>
      </c>
      <c r="D82" s="5">
        <v>2257</v>
      </c>
      <c r="E82" s="5">
        <v>172</v>
      </c>
      <c r="F82" s="5">
        <v>396</v>
      </c>
      <c r="G82" s="5">
        <v>3467</v>
      </c>
    </row>
    <row r="83" spans="1:9" x14ac:dyDescent="0.2">
      <c r="A83" s="141" t="s">
        <v>34</v>
      </c>
      <c r="B83" s="1" t="s">
        <v>1</v>
      </c>
      <c r="C83" s="5">
        <v>192</v>
      </c>
      <c r="D83" s="5">
        <v>826</v>
      </c>
      <c r="E83" s="5">
        <v>109</v>
      </c>
      <c r="F83" s="5">
        <v>214</v>
      </c>
      <c r="G83" s="5">
        <v>1341</v>
      </c>
    </row>
    <row r="84" spans="1:9" x14ac:dyDescent="0.2">
      <c r="A84" s="141"/>
      <c r="B84" s="1" t="s">
        <v>0</v>
      </c>
      <c r="C84" s="5">
        <v>169</v>
      </c>
      <c r="D84" s="5">
        <v>734</v>
      </c>
      <c r="E84" s="5">
        <v>120</v>
      </c>
      <c r="F84" s="5">
        <v>199</v>
      </c>
      <c r="G84" s="5">
        <v>1222</v>
      </c>
    </row>
    <row r="85" spans="1:9" x14ac:dyDescent="0.2">
      <c r="A85" s="141"/>
      <c r="B85" s="1" t="s">
        <v>7</v>
      </c>
      <c r="C85" s="5">
        <v>361</v>
      </c>
      <c r="D85" s="5">
        <v>1560</v>
      </c>
      <c r="E85" s="5">
        <v>229</v>
      </c>
      <c r="F85" s="5">
        <v>413</v>
      </c>
      <c r="G85" s="5">
        <v>2563</v>
      </c>
    </row>
    <row r="86" spans="1:9" x14ac:dyDescent="0.2">
      <c r="A86" s="141" t="s">
        <v>35</v>
      </c>
      <c r="B86" s="1" t="s">
        <v>1</v>
      </c>
      <c r="C86" s="5">
        <v>945</v>
      </c>
      <c r="D86" s="5">
        <v>4142</v>
      </c>
      <c r="E86" s="5">
        <v>1139</v>
      </c>
      <c r="F86" s="5">
        <v>1569</v>
      </c>
      <c r="G86" s="5">
        <v>7795</v>
      </c>
    </row>
    <row r="87" spans="1:9" x14ac:dyDescent="0.2">
      <c r="A87" s="141"/>
      <c r="B87" s="1" t="s">
        <v>0</v>
      </c>
      <c r="C87" s="5">
        <v>988</v>
      </c>
      <c r="D87" s="5">
        <v>3585</v>
      </c>
      <c r="E87" s="5">
        <v>821</v>
      </c>
      <c r="F87" s="5">
        <v>1255</v>
      </c>
      <c r="G87" s="5">
        <v>6649</v>
      </c>
    </row>
    <row r="88" spans="1:9" x14ac:dyDescent="0.2">
      <c r="A88" s="141"/>
      <c r="B88" s="1" t="s">
        <v>7</v>
      </c>
      <c r="C88" s="5">
        <v>1933</v>
      </c>
      <c r="D88" s="5">
        <v>7727</v>
      </c>
      <c r="E88" s="5">
        <v>1960</v>
      </c>
      <c r="F88" s="5">
        <v>2824</v>
      </c>
      <c r="G88" s="5">
        <v>14444</v>
      </c>
    </row>
    <row r="89" spans="1:9" x14ac:dyDescent="0.2">
      <c r="A89" s="141" t="s">
        <v>36</v>
      </c>
      <c r="B89" s="1" t="s">
        <v>1</v>
      </c>
      <c r="C89" s="5">
        <v>857</v>
      </c>
      <c r="D89" s="5">
        <v>4221</v>
      </c>
      <c r="E89" s="5">
        <v>826</v>
      </c>
      <c r="F89" s="5">
        <v>946</v>
      </c>
      <c r="G89" s="5">
        <v>6850</v>
      </c>
    </row>
    <row r="90" spans="1:9" x14ac:dyDescent="0.2">
      <c r="A90" s="141"/>
      <c r="B90" s="1" t="s">
        <v>0</v>
      </c>
      <c r="C90" s="5">
        <v>969</v>
      </c>
      <c r="D90" s="5">
        <v>3620</v>
      </c>
      <c r="E90" s="5">
        <v>682</v>
      </c>
      <c r="F90" s="5">
        <v>760</v>
      </c>
      <c r="G90" s="5">
        <v>6031</v>
      </c>
    </row>
    <row r="91" spans="1:9" x14ac:dyDescent="0.2">
      <c r="A91" s="141"/>
      <c r="B91" s="1" t="s">
        <v>7</v>
      </c>
      <c r="C91" s="5">
        <v>1826</v>
      </c>
      <c r="D91" s="5">
        <v>7841</v>
      </c>
      <c r="E91" s="5">
        <v>1508</v>
      </c>
      <c r="F91" s="5">
        <v>1706</v>
      </c>
      <c r="G91" s="5">
        <v>12881</v>
      </c>
    </row>
    <row r="92" spans="1:9" x14ac:dyDescent="0.2">
      <c r="A92" s="141" t="s">
        <v>37</v>
      </c>
      <c r="B92" s="1" t="s">
        <v>1</v>
      </c>
      <c r="C92" s="5">
        <v>1114</v>
      </c>
      <c r="D92" s="5">
        <v>5119</v>
      </c>
      <c r="E92" s="5">
        <v>1108</v>
      </c>
      <c r="F92" s="5">
        <v>2882</v>
      </c>
      <c r="G92" s="5">
        <v>10223</v>
      </c>
    </row>
    <row r="93" spans="1:9" x14ac:dyDescent="0.2">
      <c r="A93" s="141"/>
      <c r="B93" s="1" t="s">
        <v>0</v>
      </c>
      <c r="C93" s="5">
        <v>1274</v>
      </c>
      <c r="D93" s="5">
        <v>4731</v>
      </c>
      <c r="E93" s="5">
        <v>650</v>
      </c>
      <c r="F93" s="5">
        <v>1957</v>
      </c>
      <c r="G93" s="5">
        <v>8612</v>
      </c>
    </row>
    <row r="94" spans="1:9" x14ac:dyDescent="0.2">
      <c r="A94" s="141"/>
      <c r="B94" s="1" t="s">
        <v>7</v>
      </c>
      <c r="C94" s="5">
        <v>2388</v>
      </c>
      <c r="D94" s="5">
        <v>9850</v>
      </c>
      <c r="E94" s="5">
        <v>1758</v>
      </c>
      <c r="F94" s="5">
        <v>4839</v>
      </c>
      <c r="G94" s="5">
        <v>18835</v>
      </c>
      <c r="I94" s="3"/>
    </row>
    <row r="95" spans="1:9" x14ac:dyDescent="0.2">
      <c r="B95" s="7" t="s">
        <v>39</v>
      </c>
      <c r="C95" s="5">
        <f>SUM(C94,C91,C88,C85,C82,C79,C76,C73,C70,C67,C64,C61,C58,C55,C52,C49,C46,C43,C40,C37,C34,C31,C28,C25,C22,C19,C16,C13,C10,C7)</f>
        <v>71212</v>
      </c>
      <c r="D95" s="5">
        <f>SUM(D94,D91,D88,D85,D82,D79,D76,D73,D70,D67,D64,D61,D58,D55,D52,D49,D46,D43,D40,D37,D34,D31,D28,D25,D22,D19,D16,D13,D10,D7)</f>
        <v>263568</v>
      </c>
      <c r="E95" s="5">
        <f>SUM(E94,E91,E88,E85,E82,E79,E76,E73,E70,E67,E64,E61,E58,E55,E52,E49,E46,E43,E40,E37,E34,E31,E28,E25,E22,E19,E16,E13,E10,E7)</f>
        <v>29681</v>
      </c>
      <c r="F95" s="5">
        <f>SUM(F94,F91,F88,F85,F82,F79,F76,F73,F70,F67,F64,F61,F58,F55,F52,F49,F46,F43,F40,F37,F34,F31,F28,F25,F22,F19,F16,F13,F10,F7)</f>
        <v>69742</v>
      </c>
      <c r="G95" s="5">
        <f>SUM(C95:F95)</f>
        <v>434203</v>
      </c>
    </row>
    <row r="96" spans="1:9" x14ac:dyDescent="0.2">
      <c r="A96" s="130" t="s">
        <v>59</v>
      </c>
      <c r="B96" s="130"/>
      <c r="C96" s="130"/>
      <c r="D96" s="130"/>
      <c r="E96" s="130"/>
      <c r="F96" s="130"/>
      <c r="G96" s="130"/>
    </row>
  </sheetData>
  <mergeCells count="36">
    <mergeCell ref="A50:A52"/>
    <mergeCell ref="A80:A82"/>
    <mergeCell ref="A83:A85"/>
    <mergeCell ref="A53:A55"/>
    <mergeCell ref="A32:A34"/>
    <mergeCell ref="A38:A40"/>
    <mergeCell ref="A41:A43"/>
    <mergeCell ref="A56:A58"/>
    <mergeCell ref="A59:A61"/>
    <mergeCell ref="A44:A46"/>
    <mergeCell ref="A47:A49"/>
    <mergeCell ref="A92:A94"/>
    <mergeCell ref="A62:A64"/>
    <mergeCell ref="A65:A67"/>
    <mergeCell ref="A68:A70"/>
    <mergeCell ref="A71:A73"/>
    <mergeCell ref="A74:A76"/>
    <mergeCell ref="A86:A88"/>
    <mergeCell ref="A89:A91"/>
    <mergeCell ref="A77:A79"/>
    <mergeCell ref="A96:G96"/>
    <mergeCell ref="A8:A10"/>
    <mergeCell ref="A5:A7"/>
    <mergeCell ref="A1:A2"/>
    <mergeCell ref="B1:G2"/>
    <mergeCell ref="A3:A4"/>
    <mergeCell ref="B3:B4"/>
    <mergeCell ref="C3:G3"/>
    <mergeCell ref="A23:A25"/>
    <mergeCell ref="A35:A37"/>
    <mergeCell ref="A26:A28"/>
    <mergeCell ref="A29:A31"/>
    <mergeCell ref="A11:A13"/>
    <mergeCell ref="A14:A16"/>
    <mergeCell ref="A17:A19"/>
    <mergeCell ref="A20:A22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</cols>
  <sheetData>
    <row r="1" spans="1:7" x14ac:dyDescent="0.2">
      <c r="A1" s="132" t="s">
        <v>45</v>
      </c>
      <c r="B1" s="142"/>
      <c r="C1" s="142"/>
      <c r="D1" s="142"/>
      <c r="E1" s="142"/>
      <c r="F1" s="142"/>
      <c r="G1" s="142"/>
    </row>
    <row r="2" spans="1:7" x14ac:dyDescent="0.2">
      <c r="A2" s="144"/>
      <c r="B2" s="143"/>
      <c r="C2" s="143"/>
      <c r="D2" s="143"/>
      <c r="E2" s="143"/>
      <c r="F2" s="143"/>
      <c r="G2" s="143"/>
    </row>
    <row r="3" spans="1:7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7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x14ac:dyDescent="0.2">
      <c r="A5" s="141" t="s">
        <v>8</v>
      </c>
      <c r="B5" s="1" t="s">
        <v>1</v>
      </c>
      <c r="C5" s="5">
        <v>399</v>
      </c>
      <c r="D5" s="5">
        <v>2088</v>
      </c>
      <c r="E5" s="5">
        <v>144</v>
      </c>
      <c r="F5" s="5">
        <v>409</v>
      </c>
      <c r="G5" s="5">
        <v>3040</v>
      </c>
    </row>
    <row r="6" spans="1:7" x14ac:dyDescent="0.2">
      <c r="A6" s="141"/>
      <c r="B6" s="1" t="s">
        <v>0</v>
      </c>
      <c r="C6" s="5">
        <v>454</v>
      </c>
      <c r="D6" s="5">
        <v>1673</v>
      </c>
      <c r="E6" s="5">
        <v>140</v>
      </c>
      <c r="F6" s="5">
        <v>241</v>
      </c>
      <c r="G6" s="5">
        <v>2508</v>
      </c>
    </row>
    <row r="7" spans="1:7" x14ac:dyDescent="0.2">
      <c r="A7" s="141"/>
      <c r="B7" s="1" t="s">
        <v>7</v>
      </c>
      <c r="C7" s="6">
        <v>853</v>
      </c>
      <c r="D7" s="6">
        <v>3761</v>
      </c>
      <c r="E7" s="6">
        <v>284</v>
      </c>
      <c r="F7" s="6">
        <v>650</v>
      </c>
      <c r="G7" s="5">
        <v>5548</v>
      </c>
    </row>
    <row r="8" spans="1:7" x14ac:dyDescent="0.2">
      <c r="A8" s="141" t="s">
        <v>9</v>
      </c>
      <c r="B8" s="1" t="s">
        <v>1</v>
      </c>
      <c r="C8" s="5">
        <v>617</v>
      </c>
      <c r="D8" s="5">
        <v>2598</v>
      </c>
      <c r="E8" s="5">
        <v>363</v>
      </c>
      <c r="F8" s="5">
        <v>419</v>
      </c>
      <c r="G8" s="5">
        <v>3997</v>
      </c>
    </row>
    <row r="9" spans="1:7" x14ac:dyDescent="0.2">
      <c r="A9" s="141"/>
      <c r="B9" s="1" t="s">
        <v>0</v>
      </c>
      <c r="C9" s="5">
        <v>661</v>
      </c>
      <c r="D9" s="5">
        <v>2317</v>
      </c>
      <c r="E9" s="5">
        <v>382</v>
      </c>
      <c r="F9" s="5">
        <v>354</v>
      </c>
      <c r="G9" s="5">
        <v>3714</v>
      </c>
    </row>
    <row r="10" spans="1:7" x14ac:dyDescent="0.2">
      <c r="A10" s="141"/>
      <c r="B10" s="1" t="s">
        <v>7</v>
      </c>
      <c r="C10" s="5">
        <v>1278</v>
      </c>
      <c r="D10" s="5">
        <v>4915</v>
      </c>
      <c r="E10" s="5">
        <v>745</v>
      </c>
      <c r="F10" s="5">
        <v>773</v>
      </c>
      <c r="G10" s="5">
        <v>7711</v>
      </c>
    </row>
    <row r="11" spans="1:7" x14ac:dyDescent="0.2">
      <c r="A11" s="141" t="s">
        <v>10</v>
      </c>
      <c r="B11" s="1" t="s">
        <v>1</v>
      </c>
      <c r="C11" s="5">
        <v>995</v>
      </c>
      <c r="D11" s="5">
        <v>4477</v>
      </c>
      <c r="E11" s="5">
        <v>558</v>
      </c>
      <c r="F11" s="5">
        <v>1406</v>
      </c>
      <c r="G11" s="5">
        <v>7436</v>
      </c>
    </row>
    <row r="12" spans="1:7" x14ac:dyDescent="0.2">
      <c r="A12" s="141"/>
      <c r="B12" s="1" t="s">
        <v>0</v>
      </c>
      <c r="C12" s="5">
        <v>1024</v>
      </c>
      <c r="D12" s="5">
        <v>4201</v>
      </c>
      <c r="E12" s="5">
        <v>506</v>
      </c>
      <c r="F12" s="5">
        <v>879</v>
      </c>
      <c r="G12" s="5">
        <v>6610</v>
      </c>
    </row>
    <row r="13" spans="1:7" x14ac:dyDescent="0.2">
      <c r="A13" s="141"/>
      <c r="B13" s="1" t="s">
        <v>7</v>
      </c>
      <c r="C13" s="5">
        <v>2019</v>
      </c>
      <c r="D13" s="5">
        <v>8678</v>
      </c>
      <c r="E13" s="5">
        <v>1064</v>
      </c>
      <c r="F13" s="5">
        <v>2285</v>
      </c>
      <c r="G13" s="5">
        <v>14046</v>
      </c>
    </row>
    <row r="14" spans="1:7" x14ac:dyDescent="0.2">
      <c r="A14" s="141" t="s">
        <v>46</v>
      </c>
      <c r="B14" s="1" t="s">
        <v>1</v>
      </c>
      <c r="C14" s="5">
        <v>4580</v>
      </c>
      <c r="D14" s="5">
        <v>16499</v>
      </c>
      <c r="E14" s="5">
        <v>1600</v>
      </c>
      <c r="F14" s="5">
        <v>1711</v>
      </c>
      <c r="G14" s="5">
        <v>24390</v>
      </c>
    </row>
    <row r="15" spans="1:7" x14ac:dyDescent="0.2">
      <c r="A15" s="141"/>
      <c r="B15" s="1" t="s">
        <v>0</v>
      </c>
      <c r="C15" s="5">
        <v>4638</v>
      </c>
      <c r="D15" s="5">
        <v>14342</v>
      </c>
      <c r="E15" s="5">
        <v>1588</v>
      </c>
      <c r="F15" s="5">
        <v>1278</v>
      </c>
      <c r="G15" s="5">
        <v>21846</v>
      </c>
    </row>
    <row r="16" spans="1:7" x14ac:dyDescent="0.2">
      <c r="A16" s="141"/>
      <c r="B16" s="1" t="s">
        <v>7</v>
      </c>
      <c r="C16" s="5">
        <v>9218</v>
      </c>
      <c r="D16" s="5">
        <v>30841</v>
      </c>
      <c r="E16" s="5">
        <v>3188</v>
      </c>
      <c r="F16" s="5">
        <v>2989</v>
      </c>
      <c r="G16" s="5">
        <v>46236</v>
      </c>
    </row>
    <row r="17" spans="1:7" x14ac:dyDescent="0.2">
      <c r="A17" s="145" t="s">
        <v>47</v>
      </c>
      <c r="B17" s="1" t="s">
        <v>1</v>
      </c>
      <c r="C17" s="5">
        <v>1045</v>
      </c>
      <c r="D17" s="5">
        <v>2808</v>
      </c>
      <c r="E17" s="5">
        <v>143</v>
      </c>
      <c r="F17" s="5">
        <v>282</v>
      </c>
      <c r="G17" s="5">
        <v>4278</v>
      </c>
    </row>
    <row r="18" spans="1:7" x14ac:dyDescent="0.2">
      <c r="A18" s="146"/>
      <c r="B18" s="1" t="s">
        <v>0</v>
      </c>
      <c r="C18" s="5">
        <v>1092</v>
      </c>
      <c r="D18" s="5">
        <v>2577</v>
      </c>
      <c r="E18" s="5">
        <v>143</v>
      </c>
      <c r="F18" s="5">
        <v>193</v>
      </c>
      <c r="G18" s="5">
        <v>4005</v>
      </c>
    </row>
    <row r="19" spans="1:7" x14ac:dyDescent="0.2">
      <c r="A19" s="147"/>
      <c r="B19" s="1" t="s">
        <v>7</v>
      </c>
      <c r="C19" s="5">
        <v>2137</v>
      </c>
      <c r="D19" s="5">
        <v>5385</v>
      </c>
      <c r="E19" s="5">
        <v>286</v>
      </c>
      <c r="F19" s="5">
        <v>475</v>
      </c>
      <c r="G19" s="5">
        <v>8283</v>
      </c>
    </row>
    <row r="20" spans="1:7" x14ac:dyDescent="0.2">
      <c r="A20" s="141" t="s">
        <v>12</v>
      </c>
      <c r="B20" s="1" t="s">
        <v>1</v>
      </c>
      <c r="C20" s="5">
        <v>890</v>
      </c>
      <c r="D20" s="5">
        <v>2504</v>
      </c>
      <c r="E20" s="5">
        <v>199</v>
      </c>
      <c r="F20" s="5">
        <v>234</v>
      </c>
      <c r="G20" s="5">
        <v>3827</v>
      </c>
    </row>
    <row r="21" spans="1:7" x14ac:dyDescent="0.2">
      <c r="A21" s="141"/>
      <c r="B21" s="1" t="s">
        <v>0</v>
      </c>
      <c r="C21" s="5">
        <v>889</v>
      </c>
      <c r="D21" s="5">
        <v>2421</v>
      </c>
      <c r="E21" s="5">
        <v>215</v>
      </c>
      <c r="F21" s="5">
        <v>205</v>
      </c>
      <c r="G21" s="5">
        <v>3730</v>
      </c>
    </row>
    <row r="22" spans="1:7" x14ac:dyDescent="0.2">
      <c r="A22" s="141"/>
      <c r="B22" s="1" t="s">
        <v>7</v>
      </c>
      <c r="C22" s="5">
        <v>1779</v>
      </c>
      <c r="D22" s="5">
        <v>4925</v>
      </c>
      <c r="E22" s="5">
        <v>414</v>
      </c>
      <c r="F22" s="5">
        <v>439</v>
      </c>
      <c r="G22" s="5">
        <v>7557</v>
      </c>
    </row>
    <row r="23" spans="1:7" x14ac:dyDescent="0.2">
      <c r="A23" s="141" t="s">
        <v>13</v>
      </c>
      <c r="B23" s="1" t="s">
        <v>1</v>
      </c>
      <c r="C23" s="5">
        <v>205</v>
      </c>
      <c r="D23" s="5">
        <v>625</v>
      </c>
      <c r="E23" s="5">
        <v>56</v>
      </c>
      <c r="F23" s="5">
        <v>140</v>
      </c>
      <c r="G23" s="5">
        <v>1026</v>
      </c>
    </row>
    <row r="24" spans="1:7" x14ac:dyDescent="0.2">
      <c r="A24" s="141"/>
      <c r="B24" s="1" t="s">
        <v>0</v>
      </c>
      <c r="C24" s="5">
        <v>226</v>
      </c>
      <c r="D24" s="5">
        <v>629</v>
      </c>
      <c r="E24" s="5">
        <v>75</v>
      </c>
      <c r="F24" s="5">
        <v>76</v>
      </c>
      <c r="G24" s="5">
        <v>1006</v>
      </c>
    </row>
    <row r="25" spans="1:7" x14ac:dyDescent="0.2">
      <c r="A25" s="141"/>
      <c r="B25" s="1" t="s">
        <v>7</v>
      </c>
      <c r="C25" s="5">
        <v>431</v>
      </c>
      <c r="D25" s="5">
        <v>1254</v>
      </c>
      <c r="E25" s="5">
        <v>131</v>
      </c>
      <c r="F25" s="5">
        <v>216</v>
      </c>
      <c r="G25" s="5">
        <v>2032</v>
      </c>
    </row>
    <row r="26" spans="1:7" x14ac:dyDescent="0.2">
      <c r="A26" s="141" t="s">
        <v>14</v>
      </c>
      <c r="B26" s="1" t="s">
        <v>1</v>
      </c>
      <c r="C26" s="5">
        <v>130</v>
      </c>
      <c r="D26" s="5">
        <v>405</v>
      </c>
      <c r="E26" s="5">
        <v>44</v>
      </c>
      <c r="F26" s="5">
        <v>86</v>
      </c>
      <c r="G26" s="5">
        <v>665</v>
      </c>
    </row>
    <row r="27" spans="1:7" x14ac:dyDescent="0.2">
      <c r="A27" s="141"/>
      <c r="B27" s="1" t="s">
        <v>0</v>
      </c>
      <c r="C27" s="5">
        <v>143</v>
      </c>
      <c r="D27" s="5">
        <v>487</v>
      </c>
      <c r="E27" s="5">
        <v>48</v>
      </c>
      <c r="F27" s="5">
        <v>43</v>
      </c>
      <c r="G27" s="5">
        <v>721</v>
      </c>
    </row>
    <row r="28" spans="1:7" x14ac:dyDescent="0.2">
      <c r="A28" s="141"/>
      <c r="B28" s="1" t="s">
        <v>7</v>
      </c>
      <c r="C28" s="5">
        <v>273</v>
      </c>
      <c r="D28" s="5">
        <v>892</v>
      </c>
      <c r="E28" s="5">
        <v>92</v>
      </c>
      <c r="F28" s="5">
        <v>129</v>
      </c>
      <c r="G28" s="5">
        <v>1386</v>
      </c>
    </row>
    <row r="29" spans="1:7" x14ac:dyDescent="0.2">
      <c r="A29" s="141" t="s">
        <v>15</v>
      </c>
      <c r="B29" s="1" t="s">
        <v>1</v>
      </c>
      <c r="C29" s="5">
        <v>503</v>
      </c>
      <c r="D29" s="5">
        <v>2162</v>
      </c>
      <c r="E29" s="5">
        <v>167</v>
      </c>
      <c r="F29" s="5">
        <v>200</v>
      </c>
      <c r="G29" s="5">
        <v>3032</v>
      </c>
    </row>
    <row r="30" spans="1:7" x14ac:dyDescent="0.2">
      <c r="A30" s="141"/>
      <c r="B30" s="1" t="s">
        <v>0</v>
      </c>
      <c r="C30" s="5">
        <v>538</v>
      </c>
      <c r="D30" s="5">
        <v>1914</v>
      </c>
      <c r="E30" s="5">
        <v>165</v>
      </c>
      <c r="F30" s="5">
        <v>170</v>
      </c>
      <c r="G30" s="5">
        <v>2787</v>
      </c>
    </row>
    <row r="31" spans="1:7" x14ac:dyDescent="0.2">
      <c r="A31" s="141"/>
      <c r="B31" s="1" t="s">
        <v>7</v>
      </c>
      <c r="C31" s="5">
        <v>1041</v>
      </c>
      <c r="D31" s="5">
        <v>4076</v>
      </c>
      <c r="E31" s="5">
        <v>332</v>
      </c>
      <c r="F31" s="5">
        <v>370</v>
      </c>
      <c r="G31" s="5">
        <v>5819</v>
      </c>
    </row>
    <row r="32" spans="1:7" x14ac:dyDescent="0.2">
      <c r="A32" s="141" t="s">
        <v>16</v>
      </c>
      <c r="B32" s="1" t="s">
        <v>1</v>
      </c>
      <c r="C32" s="5">
        <v>229</v>
      </c>
      <c r="D32" s="5">
        <v>981</v>
      </c>
      <c r="E32" s="5">
        <v>134</v>
      </c>
      <c r="F32" s="5">
        <v>458</v>
      </c>
      <c r="G32" s="5">
        <v>1802</v>
      </c>
    </row>
    <row r="33" spans="1:7" x14ac:dyDescent="0.2">
      <c r="A33" s="141"/>
      <c r="B33" s="1" t="s">
        <v>0</v>
      </c>
      <c r="C33" s="5">
        <v>231</v>
      </c>
      <c r="D33" s="5">
        <v>1026</v>
      </c>
      <c r="E33" s="5">
        <v>110</v>
      </c>
      <c r="F33" s="5">
        <v>269</v>
      </c>
      <c r="G33" s="5">
        <v>1636</v>
      </c>
    </row>
    <row r="34" spans="1:7" x14ac:dyDescent="0.2">
      <c r="A34" s="141"/>
      <c r="B34" s="1" t="s">
        <v>7</v>
      </c>
      <c r="C34" s="5">
        <v>460</v>
      </c>
      <c r="D34" s="5">
        <v>2007</v>
      </c>
      <c r="E34" s="5">
        <v>244</v>
      </c>
      <c r="F34" s="5">
        <v>727</v>
      </c>
      <c r="G34" s="5">
        <v>3438</v>
      </c>
    </row>
    <row r="35" spans="1:7" x14ac:dyDescent="0.2">
      <c r="A35" s="141" t="s">
        <v>17</v>
      </c>
      <c r="B35" s="1" t="s">
        <v>1</v>
      </c>
      <c r="C35" s="5">
        <v>883</v>
      </c>
      <c r="D35" s="5">
        <v>3511</v>
      </c>
      <c r="E35" s="5">
        <v>475</v>
      </c>
      <c r="F35" s="5">
        <v>766</v>
      </c>
      <c r="G35" s="5">
        <v>5635</v>
      </c>
    </row>
    <row r="36" spans="1:7" x14ac:dyDescent="0.2">
      <c r="A36" s="141"/>
      <c r="B36" s="1" t="s">
        <v>0</v>
      </c>
      <c r="C36" s="5">
        <v>920</v>
      </c>
      <c r="D36" s="5">
        <v>3366</v>
      </c>
      <c r="E36" s="5">
        <v>469</v>
      </c>
      <c r="F36" s="5">
        <v>426</v>
      </c>
      <c r="G36" s="5">
        <v>5181</v>
      </c>
    </row>
    <row r="37" spans="1:7" x14ac:dyDescent="0.2">
      <c r="A37" s="141"/>
      <c r="B37" s="1" t="s">
        <v>7</v>
      </c>
      <c r="C37" s="5">
        <v>1803</v>
      </c>
      <c r="D37" s="5">
        <v>6877</v>
      </c>
      <c r="E37" s="5">
        <v>944</v>
      </c>
      <c r="F37" s="5">
        <v>1192</v>
      </c>
      <c r="G37" s="5">
        <v>10816</v>
      </c>
    </row>
    <row r="38" spans="1:7" x14ac:dyDescent="0.2">
      <c r="A38" s="141" t="s">
        <v>18</v>
      </c>
      <c r="B38" s="1" t="s">
        <v>1</v>
      </c>
      <c r="C38" s="5">
        <v>1222</v>
      </c>
      <c r="D38" s="5">
        <v>5910</v>
      </c>
      <c r="E38" s="5">
        <v>762</v>
      </c>
      <c r="F38" s="5">
        <v>2452</v>
      </c>
      <c r="G38" s="5">
        <v>10346</v>
      </c>
    </row>
    <row r="39" spans="1:7" x14ac:dyDescent="0.2">
      <c r="A39" s="141"/>
      <c r="B39" s="1" t="s">
        <v>0</v>
      </c>
      <c r="C39" s="5">
        <v>1296</v>
      </c>
      <c r="D39" s="5">
        <v>5427</v>
      </c>
      <c r="E39" s="5">
        <v>558</v>
      </c>
      <c r="F39" s="5">
        <v>1423</v>
      </c>
      <c r="G39" s="5">
        <v>8704</v>
      </c>
    </row>
    <row r="40" spans="1:7" x14ac:dyDescent="0.2">
      <c r="A40" s="141"/>
      <c r="B40" s="1" t="s">
        <v>7</v>
      </c>
      <c r="C40" s="5">
        <v>2518</v>
      </c>
      <c r="D40" s="5">
        <v>11337</v>
      </c>
      <c r="E40" s="5">
        <v>1320</v>
      </c>
      <c r="F40" s="5">
        <v>3875</v>
      </c>
      <c r="G40" s="5">
        <v>19050</v>
      </c>
    </row>
    <row r="41" spans="1:7" x14ac:dyDescent="0.2">
      <c r="A41" s="141" t="s">
        <v>19</v>
      </c>
      <c r="B41" s="1" t="s">
        <v>1</v>
      </c>
      <c r="C41" s="5">
        <v>285</v>
      </c>
      <c r="D41" s="5">
        <v>1022</v>
      </c>
      <c r="E41" s="5">
        <v>107</v>
      </c>
      <c r="F41" s="5">
        <v>229</v>
      </c>
      <c r="G41" s="5">
        <v>1643</v>
      </c>
    </row>
    <row r="42" spans="1:7" x14ac:dyDescent="0.2">
      <c r="A42" s="141"/>
      <c r="B42" s="1" t="s">
        <v>0</v>
      </c>
      <c r="C42" s="5">
        <v>322</v>
      </c>
      <c r="D42" s="5">
        <v>1052</v>
      </c>
      <c r="E42" s="5">
        <v>111</v>
      </c>
      <c r="F42" s="5">
        <v>144</v>
      </c>
      <c r="G42" s="5">
        <v>1629</v>
      </c>
    </row>
    <row r="43" spans="1:7" x14ac:dyDescent="0.2">
      <c r="A43" s="141"/>
      <c r="B43" s="1" t="s">
        <v>7</v>
      </c>
      <c r="C43" s="5">
        <v>607</v>
      </c>
      <c r="D43" s="5">
        <v>2074</v>
      </c>
      <c r="E43" s="5">
        <v>218</v>
      </c>
      <c r="F43" s="5">
        <v>373</v>
      </c>
      <c r="G43" s="5">
        <v>3272</v>
      </c>
    </row>
    <row r="44" spans="1:7" x14ac:dyDescent="0.2">
      <c r="A44" s="141" t="s">
        <v>20</v>
      </c>
      <c r="B44" s="1" t="s">
        <v>1</v>
      </c>
      <c r="C44" s="5">
        <v>1374</v>
      </c>
      <c r="D44" s="5">
        <v>4810</v>
      </c>
      <c r="E44" s="5">
        <v>526</v>
      </c>
      <c r="F44" s="5">
        <v>1636</v>
      </c>
      <c r="G44" s="5">
        <v>8346</v>
      </c>
    </row>
    <row r="45" spans="1:7" x14ac:dyDescent="0.2">
      <c r="A45" s="141"/>
      <c r="B45" s="1" t="s">
        <v>0</v>
      </c>
      <c r="C45" s="5">
        <v>1410</v>
      </c>
      <c r="D45" s="5">
        <v>4919</v>
      </c>
      <c r="E45" s="5">
        <v>459</v>
      </c>
      <c r="F45" s="5">
        <v>920</v>
      </c>
      <c r="G45" s="5">
        <v>7708</v>
      </c>
    </row>
    <row r="46" spans="1:7" x14ac:dyDescent="0.2">
      <c r="A46" s="141"/>
      <c r="B46" s="1" t="s">
        <v>7</v>
      </c>
      <c r="C46" s="5">
        <v>2784</v>
      </c>
      <c r="D46" s="5">
        <v>9729</v>
      </c>
      <c r="E46" s="5">
        <v>985</v>
      </c>
      <c r="F46" s="5">
        <v>2556</v>
      </c>
      <c r="G46" s="5">
        <v>16054</v>
      </c>
    </row>
    <row r="47" spans="1:7" x14ac:dyDescent="0.2">
      <c r="A47" s="141" t="s">
        <v>21</v>
      </c>
      <c r="B47" s="1" t="s">
        <v>1</v>
      </c>
      <c r="C47" s="5">
        <v>1519</v>
      </c>
      <c r="D47" s="5">
        <v>4358</v>
      </c>
      <c r="E47" s="5">
        <v>397</v>
      </c>
      <c r="F47" s="5">
        <v>671</v>
      </c>
      <c r="G47" s="5">
        <v>6945</v>
      </c>
    </row>
    <row r="48" spans="1:7" x14ac:dyDescent="0.2">
      <c r="A48" s="141"/>
      <c r="B48" s="1" t="s">
        <v>0</v>
      </c>
      <c r="C48" s="5">
        <v>1563</v>
      </c>
      <c r="D48" s="5">
        <v>3979</v>
      </c>
      <c r="E48" s="5">
        <v>365</v>
      </c>
      <c r="F48" s="5">
        <v>593</v>
      </c>
      <c r="G48" s="5">
        <v>6500</v>
      </c>
    </row>
    <row r="49" spans="1:7" x14ac:dyDescent="0.2">
      <c r="A49" s="141"/>
      <c r="B49" s="1" t="s">
        <v>7</v>
      </c>
      <c r="C49" s="5">
        <v>3082</v>
      </c>
      <c r="D49" s="5">
        <v>8337</v>
      </c>
      <c r="E49" s="5">
        <v>762</v>
      </c>
      <c r="F49" s="5">
        <v>1264</v>
      </c>
      <c r="G49" s="5">
        <v>13445</v>
      </c>
    </row>
    <row r="50" spans="1:7" x14ac:dyDescent="0.2">
      <c r="A50" s="141" t="s">
        <v>22</v>
      </c>
      <c r="B50" s="1" t="s">
        <v>1</v>
      </c>
      <c r="C50" s="5">
        <v>1847</v>
      </c>
      <c r="D50" s="5">
        <v>7471</v>
      </c>
      <c r="E50" s="5">
        <v>1573</v>
      </c>
      <c r="F50" s="5">
        <v>1332</v>
      </c>
      <c r="G50" s="5">
        <v>12223</v>
      </c>
    </row>
    <row r="51" spans="1:7" x14ac:dyDescent="0.2">
      <c r="A51" s="141"/>
      <c r="B51" s="1" t="s">
        <v>0</v>
      </c>
      <c r="C51" s="5">
        <v>1855</v>
      </c>
      <c r="D51" s="5">
        <v>6533</v>
      </c>
      <c r="E51" s="5">
        <v>1279</v>
      </c>
      <c r="F51" s="5">
        <v>1226</v>
      </c>
      <c r="G51" s="5">
        <v>10893</v>
      </c>
    </row>
    <row r="52" spans="1:7" x14ac:dyDescent="0.2">
      <c r="A52" s="141"/>
      <c r="B52" s="1" t="s">
        <v>7</v>
      </c>
      <c r="C52" s="5">
        <v>3702</v>
      </c>
      <c r="D52" s="5">
        <v>14004</v>
      </c>
      <c r="E52" s="5">
        <v>2852</v>
      </c>
      <c r="F52" s="5">
        <v>2558</v>
      </c>
      <c r="G52" s="5">
        <v>23116</v>
      </c>
    </row>
    <row r="53" spans="1:7" x14ac:dyDescent="0.2">
      <c r="A53" s="145" t="s">
        <v>48</v>
      </c>
      <c r="B53" s="1" t="s">
        <v>1</v>
      </c>
      <c r="C53" s="5">
        <v>337</v>
      </c>
      <c r="D53" s="5">
        <v>1459</v>
      </c>
      <c r="E53" s="5">
        <v>182</v>
      </c>
      <c r="F53" s="5">
        <v>522</v>
      </c>
      <c r="G53" s="5">
        <v>2500</v>
      </c>
    </row>
    <row r="54" spans="1:7" x14ac:dyDescent="0.2">
      <c r="A54" s="146"/>
      <c r="B54" s="1" t="s">
        <v>0</v>
      </c>
      <c r="C54" s="5">
        <v>408</v>
      </c>
      <c r="D54" s="5">
        <v>1490</v>
      </c>
      <c r="E54" s="5">
        <v>172</v>
      </c>
      <c r="F54" s="5">
        <v>279</v>
      </c>
      <c r="G54" s="5">
        <v>2349</v>
      </c>
    </row>
    <row r="55" spans="1:7" x14ac:dyDescent="0.2">
      <c r="A55" s="147"/>
      <c r="B55" s="1" t="s">
        <v>7</v>
      </c>
      <c r="C55" s="5">
        <v>745</v>
      </c>
      <c r="D55" s="5">
        <v>2949</v>
      </c>
      <c r="E55" s="5">
        <v>354</v>
      </c>
      <c r="F55" s="5">
        <v>801</v>
      </c>
      <c r="G55" s="5">
        <v>4849</v>
      </c>
    </row>
    <row r="56" spans="1:7" x14ac:dyDescent="0.2">
      <c r="A56" s="141" t="s">
        <v>23</v>
      </c>
      <c r="B56" s="1" t="s">
        <v>1</v>
      </c>
      <c r="C56" s="5">
        <v>964</v>
      </c>
      <c r="D56" s="5">
        <v>4286</v>
      </c>
      <c r="E56" s="5">
        <v>541</v>
      </c>
      <c r="F56" s="5">
        <v>2693</v>
      </c>
      <c r="G56" s="5">
        <v>8484</v>
      </c>
    </row>
    <row r="57" spans="1:7" x14ac:dyDescent="0.2">
      <c r="A57" s="141"/>
      <c r="B57" s="1" t="s">
        <v>0</v>
      </c>
      <c r="C57" s="5">
        <v>1012</v>
      </c>
      <c r="D57" s="5">
        <v>4096</v>
      </c>
      <c r="E57" s="5">
        <v>413</v>
      </c>
      <c r="F57" s="5">
        <v>1564</v>
      </c>
      <c r="G57" s="5">
        <v>7085</v>
      </c>
    </row>
    <row r="58" spans="1:7" x14ac:dyDescent="0.2">
      <c r="A58" s="141"/>
      <c r="B58" s="1" t="s">
        <v>7</v>
      </c>
      <c r="C58" s="5">
        <v>1976</v>
      </c>
      <c r="D58" s="5">
        <v>8382</v>
      </c>
      <c r="E58" s="5">
        <v>954</v>
      </c>
      <c r="F58" s="5">
        <v>4257</v>
      </c>
      <c r="G58" s="5">
        <v>15569</v>
      </c>
    </row>
    <row r="59" spans="1:7" x14ac:dyDescent="0.2">
      <c r="A59" s="141" t="s">
        <v>24</v>
      </c>
      <c r="B59" s="1" t="s">
        <v>1</v>
      </c>
      <c r="C59" s="5">
        <v>2008</v>
      </c>
      <c r="D59" s="5">
        <v>8065</v>
      </c>
      <c r="E59" s="5">
        <v>1505</v>
      </c>
      <c r="F59" s="5">
        <v>5394</v>
      </c>
      <c r="G59" s="5">
        <v>16972</v>
      </c>
    </row>
    <row r="60" spans="1:7" x14ac:dyDescent="0.2">
      <c r="A60" s="141"/>
      <c r="B60" s="1" t="s">
        <v>0</v>
      </c>
      <c r="C60" s="5">
        <v>2168</v>
      </c>
      <c r="D60" s="5">
        <v>7492</v>
      </c>
      <c r="E60" s="5">
        <v>677</v>
      </c>
      <c r="F60" s="5">
        <v>3674</v>
      </c>
      <c r="G60" s="5">
        <v>14011</v>
      </c>
    </row>
    <row r="61" spans="1:7" x14ac:dyDescent="0.2">
      <c r="A61" s="141"/>
      <c r="B61" s="1" t="s">
        <v>7</v>
      </c>
      <c r="C61" s="5">
        <v>4176</v>
      </c>
      <c r="D61" s="5">
        <v>15557</v>
      </c>
      <c r="E61" s="5">
        <v>2182</v>
      </c>
      <c r="F61" s="5">
        <v>9068</v>
      </c>
      <c r="G61" s="5">
        <v>30983</v>
      </c>
    </row>
    <row r="62" spans="1:7" x14ac:dyDescent="0.2">
      <c r="A62" s="141" t="s">
        <v>25</v>
      </c>
      <c r="B62" s="1" t="s">
        <v>1</v>
      </c>
      <c r="C62" s="5">
        <v>162</v>
      </c>
      <c r="D62" s="5">
        <v>543</v>
      </c>
      <c r="E62" s="5">
        <v>47</v>
      </c>
      <c r="F62" s="5">
        <v>133</v>
      </c>
      <c r="G62" s="5">
        <v>885</v>
      </c>
    </row>
    <row r="63" spans="1:7" x14ac:dyDescent="0.2">
      <c r="A63" s="141"/>
      <c r="B63" s="1" t="s">
        <v>0</v>
      </c>
      <c r="C63" s="5">
        <v>143</v>
      </c>
      <c r="D63" s="5">
        <v>539</v>
      </c>
      <c r="E63" s="5">
        <v>49</v>
      </c>
      <c r="F63" s="5">
        <v>75</v>
      </c>
      <c r="G63" s="5">
        <v>806</v>
      </c>
    </row>
    <row r="64" spans="1:7" x14ac:dyDescent="0.2">
      <c r="A64" s="141"/>
      <c r="B64" s="1" t="s">
        <v>7</v>
      </c>
      <c r="C64" s="5">
        <v>305</v>
      </c>
      <c r="D64" s="5">
        <v>1082</v>
      </c>
      <c r="E64" s="5">
        <v>96</v>
      </c>
      <c r="F64" s="5">
        <v>208</v>
      </c>
      <c r="G64" s="5">
        <v>1691</v>
      </c>
    </row>
    <row r="65" spans="1:7" x14ac:dyDescent="0.2">
      <c r="A65" s="141" t="s">
        <v>26</v>
      </c>
      <c r="B65" s="1" t="s">
        <v>1</v>
      </c>
      <c r="C65" s="5">
        <v>1046</v>
      </c>
      <c r="D65" s="5">
        <v>4636</v>
      </c>
      <c r="E65" s="5">
        <v>540</v>
      </c>
      <c r="F65" s="5">
        <v>1601</v>
      </c>
      <c r="G65" s="5">
        <v>7823</v>
      </c>
    </row>
    <row r="66" spans="1:7" x14ac:dyDescent="0.2">
      <c r="A66" s="141"/>
      <c r="B66" s="1" t="s">
        <v>0</v>
      </c>
      <c r="C66" s="5">
        <v>1141</v>
      </c>
      <c r="D66" s="5">
        <v>4246</v>
      </c>
      <c r="E66" s="5">
        <v>482</v>
      </c>
      <c r="F66" s="5">
        <v>837</v>
      </c>
      <c r="G66" s="5">
        <v>6706</v>
      </c>
    </row>
    <row r="67" spans="1:7" x14ac:dyDescent="0.2">
      <c r="A67" s="141"/>
      <c r="B67" s="1" t="s">
        <v>7</v>
      </c>
      <c r="C67" s="5">
        <v>2187</v>
      </c>
      <c r="D67" s="5">
        <v>8882</v>
      </c>
      <c r="E67" s="5">
        <v>1022</v>
      </c>
      <c r="F67" s="5">
        <v>2438</v>
      </c>
      <c r="G67" s="5">
        <v>14529</v>
      </c>
    </row>
    <row r="68" spans="1:7" x14ac:dyDescent="0.2">
      <c r="A68" s="141" t="s">
        <v>49</v>
      </c>
      <c r="B68" s="1" t="s">
        <v>1</v>
      </c>
      <c r="C68" s="5">
        <v>923</v>
      </c>
      <c r="D68" s="5">
        <v>3649</v>
      </c>
      <c r="E68" s="5">
        <v>340</v>
      </c>
      <c r="F68" s="5">
        <v>1606</v>
      </c>
      <c r="G68" s="5">
        <v>6518</v>
      </c>
    </row>
    <row r="69" spans="1:7" x14ac:dyDescent="0.2">
      <c r="A69" s="141"/>
      <c r="B69" s="1" t="s">
        <v>0</v>
      </c>
      <c r="C69" s="5">
        <v>1006</v>
      </c>
      <c r="D69" s="5">
        <v>3591</v>
      </c>
      <c r="E69" s="5">
        <v>246</v>
      </c>
      <c r="F69" s="5">
        <v>828</v>
      </c>
      <c r="G69" s="5">
        <v>5671</v>
      </c>
    </row>
    <row r="70" spans="1:7" x14ac:dyDescent="0.2">
      <c r="A70" s="141"/>
      <c r="B70" s="1" t="s">
        <v>7</v>
      </c>
      <c r="C70" s="5">
        <v>1929</v>
      </c>
      <c r="D70" s="5">
        <v>7240</v>
      </c>
      <c r="E70" s="5">
        <v>586</v>
      </c>
      <c r="F70" s="5">
        <v>2434</v>
      </c>
      <c r="G70" s="5">
        <v>12189</v>
      </c>
    </row>
    <row r="71" spans="1:7" x14ac:dyDescent="0.2">
      <c r="A71" s="141" t="s">
        <v>28</v>
      </c>
      <c r="B71" s="1" t="s">
        <v>1</v>
      </c>
      <c r="C71" s="5">
        <v>397</v>
      </c>
      <c r="D71" s="5">
        <v>1773</v>
      </c>
      <c r="E71" s="5">
        <v>209</v>
      </c>
      <c r="F71" s="5">
        <v>798</v>
      </c>
      <c r="G71" s="5">
        <v>3177</v>
      </c>
    </row>
    <row r="72" spans="1:7" x14ac:dyDescent="0.2">
      <c r="A72" s="141"/>
      <c r="B72" s="1" t="s">
        <v>0</v>
      </c>
      <c r="C72" s="5">
        <v>420</v>
      </c>
      <c r="D72" s="5">
        <v>1618</v>
      </c>
      <c r="E72" s="5">
        <v>181</v>
      </c>
      <c r="F72" s="5">
        <v>425</v>
      </c>
      <c r="G72" s="5">
        <v>2644</v>
      </c>
    </row>
    <row r="73" spans="1:7" x14ac:dyDescent="0.2">
      <c r="A73" s="141"/>
      <c r="B73" s="1" t="s">
        <v>7</v>
      </c>
      <c r="C73" s="5">
        <v>817</v>
      </c>
      <c r="D73" s="5">
        <v>3391</v>
      </c>
      <c r="E73" s="5">
        <v>390</v>
      </c>
      <c r="F73" s="5">
        <v>1223</v>
      </c>
      <c r="G73" s="5">
        <v>5821</v>
      </c>
    </row>
    <row r="74" spans="1:7" x14ac:dyDescent="0.2">
      <c r="A74" s="141" t="s">
        <v>29</v>
      </c>
      <c r="B74" s="1" t="s">
        <v>1</v>
      </c>
      <c r="C74" s="5">
        <v>818</v>
      </c>
      <c r="D74" s="5">
        <v>3439</v>
      </c>
      <c r="E74" s="5">
        <v>754</v>
      </c>
      <c r="F74" s="5">
        <v>990</v>
      </c>
      <c r="G74" s="5">
        <v>6001</v>
      </c>
    </row>
    <row r="75" spans="1:7" x14ac:dyDescent="0.2">
      <c r="A75" s="141"/>
      <c r="B75" s="1" t="s">
        <v>0</v>
      </c>
      <c r="C75" s="5">
        <v>857</v>
      </c>
      <c r="D75" s="5">
        <v>3154</v>
      </c>
      <c r="E75" s="5">
        <v>521</v>
      </c>
      <c r="F75" s="5">
        <v>821</v>
      </c>
      <c r="G75" s="5">
        <v>5353</v>
      </c>
    </row>
    <row r="76" spans="1:7" x14ac:dyDescent="0.2">
      <c r="A76" s="141"/>
      <c r="B76" s="1" t="s">
        <v>7</v>
      </c>
      <c r="C76" s="5">
        <v>1675</v>
      </c>
      <c r="D76" s="5">
        <v>6593</v>
      </c>
      <c r="E76" s="5">
        <v>1275</v>
      </c>
      <c r="F76" s="5">
        <v>1811</v>
      </c>
      <c r="G76" s="5">
        <v>11354</v>
      </c>
    </row>
    <row r="77" spans="1:7" x14ac:dyDescent="0.2">
      <c r="A77" s="141" t="s">
        <v>30</v>
      </c>
      <c r="B77" s="1" t="s">
        <v>1</v>
      </c>
      <c r="C77" s="5">
        <v>2330</v>
      </c>
      <c r="D77" s="5">
        <v>9631</v>
      </c>
      <c r="E77" s="5">
        <v>938</v>
      </c>
      <c r="F77" s="5">
        <v>4099</v>
      </c>
      <c r="G77" s="5">
        <v>16998</v>
      </c>
    </row>
    <row r="78" spans="1:7" x14ac:dyDescent="0.2">
      <c r="A78" s="141"/>
      <c r="B78" s="1" t="s">
        <v>0</v>
      </c>
      <c r="C78" s="5">
        <v>2392</v>
      </c>
      <c r="D78" s="5">
        <v>9241</v>
      </c>
      <c r="E78" s="5">
        <v>862</v>
      </c>
      <c r="F78" s="5">
        <v>2033</v>
      </c>
      <c r="G78" s="5">
        <v>14528</v>
      </c>
    </row>
    <row r="79" spans="1:7" x14ac:dyDescent="0.2">
      <c r="A79" s="141"/>
      <c r="B79" s="1" t="s">
        <v>7</v>
      </c>
      <c r="C79" s="5">
        <v>4722</v>
      </c>
      <c r="D79" s="5">
        <v>18872</v>
      </c>
      <c r="E79" s="5">
        <v>1800</v>
      </c>
      <c r="F79" s="5">
        <v>6132</v>
      </c>
      <c r="G79" s="5">
        <v>31526</v>
      </c>
    </row>
    <row r="80" spans="1:7" x14ac:dyDescent="0.2">
      <c r="A80" s="145" t="s">
        <v>50</v>
      </c>
      <c r="B80" s="1" t="s">
        <v>1</v>
      </c>
      <c r="C80" s="5">
        <v>2243</v>
      </c>
      <c r="D80" s="5">
        <v>6416</v>
      </c>
      <c r="E80" s="5">
        <v>346</v>
      </c>
      <c r="F80" s="5">
        <v>465</v>
      </c>
      <c r="G80" s="5">
        <v>9470</v>
      </c>
    </row>
    <row r="81" spans="1:7" x14ac:dyDescent="0.2">
      <c r="A81" s="146"/>
      <c r="B81" s="1" t="s">
        <v>0</v>
      </c>
      <c r="C81" s="5">
        <v>2520</v>
      </c>
      <c r="D81" s="5">
        <v>5518</v>
      </c>
      <c r="E81" s="5">
        <v>298</v>
      </c>
      <c r="F81" s="5">
        <v>334</v>
      </c>
      <c r="G81" s="5">
        <v>8670</v>
      </c>
    </row>
    <row r="82" spans="1:7" x14ac:dyDescent="0.2">
      <c r="A82" s="147"/>
      <c r="B82" s="1" t="s">
        <v>7</v>
      </c>
      <c r="C82" s="5">
        <v>4763</v>
      </c>
      <c r="D82" s="5">
        <v>11934</v>
      </c>
      <c r="E82" s="5">
        <v>644</v>
      </c>
      <c r="F82" s="5">
        <v>799</v>
      </c>
      <c r="G82" s="5">
        <v>18140</v>
      </c>
    </row>
    <row r="83" spans="1:7" x14ac:dyDescent="0.2">
      <c r="A83" s="141" t="s">
        <v>31</v>
      </c>
      <c r="B83" s="1" t="s">
        <v>1</v>
      </c>
      <c r="C83" s="5">
        <v>227</v>
      </c>
      <c r="D83" s="5">
        <v>1103</v>
      </c>
      <c r="E83" s="5">
        <v>143</v>
      </c>
      <c r="F83" s="5">
        <v>682</v>
      </c>
      <c r="G83" s="5">
        <v>2155</v>
      </c>
    </row>
    <row r="84" spans="1:7" x14ac:dyDescent="0.2">
      <c r="A84" s="141"/>
      <c r="B84" s="1" t="s">
        <v>0</v>
      </c>
      <c r="C84" s="5">
        <v>237</v>
      </c>
      <c r="D84" s="5">
        <v>1000</v>
      </c>
      <c r="E84" s="5">
        <v>127</v>
      </c>
      <c r="F84" s="5">
        <v>437</v>
      </c>
      <c r="G84" s="5">
        <v>1801</v>
      </c>
    </row>
    <row r="85" spans="1:7" x14ac:dyDescent="0.2">
      <c r="A85" s="141"/>
      <c r="B85" s="1" t="s">
        <v>7</v>
      </c>
      <c r="C85" s="5">
        <v>464</v>
      </c>
      <c r="D85" s="5">
        <v>2103</v>
      </c>
      <c r="E85" s="5">
        <v>270</v>
      </c>
      <c r="F85" s="5">
        <v>1119</v>
      </c>
      <c r="G85" s="5">
        <v>3956</v>
      </c>
    </row>
    <row r="86" spans="1:7" x14ac:dyDescent="0.2">
      <c r="A86" s="141" t="s">
        <v>51</v>
      </c>
      <c r="B86" s="1" t="s">
        <v>1</v>
      </c>
      <c r="C86" s="5">
        <v>1927</v>
      </c>
      <c r="D86" s="5">
        <v>8611</v>
      </c>
      <c r="E86" s="5">
        <v>937</v>
      </c>
      <c r="F86" s="5">
        <v>2821</v>
      </c>
      <c r="G86" s="5">
        <v>14296</v>
      </c>
    </row>
    <row r="87" spans="1:7" x14ac:dyDescent="0.2">
      <c r="A87" s="141"/>
      <c r="B87" s="1" t="s">
        <v>0</v>
      </c>
      <c r="C87" s="5">
        <v>1975</v>
      </c>
      <c r="D87" s="5">
        <v>8094</v>
      </c>
      <c r="E87" s="5">
        <v>809</v>
      </c>
      <c r="F87" s="5">
        <v>1533</v>
      </c>
      <c r="G87" s="5">
        <v>12411</v>
      </c>
    </row>
    <row r="88" spans="1:7" x14ac:dyDescent="0.2">
      <c r="A88" s="141"/>
      <c r="B88" s="1" t="s">
        <v>7</v>
      </c>
      <c r="C88" s="5">
        <v>3902</v>
      </c>
      <c r="D88" s="5">
        <v>16705</v>
      </c>
      <c r="E88" s="5">
        <v>1746</v>
      </c>
      <c r="F88" s="5">
        <v>4354</v>
      </c>
      <c r="G88" s="5">
        <v>26707</v>
      </c>
    </row>
    <row r="89" spans="1:7" x14ac:dyDescent="0.2">
      <c r="A89" s="141" t="s">
        <v>52</v>
      </c>
      <c r="B89" s="1" t="s">
        <v>1</v>
      </c>
      <c r="C89" s="5">
        <v>1752</v>
      </c>
      <c r="D89" s="5">
        <v>8093</v>
      </c>
      <c r="E89" s="5">
        <v>917</v>
      </c>
      <c r="F89" s="5">
        <v>2822</v>
      </c>
      <c r="G89" s="5">
        <v>13584</v>
      </c>
    </row>
    <row r="90" spans="1:7" x14ac:dyDescent="0.2">
      <c r="A90" s="141"/>
      <c r="B90" s="1" t="s">
        <v>0</v>
      </c>
      <c r="C90" s="5">
        <v>1895</v>
      </c>
      <c r="D90" s="5">
        <v>7581</v>
      </c>
      <c r="E90" s="5">
        <v>797</v>
      </c>
      <c r="F90" s="5">
        <v>1558</v>
      </c>
      <c r="G90" s="5">
        <v>11831</v>
      </c>
    </row>
    <row r="91" spans="1:7" x14ac:dyDescent="0.2">
      <c r="A91" s="141"/>
      <c r="B91" s="1" t="s">
        <v>7</v>
      </c>
      <c r="C91" s="5">
        <v>3647</v>
      </c>
      <c r="D91" s="5">
        <v>15674</v>
      </c>
      <c r="E91" s="5">
        <v>1714</v>
      </c>
      <c r="F91" s="5">
        <v>4380</v>
      </c>
      <c r="G91" s="5">
        <v>25415</v>
      </c>
    </row>
    <row r="92" spans="1:7" x14ac:dyDescent="0.2">
      <c r="A92" s="141" t="s">
        <v>33</v>
      </c>
      <c r="B92" s="1" t="s">
        <v>1</v>
      </c>
      <c r="C92" s="5">
        <v>331</v>
      </c>
      <c r="D92" s="5">
        <v>1169</v>
      </c>
      <c r="E92" s="5">
        <v>95</v>
      </c>
      <c r="F92" s="5">
        <v>258</v>
      </c>
      <c r="G92" s="5">
        <v>1853</v>
      </c>
    </row>
    <row r="93" spans="1:7" x14ac:dyDescent="0.2">
      <c r="A93" s="141"/>
      <c r="B93" s="1" t="s">
        <v>0</v>
      </c>
      <c r="C93" s="5">
        <v>347</v>
      </c>
      <c r="D93" s="5">
        <v>1079</v>
      </c>
      <c r="E93" s="5">
        <v>99</v>
      </c>
      <c r="F93" s="5">
        <v>142</v>
      </c>
      <c r="G93" s="5">
        <v>1667</v>
      </c>
    </row>
    <row r="94" spans="1:7" x14ac:dyDescent="0.2">
      <c r="A94" s="141"/>
      <c r="B94" s="1" t="s">
        <v>7</v>
      </c>
      <c r="C94" s="5">
        <v>678</v>
      </c>
      <c r="D94" s="5">
        <v>2248</v>
      </c>
      <c r="E94" s="5">
        <v>194</v>
      </c>
      <c r="F94" s="5">
        <v>400</v>
      </c>
      <c r="G94" s="5">
        <v>3520</v>
      </c>
    </row>
    <row r="95" spans="1:7" x14ac:dyDescent="0.2">
      <c r="A95" s="141" t="s">
        <v>34</v>
      </c>
      <c r="B95" s="1" t="s">
        <v>1</v>
      </c>
      <c r="C95" s="5">
        <v>187</v>
      </c>
      <c r="D95" s="5">
        <v>823</v>
      </c>
      <c r="E95" s="5">
        <v>122</v>
      </c>
      <c r="F95" s="5">
        <v>230</v>
      </c>
      <c r="G95" s="5">
        <v>1362</v>
      </c>
    </row>
    <row r="96" spans="1:7" x14ac:dyDescent="0.2">
      <c r="A96" s="141"/>
      <c r="B96" s="1" t="s">
        <v>0</v>
      </c>
      <c r="C96" s="5">
        <v>172</v>
      </c>
      <c r="D96" s="5">
        <v>736</v>
      </c>
      <c r="E96" s="5">
        <v>125</v>
      </c>
      <c r="F96" s="5">
        <v>211</v>
      </c>
      <c r="G96" s="5">
        <v>1244</v>
      </c>
    </row>
    <row r="97" spans="1:9" x14ac:dyDescent="0.2">
      <c r="A97" s="141"/>
      <c r="B97" s="1" t="s">
        <v>7</v>
      </c>
      <c r="C97" s="5">
        <v>359</v>
      </c>
      <c r="D97" s="5">
        <v>1559</v>
      </c>
      <c r="E97" s="5">
        <v>247</v>
      </c>
      <c r="F97" s="5">
        <v>441</v>
      </c>
      <c r="G97" s="5">
        <v>2606</v>
      </c>
    </row>
    <row r="98" spans="1:9" x14ac:dyDescent="0.2">
      <c r="A98" s="141" t="s">
        <v>35</v>
      </c>
      <c r="B98" s="1" t="s">
        <v>1</v>
      </c>
      <c r="C98" s="5">
        <v>944</v>
      </c>
      <c r="D98" s="5">
        <v>3979</v>
      </c>
      <c r="E98" s="5">
        <v>1224</v>
      </c>
      <c r="F98" s="5">
        <v>1653</v>
      </c>
      <c r="G98" s="5">
        <v>7800</v>
      </c>
    </row>
    <row r="99" spans="1:9" x14ac:dyDescent="0.2">
      <c r="A99" s="141"/>
      <c r="B99" s="1" t="s">
        <v>0</v>
      </c>
      <c r="C99" s="5">
        <v>997</v>
      </c>
      <c r="D99" s="5">
        <v>3462</v>
      </c>
      <c r="E99" s="5">
        <v>855</v>
      </c>
      <c r="F99" s="5">
        <v>1310</v>
      </c>
      <c r="G99" s="5">
        <v>6624</v>
      </c>
    </row>
    <row r="100" spans="1:9" x14ac:dyDescent="0.2">
      <c r="A100" s="141"/>
      <c r="B100" s="1" t="s">
        <v>7</v>
      </c>
      <c r="C100" s="5">
        <v>1941</v>
      </c>
      <c r="D100" s="5">
        <v>7441</v>
      </c>
      <c r="E100" s="5">
        <v>2079</v>
      </c>
      <c r="F100" s="5">
        <v>2963</v>
      </c>
      <c r="G100" s="5">
        <v>14424</v>
      </c>
    </row>
    <row r="101" spans="1:9" x14ac:dyDescent="0.2">
      <c r="A101" s="141" t="s">
        <v>36</v>
      </c>
      <c r="B101" s="1" t="s">
        <v>1</v>
      </c>
      <c r="C101" s="5">
        <v>850</v>
      </c>
      <c r="D101" s="5">
        <v>4070</v>
      </c>
      <c r="E101" s="5">
        <v>971</v>
      </c>
      <c r="F101" s="5">
        <v>1008</v>
      </c>
      <c r="G101" s="5">
        <v>6899</v>
      </c>
    </row>
    <row r="102" spans="1:9" x14ac:dyDescent="0.2">
      <c r="A102" s="141"/>
      <c r="B102" s="1" t="s">
        <v>0</v>
      </c>
      <c r="C102" s="5">
        <v>963</v>
      </c>
      <c r="D102" s="5">
        <v>3519</v>
      </c>
      <c r="E102" s="5">
        <v>749</v>
      </c>
      <c r="F102" s="5">
        <v>823</v>
      </c>
      <c r="G102" s="5">
        <v>6054</v>
      </c>
    </row>
    <row r="103" spans="1:9" x14ac:dyDescent="0.2">
      <c r="A103" s="141"/>
      <c r="B103" s="1" t="s">
        <v>7</v>
      </c>
      <c r="C103" s="5">
        <v>1813</v>
      </c>
      <c r="D103" s="5">
        <v>7589</v>
      </c>
      <c r="E103" s="5">
        <v>1720</v>
      </c>
      <c r="F103" s="5">
        <v>1831</v>
      </c>
      <c r="G103" s="5">
        <v>12953</v>
      </c>
    </row>
    <row r="104" spans="1:9" x14ac:dyDescent="0.2">
      <c r="A104" s="141" t="s">
        <v>37</v>
      </c>
      <c r="B104" s="1" t="s">
        <v>1</v>
      </c>
      <c r="C104" s="5">
        <v>1105</v>
      </c>
      <c r="D104" s="5">
        <v>5050</v>
      </c>
      <c r="E104" s="5">
        <v>1111</v>
      </c>
      <c r="F104" s="5">
        <v>2974</v>
      </c>
      <c r="G104" s="5">
        <v>10240</v>
      </c>
    </row>
    <row r="105" spans="1:9" x14ac:dyDescent="0.2">
      <c r="A105" s="141"/>
      <c r="B105" s="1" t="s">
        <v>0</v>
      </c>
      <c r="C105" s="5">
        <v>1252</v>
      </c>
      <c r="D105" s="5">
        <v>4702</v>
      </c>
      <c r="E105" s="5">
        <v>603</v>
      </c>
      <c r="F105" s="5">
        <v>1999</v>
      </c>
      <c r="G105" s="5">
        <v>8556</v>
      </c>
    </row>
    <row r="106" spans="1:9" x14ac:dyDescent="0.2">
      <c r="A106" s="141"/>
      <c r="B106" s="1" t="s">
        <v>7</v>
      </c>
      <c r="C106" s="5">
        <v>2357</v>
      </c>
      <c r="D106" s="5">
        <v>9752</v>
      </c>
      <c r="E106" s="5">
        <v>1714</v>
      </c>
      <c r="F106" s="5">
        <v>4973</v>
      </c>
      <c r="G106" s="5">
        <v>18796</v>
      </c>
      <c r="I106" s="3"/>
    </row>
    <row r="107" spans="1:9" x14ac:dyDescent="0.2">
      <c r="B107" s="7" t="s">
        <v>39</v>
      </c>
      <c r="C107" s="5">
        <v>72441</v>
      </c>
      <c r="D107" s="5">
        <v>267045</v>
      </c>
      <c r="E107" s="5">
        <v>32848</v>
      </c>
      <c r="F107" s="5">
        <v>70503</v>
      </c>
      <c r="G107" s="5">
        <f>SUM(C107:F107)</f>
        <v>442837</v>
      </c>
    </row>
    <row r="108" spans="1:9" x14ac:dyDescent="0.2">
      <c r="A108" s="130" t="s">
        <v>59</v>
      </c>
      <c r="B108" s="130"/>
      <c r="C108" s="130"/>
      <c r="D108" s="130"/>
      <c r="E108" s="130"/>
      <c r="F108" s="130"/>
      <c r="G108" s="130"/>
    </row>
  </sheetData>
  <mergeCells count="40">
    <mergeCell ref="A5:A7"/>
    <mergeCell ref="A38:A40"/>
    <mergeCell ref="A1:A2"/>
    <mergeCell ref="A17:A19"/>
    <mergeCell ref="B1:G2"/>
    <mergeCell ref="A3:A4"/>
    <mergeCell ref="B3:B4"/>
    <mergeCell ref="C3:G3"/>
    <mergeCell ref="A23:A25"/>
    <mergeCell ref="A8:A10"/>
    <mergeCell ref="A11:A13"/>
    <mergeCell ref="A14:A16"/>
    <mergeCell ref="A20:A22"/>
    <mergeCell ref="A62:A64"/>
    <mergeCell ref="A26:A28"/>
    <mergeCell ref="A29:A31"/>
    <mergeCell ref="A47:A49"/>
    <mergeCell ref="A50:A52"/>
    <mergeCell ref="A56:A58"/>
    <mergeCell ref="A59:A61"/>
    <mergeCell ref="A41:A43"/>
    <mergeCell ref="A44:A46"/>
    <mergeCell ref="A32:A34"/>
    <mergeCell ref="A35:A37"/>
    <mergeCell ref="A53:A55"/>
    <mergeCell ref="A92:A94"/>
    <mergeCell ref="A77:A79"/>
    <mergeCell ref="A83:A85"/>
    <mergeCell ref="A108:G108"/>
    <mergeCell ref="A104:A106"/>
    <mergeCell ref="A86:A88"/>
    <mergeCell ref="A80:A82"/>
    <mergeCell ref="A95:A97"/>
    <mergeCell ref="A98:A100"/>
    <mergeCell ref="A101:A103"/>
    <mergeCell ref="A65:A67"/>
    <mergeCell ref="A71:A73"/>
    <mergeCell ref="A74:A76"/>
    <mergeCell ref="A89:A91"/>
    <mergeCell ref="A68:A70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</cols>
  <sheetData>
    <row r="1" spans="1:7" x14ac:dyDescent="0.2">
      <c r="A1" s="132" t="s">
        <v>53</v>
      </c>
      <c r="B1" s="142"/>
      <c r="C1" s="142"/>
      <c r="D1" s="142"/>
      <c r="E1" s="142"/>
      <c r="F1" s="142"/>
      <c r="G1" s="142"/>
    </row>
    <row r="2" spans="1:7" x14ac:dyDescent="0.2">
      <c r="A2" s="144"/>
      <c r="B2" s="143"/>
      <c r="C2" s="143"/>
      <c r="D2" s="143"/>
      <c r="E2" s="143"/>
      <c r="F2" s="143"/>
      <c r="G2" s="143"/>
    </row>
    <row r="3" spans="1:7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7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ht="13.5" customHeight="1" x14ac:dyDescent="0.2">
      <c r="A5" s="141" t="s">
        <v>8</v>
      </c>
      <c r="B5" s="1" t="s">
        <v>1</v>
      </c>
      <c r="C5" s="5">
        <v>378</v>
      </c>
      <c r="D5" s="5">
        <v>1996</v>
      </c>
      <c r="E5" s="5">
        <v>163</v>
      </c>
      <c r="F5" s="5">
        <v>408</v>
      </c>
      <c r="G5" s="5">
        <v>2945</v>
      </c>
    </row>
    <row r="6" spans="1:7" ht="13.5" customHeight="1" x14ac:dyDescent="0.2">
      <c r="A6" s="141"/>
      <c r="B6" s="1" t="s">
        <v>0</v>
      </c>
      <c r="C6" s="5">
        <v>448</v>
      </c>
      <c r="D6" s="5">
        <v>1613</v>
      </c>
      <c r="E6" s="5">
        <v>161</v>
      </c>
      <c r="F6" s="5">
        <v>245</v>
      </c>
      <c r="G6" s="5">
        <v>2467</v>
      </c>
    </row>
    <row r="7" spans="1:7" ht="13.5" customHeight="1" x14ac:dyDescent="0.2">
      <c r="A7" s="141"/>
      <c r="B7" s="1" t="s">
        <v>7</v>
      </c>
      <c r="C7" s="6">
        <v>826</v>
      </c>
      <c r="D7" s="6">
        <v>3609</v>
      </c>
      <c r="E7" s="6">
        <v>324</v>
      </c>
      <c r="F7" s="6">
        <v>653</v>
      </c>
      <c r="G7" s="5">
        <v>5412</v>
      </c>
    </row>
    <row r="8" spans="1:7" ht="13.5" customHeight="1" x14ac:dyDescent="0.2">
      <c r="A8" s="141" t="s">
        <v>9</v>
      </c>
      <c r="B8" s="1" t="s">
        <v>1</v>
      </c>
      <c r="C8" s="5">
        <v>635</v>
      </c>
      <c r="D8" s="5">
        <v>2522</v>
      </c>
      <c r="E8" s="5">
        <v>420</v>
      </c>
      <c r="F8" s="5">
        <v>438</v>
      </c>
      <c r="G8" s="5">
        <v>4015</v>
      </c>
    </row>
    <row r="9" spans="1:7" ht="13.5" customHeight="1" x14ac:dyDescent="0.2">
      <c r="A9" s="141"/>
      <c r="B9" s="1" t="s">
        <v>0</v>
      </c>
      <c r="C9" s="5">
        <v>685</v>
      </c>
      <c r="D9" s="5">
        <v>2260</v>
      </c>
      <c r="E9" s="5">
        <v>405</v>
      </c>
      <c r="F9" s="5">
        <v>389</v>
      </c>
      <c r="G9" s="5">
        <v>3739</v>
      </c>
    </row>
    <row r="10" spans="1:7" ht="13.5" customHeight="1" x14ac:dyDescent="0.2">
      <c r="A10" s="141"/>
      <c r="B10" s="1" t="s">
        <v>7</v>
      </c>
      <c r="C10" s="5">
        <v>1320</v>
      </c>
      <c r="D10" s="5">
        <v>4782</v>
      </c>
      <c r="E10" s="5">
        <v>825</v>
      </c>
      <c r="F10" s="5">
        <v>827</v>
      </c>
      <c r="G10" s="5">
        <v>7754</v>
      </c>
    </row>
    <row r="11" spans="1:7" ht="13.5" customHeight="1" x14ac:dyDescent="0.2">
      <c r="A11" s="141" t="s">
        <v>10</v>
      </c>
      <c r="B11" s="1" t="s">
        <v>1</v>
      </c>
      <c r="C11" s="5">
        <v>949</v>
      </c>
      <c r="D11" s="5">
        <v>4298</v>
      </c>
      <c r="E11" s="5">
        <v>619</v>
      </c>
      <c r="F11" s="5">
        <v>1442</v>
      </c>
      <c r="G11" s="5">
        <v>7308</v>
      </c>
    </row>
    <row r="12" spans="1:7" ht="13.5" customHeight="1" x14ac:dyDescent="0.2">
      <c r="A12" s="141"/>
      <c r="B12" s="1" t="s">
        <v>0</v>
      </c>
      <c r="C12" s="5">
        <v>997</v>
      </c>
      <c r="D12" s="5">
        <v>4061</v>
      </c>
      <c r="E12" s="5">
        <v>557</v>
      </c>
      <c r="F12" s="5">
        <v>898</v>
      </c>
      <c r="G12" s="5">
        <v>6513</v>
      </c>
    </row>
    <row r="13" spans="1:7" ht="13.5" customHeight="1" x14ac:dyDescent="0.2">
      <c r="A13" s="141"/>
      <c r="B13" s="1" t="s">
        <v>7</v>
      </c>
      <c r="C13" s="5">
        <v>1946</v>
      </c>
      <c r="D13" s="5">
        <v>8359</v>
      </c>
      <c r="E13" s="5">
        <v>1176</v>
      </c>
      <c r="F13" s="5">
        <v>2340</v>
      </c>
      <c r="G13" s="5">
        <v>13821</v>
      </c>
    </row>
    <row r="14" spans="1:7" ht="13.5" customHeight="1" x14ac:dyDescent="0.2">
      <c r="A14" s="141" t="s">
        <v>46</v>
      </c>
      <c r="B14" s="1" t="s">
        <v>1</v>
      </c>
      <c r="C14" s="5">
        <v>4668</v>
      </c>
      <c r="D14" s="5">
        <v>16397</v>
      </c>
      <c r="E14" s="5">
        <v>1853</v>
      </c>
      <c r="F14" s="5">
        <v>1888</v>
      </c>
      <c r="G14" s="5">
        <v>24806</v>
      </c>
    </row>
    <row r="15" spans="1:7" ht="13.5" customHeight="1" x14ac:dyDescent="0.2">
      <c r="A15" s="141"/>
      <c r="B15" s="1" t="s">
        <v>0</v>
      </c>
      <c r="C15" s="5">
        <v>4816</v>
      </c>
      <c r="D15" s="5">
        <v>14174</v>
      </c>
      <c r="E15" s="5">
        <v>1787</v>
      </c>
      <c r="F15" s="5">
        <v>1457</v>
      </c>
      <c r="G15" s="5">
        <v>22234</v>
      </c>
    </row>
    <row r="16" spans="1:7" ht="13.5" customHeight="1" x14ac:dyDescent="0.2">
      <c r="A16" s="141"/>
      <c r="B16" s="1" t="s">
        <v>7</v>
      </c>
      <c r="C16" s="5">
        <v>9484</v>
      </c>
      <c r="D16" s="5">
        <v>30571</v>
      </c>
      <c r="E16" s="5">
        <v>3640</v>
      </c>
      <c r="F16" s="5">
        <v>3345</v>
      </c>
      <c r="G16" s="5">
        <v>47040</v>
      </c>
    </row>
    <row r="17" spans="1:7" ht="13.5" customHeight="1" x14ac:dyDescent="0.2">
      <c r="A17" s="145" t="s">
        <v>47</v>
      </c>
      <c r="B17" s="1" t="s">
        <v>1</v>
      </c>
      <c r="C17" s="5">
        <v>1085</v>
      </c>
      <c r="D17" s="5">
        <v>3052</v>
      </c>
      <c r="E17" s="5">
        <v>166</v>
      </c>
      <c r="F17" s="5">
        <v>308</v>
      </c>
      <c r="G17" s="5">
        <v>4611</v>
      </c>
    </row>
    <row r="18" spans="1:7" ht="13.5" customHeight="1" x14ac:dyDescent="0.2">
      <c r="A18" s="146"/>
      <c r="B18" s="1" t="s">
        <v>0</v>
      </c>
      <c r="C18" s="5">
        <v>1142</v>
      </c>
      <c r="D18" s="5">
        <v>2807</v>
      </c>
      <c r="E18" s="5">
        <v>165</v>
      </c>
      <c r="F18" s="5">
        <v>214</v>
      </c>
      <c r="G18" s="5">
        <v>4328</v>
      </c>
    </row>
    <row r="19" spans="1:7" ht="13.5" customHeight="1" x14ac:dyDescent="0.2">
      <c r="A19" s="147"/>
      <c r="B19" s="1" t="s">
        <v>7</v>
      </c>
      <c r="C19" s="5">
        <v>2227</v>
      </c>
      <c r="D19" s="5">
        <v>5859</v>
      </c>
      <c r="E19" s="5">
        <v>331</v>
      </c>
      <c r="F19" s="5">
        <v>522</v>
      </c>
      <c r="G19" s="5">
        <v>8939</v>
      </c>
    </row>
    <row r="20" spans="1:7" ht="13.5" customHeight="1" x14ac:dyDescent="0.2">
      <c r="A20" s="141" t="s">
        <v>12</v>
      </c>
      <c r="B20" s="1" t="s">
        <v>1</v>
      </c>
      <c r="C20" s="5">
        <v>926</v>
      </c>
      <c r="D20" s="5">
        <v>2545</v>
      </c>
      <c r="E20" s="5">
        <v>222</v>
      </c>
      <c r="F20" s="5">
        <v>255</v>
      </c>
      <c r="G20" s="5">
        <v>3948</v>
      </c>
    </row>
    <row r="21" spans="1:7" ht="13.5" customHeight="1" x14ac:dyDescent="0.2">
      <c r="A21" s="141"/>
      <c r="B21" s="1" t="s">
        <v>0</v>
      </c>
      <c r="C21" s="5">
        <v>924</v>
      </c>
      <c r="D21" s="5">
        <v>2490</v>
      </c>
      <c r="E21" s="5">
        <v>243</v>
      </c>
      <c r="F21" s="5">
        <v>224</v>
      </c>
      <c r="G21" s="5">
        <v>3881</v>
      </c>
    </row>
    <row r="22" spans="1:7" ht="13.5" customHeight="1" x14ac:dyDescent="0.2">
      <c r="A22" s="141"/>
      <c r="B22" s="1" t="s">
        <v>7</v>
      </c>
      <c r="C22" s="5">
        <v>1850</v>
      </c>
      <c r="D22" s="5">
        <v>5035</v>
      </c>
      <c r="E22" s="5">
        <v>465</v>
      </c>
      <c r="F22" s="5">
        <v>479</v>
      </c>
      <c r="G22" s="5">
        <v>7829</v>
      </c>
    </row>
    <row r="23" spans="1:7" ht="13.5" customHeight="1" x14ac:dyDescent="0.2">
      <c r="A23" s="141" t="s">
        <v>13</v>
      </c>
      <c r="B23" s="1" t="s">
        <v>1</v>
      </c>
      <c r="C23" s="5">
        <v>192</v>
      </c>
      <c r="D23" s="5">
        <v>612</v>
      </c>
      <c r="E23" s="5">
        <v>67</v>
      </c>
      <c r="F23" s="5">
        <v>130</v>
      </c>
      <c r="G23" s="5">
        <v>1001</v>
      </c>
    </row>
    <row r="24" spans="1:7" ht="13.5" customHeight="1" x14ac:dyDescent="0.2">
      <c r="A24" s="141"/>
      <c r="B24" s="1" t="s">
        <v>0</v>
      </c>
      <c r="C24" s="5">
        <v>229</v>
      </c>
      <c r="D24" s="5">
        <v>619</v>
      </c>
      <c r="E24" s="5">
        <v>77</v>
      </c>
      <c r="F24" s="5">
        <v>76</v>
      </c>
      <c r="G24" s="5">
        <v>1001</v>
      </c>
    </row>
    <row r="25" spans="1:7" ht="13.5" customHeight="1" x14ac:dyDescent="0.2">
      <c r="A25" s="141"/>
      <c r="B25" s="1" t="s">
        <v>7</v>
      </c>
      <c r="C25" s="5">
        <v>421</v>
      </c>
      <c r="D25" s="5">
        <v>1231</v>
      </c>
      <c r="E25" s="5">
        <v>144</v>
      </c>
      <c r="F25" s="5">
        <v>206</v>
      </c>
      <c r="G25" s="5">
        <v>2002</v>
      </c>
    </row>
    <row r="26" spans="1:7" ht="13.5" customHeight="1" x14ac:dyDescent="0.2">
      <c r="A26" s="141" t="s">
        <v>14</v>
      </c>
      <c r="B26" s="1" t="s">
        <v>1</v>
      </c>
      <c r="C26" s="5">
        <v>106</v>
      </c>
      <c r="D26" s="5">
        <v>347</v>
      </c>
      <c r="E26" s="5">
        <v>39</v>
      </c>
      <c r="F26" s="5">
        <v>81</v>
      </c>
      <c r="G26" s="5">
        <v>573</v>
      </c>
    </row>
    <row r="27" spans="1:7" ht="13.5" customHeight="1" x14ac:dyDescent="0.2">
      <c r="A27" s="141"/>
      <c r="B27" s="1" t="s">
        <v>0</v>
      </c>
      <c r="C27" s="5">
        <v>126</v>
      </c>
      <c r="D27" s="5">
        <v>402</v>
      </c>
      <c r="E27" s="5">
        <v>51</v>
      </c>
      <c r="F27" s="5">
        <v>40</v>
      </c>
      <c r="G27" s="5">
        <v>619</v>
      </c>
    </row>
    <row r="28" spans="1:7" ht="13.5" customHeight="1" x14ac:dyDescent="0.2">
      <c r="A28" s="141"/>
      <c r="B28" s="1" t="s">
        <v>7</v>
      </c>
      <c r="C28" s="5">
        <v>232</v>
      </c>
      <c r="D28" s="5">
        <v>749</v>
      </c>
      <c r="E28" s="5">
        <v>90</v>
      </c>
      <c r="F28" s="5">
        <v>121</v>
      </c>
      <c r="G28" s="5">
        <v>1192</v>
      </c>
    </row>
    <row r="29" spans="1:7" ht="13.5" customHeight="1" x14ac:dyDescent="0.2">
      <c r="A29" s="141" t="s">
        <v>15</v>
      </c>
      <c r="B29" s="1" t="s">
        <v>1</v>
      </c>
      <c r="C29" s="5">
        <v>496</v>
      </c>
      <c r="D29" s="5">
        <v>2141</v>
      </c>
      <c r="E29" s="5">
        <v>182</v>
      </c>
      <c r="F29" s="5">
        <v>220</v>
      </c>
      <c r="G29" s="5">
        <v>3039</v>
      </c>
    </row>
    <row r="30" spans="1:7" ht="13.5" customHeight="1" x14ac:dyDescent="0.2">
      <c r="A30" s="141"/>
      <c r="B30" s="1" t="s">
        <v>0</v>
      </c>
      <c r="C30" s="5">
        <v>542</v>
      </c>
      <c r="D30" s="5">
        <v>1886</v>
      </c>
      <c r="E30" s="5">
        <v>164</v>
      </c>
      <c r="F30" s="5">
        <v>189</v>
      </c>
      <c r="G30" s="5">
        <v>2781</v>
      </c>
    </row>
    <row r="31" spans="1:7" ht="13.5" customHeight="1" x14ac:dyDescent="0.2">
      <c r="A31" s="141"/>
      <c r="B31" s="1" t="s">
        <v>7</v>
      </c>
      <c r="C31" s="5">
        <v>1038</v>
      </c>
      <c r="D31" s="5">
        <v>4027</v>
      </c>
      <c r="E31" s="5">
        <v>346</v>
      </c>
      <c r="F31" s="5">
        <v>409</v>
      </c>
      <c r="G31" s="5">
        <v>5820</v>
      </c>
    </row>
    <row r="32" spans="1:7" ht="13.5" customHeight="1" x14ac:dyDescent="0.2">
      <c r="A32" s="141" t="s">
        <v>16</v>
      </c>
      <c r="B32" s="1" t="s">
        <v>1</v>
      </c>
      <c r="C32" s="5">
        <v>217</v>
      </c>
      <c r="D32" s="5">
        <v>931</v>
      </c>
      <c r="E32" s="5">
        <v>139</v>
      </c>
      <c r="F32" s="5">
        <v>458</v>
      </c>
      <c r="G32" s="5">
        <v>1745</v>
      </c>
    </row>
    <row r="33" spans="1:7" ht="13.5" customHeight="1" x14ac:dyDescent="0.2">
      <c r="A33" s="141"/>
      <c r="B33" s="1" t="s">
        <v>0</v>
      </c>
      <c r="C33" s="5">
        <v>224</v>
      </c>
      <c r="D33" s="5">
        <v>983</v>
      </c>
      <c r="E33" s="5">
        <v>123</v>
      </c>
      <c r="F33" s="5">
        <v>266</v>
      </c>
      <c r="G33" s="5">
        <v>1596</v>
      </c>
    </row>
    <row r="34" spans="1:7" ht="13.5" customHeight="1" x14ac:dyDescent="0.2">
      <c r="A34" s="141"/>
      <c r="B34" s="1" t="s">
        <v>7</v>
      </c>
      <c r="C34" s="5">
        <v>441</v>
      </c>
      <c r="D34" s="5">
        <v>1914</v>
      </c>
      <c r="E34" s="5">
        <v>262</v>
      </c>
      <c r="F34" s="5">
        <v>724</v>
      </c>
      <c r="G34" s="5">
        <v>3341</v>
      </c>
    </row>
    <row r="35" spans="1:7" ht="13.5" customHeight="1" x14ac:dyDescent="0.2">
      <c r="A35" s="141" t="s">
        <v>17</v>
      </c>
      <c r="B35" s="1" t="s">
        <v>1</v>
      </c>
      <c r="C35" s="5">
        <v>833</v>
      </c>
      <c r="D35" s="5">
        <v>3379</v>
      </c>
      <c r="E35" s="5">
        <v>540</v>
      </c>
      <c r="F35" s="5">
        <v>762</v>
      </c>
      <c r="G35" s="5">
        <v>5514</v>
      </c>
    </row>
    <row r="36" spans="1:7" ht="13.5" customHeight="1" x14ac:dyDescent="0.2">
      <c r="A36" s="141"/>
      <c r="B36" s="1" t="s">
        <v>0</v>
      </c>
      <c r="C36" s="5">
        <v>889</v>
      </c>
      <c r="D36" s="5">
        <v>3242</v>
      </c>
      <c r="E36" s="5">
        <v>522</v>
      </c>
      <c r="F36" s="5">
        <v>450</v>
      </c>
      <c r="G36" s="5">
        <v>5103</v>
      </c>
    </row>
    <row r="37" spans="1:7" ht="13.5" customHeight="1" x14ac:dyDescent="0.2">
      <c r="A37" s="141"/>
      <c r="B37" s="1" t="s">
        <v>7</v>
      </c>
      <c r="C37" s="5">
        <v>1722</v>
      </c>
      <c r="D37" s="5">
        <v>6621</v>
      </c>
      <c r="E37" s="5">
        <v>1062</v>
      </c>
      <c r="F37" s="5">
        <v>1212</v>
      </c>
      <c r="G37" s="5">
        <v>10617</v>
      </c>
    </row>
    <row r="38" spans="1:7" ht="13.5" customHeight="1" x14ac:dyDescent="0.2">
      <c r="A38" s="141" t="s">
        <v>18</v>
      </c>
      <c r="B38" s="1" t="s">
        <v>1</v>
      </c>
      <c r="C38" s="5">
        <v>1203</v>
      </c>
      <c r="D38" s="5">
        <v>5318</v>
      </c>
      <c r="E38" s="5">
        <v>801</v>
      </c>
      <c r="F38" s="5">
        <v>2468</v>
      </c>
      <c r="G38" s="5">
        <v>9790</v>
      </c>
    </row>
    <row r="39" spans="1:7" ht="13.5" customHeight="1" x14ac:dyDescent="0.2">
      <c r="A39" s="141"/>
      <c r="B39" s="1" t="s">
        <v>0</v>
      </c>
      <c r="C39" s="5">
        <v>1289</v>
      </c>
      <c r="D39" s="5">
        <v>5125</v>
      </c>
      <c r="E39" s="5">
        <v>573</v>
      </c>
      <c r="F39" s="5">
        <v>1406</v>
      </c>
      <c r="G39" s="5">
        <v>8393</v>
      </c>
    </row>
    <row r="40" spans="1:7" ht="13.5" customHeight="1" x14ac:dyDescent="0.2">
      <c r="A40" s="141"/>
      <c r="B40" s="1" t="s">
        <v>7</v>
      </c>
      <c r="C40" s="5">
        <v>2492</v>
      </c>
      <c r="D40" s="5">
        <v>10443</v>
      </c>
      <c r="E40" s="5">
        <v>1374</v>
      </c>
      <c r="F40" s="5">
        <v>3874</v>
      </c>
      <c r="G40" s="5">
        <v>18183</v>
      </c>
    </row>
    <row r="41" spans="1:7" ht="13.5" customHeight="1" x14ac:dyDescent="0.2">
      <c r="A41" s="141" t="s">
        <v>19</v>
      </c>
      <c r="B41" s="1" t="s">
        <v>1</v>
      </c>
      <c r="C41" s="5">
        <v>274</v>
      </c>
      <c r="D41" s="5">
        <v>1014</v>
      </c>
      <c r="E41" s="5">
        <v>107</v>
      </c>
      <c r="F41" s="5">
        <v>231</v>
      </c>
      <c r="G41" s="5">
        <v>1626</v>
      </c>
    </row>
    <row r="42" spans="1:7" ht="13.5" customHeight="1" x14ac:dyDescent="0.2">
      <c r="A42" s="141"/>
      <c r="B42" s="1" t="s">
        <v>0</v>
      </c>
      <c r="C42" s="5">
        <v>314</v>
      </c>
      <c r="D42" s="5">
        <v>1051</v>
      </c>
      <c r="E42" s="5">
        <v>123</v>
      </c>
      <c r="F42" s="5">
        <v>140</v>
      </c>
      <c r="G42" s="5">
        <v>1628</v>
      </c>
    </row>
    <row r="43" spans="1:7" ht="13.5" customHeight="1" x14ac:dyDescent="0.2">
      <c r="A43" s="141"/>
      <c r="B43" s="1" t="s">
        <v>7</v>
      </c>
      <c r="C43" s="5">
        <v>588</v>
      </c>
      <c r="D43" s="5">
        <v>2065</v>
      </c>
      <c r="E43" s="5">
        <v>230</v>
      </c>
      <c r="F43" s="5">
        <v>371</v>
      </c>
      <c r="G43" s="5">
        <v>3254</v>
      </c>
    </row>
    <row r="44" spans="1:7" ht="13.5" customHeight="1" x14ac:dyDescent="0.2">
      <c r="A44" s="141" t="s">
        <v>20</v>
      </c>
      <c r="B44" s="1" t="s">
        <v>1</v>
      </c>
      <c r="C44" s="5">
        <v>1352</v>
      </c>
      <c r="D44" s="5">
        <v>4735</v>
      </c>
      <c r="E44" s="5">
        <v>557</v>
      </c>
      <c r="F44" s="5">
        <v>1621</v>
      </c>
      <c r="G44" s="5">
        <v>8265</v>
      </c>
    </row>
    <row r="45" spans="1:7" ht="13.5" customHeight="1" x14ac:dyDescent="0.2">
      <c r="A45" s="141"/>
      <c r="B45" s="1" t="s">
        <v>0</v>
      </c>
      <c r="C45" s="5">
        <v>1369</v>
      </c>
      <c r="D45" s="5">
        <v>4856</v>
      </c>
      <c r="E45" s="5">
        <v>507</v>
      </c>
      <c r="F45" s="5">
        <v>926</v>
      </c>
      <c r="G45" s="5">
        <v>7658</v>
      </c>
    </row>
    <row r="46" spans="1:7" ht="13.5" customHeight="1" x14ac:dyDescent="0.2">
      <c r="A46" s="141"/>
      <c r="B46" s="1" t="s">
        <v>7</v>
      </c>
      <c r="C46" s="5">
        <v>2721</v>
      </c>
      <c r="D46" s="5">
        <v>9591</v>
      </c>
      <c r="E46" s="5">
        <v>1064</v>
      </c>
      <c r="F46" s="5">
        <v>2547</v>
      </c>
      <c r="G46" s="5">
        <v>15923</v>
      </c>
    </row>
    <row r="47" spans="1:7" ht="13.5" customHeight="1" x14ac:dyDescent="0.2">
      <c r="A47" s="141" t="s">
        <v>21</v>
      </c>
      <c r="B47" s="1" t="s">
        <v>1</v>
      </c>
      <c r="C47" s="5">
        <v>1564</v>
      </c>
      <c r="D47" s="5">
        <v>4428</v>
      </c>
      <c r="E47" s="5">
        <v>424</v>
      </c>
      <c r="F47" s="5">
        <v>727</v>
      </c>
      <c r="G47" s="5">
        <v>7143</v>
      </c>
    </row>
    <row r="48" spans="1:7" ht="13.5" customHeight="1" x14ac:dyDescent="0.2">
      <c r="A48" s="141"/>
      <c r="B48" s="1" t="s">
        <v>0</v>
      </c>
      <c r="C48" s="5">
        <v>1593</v>
      </c>
      <c r="D48" s="5">
        <v>4040</v>
      </c>
      <c r="E48" s="5">
        <v>405</v>
      </c>
      <c r="F48" s="5">
        <v>626</v>
      </c>
      <c r="G48" s="5">
        <v>6664</v>
      </c>
    </row>
    <row r="49" spans="1:10" ht="13.5" customHeight="1" x14ac:dyDescent="0.2">
      <c r="A49" s="141"/>
      <c r="B49" s="1" t="s">
        <v>7</v>
      </c>
      <c r="C49" s="5">
        <v>3157</v>
      </c>
      <c r="D49" s="5">
        <v>8468</v>
      </c>
      <c r="E49" s="5">
        <v>829</v>
      </c>
      <c r="F49" s="5">
        <v>1353</v>
      </c>
      <c r="G49" s="5">
        <v>13807</v>
      </c>
    </row>
    <row r="50" spans="1:10" ht="13.5" customHeight="1" x14ac:dyDescent="0.2">
      <c r="A50" s="141" t="s">
        <v>22</v>
      </c>
      <c r="B50" s="1" t="s">
        <v>1</v>
      </c>
      <c r="C50" s="5">
        <v>1909</v>
      </c>
      <c r="D50" s="5">
        <v>7381</v>
      </c>
      <c r="E50" s="5">
        <v>1648</v>
      </c>
      <c r="F50" s="5">
        <v>1523</v>
      </c>
      <c r="G50" s="5">
        <v>12461</v>
      </c>
    </row>
    <row r="51" spans="1:10" ht="13.5" customHeight="1" x14ac:dyDescent="0.2">
      <c r="A51" s="141"/>
      <c r="B51" s="1" t="s">
        <v>0</v>
      </c>
      <c r="C51" s="5">
        <v>1928</v>
      </c>
      <c r="D51" s="5">
        <v>6435</v>
      </c>
      <c r="E51" s="5">
        <v>1299</v>
      </c>
      <c r="F51" s="5">
        <v>1385</v>
      </c>
      <c r="G51" s="5">
        <v>11047</v>
      </c>
    </row>
    <row r="52" spans="1:10" ht="13.5" customHeight="1" x14ac:dyDescent="0.2">
      <c r="A52" s="141"/>
      <c r="B52" s="1" t="s">
        <v>7</v>
      </c>
      <c r="C52" s="5">
        <v>3837</v>
      </c>
      <c r="D52" s="5">
        <v>13816</v>
      </c>
      <c r="E52" s="5">
        <v>2947</v>
      </c>
      <c r="F52" s="5">
        <v>2908</v>
      </c>
      <c r="G52" s="5">
        <v>23508</v>
      </c>
    </row>
    <row r="53" spans="1:10" ht="13.5" customHeight="1" x14ac:dyDescent="0.2">
      <c r="A53" s="145" t="s">
        <v>48</v>
      </c>
      <c r="B53" s="1" t="s">
        <v>1</v>
      </c>
      <c r="C53" s="5">
        <v>319</v>
      </c>
      <c r="D53" s="5">
        <v>1406</v>
      </c>
      <c r="E53" s="5">
        <v>182</v>
      </c>
      <c r="F53" s="5">
        <v>527</v>
      </c>
      <c r="G53" s="5">
        <v>2434</v>
      </c>
    </row>
    <row r="54" spans="1:10" ht="13.5" customHeight="1" x14ac:dyDescent="0.2">
      <c r="A54" s="146"/>
      <c r="B54" s="1" t="s">
        <v>0</v>
      </c>
      <c r="C54" s="5">
        <v>395</v>
      </c>
      <c r="D54" s="5">
        <v>1455</v>
      </c>
      <c r="E54" s="5">
        <v>172</v>
      </c>
      <c r="F54" s="5">
        <v>292</v>
      </c>
      <c r="G54" s="5">
        <v>2314</v>
      </c>
      <c r="J54" s="12"/>
    </row>
    <row r="55" spans="1:10" ht="13.5" customHeight="1" x14ac:dyDescent="0.2">
      <c r="A55" s="147"/>
      <c r="B55" s="1" t="s">
        <v>7</v>
      </c>
      <c r="C55" s="5">
        <v>714</v>
      </c>
      <c r="D55" s="5">
        <v>2861</v>
      </c>
      <c r="E55" s="5">
        <v>354</v>
      </c>
      <c r="F55" s="5">
        <v>819</v>
      </c>
      <c r="G55" s="5">
        <v>4748</v>
      </c>
    </row>
    <row r="56" spans="1:10" ht="13.5" customHeight="1" x14ac:dyDescent="0.2">
      <c r="A56" s="141" t="s">
        <v>23</v>
      </c>
      <c r="B56" s="1" t="s">
        <v>1</v>
      </c>
      <c r="C56" s="5">
        <v>965</v>
      </c>
      <c r="D56" s="5">
        <v>4264</v>
      </c>
      <c r="E56" s="5">
        <v>549</v>
      </c>
      <c r="F56" s="5">
        <v>2702</v>
      </c>
      <c r="G56" s="5">
        <v>8480</v>
      </c>
    </row>
    <row r="57" spans="1:10" ht="13.5" customHeight="1" x14ac:dyDescent="0.2">
      <c r="A57" s="141"/>
      <c r="B57" s="1" t="s">
        <v>0</v>
      </c>
      <c r="C57" s="5">
        <v>1005</v>
      </c>
      <c r="D57" s="5">
        <v>4083</v>
      </c>
      <c r="E57" s="5">
        <v>404</v>
      </c>
      <c r="F57" s="5">
        <v>1565</v>
      </c>
      <c r="G57" s="5">
        <v>7057</v>
      </c>
    </row>
    <row r="58" spans="1:10" ht="13.5" customHeight="1" x14ac:dyDescent="0.2">
      <c r="A58" s="141"/>
      <c r="B58" s="1" t="s">
        <v>7</v>
      </c>
      <c r="C58" s="5">
        <v>1970</v>
      </c>
      <c r="D58" s="5">
        <v>8347</v>
      </c>
      <c r="E58" s="5">
        <v>953</v>
      </c>
      <c r="F58" s="5">
        <v>4267</v>
      </c>
      <c r="G58" s="5">
        <v>15537</v>
      </c>
    </row>
    <row r="59" spans="1:10" ht="13.5" customHeight="1" x14ac:dyDescent="0.2">
      <c r="A59" s="141" t="s">
        <v>24</v>
      </c>
      <c r="B59" s="1" t="s">
        <v>1</v>
      </c>
      <c r="C59" s="5">
        <v>1951</v>
      </c>
      <c r="D59" s="5">
        <v>7940</v>
      </c>
      <c r="E59" s="5">
        <v>1292</v>
      </c>
      <c r="F59" s="5">
        <v>5617</v>
      </c>
      <c r="G59" s="5">
        <v>16800</v>
      </c>
    </row>
    <row r="60" spans="1:10" ht="13.5" customHeight="1" x14ac:dyDescent="0.2">
      <c r="A60" s="141"/>
      <c r="B60" s="1" t="s">
        <v>0</v>
      </c>
      <c r="C60" s="5">
        <v>2135</v>
      </c>
      <c r="D60" s="5">
        <v>7439</v>
      </c>
      <c r="E60" s="5">
        <v>635</v>
      </c>
      <c r="F60" s="5">
        <v>3658</v>
      </c>
      <c r="G60" s="5">
        <v>13867</v>
      </c>
    </row>
    <row r="61" spans="1:10" ht="13.5" customHeight="1" x14ac:dyDescent="0.2">
      <c r="A61" s="141"/>
      <c r="B61" s="1" t="s">
        <v>7</v>
      </c>
      <c r="C61" s="5">
        <v>4086</v>
      </c>
      <c r="D61" s="5">
        <v>15379</v>
      </c>
      <c r="E61" s="5">
        <v>1927</v>
      </c>
      <c r="F61" s="5">
        <v>9275</v>
      </c>
      <c r="G61" s="5">
        <v>30667</v>
      </c>
    </row>
    <row r="62" spans="1:10" ht="13.5" customHeight="1" x14ac:dyDescent="0.2">
      <c r="A62" s="141" t="s">
        <v>25</v>
      </c>
      <c r="B62" s="1" t="s">
        <v>1</v>
      </c>
      <c r="C62" s="5">
        <v>147</v>
      </c>
      <c r="D62" s="5">
        <v>533</v>
      </c>
      <c r="E62" s="5">
        <v>54</v>
      </c>
      <c r="F62" s="5">
        <v>128</v>
      </c>
      <c r="G62" s="5">
        <v>862</v>
      </c>
    </row>
    <row r="63" spans="1:10" ht="13.5" customHeight="1" x14ac:dyDescent="0.2">
      <c r="A63" s="141"/>
      <c r="B63" s="1" t="s">
        <v>0</v>
      </c>
      <c r="C63" s="5">
        <v>131</v>
      </c>
      <c r="D63" s="5">
        <v>524</v>
      </c>
      <c r="E63" s="5">
        <v>59</v>
      </c>
      <c r="F63" s="5">
        <v>78</v>
      </c>
      <c r="G63" s="5">
        <v>792</v>
      </c>
    </row>
    <row r="64" spans="1:10" ht="13.5" customHeight="1" x14ac:dyDescent="0.2">
      <c r="A64" s="141"/>
      <c r="B64" s="1" t="s">
        <v>7</v>
      </c>
      <c r="C64" s="5">
        <v>278</v>
      </c>
      <c r="D64" s="5">
        <v>1057</v>
      </c>
      <c r="E64" s="5">
        <v>113</v>
      </c>
      <c r="F64" s="5">
        <v>206</v>
      </c>
      <c r="G64" s="5">
        <v>1654</v>
      </c>
    </row>
    <row r="65" spans="1:7" ht="13.5" customHeight="1" x14ac:dyDescent="0.2">
      <c r="A65" s="141" t="s">
        <v>26</v>
      </c>
      <c r="B65" s="1" t="s">
        <v>1</v>
      </c>
      <c r="C65" s="5">
        <v>1033</v>
      </c>
      <c r="D65" s="5">
        <v>4489</v>
      </c>
      <c r="E65" s="5">
        <v>565</v>
      </c>
      <c r="F65" s="5">
        <v>1612</v>
      </c>
      <c r="G65" s="5">
        <v>7699</v>
      </c>
    </row>
    <row r="66" spans="1:7" ht="13.5" customHeight="1" x14ac:dyDescent="0.2">
      <c r="A66" s="141"/>
      <c r="B66" s="1" t="s">
        <v>0</v>
      </c>
      <c r="C66" s="5">
        <v>1103</v>
      </c>
      <c r="D66" s="5">
        <v>4091</v>
      </c>
      <c r="E66" s="5">
        <v>536</v>
      </c>
      <c r="F66" s="5">
        <v>843</v>
      </c>
      <c r="G66" s="5">
        <v>6573</v>
      </c>
    </row>
    <row r="67" spans="1:7" ht="13.5" customHeight="1" x14ac:dyDescent="0.2">
      <c r="A67" s="141"/>
      <c r="B67" s="1" t="s">
        <v>7</v>
      </c>
      <c r="C67" s="5">
        <v>2136</v>
      </c>
      <c r="D67" s="5">
        <v>8580</v>
      </c>
      <c r="E67" s="5">
        <v>1101</v>
      </c>
      <c r="F67" s="5">
        <v>2455</v>
      </c>
      <c r="G67" s="5">
        <v>14272</v>
      </c>
    </row>
    <row r="68" spans="1:7" ht="13.5" customHeight="1" x14ac:dyDescent="0.2">
      <c r="A68" s="141" t="s">
        <v>49</v>
      </c>
      <c r="B68" s="1" t="s">
        <v>1</v>
      </c>
      <c r="C68" s="5">
        <v>883</v>
      </c>
      <c r="D68" s="5">
        <v>3600</v>
      </c>
      <c r="E68" s="5">
        <v>344</v>
      </c>
      <c r="F68" s="5">
        <v>1588</v>
      </c>
      <c r="G68" s="5">
        <v>6415</v>
      </c>
    </row>
    <row r="69" spans="1:7" ht="13.5" customHeight="1" x14ac:dyDescent="0.2">
      <c r="A69" s="141"/>
      <c r="B69" s="1" t="s">
        <v>0</v>
      </c>
      <c r="C69" s="5">
        <v>973</v>
      </c>
      <c r="D69" s="5">
        <v>3523</v>
      </c>
      <c r="E69" s="5">
        <v>269</v>
      </c>
      <c r="F69" s="5">
        <v>814</v>
      </c>
      <c r="G69" s="5">
        <v>5579</v>
      </c>
    </row>
    <row r="70" spans="1:7" ht="13.5" customHeight="1" x14ac:dyDescent="0.2">
      <c r="A70" s="141"/>
      <c r="B70" s="1" t="s">
        <v>7</v>
      </c>
      <c r="C70" s="5">
        <v>1856</v>
      </c>
      <c r="D70" s="5">
        <v>7123</v>
      </c>
      <c r="E70" s="5">
        <v>613</v>
      </c>
      <c r="F70" s="5">
        <v>2402</v>
      </c>
      <c r="G70" s="5">
        <v>11994</v>
      </c>
    </row>
    <row r="71" spans="1:7" ht="13.5" customHeight="1" x14ac:dyDescent="0.2">
      <c r="A71" s="141" t="s">
        <v>28</v>
      </c>
      <c r="B71" s="1" t="s">
        <v>1</v>
      </c>
      <c r="C71" s="5">
        <v>406</v>
      </c>
      <c r="D71" s="5">
        <v>1713</v>
      </c>
      <c r="E71" s="5">
        <v>216</v>
      </c>
      <c r="F71" s="5">
        <v>789</v>
      </c>
      <c r="G71" s="5">
        <v>3124</v>
      </c>
    </row>
    <row r="72" spans="1:7" ht="13.5" customHeight="1" x14ac:dyDescent="0.2">
      <c r="A72" s="141"/>
      <c r="B72" s="1" t="s">
        <v>0</v>
      </c>
      <c r="C72" s="5">
        <v>428</v>
      </c>
      <c r="D72" s="5">
        <v>1594</v>
      </c>
      <c r="E72" s="5">
        <v>187</v>
      </c>
      <c r="F72" s="5">
        <v>436</v>
      </c>
      <c r="G72" s="5">
        <v>2645</v>
      </c>
    </row>
    <row r="73" spans="1:7" ht="13.5" customHeight="1" x14ac:dyDescent="0.2">
      <c r="A73" s="141"/>
      <c r="B73" s="1" t="s">
        <v>7</v>
      </c>
      <c r="C73" s="5">
        <v>834</v>
      </c>
      <c r="D73" s="5">
        <v>3307</v>
      </c>
      <c r="E73" s="5">
        <v>403</v>
      </c>
      <c r="F73" s="5">
        <v>1225</v>
      </c>
      <c r="G73" s="5">
        <v>5769</v>
      </c>
    </row>
    <row r="74" spans="1:7" ht="13.5" customHeight="1" x14ac:dyDescent="0.2">
      <c r="A74" s="141" t="s">
        <v>29</v>
      </c>
      <c r="B74" s="1" t="s">
        <v>1</v>
      </c>
      <c r="C74" s="5">
        <v>817</v>
      </c>
      <c r="D74" s="5">
        <v>3322</v>
      </c>
      <c r="E74" s="5">
        <v>755</v>
      </c>
      <c r="F74" s="5">
        <v>1076</v>
      </c>
      <c r="G74" s="5">
        <v>5970</v>
      </c>
    </row>
    <row r="75" spans="1:7" ht="13.5" customHeight="1" x14ac:dyDescent="0.2">
      <c r="A75" s="141"/>
      <c r="B75" s="1" t="s">
        <v>0</v>
      </c>
      <c r="C75" s="5">
        <v>852</v>
      </c>
      <c r="D75" s="5">
        <v>3048</v>
      </c>
      <c r="E75" s="5">
        <v>488</v>
      </c>
      <c r="F75" s="5">
        <v>889</v>
      </c>
      <c r="G75" s="5">
        <v>5277</v>
      </c>
    </row>
    <row r="76" spans="1:7" ht="13.5" customHeight="1" x14ac:dyDescent="0.2">
      <c r="A76" s="141"/>
      <c r="B76" s="1" t="s">
        <v>7</v>
      </c>
      <c r="C76" s="5">
        <v>1669</v>
      </c>
      <c r="D76" s="5">
        <v>6370</v>
      </c>
      <c r="E76" s="5">
        <v>1243</v>
      </c>
      <c r="F76" s="5">
        <v>1965</v>
      </c>
      <c r="G76" s="5">
        <v>11247</v>
      </c>
    </row>
    <row r="77" spans="1:7" ht="13.5" customHeight="1" x14ac:dyDescent="0.2">
      <c r="A77" s="141" t="s">
        <v>30</v>
      </c>
      <c r="B77" s="1" t="s">
        <v>1</v>
      </c>
      <c r="C77" s="5">
        <v>2232</v>
      </c>
      <c r="D77" s="5">
        <v>9346</v>
      </c>
      <c r="E77" s="5">
        <v>1008</v>
      </c>
      <c r="F77" s="5">
        <v>3981</v>
      </c>
      <c r="G77" s="5">
        <v>16567</v>
      </c>
    </row>
    <row r="78" spans="1:7" ht="13.5" customHeight="1" x14ac:dyDescent="0.2">
      <c r="A78" s="141"/>
      <c r="B78" s="1" t="s">
        <v>0</v>
      </c>
      <c r="C78" s="5">
        <v>2282</v>
      </c>
      <c r="D78" s="5">
        <v>8991</v>
      </c>
      <c r="E78" s="5">
        <v>946</v>
      </c>
      <c r="F78" s="5">
        <v>1980</v>
      </c>
      <c r="G78" s="5">
        <v>14199</v>
      </c>
    </row>
    <row r="79" spans="1:7" ht="13.5" customHeight="1" x14ac:dyDescent="0.2">
      <c r="A79" s="141"/>
      <c r="B79" s="1" t="s">
        <v>7</v>
      </c>
      <c r="C79" s="5">
        <v>4514</v>
      </c>
      <c r="D79" s="5">
        <v>18337</v>
      </c>
      <c r="E79" s="5">
        <v>1954</v>
      </c>
      <c r="F79" s="5">
        <v>5961</v>
      </c>
      <c r="G79" s="5">
        <v>30766</v>
      </c>
    </row>
    <row r="80" spans="1:7" ht="13.5" customHeight="1" x14ac:dyDescent="0.2">
      <c r="A80" s="145" t="s">
        <v>50</v>
      </c>
      <c r="B80" s="1" t="s">
        <v>1</v>
      </c>
      <c r="C80" s="5">
        <v>2397</v>
      </c>
      <c r="D80" s="5">
        <v>6699</v>
      </c>
      <c r="E80" s="5">
        <v>398</v>
      </c>
      <c r="F80" s="5">
        <v>515</v>
      </c>
      <c r="G80" s="5">
        <v>10009</v>
      </c>
    </row>
    <row r="81" spans="1:10" ht="13.5" customHeight="1" x14ac:dyDescent="0.2">
      <c r="A81" s="146"/>
      <c r="B81" s="1" t="s">
        <v>0</v>
      </c>
      <c r="C81" s="5">
        <v>2666</v>
      </c>
      <c r="D81" s="5">
        <v>5823</v>
      </c>
      <c r="E81" s="5">
        <v>320</v>
      </c>
      <c r="F81" s="5">
        <v>377</v>
      </c>
      <c r="G81" s="5">
        <v>9186</v>
      </c>
    </row>
    <row r="82" spans="1:10" ht="13.5" customHeight="1" x14ac:dyDescent="0.2">
      <c r="A82" s="147"/>
      <c r="B82" s="1" t="s">
        <v>7</v>
      </c>
      <c r="C82" s="5">
        <v>5063</v>
      </c>
      <c r="D82" s="5">
        <v>12522</v>
      </c>
      <c r="E82" s="5">
        <v>718</v>
      </c>
      <c r="F82" s="5">
        <v>892</v>
      </c>
      <c r="G82" s="5">
        <v>19195</v>
      </c>
    </row>
    <row r="83" spans="1:10" ht="13.5" customHeight="1" x14ac:dyDescent="0.2">
      <c r="A83" s="141" t="s">
        <v>31</v>
      </c>
      <c r="B83" s="1" t="s">
        <v>1</v>
      </c>
      <c r="C83" s="5">
        <v>225</v>
      </c>
      <c r="D83" s="5">
        <v>1358</v>
      </c>
      <c r="E83" s="5">
        <v>149</v>
      </c>
      <c r="F83" s="5">
        <v>683</v>
      </c>
      <c r="G83" s="5">
        <v>2415</v>
      </c>
    </row>
    <row r="84" spans="1:10" ht="13.5" customHeight="1" x14ac:dyDescent="0.2">
      <c r="A84" s="141"/>
      <c r="B84" s="1" t="s">
        <v>0</v>
      </c>
      <c r="C84" s="5">
        <v>226</v>
      </c>
      <c r="D84" s="5">
        <v>1066</v>
      </c>
      <c r="E84" s="5">
        <v>134</v>
      </c>
      <c r="F84" s="5">
        <v>430</v>
      </c>
      <c r="G84" s="5">
        <v>1856</v>
      </c>
    </row>
    <row r="85" spans="1:10" ht="13.5" customHeight="1" x14ac:dyDescent="0.2">
      <c r="A85" s="141"/>
      <c r="B85" s="1" t="s">
        <v>7</v>
      </c>
      <c r="C85" s="5">
        <v>451</v>
      </c>
      <c r="D85" s="5">
        <v>2424</v>
      </c>
      <c r="E85" s="5">
        <v>283</v>
      </c>
      <c r="F85" s="5">
        <v>1113</v>
      </c>
      <c r="G85" s="5">
        <v>4271</v>
      </c>
    </row>
    <row r="86" spans="1:10" ht="13.5" customHeight="1" x14ac:dyDescent="0.2">
      <c r="A86" s="141" t="s">
        <v>51</v>
      </c>
      <c r="B86" s="1" t="s">
        <v>1</v>
      </c>
      <c r="C86" s="5">
        <v>1862</v>
      </c>
      <c r="D86" s="5">
        <v>8436</v>
      </c>
      <c r="E86" s="5">
        <v>993</v>
      </c>
      <c r="F86" s="5">
        <v>2817</v>
      </c>
      <c r="G86" s="5">
        <v>14108</v>
      </c>
    </row>
    <row r="87" spans="1:10" ht="13.5" customHeight="1" x14ac:dyDescent="0.2">
      <c r="A87" s="141"/>
      <c r="B87" s="1" t="s">
        <v>0</v>
      </c>
      <c r="C87" s="5">
        <v>1927</v>
      </c>
      <c r="D87" s="5">
        <v>7869</v>
      </c>
      <c r="E87" s="5">
        <v>879</v>
      </c>
      <c r="F87" s="5">
        <v>1532</v>
      </c>
      <c r="G87" s="5">
        <v>12207</v>
      </c>
    </row>
    <row r="88" spans="1:10" ht="13.5" customHeight="1" x14ac:dyDescent="0.2">
      <c r="A88" s="141"/>
      <c r="B88" s="1" t="s">
        <v>7</v>
      </c>
      <c r="C88" s="5">
        <v>3789</v>
      </c>
      <c r="D88" s="5">
        <v>16305</v>
      </c>
      <c r="E88" s="5">
        <v>1872</v>
      </c>
      <c r="F88" s="5">
        <v>4349</v>
      </c>
      <c r="G88" s="5">
        <v>26315</v>
      </c>
    </row>
    <row r="89" spans="1:10" ht="13.5" customHeight="1" x14ac:dyDescent="0.2">
      <c r="A89" s="141" t="s">
        <v>52</v>
      </c>
      <c r="B89" s="1" t="s">
        <v>1</v>
      </c>
      <c r="C89" s="5">
        <v>1742</v>
      </c>
      <c r="D89" s="5">
        <v>8013</v>
      </c>
      <c r="E89" s="5">
        <v>1015</v>
      </c>
      <c r="F89" s="5">
        <v>2843</v>
      </c>
      <c r="G89" s="5">
        <v>13613</v>
      </c>
    </row>
    <row r="90" spans="1:10" ht="13.5" customHeight="1" x14ac:dyDescent="0.2">
      <c r="A90" s="141"/>
      <c r="B90" s="1" t="s">
        <v>0</v>
      </c>
      <c r="C90" s="5">
        <v>1866</v>
      </c>
      <c r="D90" s="5">
        <v>7454</v>
      </c>
      <c r="E90" s="5">
        <v>865</v>
      </c>
      <c r="F90" s="5">
        <v>1624</v>
      </c>
      <c r="G90" s="5">
        <v>11809</v>
      </c>
    </row>
    <row r="91" spans="1:10" ht="13.5" customHeight="1" x14ac:dyDescent="0.2">
      <c r="A91" s="141"/>
      <c r="B91" s="1" t="s">
        <v>7</v>
      </c>
      <c r="C91" s="5">
        <v>3608</v>
      </c>
      <c r="D91" s="5">
        <v>15467</v>
      </c>
      <c r="E91" s="5">
        <v>1880</v>
      </c>
      <c r="F91" s="5">
        <v>4467</v>
      </c>
      <c r="G91" s="5">
        <v>25422</v>
      </c>
      <c r="I91" s="11"/>
    </row>
    <row r="92" spans="1:10" ht="13.5" customHeight="1" x14ac:dyDescent="0.2">
      <c r="A92" s="141" t="s">
        <v>33</v>
      </c>
      <c r="B92" s="1" t="s">
        <v>1</v>
      </c>
      <c r="C92" s="5">
        <v>330</v>
      </c>
      <c r="D92" s="5">
        <v>1166</v>
      </c>
      <c r="E92" s="5">
        <v>113</v>
      </c>
      <c r="F92" s="5">
        <v>257</v>
      </c>
      <c r="G92" s="5">
        <v>1866</v>
      </c>
    </row>
    <row r="93" spans="1:10" ht="13.5" customHeight="1" x14ac:dyDescent="0.2">
      <c r="A93" s="141"/>
      <c r="B93" s="1" t="s">
        <v>0</v>
      </c>
      <c r="C93" s="5">
        <v>348</v>
      </c>
      <c r="D93" s="5">
        <v>1069</v>
      </c>
      <c r="E93" s="5">
        <v>115</v>
      </c>
      <c r="F93" s="5">
        <v>149</v>
      </c>
      <c r="G93" s="5">
        <v>1681</v>
      </c>
    </row>
    <row r="94" spans="1:10" ht="13.5" customHeight="1" x14ac:dyDescent="0.2">
      <c r="A94" s="141"/>
      <c r="B94" s="1" t="s">
        <v>7</v>
      </c>
      <c r="C94" s="5">
        <v>678</v>
      </c>
      <c r="D94" s="5">
        <v>2235</v>
      </c>
      <c r="E94" s="5">
        <v>228</v>
      </c>
      <c r="F94" s="5">
        <v>406</v>
      </c>
      <c r="G94" s="5">
        <v>3547</v>
      </c>
    </row>
    <row r="95" spans="1:10" ht="13.5" customHeight="1" x14ac:dyDescent="0.2">
      <c r="A95" s="141" t="s">
        <v>34</v>
      </c>
      <c r="B95" s="1" t="s">
        <v>1</v>
      </c>
      <c r="C95" s="5">
        <v>176</v>
      </c>
      <c r="D95" s="5">
        <v>805</v>
      </c>
      <c r="E95" s="5">
        <v>135</v>
      </c>
      <c r="F95" s="5">
        <v>246</v>
      </c>
      <c r="G95" s="5">
        <v>1362</v>
      </c>
    </row>
    <row r="96" spans="1:10" ht="13.5" customHeight="1" x14ac:dyDescent="0.2">
      <c r="A96" s="141"/>
      <c r="B96" s="1" t="s">
        <v>0</v>
      </c>
      <c r="C96" s="5">
        <v>176</v>
      </c>
      <c r="D96" s="5">
        <v>714</v>
      </c>
      <c r="E96" s="5">
        <v>115</v>
      </c>
      <c r="F96" s="5">
        <v>222</v>
      </c>
      <c r="G96" s="5">
        <v>1227</v>
      </c>
      <c r="J96" s="12"/>
    </row>
    <row r="97" spans="1:7" ht="13.5" customHeight="1" x14ac:dyDescent="0.2">
      <c r="A97" s="141"/>
      <c r="B97" s="1" t="s">
        <v>7</v>
      </c>
      <c r="C97" s="5">
        <v>352</v>
      </c>
      <c r="D97" s="5">
        <v>1519</v>
      </c>
      <c r="E97" s="5">
        <v>250</v>
      </c>
      <c r="F97" s="5">
        <v>468</v>
      </c>
      <c r="G97" s="5">
        <v>2589</v>
      </c>
    </row>
    <row r="98" spans="1:7" ht="13.5" customHeight="1" x14ac:dyDescent="0.2">
      <c r="A98" s="141" t="s">
        <v>35</v>
      </c>
      <c r="B98" s="1" t="s">
        <v>1</v>
      </c>
      <c r="C98" s="5">
        <v>928</v>
      </c>
      <c r="D98" s="5">
        <v>3754</v>
      </c>
      <c r="E98" s="5">
        <v>1174</v>
      </c>
      <c r="F98" s="5">
        <v>1821</v>
      </c>
      <c r="G98" s="5">
        <v>7677</v>
      </c>
    </row>
    <row r="99" spans="1:7" ht="13.5" customHeight="1" x14ac:dyDescent="0.2">
      <c r="A99" s="141"/>
      <c r="B99" s="1" t="s">
        <v>0</v>
      </c>
      <c r="C99" s="5">
        <v>979</v>
      </c>
      <c r="D99" s="5">
        <v>3339</v>
      </c>
      <c r="E99" s="5">
        <v>757</v>
      </c>
      <c r="F99" s="5">
        <v>1430</v>
      </c>
      <c r="G99" s="5">
        <v>6505</v>
      </c>
    </row>
    <row r="100" spans="1:7" ht="13.5" customHeight="1" x14ac:dyDescent="0.2">
      <c r="A100" s="141"/>
      <c r="B100" s="1" t="s">
        <v>7</v>
      </c>
      <c r="C100" s="5">
        <v>1907</v>
      </c>
      <c r="D100" s="5">
        <v>7093</v>
      </c>
      <c r="E100" s="5">
        <v>1931</v>
      </c>
      <c r="F100" s="5">
        <v>3251</v>
      </c>
      <c r="G100" s="5">
        <v>14182</v>
      </c>
    </row>
    <row r="101" spans="1:7" ht="13.5" customHeight="1" x14ac:dyDescent="0.2">
      <c r="A101" s="141" t="s">
        <v>36</v>
      </c>
      <c r="B101" s="1" t="s">
        <v>1</v>
      </c>
      <c r="C101" s="5">
        <v>865</v>
      </c>
      <c r="D101" s="5">
        <v>3859</v>
      </c>
      <c r="E101" s="5">
        <v>1025</v>
      </c>
      <c r="F101" s="5">
        <v>1140</v>
      </c>
      <c r="G101" s="5">
        <v>6889</v>
      </c>
    </row>
    <row r="102" spans="1:7" ht="13.5" customHeight="1" x14ac:dyDescent="0.2">
      <c r="A102" s="141"/>
      <c r="B102" s="1" t="s">
        <v>0</v>
      </c>
      <c r="C102" s="5">
        <v>961</v>
      </c>
      <c r="D102" s="5">
        <v>3385</v>
      </c>
      <c r="E102" s="5">
        <v>751</v>
      </c>
      <c r="F102" s="5">
        <v>902</v>
      </c>
      <c r="G102" s="5">
        <v>5999</v>
      </c>
    </row>
    <row r="103" spans="1:7" ht="13.5" customHeight="1" x14ac:dyDescent="0.2">
      <c r="A103" s="141"/>
      <c r="B103" s="1" t="s">
        <v>7</v>
      </c>
      <c r="C103" s="5">
        <v>1826</v>
      </c>
      <c r="D103" s="5">
        <v>7244</v>
      </c>
      <c r="E103" s="5">
        <v>1776</v>
      </c>
      <c r="F103" s="5">
        <v>2042</v>
      </c>
      <c r="G103" s="5">
        <v>12888</v>
      </c>
    </row>
    <row r="104" spans="1:7" ht="13.5" customHeight="1" x14ac:dyDescent="0.2">
      <c r="A104" s="141" t="s">
        <v>37</v>
      </c>
      <c r="B104" s="1" t="s">
        <v>1</v>
      </c>
      <c r="C104" s="5">
        <v>1094</v>
      </c>
      <c r="D104" s="5">
        <v>4904</v>
      </c>
      <c r="E104" s="5">
        <v>1002</v>
      </c>
      <c r="F104" s="5">
        <v>3115</v>
      </c>
      <c r="G104" s="5">
        <v>10115</v>
      </c>
    </row>
    <row r="105" spans="1:7" ht="13.5" customHeight="1" x14ac:dyDescent="0.2">
      <c r="A105" s="141"/>
      <c r="B105" s="1" t="s">
        <v>0</v>
      </c>
      <c r="C105" s="5">
        <v>1248</v>
      </c>
      <c r="D105" s="5">
        <v>4600</v>
      </c>
      <c r="E105" s="5">
        <v>549</v>
      </c>
      <c r="F105" s="5">
        <v>2044</v>
      </c>
      <c r="G105" s="5">
        <v>8441</v>
      </c>
    </row>
    <row r="106" spans="1:7" ht="13.5" customHeight="1" x14ac:dyDescent="0.2">
      <c r="A106" s="141"/>
      <c r="B106" s="1" t="s">
        <v>7</v>
      </c>
      <c r="C106" s="5">
        <v>2342</v>
      </c>
      <c r="D106" s="5">
        <v>9504</v>
      </c>
      <c r="E106" s="5">
        <v>1551</v>
      </c>
      <c r="F106" s="5">
        <v>5159</v>
      </c>
      <c r="G106" s="5">
        <v>18556</v>
      </c>
    </row>
    <row r="107" spans="1:7" ht="13.5" customHeight="1" x14ac:dyDescent="0.2">
      <c r="B107" s="9" t="s">
        <v>39</v>
      </c>
      <c r="C107" s="10">
        <v>72375</v>
      </c>
      <c r="D107" s="10">
        <v>262814</v>
      </c>
      <c r="E107" s="10">
        <v>34259</v>
      </c>
      <c r="F107" s="10">
        <v>72613</v>
      </c>
      <c r="G107" s="10">
        <v>442061</v>
      </c>
    </row>
    <row r="108" spans="1:7" x14ac:dyDescent="0.2">
      <c r="A108" s="130" t="s">
        <v>59</v>
      </c>
      <c r="B108" s="130"/>
      <c r="C108" s="130"/>
      <c r="D108" s="130"/>
      <c r="E108" s="130"/>
      <c r="F108" s="130"/>
      <c r="G108" s="130"/>
    </row>
    <row r="129" spans="9:9" x14ac:dyDescent="0.2">
      <c r="I129" s="11"/>
    </row>
  </sheetData>
  <mergeCells count="40">
    <mergeCell ref="A98:A100"/>
    <mergeCell ref="A104:A106"/>
    <mergeCell ref="A80:A82"/>
    <mergeCell ref="A83:A85"/>
    <mergeCell ref="A86:A88"/>
    <mergeCell ref="A89:A91"/>
    <mergeCell ref="A92:A94"/>
    <mergeCell ref="A95:A97"/>
    <mergeCell ref="A101:A103"/>
    <mergeCell ref="A35:A37"/>
    <mergeCell ref="A38:A40"/>
    <mergeCell ref="A77:A79"/>
    <mergeCell ref="A44:A46"/>
    <mergeCell ref="A47:A49"/>
    <mergeCell ref="A50:A52"/>
    <mergeCell ref="A53:A55"/>
    <mergeCell ref="A56:A58"/>
    <mergeCell ref="A59:A61"/>
    <mergeCell ref="A62:A64"/>
    <mergeCell ref="A41:A43"/>
    <mergeCell ref="A65:A67"/>
    <mergeCell ref="A68:A70"/>
    <mergeCell ref="A71:A73"/>
    <mergeCell ref="A74:A76"/>
    <mergeCell ref="A108:G108"/>
    <mergeCell ref="A1:A2"/>
    <mergeCell ref="B1:G2"/>
    <mergeCell ref="A3:A4"/>
    <mergeCell ref="B3:B4"/>
    <mergeCell ref="C3:G3"/>
    <mergeCell ref="A23:A25"/>
    <mergeCell ref="A26:A28"/>
    <mergeCell ref="A29:A31"/>
    <mergeCell ref="A32:A34"/>
    <mergeCell ref="A5:A7"/>
    <mergeCell ref="A8:A10"/>
    <mergeCell ref="A11:A13"/>
    <mergeCell ref="A14:A16"/>
    <mergeCell ref="A17:A19"/>
    <mergeCell ref="A20:A2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showGridLines="0" zoomScaleNormal="100" workbookViewId="0">
      <pane ySplit="4" topLeftCell="A5" activePane="bottomLeft" state="frozenSplit"/>
      <selection pane="bottomLeft"/>
    </sheetView>
  </sheetViews>
  <sheetFormatPr defaultRowHeight="12.75" x14ac:dyDescent="0.2"/>
  <cols>
    <col min="1" max="1" width="28.7109375" bestFit="1" customWidth="1"/>
    <col min="2" max="2" width="10" bestFit="1" customWidth="1"/>
  </cols>
  <sheetData>
    <row r="1" spans="1:7" x14ac:dyDescent="0.2">
      <c r="A1" s="132" t="s">
        <v>54</v>
      </c>
      <c r="B1" s="142"/>
      <c r="C1" s="142"/>
      <c r="D1" s="142"/>
      <c r="E1" s="142"/>
      <c r="F1" s="142"/>
      <c r="G1" s="142"/>
    </row>
    <row r="2" spans="1:7" x14ac:dyDescent="0.2">
      <c r="A2" s="144"/>
      <c r="B2" s="143"/>
      <c r="C2" s="143"/>
      <c r="D2" s="143"/>
      <c r="E2" s="143"/>
      <c r="F2" s="143"/>
      <c r="G2" s="143"/>
    </row>
    <row r="3" spans="1:7" x14ac:dyDescent="0.2">
      <c r="A3" s="136" t="s">
        <v>227</v>
      </c>
      <c r="B3" s="138"/>
      <c r="C3" s="140" t="s">
        <v>2</v>
      </c>
      <c r="D3" s="140"/>
      <c r="E3" s="140"/>
      <c r="F3" s="140"/>
      <c r="G3" s="140"/>
    </row>
    <row r="4" spans="1:7" x14ac:dyDescent="0.2">
      <c r="A4" s="137"/>
      <c r="B4" s="13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</row>
    <row r="5" spans="1:7" ht="13.5" customHeight="1" x14ac:dyDescent="0.2">
      <c r="A5" s="141" t="s">
        <v>8</v>
      </c>
      <c r="B5" s="1" t="s">
        <v>1</v>
      </c>
      <c r="C5" s="5">
        <v>346</v>
      </c>
      <c r="D5" s="5">
        <v>1909</v>
      </c>
      <c r="E5" s="5">
        <v>191</v>
      </c>
      <c r="F5" s="5">
        <v>434</v>
      </c>
      <c r="G5" s="5">
        <v>2880</v>
      </c>
    </row>
    <row r="6" spans="1:7" ht="13.5" customHeight="1" x14ac:dyDescent="0.2">
      <c r="A6" s="141"/>
      <c r="B6" s="1" t="s">
        <v>0</v>
      </c>
      <c r="C6" s="5">
        <v>413</v>
      </c>
      <c r="D6" s="5">
        <v>1575</v>
      </c>
      <c r="E6" s="5">
        <v>189</v>
      </c>
      <c r="F6" s="5">
        <v>272</v>
      </c>
      <c r="G6" s="5">
        <v>2449</v>
      </c>
    </row>
    <row r="7" spans="1:7" ht="13.5" customHeight="1" x14ac:dyDescent="0.2">
      <c r="A7" s="141"/>
      <c r="B7" s="1" t="s">
        <v>7</v>
      </c>
      <c r="C7" s="6">
        <v>759</v>
      </c>
      <c r="D7" s="6">
        <v>3484</v>
      </c>
      <c r="E7" s="6">
        <v>380</v>
      </c>
      <c r="F7" s="6">
        <v>706</v>
      </c>
      <c r="G7" s="5">
        <v>5329</v>
      </c>
    </row>
    <row r="8" spans="1:7" ht="13.5" customHeight="1" x14ac:dyDescent="0.2">
      <c r="A8" s="141" t="s">
        <v>9</v>
      </c>
      <c r="B8" s="1" t="s">
        <v>1</v>
      </c>
      <c r="C8" s="5">
        <v>587</v>
      </c>
      <c r="D8" s="5">
        <v>2332</v>
      </c>
      <c r="E8" s="5">
        <v>505</v>
      </c>
      <c r="F8" s="5">
        <v>556</v>
      </c>
      <c r="G8" s="5">
        <v>3980</v>
      </c>
    </row>
    <row r="9" spans="1:7" ht="13.5" customHeight="1" x14ac:dyDescent="0.2">
      <c r="A9" s="141"/>
      <c r="B9" s="1" t="s">
        <v>0</v>
      </c>
      <c r="C9" s="5">
        <v>639</v>
      </c>
      <c r="D9" s="5">
        <v>2182</v>
      </c>
      <c r="E9" s="5">
        <v>396</v>
      </c>
      <c r="F9" s="5">
        <v>518</v>
      </c>
      <c r="G9" s="5">
        <v>3735</v>
      </c>
    </row>
    <row r="10" spans="1:7" ht="13.5" customHeight="1" x14ac:dyDescent="0.2">
      <c r="A10" s="141"/>
      <c r="B10" s="1" t="s">
        <v>7</v>
      </c>
      <c r="C10" s="5">
        <v>1226</v>
      </c>
      <c r="D10" s="5">
        <v>4514</v>
      </c>
      <c r="E10" s="5">
        <v>901</v>
      </c>
      <c r="F10" s="5">
        <v>1074</v>
      </c>
      <c r="G10" s="5">
        <v>7715</v>
      </c>
    </row>
    <row r="11" spans="1:7" ht="13.5" customHeight="1" x14ac:dyDescent="0.2">
      <c r="A11" s="141" t="s">
        <v>10</v>
      </c>
      <c r="B11" s="1" t="s">
        <v>1</v>
      </c>
      <c r="C11" s="5">
        <v>887</v>
      </c>
      <c r="D11" s="5">
        <v>4097</v>
      </c>
      <c r="E11" s="5">
        <v>662</v>
      </c>
      <c r="F11" s="5">
        <v>1612</v>
      </c>
      <c r="G11" s="5">
        <v>7258</v>
      </c>
    </row>
    <row r="12" spans="1:7" ht="13.5" customHeight="1" x14ac:dyDescent="0.2">
      <c r="A12" s="141"/>
      <c r="B12" s="1" t="s">
        <v>0</v>
      </c>
      <c r="C12" s="5">
        <v>898</v>
      </c>
      <c r="D12" s="5">
        <v>3947</v>
      </c>
      <c r="E12" s="5">
        <v>552</v>
      </c>
      <c r="F12" s="5">
        <v>1036</v>
      </c>
      <c r="G12" s="5">
        <v>6433</v>
      </c>
    </row>
    <row r="13" spans="1:7" ht="13.5" customHeight="1" x14ac:dyDescent="0.2">
      <c r="A13" s="141"/>
      <c r="B13" s="1" t="s">
        <v>7</v>
      </c>
      <c r="C13" s="5">
        <v>1785</v>
      </c>
      <c r="D13" s="5">
        <v>8044</v>
      </c>
      <c r="E13" s="5">
        <v>1214</v>
      </c>
      <c r="F13" s="5">
        <v>2648</v>
      </c>
      <c r="G13" s="5">
        <v>13691</v>
      </c>
    </row>
    <row r="14" spans="1:7" ht="13.5" customHeight="1" x14ac:dyDescent="0.2">
      <c r="A14" s="141" t="s">
        <v>46</v>
      </c>
      <c r="B14" s="1" t="s">
        <v>1</v>
      </c>
      <c r="C14" s="5">
        <v>4619</v>
      </c>
      <c r="D14" s="5">
        <v>16081</v>
      </c>
      <c r="E14" s="5">
        <v>2239</v>
      </c>
      <c r="F14" s="5">
        <v>2419</v>
      </c>
      <c r="G14" s="5">
        <v>25358</v>
      </c>
    </row>
    <row r="15" spans="1:7" ht="13.5" customHeight="1" x14ac:dyDescent="0.2">
      <c r="A15" s="141"/>
      <c r="B15" s="1" t="s">
        <v>0</v>
      </c>
      <c r="C15" s="5">
        <v>4839</v>
      </c>
      <c r="D15" s="5">
        <v>13867</v>
      </c>
      <c r="E15" s="5">
        <v>1987</v>
      </c>
      <c r="F15" s="5">
        <v>2010</v>
      </c>
      <c r="G15" s="5">
        <v>22703</v>
      </c>
    </row>
    <row r="16" spans="1:7" ht="13.5" customHeight="1" x14ac:dyDescent="0.2">
      <c r="A16" s="141"/>
      <c r="B16" s="1" t="s">
        <v>7</v>
      </c>
      <c r="C16" s="5">
        <v>9458</v>
      </c>
      <c r="D16" s="5">
        <v>29948</v>
      </c>
      <c r="E16" s="5">
        <v>4226</v>
      </c>
      <c r="F16" s="5">
        <v>4429</v>
      </c>
      <c r="G16" s="5">
        <v>48061</v>
      </c>
    </row>
    <row r="17" spans="1:7" ht="13.5" customHeight="1" x14ac:dyDescent="0.2">
      <c r="A17" s="145" t="s">
        <v>47</v>
      </c>
      <c r="B17" s="1" t="s">
        <v>1</v>
      </c>
      <c r="C17" s="5">
        <v>1086</v>
      </c>
      <c r="D17" s="5">
        <v>3388</v>
      </c>
      <c r="E17" s="5">
        <v>199</v>
      </c>
      <c r="F17" s="5">
        <v>381</v>
      </c>
      <c r="G17" s="5">
        <v>5054</v>
      </c>
    </row>
    <row r="18" spans="1:7" ht="13.5" customHeight="1" x14ac:dyDescent="0.2">
      <c r="A18" s="146"/>
      <c r="B18" s="1" t="s">
        <v>0</v>
      </c>
      <c r="C18" s="5">
        <v>1164</v>
      </c>
      <c r="D18" s="5">
        <v>3080</v>
      </c>
      <c r="E18" s="5">
        <v>207</v>
      </c>
      <c r="F18" s="5">
        <v>270</v>
      </c>
      <c r="G18" s="5">
        <v>4721</v>
      </c>
    </row>
    <row r="19" spans="1:7" ht="13.5" customHeight="1" x14ac:dyDescent="0.2">
      <c r="A19" s="147"/>
      <c r="B19" s="1" t="s">
        <v>7</v>
      </c>
      <c r="C19" s="5">
        <v>2250</v>
      </c>
      <c r="D19" s="5">
        <v>6468</v>
      </c>
      <c r="E19" s="5">
        <v>406</v>
      </c>
      <c r="F19" s="5">
        <v>651</v>
      </c>
      <c r="G19" s="5">
        <v>9775</v>
      </c>
    </row>
    <row r="20" spans="1:7" ht="13.5" customHeight="1" x14ac:dyDescent="0.2">
      <c r="A20" s="141" t="s">
        <v>12</v>
      </c>
      <c r="B20" s="1" t="s">
        <v>1</v>
      </c>
      <c r="C20" s="5">
        <v>931</v>
      </c>
      <c r="D20" s="5">
        <v>2623</v>
      </c>
      <c r="E20" s="5">
        <v>255</v>
      </c>
      <c r="F20" s="5">
        <v>327</v>
      </c>
      <c r="G20" s="5">
        <v>4136</v>
      </c>
    </row>
    <row r="21" spans="1:7" ht="13.5" customHeight="1" x14ac:dyDescent="0.2">
      <c r="A21" s="141"/>
      <c r="B21" s="1" t="s">
        <v>0</v>
      </c>
      <c r="C21" s="5">
        <v>919</v>
      </c>
      <c r="D21" s="5">
        <v>2539</v>
      </c>
      <c r="E21" s="5">
        <v>277</v>
      </c>
      <c r="F21" s="5">
        <v>289</v>
      </c>
      <c r="G21" s="5">
        <v>4024</v>
      </c>
    </row>
    <row r="22" spans="1:7" ht="13.5" customHeight="1" x14ac:dyDescent="0.2">
      <c r="A22" s="141"/>
      <c r="B22" s="1" t="s">
        <v>7</v>
      </c>
      <c r="C22" s="5">
        <v>1850</v>
      </c>
      <c r="D22" s="5">
        <v>5162</v>
      </c>
      <c r="E22" s="5">
        <v>532</v>
      </c>
      <c r="F22" s="5">
        <v>616</v>
      </c>
      <c r="G22" s="5">
        <v>8160</v>
      </c>
    </row>
    <row r="23" spans="1:7" ht="13.5" customHeight="1" x14ac:dyDescent="0.2">
      <c r="A23" s="141" t="s">
        <v>13</v>
      </c>
      <c r="B23" s="1" t="s">
        <v>1</v>
      </c>
      <c r="C23" s="5">
        <v>175</v>
      </c>
      <c r="D23" s="5">
        <v>602</v>
      </c>
      <c r="E23" s="5">
        <v>75</v>
      </c>
      <c r="F23" s="5">
        <v>144</v>
      </c>
      <c r="G23" s="5">
        <v>996</v>
      </c>
    </row>
    <row r="24" spans="1:7" ht="13.5" customHeight="1" x14ac:dyDescent="0.2">
      <c r="A24" s="141"/>
      <c r="B24" s="1" t="s">
        <v>0</v>
      </c>
      <c r="C24" s="5">
        <v>207</v>
      </c>
      <c r="D24" s="5">
        <v>618</v>
      </c>
      <c r="E24" s="5">
        <v>82</v>
      </c>
      <c r="F24" s="5">
        <v>103</v>
      </c>
      <c r="G24" s="5">
        <v>1010</v>
      </c>
    </row>
    <row r="25" spans="1:7" ht="13.5" customHeight="1" x14ac:dyDescent="0.2">
      <c r="A25" s="141"/>
      <c r="B25" s="1" t="s">
        <v>7</v>
      </c>
      <c r="C25" s="5">
        <v>382</v>
      </c>
      <c r="D25" s="5">
        <v>1220</v>
      </c>
      <c r="E25" s="5">
        <v>157</v>
      </c>
      <c r="F25" s="5">
        <v>247</v>
      </c>
      <c r="G25" s="5">
        <v>2006</v>
      </c>
    </row>
    <row r="26" spans="1:7" ht="13.5" customHeight="1" x14ac:dyDescent="0.2">
      <c r="A26" s="141" t="s">
        <v>14</v>
      </c>
      <c r="B26" s="1" t="s">
        <v>1</v>
      </c>
      <c r="C26" s="5">
        <v>117</v>
      </c>
      <c r="D26" s="5">
        <v>389</v>
      </c>
      <c r="E26" s="5">
        <v>47</v>
      </c>
      <c r="F26" s="5">
        <v>109</v>
      </c>
      <c r="G26" s="5">
        <v>662</v>
      </c>
    </row>
    <row r="27" spans="1:7" ht="13.5" customHeight="1" x14ac:dyDescent="0.2">
      <c r="A27" s="141"/>
      <c r="B27" s="1" t="s">
        <v>0</v>
      </c>
      <c r="C27" s="5">
        <v>126</v>
      </c>
      <c r="D27" s="5">
        <v>422</v>
      </c>
      <c r="E27" s="5">
        <v>55</v>
      </c>
      <c r="F27" s="5">
        <v>68</v>
      </c>
      <c r="G27" s="5">
        <v>671</v>
      </c>
    </row>
    <row r="28" spans="1:7" ht="13.5" customHeight="1" x14ac:dyDescent="0.2">
      <c r="A28" s="141"/>
      <c r="B28" s="1" t="s">
        <v>7</v>
      </c>
      <c r="C28" s="5">
        <v>243</v>
      </c>
      <c r="D28" s="5">
        <v>811</v>
      </c>
      <c r="E28" s="5">
        <v>102</v>
      </c>
      <c r="F28" s="5">
        <v>177</v>
      </c>
      <c r="G28" s="5">
        <v>1333</v>
      </c>
    </row>
    <row r="29" spans="1:7" ht="13.5" customHeight="1" x14ac:dyDescent="0.2">
      <c r="A29" s="141" t="s">
        <v>15</v>
      </c>
      <c r="B29" s="1" t="s">
        <v>1</v>
      </c>
      <c r="C29" s="5">
        <v>481</v>
      </c>
      <c r="D29" s="5">
        <v>2102</v>
      </c>
      <c r="E29" s="5">
        <v>197</v>
      </c>
      <c r="F29" s="5">
        <v>280</v>
      </c>
      <c r="G29" s="5">
        <v>3060</v>
      </c>
    </row>
    <row r="30" spans="1:7" ht="13.5" customHeight="1" x14ac:dyDescent="0.2">
      <c r="A30" s="141"/>
      <c r="B30" s="1" t="s">
        <v>0</v>
      </c>
      <c r="C30" s="5">
        <v>515</v>
      </c>
      <c r="D30" s="5">
        <v>1835</v>
      </c>
      <c r="E30" s="5">
        <v>182</v>
      </c>
      <c r="F30" s="5">
        <v>244</v>
      </c>
      <c r="G30" s="5">
        <v>2776</v>
      </c>
    </row>
    <row r="31" spans="1:7" ht="13.5" customHeight="1" x14ac:dyDescent="0.2">
      <c r="A31" s="141"/>
      <c r="B31" s="1" t="s">
        <v>7</v>
      </c>
      <c r="C31" s="5">
        <v>996</v>
      </c>
      <c r="D31" s="5">
        <v>3937</v>
      </c>
      <c r="E31" s="5">
        <v>379</v>
      </c>
      <c r="F31" s="5">
        <v>524</v>
      </c>
      <c r="G31" s="5">
        <v>5836</v>
      </c>
    </row>
    <row r="32" spans="1:7" ht="13.5" customHeight="1" x14ac:dyDescent="0.2">
      <c r="A32" s="141" t="s">
        <v>16</v>
      </c>
      <c r="B32" s="1" t="s">
        <v>1</v>
      </c>
      <c r="C32" s="5">
        <v>193</v>
      </c>
      <c r="D32" s="5">
        <v>873</v>
      </c>
      <c r="E32" s="5">
        <v>157</v>
      </c>
      <c r="F32" s="5">
        <v>486</v>
      </c>
      <c r="G32" s="5">
        <v>1709</v>
      </c>
    </row>
    <row r="33" spans="1:7" ht="13.5" customHeight="1" x14ac:dyDescent="0.2">
      <c r="A33" s="141"/>
      <c r="B33" s="1" t="s">
        <v>0</v>
      </c>
      <c r="C33" s="5">
        <v>187</v>
      </c>
      <c r="D33" s="5">
        <v>949</v>
      </c>
      <c r="E33" s="5">
        <v>111</v>
      </c>
      <c r="F33" s="5">
        <v>290</v>
      </c>
      <c r="G33" s="5">
        <v>1537</v>
      </c>
    </row>
    <row r="34" spans="1:7" ht="13.5" customHeight="1" x14ac:dyDescent="0.2">
      <c r="A34" s="141"/>
      <c r="B34" s="1" t="s">
        <v>7</v>
      </c>
      <c r="C34" s="5">
        <v>380</v>
      </c>
      <c r="D34" s="5">
        <v>1822</v>
      </c>
      <c r="E34" s="5">
        <v>268</v>
      </c>
      <c r="F34" s="5">
        <v>776</v>
      </c>
      <c r="G34" s="5">
        <v>3246</v>
      </c>
    </row>
    <row r="35" spans="1:7" ht="13.5" customHeight="1" x14ac:dyDescent="0.2">
      <c r="A35" s="141" t="s">
        <v>17</v>
      </c>
      <c r="B35" s="1" t="s">
        <v>1</v>
      </c>
      <c r="C35" s="5">
        <v>746</v>
      </c>
      <c r="D35" s="5">
        <v>3152</v>
      </c>
      <c r="E35" s="5">
        <v>608</v>
      </c>
      <c r="F35" s="5">
        <v>921</v>
      </c>
      <c r="G35" s="5">
        <v>5427</v>
      </c>
    </row>
    <row r="36" spans="1:7" ht="13.5" customHeight="1" x14ac:dyDescent="0.2">
      <c r="A36" s="141"/>
      <c r="B36" s="1" t="s">
        <v>0</v>
      </c>
      <c r="C36" s="5">
        <v>798</v>
      </c>
      <c r="D36" s="5">
        <v>3096</v>
      </c>
      <c r="E36" s="5">
        <v>567</v>
      </c>
      <c r="F36" s="5">
        <v>578</v>
      </c>
      <c r="G36" s="5">
        <v>5039</v>
      </c>
    </row>
    <row r="37" spans="1:7" ht="13.5" customHeight="1" x14ac:dyDescent="0.2">
      <c r="A37" s="141"/>
      <c r="B37" s="1" t="s">
        <v>7</v>
      </c>
      <c r="C37" s="5">
        <v>1544</v>
      </c>
      <c r="D37" s="5">
        <v>6248</v>
      </c>
      <c r="E37" s="5">
        <v>1175</v>
      </c>
      <c r="F37" s="5">
        <v>1499</v>
      </c>
      <c r="G37" s="5">
        <v>10466</v>
      </c>
    </row>
    <row r="38" spans="1:7" ht="13.5" customHeight="1" x14ac:dyDescent="0.2">
      <c r="A38" s="141" t="s">
        <v>18</v>
      </c>
      <c r="B38" s="1" t="s">
        <v>1</v>
      </c>
      <c r="C38" s="5">
        <v>1109</v>
      </c>
      <c r="D38" s="5">
        <v>5093</v>
      </c>
      <c r="E38" s="5">
        <v>808</v>
      </c>
      <c r="F38" s="5">
        <v>2644</v>
      </c>
      <c r="G38" s="5">
        <v>9654</v>
      </c>
    </row>
    <row r="39" spans="1:7" ht="13.5" customHeight="1" x14ac:dyDescent="0.2">
      <c r="A39" s="141"/>
      <c r="B39" s="1" t="s">
        <v>0</v>
      </c>
      <c r="C39" s="5">
        <v>1191</v>
      </c>
      <c r="D39" s="5">
        <v>4921</v>
      </c>
      <c r="E39" s="5">
        <v>560</v>
      </c>
      <c r="F39" s="5">
        <v>1560</v>
      </c>
      <c r="G39" s="5">
        <v>8232</v>
      </c>
    </row>
    <row r="40" spans="1:7" ht="13.5" customHeight="1" x14ac:dyDescent="0.2">
      <c r="A40" s="141"/>
      <c r="B40" s="1" t="s">
        <v>7</v>
      </c>
      <c r="C40" s="5">
        <v>2300</v>
      </c>
      <c r="D40" s="5">
        <v>10014</v>
      </c>
      <c r="E40" s="5">
        <v>1368</v>
      </c>
      <c r="F40" s="5">
        <v>4204</v>
      </c>
      <c r="G40" s="5">
        <v>17886</v>
      </c>
    </row>
    <row r="41" spans="1:7" ht="13.5" customHeight="1" x14ac:dyDescent="0.2">
      <c r="A41" s="141" t="s">
        <v>19</v>
      </c>
      <c r="B41" s="1" t="s">
        <v>1</v>
      </c>
      <c r="C41" s="5">
        <v>266</v>
      </c>
      <c r="D41" s="5">
        <v>1000</v>
      </c>
      <c r="E41" s="5">
        <v>108</v>
      </c>
      <c r="F41" s="5">
        <v>266</v>
      </c>
      <c r="G41" s="5">
        <v>1640</v>
      </c>
    </row>
    <row r="42" spans="1:7" ht="13.5" customHeight="1" x14ac:dyDescent="0.2">
      <c r="A42" s="141"/>
      <c r="B42" s="1" t="s">
        <v>0</v>
      </c>
      <c r="C42" s="5">
        <v>307</v>
      </c>
      <c r="D42" s="5">
        <v>986</v>
      </c>
      <c r="E42" s="5">
        <v>147</v>
      </c>
      <c r="F42" s="5">
        <v>172</v>
      </c>
      <c r="G42" s="5">
        <v>1612</v>
      </c>
    </row>
    <row r="43" spans="1:7" ht="13.5" customHeight="1" x14ac:dyDescent="0.2">
      <c r="A43" s="141"/>
      <c r="B43" s="1" t="s">
        <v>7</v>
      </c>
      <c r="C43" s="5">
        <v>573</v>
      </c>
      <c r="D43" s="5">
        <v>1986</v>
      </c>
      <c r="E43" s="5">
        <v>255</v>
      </c>
      <c r="F43" s="5">
        <v>438</v>
      </c>
      <c r="G43" s="5">
        <v>3252</v>
      </c>
    </row>
    <row r="44" spans="1:7" ht="13.5" customHeight="1" x14ac:dyDescent="0.2">
      <c r="A44" s="141" t="s">
        <v>20</v>
      </c>
      <c r="B44" s="1" t="s">
        <v>1</v>
      </c>
      <c r="C44" s="5">
        <v>1238</v>
      </c>
      <c r="D44" s="5">
        <v>4543</v>
      </c>
      <c r="E44" s="5">
        <v>602</v>
      </c>
      <c r="F44" s="5">
        <v>1739</v>
      </c>
      <c r="G44" s="5">
        <v>8122</v>
      </c>
    </row>
    <row r="45" spans="1:7" ht="13.5" customHeight="1" x14ac:dyDescent="0.2">
      <c r="A45" s="141"/>
      <c r="B45" s="1" t="s">
        <v>0</v>
      </c>
      <c r="C45" s="5">
        <v>1262</v>
      </c>
      <c r="D45" s="5">
        <v>4648</v>
      </c>
      <c r="E45" s="5">
        <v>572</v>
      </c>
      <c r="F45" s="5">
        <v>1028</v>
      </c>
      <c r="G45" s="5">
        <v>7510</v>
      </c>
    </row>
    <row r="46" spans="1:7" ht="13.5" customHeight="1" x14ac:dyDescent="0.2">
      <c r="A46" s="141"/>
      <c r="B46" s="1" t="s">
        <v>7</v>
      </c>
      <c r="C46" s="5">
        <v>2500</v>
      </c>
      <c r="D46" s="5">
        <v>9191</v>
      </c>
      <c r="E46" s="5">
        <v>1174</v>
      </c>
      <c r="F46" s="5">
        <v>2767</v>
      </c>
      <c r="G46" s="5">
        <v>15632</v>
      </c>
    </row>
    <row r="47" spans="1:7" ht="13.5" customHeight="1" x14ac:dyDescent="0.2">
      <c r="A47" s="141" t="s">
        <v>21</v>
      </c>
      <c r="B47" s="1" t="s">
        <v>1</v>
      </c>
      <c r="C47" s="5">
        <v>1495</v>
      </c>
      <c r="D47" s="5">
        <v>4450</v>
      </c>
      <c r="E47" s="5">
        <v>465</v>
      </c>
      <c r="F47" s="5">
        <v>875</v>
      </c>
      <c r="G47" s="5">
        <v>7285</v>
      </c>
    </row>
    <row r="48" spans="1:7" ht="13.5" customHeight="1" x14ac:dyDescent="0.2">
      <c r="A48" s="141"/>
      <c r="B48" s="1" t="s">
        <v>0</v>
      </c>
      <c r="C48" s="5">
        <v>1611</v>
      </c>
      <c r="D48" s="5">
        <v>4057</v>
      </c>
      <c r="E48" s="5">
        <v>401</v>
      </c>
      <c r="F48" s="5">
        <v>758</v>
      </c>
      <c r="G48" s="5">
        <v>6827</v>
      </c>
    </row>
    <row r="49" spans="1:10" ht="13.5" customHeight="1" x14ac:dyDescent="0.2">
      <c r="A49" s="141"/>
      <c r="B49" s="1" t="s">
        <v>7</v>
      </c>
      <c r="C49" s="5">
        <v>3106</v>
      </c>
      <c r="D49" s="5">
        <v>8507</v>
      </c>
      <c r="E49" s="5">
        <v>866</v>
      </c>
      <c r="F49" s="5">
        <v>1633</v>
      </c>
      <c r="G49" s="5">
        <v>14112</v>
      </c>
    </row>
    <row r="50" spans="1:10" ht="13.5" customHeight="1" x14ac:dyDescent="0.2">
      <c r="A50" s="141" t="s">
        <v>22</v>
      </c>
      <c r="B50" s="1" t="s">
        <v>1</v>
      </c>
      <c r="C50" s="5">
        <v>1934</v>
      </c>
      <c r="D50" s="5">
        <v>7088</v>
      </c>
      <c r="E50" s="5">
        <v>1652</v>
      </c>
      <c r="F50" s="5">
        <v>2088</v>
      </c>
      <c r="G50" s="5">
        <v>12762</v>
      </c>
    </row>
    <row r="51" spans="1:10" ht="13.5" customHeight="1" x14ac:dyDescent="0.2">
      <c r="A51" s="141"/>
      <c r="B51" s="1" t="s">
        <v>0</v>
      </c>
      <c r="C51" s="5">
        <v>1963</v>
      </c>
      <c r="D51" s="5">
        <v>6299</v>
      </c>
      <c r="E51" s="5">
        <v>1155</v>
      </c>
      <c r="F51" s="5">
        <v>1856</v>
      </c>
      <c r="G51" s="5">
        <v>11273</v>
      </c>
    </row>
    <row r="52" spans="1:10" ht="13.5" customHeight="1" x14ac:dyDescent="0.2">
      <c r="A52" s="141"/>
      <c r="B52" s="1" t="s">
        <v>7</v>
      </c>
      <c r="C52" s="5">
        <v>3897</v>
      </c>
      <c r="D52" s="5">
        <v>13387</v>
      </c>
      <c r="E52" s="5">
        <v>2807</v>
      </c>
      <c r="F52" s="5">
        <v>3944</v>
      </c>
      <c r="G52" s="5">
        <v>24035</v>
      </c>
    </row>
    <row r="53" spans="1:10" ht="13.5" customHeight="1" x14ac:dyDescent="0.2">
      <c r="A53" s="145" t="s">
        <v>48</v>
      </c>
      <c r="B53" s="1" t="s">
        <v>1</v>
      </c>
      <c r="C53" s="5">
        <v>297</v>
      </c>
      <c r="D53" s="5">
        <v>1321</v>
      </c>
      <c r="E53" s="5">
        <v>191</v>
      </c>
      <c r="F53" s="5">
        <v>571</v>
      </c>
      <c r="G53" s="5">
        <v>2380</v>
      </c>
    </row>
    <row r="54" spans="1:10" ht="13.5" customHeight="1" x14ac:dyDescent="0.2">
      <c r="A54" s="146"/>
      <c r="B54" s="1" t="s">
        <v>0</v>
      </c>
      <c r="C54" s="5">
        <v>343</v>
      </c>
      <c r="D54" s="5">
        <v>1399</v>
      </c>
      <c r="E54" s="5">
        <v>185</v>
      </c>
      <c r="F54" s="5">
        <v>331</v>
      </c>
      <c r="G54" s="5">
        <v>2258</v>
      </c>
      <c r="J54" s="12"/>
    </row>
    <row r="55" spans="1:10" ht="13.5" customHeight="1" x14ac:dyDescent="0.2">
      <c r="A55" s="147"/>
      <c r="B55" s="1" t="s">
        <v>7</v>
      </c>
      <c r="C55" s="5">
        <v>640</v>
      </c>
      <c r="D55" s="5">
        <v>2720</v>
      </c>
      <c r="E55" s="5">
        <v>376</v>
      </c>
      <c r="F55" s="5">
        <v>902</v>
      </c>
      <c r="G55" s="5">
        <v>4638</v>
      </c>
    </row>
    <row r="56" spans="1:10" ht="13.5" customHeight="1" x14ac:dyDescent="0.2">
      <c r="A56" s="141" t="s">
        <v>23</v>
      </c>
      <c r="B56" s="1" t="s">
        <v>1</v>
      </c>
      <c r="C56" s="5">
        <v>922</v>
      </c>
      <c r="D56" s="5">
        <v>4145</v>
      </c>
      <c r="E56" s="5">
        <v>513</v>
      </c>
      <c r="F56" s="5">
        <v>2825</v>
      </c>
      <c r="G56" s="5">
        <v>8405</v>
      </c>
    </row>
    <row r="57" spans="1:10" ht="13.5" customHeight="1" x14ac:dyDescent="0.2">
      <c r="A57" s="141"/>
      <c r="B57" s="1" t="s">
        <v>0</v>
      </c>
      <c r="C57" s="5">
        <v>912</v>
      </c>
      <c r="D57" s="5">
        <v>3975</v>
      </c>
      <c r="E57" s="5">
        <v>406</v>
      </c>
      <c r="F57" s="5">
        <v>1645</v>
      </c>
      <c r="G57" s="5">
        <v>6938</v>
      </c>
    </row>
    <row r="58" spans="1:10" ht="13.5" customHeight="1" x14ac:dyDescent="0.2">
      <c r="A58" s="141"/>
      <c r="B58" s="1" t="s">
        <v>7</v>
      </c>
      <c r="C58" s="5">
        <v>1834</v>
      </c>
      <c r="D58" s="5">
        <v>8120</v>
      </c>
      <c r="E58" s="5">
        <v>919</v>
      </c>
      <c r="F58" s="5">
        <v>4470</v>
      </c>
      <c r="G58" s="5">
        <v>15343</v>
      </c>
    </row>
    <row r="59" spans="1:10" ht="13.5" customHeight="1" x14ac:dyDescent="0.2">
      <c r="A59" s="141" t="s">
        <v>24</v>
      </c>
      <c r="B59" s="1" t="s">
        <v>1</v>
      </c>
      <c r="C59" s="5">
        <v>1744</v>
      </c>
      <c r="D59" s="5">
        <v>7855</v>
      </c>
      <c r="E59" s="5">
        <v>1010</v>
      </c>
      <c r="F59" s="5">
        <v>6040</v>
      </c>
      <c r="G59" s="5">
        <v>16649</v>
      </c>
    </row>
    <row r="60" spans="1:10" ht="13.5" customHeight="1" x14ac:dyDescent="0.2">
      <c r="A60" s="141"/>
      <c r="B60" s="1" t="s">
        <v>0</v>
      </c>
      <c r="C60" s="5">
        <v>1959</v>
      </c>
      <c r="D60" s="5">
        <v>7391</v>
      </c>
      <c r="E60" s="5">
        <v>593</v>
      </c>
      <c r="F60" s="5">
        <v>3750</v>
      </c>
      <c r="G60" s="5">
        <v>13693</v>
      </c>
    </row>
    <row r="61" spans="1:10" ht="13.5" customHeight="1" x14ac:dyDescent="0.2">
      <c r="A61" s="141"/>
      <c r="B61" s="1" t="s">
        <v>7</v>
      </c>
      <c r="C61" s="5">
        <v>3703</v>
      </c>
      <c r="D61" s="5">
        <v>15246</v>
      </c>
      <c r="E61" s="5">
        <v>1603</v>
      </c>
      <c r="F61" s="5">
        <v>9790</v>
      </c>
      <c r="G61" s="5">
        <v>30342</v>
      </c>
    </row>
    <row r="62" spans="1:10" ht="13.5" customHeight="1" x14ac:dyDescent="0.2">
      <c r="A62" s="141" t="s">
        <v>25</v>
      </c>
      <c r="B62" s="1" t="s">
        <v>1</v>
      </c>
      <c r="C62" s="5">
        <v>119</v>
      </c>
      <c r="D62" s="5">
        <v>448</v>
      </c>
      <c r="E62" s="5">
        <v>52</v>
      </c>
      <c r="F62" s="5">
        <v>93</v>
      </c>
      <c r="G62" s="5">
        <v>712</v>
      </c>
    </row>
    <row r="63" spans="1:10" ht="13.5" customHeight="1" x14ac:dyDescent="0.2">
      <c r="A63" s="141"/>
      <c r="B63" s="1" t="s">
        <v>0</v>
      </c>
      <c r="C63" s="5">
        <v>112</v>
      </c>
      <c r="D63" s="5">
        <v>440</v>
      </c>
      <c r="E63" s="5">
        <v>56</v>
      </c>
      <c r="F63" s="5">
        <v>68</v>
      </c>
      <c r="G63" s="5">
        <v>676</v>
      </c>
    </row>
    <row r="64" spans="1:10" ht="13.5" customHeight="1" x14ac:dyDescent="0.2">
      <c r="A64" s="141"/>
      <c r="B64" s="1" t="s">
        <v>7</v>
      </c>
      <c r="C64" s="5">
        <v>231</v>
      </c>
      <c r="D64" s="5">
        <v>888</v>
      </c>
      <c r="E64" s="5">
        <v>108</v>
      </c>
      <c r="F64" s="5">
        <v>161</v>
      </c>
      <c r="G64" s="5">
        <v>1388</v>
      </c>
    </row>
    <row r="65" spans="1:7" ht="13.5" customHeight="1" x14ac:dyDescent="0.2">
      <c r="A65" s="141" t="s">
        <v>26</v>
      </c>
      <c r="B65" s="1" t="s">
        <v>1</v>
      </c>
      <c r="C65" s="5">
        <v>996</v>
      </c>
      <c r="D65" s="5">
        <v>4249</v>
      </c>
      <c r="E65" s="5">
        <v>673</v>
      </c>
      <c r="F65" s="5">
        <v>1708</v>
      </c>
      <c r="G65" s="5">
        <v>7626</v>
      </c>
    </row>
    <row r="66" spans="1:7" ht="13.5" customHeight="1" x14ac:dyDescent="0.2">
      <c r="A66" s="141"/>
      <c r="B66" s="1" t="s">
        <v>0</v>
      </c>
      <c r="C66" s="5">
        <v>1037</v>
      </c>
      <c r="D66" s="5">
        <v>3917</v>
      </c>
      <c r="E66" s="5">
        <v>597</v>
      </c>
      <c r="F66" s="5">
        <v>965</v>
      </c>
      <c r="G66" s="5">
        <v>6516</v>
      </c>
    </row>
    <row r="67" spans="1:7" ht="13.5" customHeight="1" x14ac:dyDescent="0.2">
      <c r="A67" s="141"/>
      <c r="B67" s="1" t="s">
        <v>7</v>
      </c>
      <c r="C67" s="5">
        <v>2033</v>
      </c>
      <c r="D67" s="5">
        <v>8166</v>
      </c>
      <c r="E67" s="5">
        <v>1270</v>
      </c>
      <c r="F67" s="5">
        <v>2673</v>
      </c>
      <c r="G67" s="5">
        <v>14142</v>
      </c>
    </row>
    <row r="68" spans="1:7" ht="13.5" customHeight="1" x14ac:dyDescent="0.2">
      <c r="A68" s="141" t="s">
        <v>49</v>
      </c>
      <c r="B68" s="1" t="s">
        <v>1</v>
      </c>
      <c r="C68" s="5">
        <v>795</v>
      </c>
      <c r="D68" s="5">
        <v>3532</v>
      </c>
      <c r="E68" s="5">
        <v>358</v>
      </c>
      <c r="F68" s="5">
        <v>1651</v>
      </c>
      <c r="G68" s="5">
        <v>6336</v>
      </c>
    </row>
    <row r="69" spans="1:7" ht="13.5" customHeight="1" x14ac:dyDescent="0.2">
      <c r="A69" s="141"/>
      <c r="B69" s="1" t="s">
        <v>0</v>
      </c>
      <c r="C69" s="5">
        <v>881</v>
      </c>
      <c r="D69" s="5">
        <v>3422</v>
      </c>
      <c r="E69" s="5">
        <v>330</v>
      </c>
      <c r="F69" s="5">
        <v>846</v>
      </c>
      <c r="G69" s="5">
        <v>5479</v>
      </c>
    </row>
    <row r="70" spans="1:7" ht="13.5" customHeight="1" x14ac:dyDescent="0.2">
      <c r="A70" s="141"/>
      <c r="B70" s="1" t="s">
        <v>7</v>
      </c>
      <c r="C70" s="5">
        <v>1676</v>
      </c>
      <c r="D70" s="5">
        <v>6954</v>
      </c>
      <c r="E70" s="5">
        <v>688</v>
      </c>
      <c r="F70" s="5">
        <v>2497</v>
      </c>
      <c r="G70" s="5">
        <v>11815</v>
      </c>
    </row>
    <row r="71" spans="1:7" ht="13.5" customHeight="1" x14ac:dyDescent="0.2">
      <c r="A71" s="141" t="s">
        <v>28</v>
      </c>
      <c r="B71" s="1" t="s">
        <v>1</v>
      </c>
      <c r="C71" s="5">
        <v>384</v>
      </c>
      <c r="D71" s="5">
        <v>1650</v>
      </c>
      <c r="E71" s="5">
        <v>235</v>
      </c>
      <c r="F71" s="5">
        <v>828</v>
      </c>
      <c r="G71" s="5">
        <v>3097</v>
      </c>
    </row>
    <row r="72" spans="1:7" ht="13.5" customHeight="1" x14ac:dyDescent="0.2">
      <c r="A72" s="141"/>
      <c r="B72" s="1" t="s">
        <v>0</v>
      </c>
      <c r="C72" s="5">
        <v>403</v>
      </c>
      <c r="D72" s="5">
        <v>1510</v>
      </c>
      <c r="E72" s="5">
        <v>240</v>
      </c>
      <c r="F72" s="5">
        <v>464</v>
      </c>
      <c r="G72" s="5">
        <v>2617</v>
      </c>
    </row>
    <row r="73" spans="1:7" ht="13.5" customHeight="1" x14ac:dyDescent="0.2">
      <c r="A73" s="141"/>
      <c r="B73" s="1" t="s">
        <v>7</v>
      </c>
      <c r="C73" s="5">
        <v>787</v>
      </c>
      <c r="D73" s="5">
        <v>3160</v>
      </c>
      <c r="E73" s="5">
        <v>475</v>
      </c>
      <c r="F73" s="5">
        <v>1292</v>
      </c>
      <c r="G73" s="5">
        <v>5714</v>
      </c>
    </row>
    <row r="74" spans="1:7" ht="13.5" customHeight="1" x14ac:dyDescent="0.2">
      <c r="A74" s="141" t="s">
        <v>29</v>
      </c>
      <c r="B74" s="1" t="s">
        <v>1</v>
      </c>
      <c r="C74" s="5">
        <v>774</v>
      </c>
      <c r="D74" s="5">
        <v>3147</v>
      </c>
      <c r="E74" s="5">
        <v>638</v>
      </c>
      <c r="F74" s="5">
        <v>1352</v>
      </c>
      <c r="G74" s="5">
        <v>5911</v>
      </c>
    </row>
    <row r="75" spans="1:7" ht="13.5" customHeight="1" x14ac:dyDescent="0.2">
      <c r="A75" s="141"/>
      <c r="B75" s="1" t="s">
        <v>0</v>
      </c>
      <c r="C75" s="5">
        <v>809</v>
      </c>
      <c r="D75" s="5">
        <v>2945</v>
      </c>
      <c r="E75" s="5">
        <v>411</v>
      </c>
      <c r="F75" s="5">
        <v>1059</v>
      </c>
      <c r="G75" s="5">
        <v>5224</v>
      </c>
    </row>
    <row r="76" spans="1:7" ht="13.5" customHeight="1" x14ac:dyDescent="0.2">
      <c r="A76" s="141"/>
      <c r="B76" s="1" t="s">
        <v>7</v>
      </c>
      <c r="C76" s="5">
        <v>1583</v>
      </c>
      <c r="D76" s="5">
        <v>6092</v>
      </c>
      <c r="E76" s="5">
        <v>1049</v>
      </c>
      <c r="F76" s="5">
        <v>2411</v>
      </c>
      <c r="G76" s="5">
        <v>11135</v>
      </c>
    </row>
    <row r="77" spans="1:7" ht="13.5" customHeight="1" x14ac:dyDescent="0.2">
      <c r="A77" s="141" t="s">
        <v>30</v>
      </c>
      <c r="B77" s="1" t="s">
        <v>1</v>
      </c>
      <c r="C77" s="5">
        <v>2016</v>
      </c>
      <c r="D77" s="5">
        <v>9145</v>
      </c>
      <c r="E77" s="5">
        <v>1138</v>
      </c>
      <c r="F77" s="5">
        <v>4131</v>
      </c>
      <c r="G77" s="5">
        <v>16430</v>
      </c>
    </row>
    <row r="78" spans="1:7" ht="13.5" customHeight="1" x14ac:dyDescent="0.2">
      <c r="A78" s="141"/>
      <c r="B78" s="1" t="s">
        <v>0</v>
      </c>
      <c r="C78" s="5">
        <v>2106</v>
      </c>
      <c r="D78" s="5">
        <v>8723</v>
      </c>
      <c r="E78" s="5">
        <v>1025</v>
      </c>
      <c r="F78" s="5">
        <v>2172</v>
      </c>
      <c r="G78" s="5">
        <v>14026</v>
      </c>
    </row>
    <row r="79" spans="1:7" ht="13.5" customHeight="1" x14ac:dyDescent="0.2">
      <c r="A79" s="141"/>
      <c r="B79" s="1" t="s">
        <v>7</v>
      </c>
      <c r="C79" s="5">
        <v>4122</v>
      </c>
      <c r="D79" s="5">
        <v>17868</v>
      </c>
      <c r="E79" s="5">
        <v>2163</v>
      </c>
      <c r="F79" s="5">
        <v>6303</v>
      </c>
      <c r="G79" s="5">
        <v>30456</v>
      </c>
    </row>
    <row r="80" spans="1:7" ht="13.5" customHeight="1" x14ac:dyDescent="0.2">
      <c r="A80" s="145" t="s">
        <v>50</v>
      </c>
      <c r="B80" s="1" t="s">
        <v>1</v>
      </c>
      <c r="C80" s="5">
        <v>2422</v>
      </c>
      <c r="D80" s="5">
        <v>6874</v>
      </c>
      <c r="E80" s="5">
        <v>440</v>
      </c>
      <c r="F80" s="5">
        <v>663</v>
      </c>
      <c r="G80" s="5">
        <v>10399</v>
      </c>
    </row>
    <row r="81" spans="1:9" ht="13.5" customHeight="1" x14ac:dyDescent="0.2">
      <c r="A81" s="146"/>
      <c r="B81" s="1" t="s">
        <v>0</v>
      </c>
      <c r="C81" s="5">
        <v>2666</v>
      </c>
      <c r="D81" s="5">
        <v>5994</v>
      </c>
      <c r="E81" s="5">
        <v>382</v>
      </c>
      <c r="F81" s="5">
        <v>504</v>
      </c>
      <c r="G81" s="5">
        <v>9546</v>
      </c>
    </row>
    <row r="82" spans="1:9" ht="13.5" customHeight="1" x14ac:dyDescent="0.2">
      <c r="A82" s="147"/>
      <c r="B82" s="1" t="s">
        <v>7</v>
      </c>
      <c r="C82" s="5">
        <v>5088</v>
      </c>
      <c r="D82" s="5">
        <v>12868</v>
      </c>
      <c r="E82" s="5">
        <v>822</v>
      </c>
      <c r="F82" s="5">
        <v>1167</v>
      </c>
      <c r="G82" s="5">
        <v>19945</v>
      </c>
    </row>
    <row r="83" spans="1:9" ht="13.5" customHeight="1" x14ac:dyDescent="0.2">
      <c r="A83" s="141" t="s">
        <v>31</v>
      </c>
      <c r="B83" s="1" t="s">
        <v>1</v>
      </c>
      <c r="C83" s="5">
        <v>209</v>
      </c>
      <c r="D83" s="5">
        <v>1442</v>
      </c>
      <c r="E83" s="5">
        <v>158</v>
      </c>
      <c r="F83" s="5">
        <v>729</v>
      </c>
      <c r="G83" s="5">
        <v>2538</v>
      </c>
    </row>
    <row r="84" spans="1:9" ht="13.5" customHeight="1" x14ac:dyDescent="0.2">
      <c r="A84" s="141"/>
      <c r="B84" s="1" t="s">
        <v>0</v>
      </c>
      <c r="C84" s="5">
        <v>216</v>
      </c>
      <c r="D84" s="5">
        <v>1068</v>
      </c>
      <c r="E84" s="5">
        <v>122</v>
      </c>
      <c r="F84" s="5">
        <v>468</v>
      </c>
      <c r="G84" s="5">
        <v>1874</v>
      </c>
    </row>
    <row r="85" spans="1:9" ht="13.5" customHeight="1" x14ac:dyDescent="0.2">
      <c r="A85" s="141"/>
      <c r="B85" s="1" t="s">
        <v>7</v>
      </c>
      <c r="C85" s="5">
        <v>425</v>
      </c>
      <c r="D85" s="5">
        <v>2510</v>
      </c>
      <c r="E85" s="5">
        <v>280</v>
      </c>
      <c r="F85" s="5">
        <v>1197</v>
      </c>
      <c r="G85" s="5">
        <v>4412</v>
      </c>
    </row>
    <row r="86" spans="1:9" ht="13.5" customHeight="1" x14ac:dyDescent="0.2">
      <c r="A86" s="141" t="s">
        <v>51</v>
      </c>
      <c r="B86" s="1" t="s">
        <v>1</v>
      </c>
      <c r="C86" s="5">
        <v>1716</v>
      </c>
      <c r="D86" s="5">
        <v>8042</v>
      </c>
      <c r="E86" s="5">
        <v>1113</v>
      </c>
      <c r="F86" s="5">
        <v>3036</v>
      </c>
      <c r="G86" s="5">
        <v>13907</v>
      </c>
    </row>
    <row r="87" spans="1:9" ht="13.5" customHeight="1" x14ac:dyDescent="0.2">
      <c r="A87" s="141"/>
      <c r="B87" s="1" t="s">
        <v>0</v>
      </c>
      <c r="C87" s="5">
        <v>1761</v>
      </c>
      <c r="D87" s="5">
        <v>7456</v>
      </c>
      <c r="E87" s="5">
        <v>1000</v>
      </c>
      <c r="F87" s="5">
        <v>1711</v>
      </c>
      <c r="G87" s="5">
        <v>11928</v>
      </c>
    </row>
    <row r="88" spans="1:9" ht="13.5" customHeight="1" x14ac:dyDescent="0.2">
      <c r="A88" s="141"/>
      <c r="B88" s="1" t="s">
        <v>7</v>
      </c>
      <c r="C88" s="5">
        <v>3477</v>
      </c>
      <c r="D88" s="5">
        <v>15498</v>
      </c>
      <c r="E88" s="5">
        <v>2113</v>
      </c>
      <c r="F88" s="5">
        <v>4747</v>
      </c>
      <c r="G88" s="5">
        <v>25835</v>
      </c>
    </row>
    <row r="89" spans="1:9" ht="13.5" customHeight="1" x14ac:dyDescent="0.2">
      <c r="A89" s="141" t="s">
        <v>52</v>
      </c>
      <c r="B89" s="1" t="s">
        <v>1</v>
      </c>
      <c r="C89" s="5">
        <v>1564</v>
      </c>
      <c r="D89" s="5">
        <v>7726</v>
      </c>
      <c r="E89" s="5">
        <v>1122</v>
      </c>
      <c r="F89" s="5">
        <v>3021</v>
      </c>
      <c r="G89" s="5">
        <v>13433</v>
      </c>
    </row>
    <row r="90" spans="1:9" ht="13.5" customHeight="1" x14ac:dyDescent="0.2">
      <c r="A90" s="141"/>
      <c r="B90" s="1" t="s">
        <v>0</v>
      </c>
      <c r="C90" s="5">
        <v>1673</v>
      </c>
      <c r="D90" s="5">
        <v>7237</v>
      </c>
      <c r="E90" s="5">
        <v>905</v>
      </c>
      <c r="F90" s="5">
        <v>1829</v>
      </c>
      <c r="G90" s="5">
        <v>11644</v>
      </c>
    </row>
    <row r="91" spans="1:9" ht="13.5" customHeight="1" x14ac:dyDescent="0.2">
      <c r="A91" s="141"/>
      <c r="B91" s="1" t="s">
        <v>7</v>
      </c>
      <c r="C91" s="5">
        <v>3237</v>
      </c>
      <c r="D91" s="5">
        <v>14963</v>
      </c>
      <c r="E91" s="5">
        <v>2027</v>
      </c>
      <c r="F91" s="5">
        <v>4850</v>
      </c>
      <c r="G91" s="5">
        <v>25077</v>
      </c>
      <c r="I91" s="11"/>
    </row>
    <row r="92" spans="1:9" ht="13.5" customHeight="1" x14ac:dyDescent="0.2">
      <c r="A92" s="141" t="s">
        <v>33</v>
      </c>
      <c r="B92" s="1" t="s">
        <v>1</v>
      </c>
      <c r="C92" s="5">
        <v>293</v>
      </c>
      <c r="D92" s="5">
        <v>1144</v>
      </c>
      <c r="E92" s="5">
        <v>132</v>
      </c>
      <c r="F92" s="5">
        <v>280</v>
      </c>
      <c r="G92" s="5">
        <v>1849</v>
      </c>
    </row>
    <row r="93" spans="1:9" ht="13.5" customHeight="1" x14ac:dyDescent="0.2">
      <c r="A93" s="141"/>
      <c r="B93" s="1" t="s">
        <v>0</v>
      </c>
      <c r="C93" s="5">
        <v>322</v>
      </c>
      <c r="D93" s="5">
        <v>1033</v>
      </c>
      <c r="E93" s="5">
        <v>137</v>
      </c>
      <c r="F93" s="5">
        <v>169</v>
      </c>
      <c r="G93" s="5">
        <v>1661</v>
      </c>
    </row>
    <row r="94" spans="1:9" ht="13.5" customHeight="1" x14ac:dyDescent="0.2">
      <c r="A94" s="141"/>
      <c r="B94" s="1" t="s">
        <v>7</v>
      </c>
      <c r="C94" s="5">
        <v>615</v>
      </c>
      <c r="D94" s="5">
        <v>2177</v>
      </c>
      <c r="E94" s="5">
        <v>269</v>
      </c>
      <c r="F94" s="5">
        <v>449</v>
      </c>
      <c r="G94" s="5">
        <v>3510</v>
      </c>
    </row>
    <row r="95" spans="1:9" ht="13.5" customHeight="1" x14ac:dyDescent="0.2">
      <c r="A95" s="141" t="s">
        <v>34</v>
      </c>
      <c r="B95" s="1" t="s">
        <v>1</v>
      </c>
      <c r="C95" s="5">
        <v>165</v>
      </c>
      <c r="D95" s="5">
        <v>773</v>
      </c>
      <c r="E95" s="5">
        <v>132</v>
      </c>
      <c r="F95" s="5">
        <v>288</v>
      </c>
      <c r="G95" s="5">
        <v>1358</v>
      </c>
    </row>
    <row r="96" spans="1:9" ht="13.5" customHeight="1" x14ac:dyDescent="0.2">
      <c r="A96" s="141"/>
      <c r="B96" s="1" t="s">
        <v>0</v>
      </c>
      <c r="C96" s="5">
        <v>171</v>
      </c>
      <c r="D96" s="5">
        <v>666</v>
      </c>
      <c r="E96" s="5">
        <v>120</v>
      </c>
      <c r="F96" s="5">
        <v>261</v>
      </c>
      <c r="G96" s="5">
        <v>1218</v>
      </c>
    </row>
    <row r="97" spans="1:7" ht="13.5" customHeight="1" x14ac:dyDescent="0.2">
      <c r="A97" s="141"/>
      <c r="B97" s="1" t="s">
        <v>7</v>
      </c>
      <c r="C97" s="5">
        <v>336</v>
      </c>
      <c r="D97" s="5">
        <v>1439</v>
      </c>
      <c r="E97" s="5">
        <v>252</v>
      </c>
      <c r="F97" s="5">
        <v>549</v>
      </c>
      <c r="G97" s="5">
        <v>2576</v>
      </c>
    </row>
    <row r="98" spans="1:7" ht="13.5" customHeight="1" x14ac:dyDescent="0.2">
      <c r="A98" s="141" t="s">
        <v>35</v>
      </c>
      <c r="B98" s="1" t="s">
        <v>1</v>
      </c>
      <c r="C98" s="5">
        <v>868</v>
      </c>
      <c r="D98" s="5">
        <v>3504</v>
      </c>
      <c r="E98" s="5">
        <v>953</v>
      </c>
      <c r="F98" s="5">
        <v>2255</v>
      </c>
      <c r="G98" s="5">
        <v>7580</v>
      </c>
    </row>
    <row r="99" spans="1:7" ht="13.5" customHeight="1" x14ac:dyDescent="0.2">
      <c r="A99" s="141"/>
      <c r="B99" s="1" t="s">
        <v>0</v>
      </c>
      <c r="C99" s="5">
        <v>930</v>
      </c>
      <c r="D99" s="5">
        <v>3231</v>
      </c>
      <c r="E99" s="5">
        <v>590</v>
      </c>
      <c r="F99" s="5">
        <v>1692</v>
      </c>
      <c r="G99" s="5">
        <v>6443</v>
      </c>
    </row>
    <row r="100" spans="1:7" ht="13.5" customHeight="1" x14ac:dyDescent="0.2">
      <c r="A100" s="141"/>
      <c r="B100" s="1" t="s">
        <v>7</v>
      </c>
      <c r="C100" s="5">
        <v>1798</v>
      </c>
      <c r="D100" s="5">
        <v>6735</v>
      </c>
      <c r="E100" s="5">
        <v>1543</v>
      </c>
      <c r="F100" s="5">
        <v>3947</v>
      </c>
      <c r="G100" s="5">
        <v>14023</v>
      </c>
    </row>
    <row r="101" spans="1:7" ht="13.5" customHeight="1" x14ac:dyDescent="0.2">
      <c r="A101" s="141" t="s">
        <v>36</v>
      </c>
      <c r="B101" s="1" t="s">
        <v>1</v>
      </c>
      <c r="C101" s="5">
        <v>800</v>
      </c>
      <c r="D101" s="5">
        <v>3592</v>
      </c>
      <c r="E101" s="5">
        <v>981</v>
      </c>
      <c r="F101" s="5">
        <v>1474</v>
      </c>
      <c r="G101" s="5">
        <v>6847</v>
      </c>
    </row>
    <row r="102" spans="1:7" ht="13.5" customHeight="1" x14ac:dyDescent="0.2">
      <c r="A102" s="141"/>
      <c r="B102" s="1" t="s">
        <v>0</v>
      </c>
      <c r="C102" s="5">
        <v>888</v>
      </c>
      <c r="D102" s="5">
        <v>3178</v>
      </c>
      <c r="E102" s="5">
        <v>707</v>
      </c>
      <c r="F102" s="5">
        <v>1145</v>
      </c>
      <c r="G102" s="5">
        <v>5918</v>
      </c>
    </row>
    <row r="103" spans="1:7" ht="13.5" customHeight="1" x14ac:dyDescent="0.2">
      <c r="A103" s="141"/>
      <c r="B103" s="1" t="s">
        <v>7</v>
      </c>
      <c r="C103" s="5">
        <v>1688</v>
      </c>
      <c r="D103" s="5">
        <v>6770</v>
      </c>
      <c r="E103" s="5">
        <v>1688</v>
      </c>
      <c r="F103" s="5">
        <v>2619</v>
      </c>
      <c r="G103" s="5">
        <v>12765</v>
      </c>
    </row>
    <row r="104" spans="1:7" ht="13.5" customHeight="1" x14ac:dyDescent="0.2">
      <c r="A104" s="141" t="s">
        <v>37</v>
      </c>
      <c r="B104" s="1" t="s">
        <v>1</v>
      </c>
      <c r="C104" s="5">
        <v>1022</v>
      </c>
      <c r="D104" s="5">
        <v>4749</v>
      </c>
      <c r="E104" s="5">
        <v>797</v>
      </c>
      <c r="F104" s="5">
        <v>3452</v>
      </c>
      <c r="G104" s="5">
        <v>10020</v>
      </c>
    </row>
    <row r="105" spans="1:7" ht="13.5" customHeight="1" x14ac:dyDescent="0.2">
      <c r="A105" s="141"/>
      <c r="B105" s="1" t="s">
        <v>0</v>
      </c>
      <c r="C105" s="5">
        <v>1133</v>
      </c>
      <c r="D105" s="5">
        <v>4564</v>
      </c>
      <c r="E105" s="5">
        <v>443</v>
      </c>
      <c r="F105" s="5">
        <v>2201</v>
      </c>
      <c r="G105" s="5">
        <v>8341</v>
      </c>
    </row>
    <row r="106" spans="1:7" ht="13.5" customHeight="1" x14ac:dyDescent="0.2">
      <c r="A106" s="141"/>
      <c r="B106" s="1" t="s">
        <v>7</v>
      </c>
      <c r="C106" s="5">
        <v>2155</v>
      </c>
      <c r="D106" s="5">
        <v>9313</v>
      </c>
      <c r="E106" s="5">
        <v>1240</v>
      </c>
      <c r="F106" s="5">
        <v>5653</v>
      </c>
      <c r="G106" s="5">
        <v>18361</v>
      </c>
    </row>
    <row r="107" spans="1:7" ht="13.5" customHeight="1" x14ac:dyDescent="0.2">
      <c r="B107" s="9" t="s">
        <v>39</v>
      </c>
      <c r="C107" s="10">
        <v>68677</v>
      </c>
      <c r="D107" s="10">
        <v>256230</v>
      </c>
      <c r="E107" s="10">
        <v>35095</v>
      </c>
      <c r="F107" s="10">
        <v>82010</v>
      </c>
      <c r="G107" s="10">
        <v>442012</v>
      </c>
    </row>
    <row r="108" spans="1:7" x14ac:dyDescent="0.2">
      <c r="A108" s="130" t="s">
        <v>59</v>
      </c>
      <c r="B108" s="130"/>
      <c r="C108" s="130"/>
      <c r="D108" s="130"/>
      <c r="E108" s="130"/>
      <c r="F108" s="130"/>
      <c r="G108" s="130"/>
    </row>
    <row r="124" spans="9:9" x14ac:dyDescent="0.2">
      <c r="I124" s="11"/>
    </row>
    <row r="129" spans="9:10" x14ac:dyDescent="0.2">
      <c r="I129" s="14"/>
      <c r="J129" s="8"/>
    </row>
  </sheetData>
  <mergeCells count="40">
    <mergeCell ref="A98:A100"/>
    <mergeCell ref="A104:A106"/>
    <mergeCell ref="A80:A82"/>
    <mergeCell ref="A83:A85"/>
    <mergeCell ref="A86:A88"/>
    <mergeCell ref="A89:A91"/>
    <mergeCell ref="A92:A94"/>
    <mergeCell ref="A95:A97"/>
    <mergeCell ref="A101:A103"/>
    <mergeCell ref="A35:A37"/>
    <mergeCell ref="A38:A40"/>
    <mergeCell ref="A77:A79"/>
    <mergeCell ref="A44:A46"/>
    <mergeCell ref="A47:A49"/>
    <mergeCell ref="A50:A52"/>
    <mergeCell ref="A53:A55"/>
    <mergeCell ref="A56:A58"/>
    <mergeCell ref="A59:A61"/>
    <mergeCell ref="A62:A64"/>
    <mergeCell ref="A41:A43"/>
    <mergeCell ref="A65:A67"/>
    <mergeCell ref="A68:A70"/>
    <mergeCell ref="A71:A73"/>
    <mergeCell ref="A74:A76"/>
    <mergeCell ref="A108:G108"/>
    <mergeCell ref="A1:A2"/>
    <mergeCell ref="B1:G2"/>
    <mergeCell ref="A3:A4"/>
    <mergeCell ref="B3:B4"/>
    <mergeCell ref="C3:G3"/>
    <mergeCell ref="A23:A25"/>
    <mergeCell ref="A26:A28"/>
    <mergeCell ref="A29:A31"/>
    <mergeCell ref="A32:A34"/>
    <mergeCell ref="A5:A7"/>
    <mergeCell ref="A8:A10"/>
    <mergeCell ref="A11:A13"/>
    <mergeCell ref="A14:A16"/>
    <mergeCell ref="A17:A19"/>
    <mergeCell ref="A20:A2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&amp;L&amp;"Arial,Kursywa"&amp;8Opracowanie: Referat Badań i Analiz Społeczno-Gospodarczych, WPG, UMG na podstawie danych Wydziału Spraw Obywatelskich, UMG.&amp;C&amp;"Arial,Kursywa"&amp;8GDAŃSK W LICZBACH
- MIESZKAŃCY -&amp;R&amp;"Arial,Kursywa"&amp;8www.gdansk.pl/gdanskwliczbach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18</vt:i4>
      </vt:variant>
      <vt:variant>
        <vt:lpstr>Zakresy nazwane</vt:lpstr>
      </vt:variant>
      <vt:variant>
        <vt:i4>6</vt:i4>
      </vt:variant>
    </vt:vector>
  </HeadingPairs>
  <TitlesOfParts>
    <vt:vector size="24" baseType="lpstr">
      <vt:lpstr>2004 r.</vt:lpstr>
      <vt:lpstr>2005 r.</vt:lpstr>
      <vt:lpstr>2006 r.</vt:lpstr>
      <vt:lpstr>2007 r.</vt:lpstr>
      <vt:lpstr>2008 r.</vt:lpstr>
      <vt:lpstr>2009 r.</vt:lpstr>
      <vt:lpstr>2010 r.</vt:lpstr>
      <vt:lpstr>2011 r.</vt:lpstr>
      <vt:lpstr>2012 r.</vt:lpstr>
      <vt:lpstr>2013 r.</vt:lpstr>
      <vt:lpstr>2014 r.</vt:lpstr>
      <vt:lpstr>2015 r.</vt:lpstr>
      <vt:lpstr>2016 r.</vt:lpstr>
      <vt:lpstr>2017 r.</vt:lpstr>
      <vt:lpstr>Lata 2004-2017</vt:lpstr>
      <vt:lpstr>Ludność wg roczników</vt:lpstr>
      <vt:lpstr>Gęstość_zaludnienia</vt:lpstr>
      <vt:lpstr>Wskaźnik feminizacji</vt:lpstr>
      <vt:lpstr>'2013 r.'!Obszar_wydruku</vt:lpstr>
      <vt:lpstr>'2014 r.'!Obszar_wydruku</vt:lpstr>
      <vt:lpstr>'2015 r.'!Obszar_wydruku</vt:lpstr>
      <vt:lpstr>'2016 r.'!Obszar_wydruku</vt:lpstr>
      <vt:lpstr>'2017 r.'!Obszar_wydruku</vt:lpstr>
      <vt:lpstr>'Ludność wg roczników'!Tytuły_wydruku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RBiASG, WPG, UMG</dc:creator>
  <cp:lastModifiedBy>Hrynkiewicz Marcin</cp:lastModifiedBy>
  <cp:lastPrinted>2017-02-21T14:32:08Z</cp:lastPrinted>
  <dcterms:created xsi:type="dcterms:W3CDTF">2006-12-05T11:20:04Z</dcterms:created>
  <dcterms:modified xsi:type="dcterms:W3CDTF">2018-01-29T13:39:51Z</dcterms:modified>
</cp:coreProperties>
</file>