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yectoExcelPy\Flask\archivo\"/>
    </mc:Choice>
  </mc:AlternateContent>
  <xr:revisionPtr revIDLastSave="0" documentId="8_{66CF1FBC-3008-4B0C-B097-93150EC7B1AF}" xr6:coauthVersionLast="46" xr6:coauthVersionMax="46" xr10:uidLastSave="{00000000-0000-0000-0000-000000000000}"/>
  <bookViews>
    <workbookView xWindow="-108" yWindow="-108" windowWidth="22140" windowHeight="13176" xr2:uid="{FAAA94B4-71C6-449A-81D3-7A9B47590F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F48" i="1"/>
  <c r="C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</calcChain>
</file>

<file path=xl/sharedStrings.xml><?xml version="1.0" encoding="utf-8"?>
<sst xmlns="http://schemas.openxmlformats.org/spreadsheetml/2006/main" count="158" uniqueCount="110">
  <si>
    <t>SISTEMA DE GESTION</t>
  </si>
  <si>
    <t>SUMMA LOGISTICA SAS</t>
  </si>
  <si>
    <t>REPORTE INSPECCION PREOPERATIVA DE VEHICULOS</t>
  </si>
  <si>
    <t>F-3 ;  V.3 26-04-2021</t>
  </si>
  <si>
    <t>Página 1 de 2</t>
  </si>
  <si>
    <t># Manifiesto</t>
  </si>
  <si>
    <t>Fecha del Reporte</t>
  </si>
  <si>
    <t>Placa</t>
  </si>
  <si>
    <t>Conductor</t>
  </si>
  <si>
    <t>Cc Conductor</t>
  </si>
  <si>
    <t>Producto</t>
  </si>
  <si>
    <t>#</t>
  </si>
  <si>
    <t>INSPECCON UNIDAD TRACTORA</t>
  </si>
  <si>
    <t>ESTADO</t>
  </si>
  <si>
    <t>ESTADO UNIDAD DE CARGA SECA</t>
  </si>
  <si>
    <t>ESTADO </t>
  </si>
  <si>
    <t>Arranque</t>
  </si>
  <si>
    <t>Conforme</t>
  </si>
  <si>
    <t>Puertas, chapetas y manijas</t>
  </si>
  <si>
    <t>No Fugas motor</t>
  </si>
  <si>
    <t>Varillas de seguridad</t>
  </si>
  <si>
    <t>No Fugas transmisión</t>
  </si>
  <si>
    <t>Estado de piso</t>
  </si>
  <si>
    <t>No Fugas diferencial</t>
  </si>
  <si>
    <t>Hermetismo furgón-contenedor</t>
  </si>
  <si>
    <t>Llaves (puerta y switch)</t>
  </si>
  <si>
    <t>ESTADO UNIDAD DE CARGA LIQUIDOS</t>
  </si>
  <si>
    <t>Lava vidrios</t>
  </si>
  <si>
    <t xml:space="preserve">Tanques Acero Lamina Negra: </t>
  </si>
  <si>
    <t>Tanque de agua</t>
  </si>
  <si>
    <t>No existencia de Corrosión en tanque</t>
  </si>
  <si>
    <t>Parachoques</t>
  </si>
  <si>
    <t>Estado de paredes laterales, frontales, superiores e inferiores del tanque</t>
  </si>
  <si>
    <t>Puertas y compartimientos</t>
  </si>
  <si>
    <t>Estado Válvulas de aireación</t>
  </si>
  <si>
    <t>Caja de baterías y herramientas</t>
  </si>
  <si>
    <t>Estado de compuertas / Tapas</t>
  </si>
  <si>
    <t xml:space="preserve">11 * </t>
  </si>
  <si>
    <t>Respiraderos</t>
  </si>
  <si>
    <t>Estado Válvula sobre presión y vacío Anillos</t>
  </si>
  <si>
    <t>12 *</t>
  </si>
  <si>
    <t>Cabina; techos, puertas</t>
  </si>
  <si>
    <t>Estado Protección Antivuelco Pasillo anti vuelcos</t>
  </si>
  <si>
    <t xml:space="preserve">Inspección puntos críticos potencial de carga ilícita en cabina </t>
  </si>
  <si>
    <t>Inspección puntos críticos potencial de carga ilícita en tanque</t>
  </si>
  <si>
    <t>Apoya cabezas - conductor</t>
  </si>
  <si>
    <t>Estado de Chasis:  Bastidor Viga, Patines,  </t>
  </si>
  <si>
    <t>Cinturón de seguridad</t>
  </si>
  <si>
    <t>Estado Ejes &amp; Suspensión Resorte </t>
  </si>
  <si>
    <t>INSPECCION ELECTRICA</t>
  </si>
  <si>
    <t>Estado de Accesorios: Escaleras, pasillos, drenaje</t>
  </si>
  <si>
    <t>Estado baterías</t>
  </si>
  <si>
    <t>Estado Bicicletero</t>
  </si>
  <si>
    <t>Pito de reversa</t>
  </si>
  <si>
    <t>Cable conector 7 vías y aire</t>
  </si>
  <si>
    <t>Luces alta y medias</t>
  </si>
  <si>
    <t xml:space="preserve">Rotulado UN </t>
  </si>
  <si>
    <t>Luces direccionales</t>
  </si>
  <si>
    <t>Rotulado NTC 1692, Simbología</t>
  </si>
  <si>
    <t>Luces traseras</t>
  </si>
  <si>
    <t>Cintas Retrorreflectivos</t>
  </si>
  <si>
    <t>Luces parqueo</t>
  </si>
  <si>
    <t xml:space="preserve">Llantas Unidad de Carga </t>
  </si>
  <si>
    <t>INSPECCION KIT CARRETERA</t>
  </si>
  <si>
    <t>Llantas repuesto</t>
  </si>
  <si>
    <t>Botiquín 16 productos</t>
  </si>
  <si>
    <t xml:space="preserve">Llantas cabezote </t>
  </si>
  <si>
    <t xml:space="preserve">Extintor Cabina </t>
  </si>
  <si>
    <t>Identificación de capacidad de compartimientos</t>
  </si>
  <si>
    <t>Inspección puntos críticos potencial de carga ilícita</t>
  </si>
  <si>
    <t>Conos 45 cms</t>
  </si>
  <si>
    <t>KIT EMERGENCIAS PARA CARGA LIQUIDA</t>
  </si>
  <si>
    <t>Tacos</t>
  </si>
  <si>
    <t>Barreras hidrofilicas/ hidrofóbicas</t>
  </si>
  <si>
    <t>Extintor Externo de 20/30 lbs.</t>
  </si>
  <si>
    <t>Paños de tela olefilicas</t>
  </si>
  <si>
    <t>26 *</t>
  </si>
  <si>
    <t>Herramientas</t>
  </si>
  <si>
    <t>Material adsorbente</t>
  </si>
  <si>
    <t>27 *</t>
  </si>
  <si>
    <t>Linterna</t>
  </si>
  <si>
    <t>Desengrasantes</t>
  </si>
  <si>
    <t>Gancho de arrastre</t>
  </si>
  <si>
    <t xml:space="preserve">Tanque o caneca o barril pequeño </t>
  </si>
  <si>
    <t>Elementos de protección personal</t>
  </si>
  <si>
    <t>Pala Antichispa</t>
  </si>
  <si>
    <t>30 *</t>
  </si>
  <si>
    <t>Chaleco reflectivo</t>
  </si>
  <si>
    <t>Martillo Antichispa</t>
  </si>
  <si>
    <t>31 *</t>
  </si>
  <si>
    <t>Dispositivo manos libres</t>
  </si>
  <si>
    <t>Bolsas plásticas</t>
  </si>
  <si>
    <t>32 *</t>
  </si>
  <si>
    <t>Estado de cabina: orden - aseo</t>
  </si>
  <si>
    <t>Sacos de fibra o fique</t>
  </si>
  <si>
    <t>Gato: palanca / cruceta</t>
  </si>
  <si>
    <t>Balde plástico</t>
  </si>
  <si>
    <t>No presencia de fugas de aire</t>
  </si>
  <si>
    <t xml:space="preserve">Lonas o saco de fibra </t>
  </si>
  <si>
    <t xml:space="preserve">Parabrisas </t>
  </si>
  <si>
    <t>Alambre dulce (calibre 14)</t>
  </si>
  <si>
    <t>36 *</t>
  </si>
  <si>
    <t>Cuchillas limpiabrisas</t>
  </si>
  <si>
    <t>Jabón en barra</t>
  </si>
  <si>
    <t>Machete o hacha Antichispa</t>
  </si>
  <si>
    <t>Techo</t>
  </si>
  <si>
    <t>Cinta de seguridad</t>
  </si>
  <si>
    <t>Piso y Laterales</t>
  </si>
  <si>
    <t xml:space="preserve"> 75 </t>
  </si>
  <si>
    <t> 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</si>
</sst>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0" fillId="0" borderId="6" xfId="0" applyBorder="1"/>
    <xf numFmtId="0" fontId="3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/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76200</xdr:rowOff>
    </xdr:from>
    <xdr:to>
      <xdr:col>1</xdr:col>
      <xdr:colOff>954448</xdr:colOff>
      <xdr:row>2</xdr:row>
      <xdr:rowOff>60960</xdr:rowOff>
    </xdr:to>
    <xdr:pic>
      <xdr:nvPicPr>
        <xdr:cNvPr id="2" name="Imagen 20">
          <a:extLst>
            <a:ext uri="{FF2B5EF4-FFF2-40B4-BE49-F238E27FC236}">
              <a16:creationId xmlns:a16="http://schemas.microsoft.com/office/drawing/2014/main" id="{13B9E3F7-6F78-4728-B2D6-309FCFAD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" y="76200"/>
          <a:ext cx="1525948" cy="4572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0</xdr:col>
      <xdr:colOff>198120</xdr:colOff>
      <xdr:row>0</xdr:row>
      <xdr:rowOff>121920</xdr:rowOff>
    </xdr:from>
    <xdr:to>
      <xdr:col>1</xdr:col>
      <xdr:colOff>931588</xdr:colOff>
      <xdr:row>2</xdr:row>
      <xdr:rowOff>106680</xdr:rowOff>
    </xdr:to>
    <xdr:pic>
      <xdr:nvPicPr>
        <xdr:cNvPr id="3" name="Imagen 20">
          <a:extLst>
            <a:ext uri="{FF2B5EF4-FFF2-40B4-BE49-F238E27FC236}">
              <a16:creationId xmlns:a16="http://schemas.microsoft.com/office/drawing/2014/main" id="{5BF8371E-808A-43D7-B90D-D41EB3DE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120" y="121920"/>
          <a:ext cx="1525948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07D6-237A-4C76-BC34-902007090878}">
  <dimension ref="A1:G50"/>
  <sheetViews>
    <sheetView tabSelected="1" topLeftCell="A2" zoomScaleNormal="100" workbookViewId="0">
      <selection activeCell="C2" sqref="C2:E3"/>
    </sheetView>
  </sheetViews>
  <sheetFormatPr baseColWidth="10" defaultColWidth="11" defaultRowHeight="14.4" x14ac:dyDescent="0.3"/>
  <cols>
    <col min="1" max="1" width="11.5546875" customWidth="1"/>
    <col min="2" max="2" width="19.33203125" customWidth="1"/>
    <col min="3" max="3" width="13.77734375" style="36" customWidth="1"/>
    <col min="4" max="4" width="9.109375" customWidth="1"/>
    <col min="5" max="5" width="22.33203125" customWidth="1"/>
    <col min="6" max="6" width="12.77734375" style="36" customWidth="1"/>
  </cols>
  <sheetData>
    <row r="1" spans="1:7" ht="14.4" customHeight="1" x14ac:dyDescent="0.3">
      <c r="A1" s="1"/>
      <c r="B1" s="2"/>
      <c r="C1" s="3" t="s">
        <v>0</v>
      </c>
      <c r="D1" s="4"/>
      <c r="E1" s="3" t="s">
        <v>1</v>
      </c>
      <c r="F1" s="4"/>
    </row>
    <row r="2" spans="1:7" ht="23.1" customHeight="1" x14ac:dyDescent="0.3">
      <c r="A2" s="5"/>
      <c r="B2" s="6"/>
      <c r="C2" s="7" t="s">
        <v>2</v>
      </c>
      <c r="D2" s="8"/>
      <c r="E2" s="2"/>
      <c r="F2" s="9" t="s">
        <v>3</v>
      </c>
    </row>
    <row r="3" spans="1:7" ht="14.7" customHeight="1" x14ac:dyDescent="0.3">
      <c r="A3" s="10"/>
      <c r="B3" s="11"/>
      <c r="C3" s="10"/>
      <c r="D3" s="12"/>
      <c r="E3" s="11"/>
      <c r="F3" s="13" t="s">
        <v>4</v>
      </c>
      <c r="G3" s="14"/>
    </row>
    <row r="4" spans="1:7" s="19" customFormat="1" ht="43.8" customHeight="1" x14ac:dyDescent="0.3">
      <c r="A4" s="15" t="s">
        <v>5</v>
      </c>
      <c r="B4" s="16"/>
      <c r="C4" s="15" t="s">
        <v>6</v>
      </c>
      <c r="D4" s="17"/>
      <c r="E4" s="15" t="s">
        <v>7</v>
      </c>
      <c r="F4" s="17"/>
      <c r="G4" s="18"/>
    </row>
    <row r="5" spans="1:7" s="19" customFormat="1" ht="28.2" customHeight="1" x14ac:dyDescent="0.3">
      <c r="A5" s="15" t="s">
        <v>8</v>
      </c>
      <c r="B5" s="20"/>
      <c r="C5" s="15" t="s">
        <v>9</v>
      </c>
      <c r="D5" s="21"/>
      <c r="E5" s="16" t="s">
        <v>10</v>
      </c>
      <c r="F5" s="15"/>
    </row>
    <row r="6" spans="1:7" ht="24" customHeight="1" x14ac:dyDescent="0.3">
      <c r="A6" s="22" t="s">
        <v>11</v>
      </c>
      <c r="B6" s="23" t="s">
        <v>12</v>
      </c>
      <c r="C6" s="23" t="s">
        <v>13</v>
      </c>
      <c r="D6" s="24" t="s">
        <v>11</v>
      </c>
      <c r="E6" s="23" t="s">
        <v>14</v>
      </c>
      <c r="F6" s="23" t="s">
        <v>15</v>
      </c>
    </row>
    <row r="7" spans="1:7" ht="18" customHeight="1" x14ac:dyDescent="0.3">
      <c r="A7" s="22">
        <v>1</v>
      </c>
      <c r="B7" s="25" t="s">
        <v>16</v>
      </c>
      <c r="C7" s="26" t="s">
        <v>17</v>
      </c>
      <c r="D7" s="27">
        <v>37</v>
      </c>
      <c r="E7" s="25" t="s">
        <v>18</v>
      </c>
      <c r="F7" s="26" t="str">
        <f>IF(OR($F$5="CRUDO DE PALMA",$F$5="CRUDO",$F$5="COMBUSTOLIO",$F$5="OLEINA",$F$5="ACEITES Y BASES VEGETALES",$F$5="COMBUSTOLEO",$F$5="ESTEARINA DE PALMA"),"N.A","CONFORME")</f>
        <v>CONFORME</v>
      </c>
    </row>
    <row r="8" spans="1:7" x14ac:dyDescent="0.3">
      <c r="A8" s="22"/>
      <c r="B8" s="25" t="s">
        <v>19</v>
      </c>
      <c r="C8" s="26" t="s">
        <v>17</v>
      </c>
      <c r="D8" s="27">
        <v>38</v>
      </c>
      <c r="E8" s="25" t="s">
        <v>20</v>
      </c>
      <c r="F8" s="26" t="str">
        <f>IF(OR($F$5="CRUDO DE PALMA",$F$5="CRUDO",$F$5="COMBUSTOLIO",$F$5="OLEINA",$F$5="ACEITES Y BASES VEGETALES",$F$5="COMBUSTOLEO",$F$5="ESTEARINA DE PALMA"),"N.A","CONFORME")</f>
        <v>CONFORME</v>
      </c>
    </row>
    <row r="9" spans="1:7" x14ac:dyDescent="0.3">
      <c r="A9" s="22">
        <v>3</v>
      </c>
      <c r="B9" s="25" t="s">
        <v>21</v>
      </c>
      <c r="C9" s="26" t="s">
        <v>17</v>
      </c>
      <c r="D9" s="27">
        <v>39</v>
      </c>
      <c r="E9" s="25" t="s">
        <v>22</v>
      </c>
      <c r="F9" s="26" t="str">
        <f>IF(OR($F$5="CRUDO DE PALMA",$F$5="CRUDO",$F$5="COMBUSTOLIO",$F$5="OLEINA",$F$5="ACEITES Y BASES VEGETALES",$F$5="COMBUSTOLEO",$F$5="ESTEARINA DE PALMA"),"N.A","CONFORME")</f>
        <v>CONFORME</v>
      </c>
    </row>
    <row r="10" spans="1:7" ht="22.5" customHeight="1" x14ac:dyDescent="0.3">
      <c r="A10" s="22">
        <v>4</v>
      </c>
      <c r="B10" s="25" t="s">
        <v>23</v>
      </c>
      <c r="C10" s="26" t="s">
        <v>17</v>
      </c>
      <c r="D10" s="27">
        <v>40</v>
      </c>
      <c r="E10" s="25" t="s">
        <v>24</v>
      </c>
      <c r="F10" s="26" t="str">
        <f>IF(OR($F$5="CRUDO DE PALMA",$F$5="CRUDO",$F$5="COMBUSTOLIO",$F$5="OLEINA",$F$5="ACEITES Y BASES VEGETALES",$F$5="COMBUSTOLEO",$F$5="ESTEARINA DE PALMA"),"N.A","CONFORME")</f>
        <v>CONFORME</v>
      </c>
    </row>
    <row r="11" spans="1:7" ht="24" customHeight="1" x14ac:dyDescent="0.3">
      <c r="A11" s="22">
        <v>5</v>
      </c>
      <c r="B11" s="25" t="s">
        <v>25</v>
      </c>
      <c r="C11" s="26" t="s">
        <v>17</v>
      </c>
      <c r="D11" s="27" t="s">
        <v>11</v>
      </c>
      <c r="E11" s="28" t="s">
        <v>26</v>
      </c>
      <c r="F11" s="26"/>
    </row>
    <row r="12" spans="1:7" ht="22.5" customHeight="1" x14ac:dyDescent="0.3">
      <c r="A12" s="22">
        <v>6</v>
      </c>
      <c r="B12" s="25" t="s">
        <v>27</v>
      </c>
      <c r="C12" s="26" t="s">
        <v>17</v>
      </c>
      <c r="D12" s="27">
        <v>41</v>
      </c>
      <c r="E12" s="25" t="s">
        <v>28</v>
      </c>
      <c r="F12" s="26" t="str">
        <f t="shared" ref="F12:F31" si="0">IF(OR($F$5="CRUDO DE PALMA",$F$5="CRUDO",$F$5="COMBUSTOLIO",$F$5="OLEINA",$F$5="ACEITES Y BASES VEGETALES",$F$5="COMBUSTOLEO",$F$5="ESTEARINA DE PALMA"),"CONFORME","N.A")</f>
        <v>N.A</v>
      </c>
    </row>
    <row r="13" spans="1:7" ht="24" customHeight="1" x14ac:dyDescent="0.3">
      <c r="A13" s="22">
        <v>7</v>
      </c>
      <c r="B13" s="25" t="s">
        <v>29</v>
      </c>
      <c r="C13" s="26" t="s">
        <v>17</v>
      </c>
      <c r="D13" s="27">
        <v>42</v>
      </c>
      <c r="E13" s="25" t="s">
        <v>30</v>
      </c>
      <c r="F13" s="26" t="str">
        <f t="shared" si="0"/>
        <v>N.A</v>
      </c>
    </row>
    <row r="14" spans="1:7" ht="44.7" customHeight="1" x14ac:dyDescent="0.3">
      <c r="A14" s="22">
        <v>8</v>
      </c>
      <c r="B14" s="25" t="s">
        <v>31</v>
      </c>
      <c r="C14" s="26" t="s">
        <v>17</v>
      </c>
      <c r="D14" s="27">
        <v>43</v>
      </c>
      <c r="E14" s="25" t="s">
        <v>32</v>
      </c>
      <c r="F14" s="26" t="str">
        <f t="shared" si="0"/>
        <v>N.A</v>
      </c>
    </row>
    <row r="15" spans="1:7" ht="22.5" customHeight="1" x14ac:dyDescent="0.3">
      <c r="A15" s="22">
        <v>9</v>
      </c>
      <c r="B15" s="25" t="s">
        <v>33</v>
      </c>
      <c r="C15" s="26" t="s">
        <v>17</v>
      </c>
      <c r="D15" s="27">
        <v>44</v>
      </c>
      <c r="E15" s="25" t="s">
        <v>34</v>
      </c>
      <c r="F15" s="26" t="str">
        <f t="shared" si="0"/>
        <v>N.A</v>
      </c>
    </row>
    <row r="16" spans="1:7" ht="24" customHeight="1" x14ac:dyDescent="0.3">
      <c r="A16" s="22">
        <v>10</v>
      </c>
      <c r="B16" s="25" t="s">
        <v>35</v>
      </c>
      <c r="C16" s="26" t="s">
        <v>17</v>
      </c>
      <c r="D16" s="27">
        <v>45</v>
      </c>
      <c r="E16" s="25" t="s">
        <v>36</v>
      </c>
      <c r="F16" s="26" t="str">
        <f t="shared" si="0"/>
        <v>N.A</v>
      </c>
    </row>
    <row r="17" spans="1:6" ht="24" customHeight="1" x14ac:dyDescent="0.3">
      <c r="A17" s="22" t="s">
        <v>37</v>
      </c>
      <c r="B17" s="25" t="s">
        <v>38</v>
      </c>
      <c r="C17" s="26" t="s">
        <v>17</v>
      </c>
      <c r="D17" s="27">
        <v>46</v>
      </c>
      <c r="E17" s="25" t="s">
        <v>39</v>
      </c>
      <c r="F17" s="26" t="str">
        <f t="shared" si="0"/>
        <v>N.A</v>
      </c>
    </row>
    <row r="18" spans="1:6" ht="33.299999999999997" customHeight="1" x14ac:dyDescent="0.3">
      <c r="A18" s="29" t="s">
        <v>40</v>
      </c>
      <c r="B18" s="25" t="s">
        <v>41</v>
      </c>
      <c r="C18" s="26" t="s">
        <v>17</v>
      </c>
      <c r="D18" s="27">
        <v>47</v>
      </c>
      <c r="E18" s="25" t="s">
        <v>42</v>
      </c>
      <c r="F18" s="26" t="str">
        <f t="shared" si="0"/>
        <v>N.A</v>
      </c>
    </row>
    <row r="19" spans="1:6" ht="44.7" customHeight="1" x14ac:dyDescent="0.3">
      <c r="A19" s="30"/>
      <c r="B19" s="25" t="s">
        <v>43</v>
      </c>
      <c r="C19" s="26" t="s">
        <v>17</v>
      </c>
      <c r="D19" s="27"/>
      <c r="E19" s="25" t="s">
        <v>44</v>
      </c>
      <c r="F19" s="26" t="str">
        <f t="shared" si="0"/>
        <v>N.A</v>
      </c>
    </row>
    <row r="20" spans="1:6" ht="24" customHeight="1" x14ac:dyDescent="0.3">
      <c r="A20" s="22">
        <v>13</v>
      </c>
      <c r="B20" s="25" t="s">
        <v>45</v>
      </c>
      <c r="C20" s="26" t="s">
        <v>17</v>
      </c>
      <c r="D20" s="27">
        <v>48</v>
      </c>
      <c r="E20" s="25" t="s">
        <v>46</v>
      </c>
      <c r="F20" s="26" t="str">
        <f t="shared" si="0"/>
        <v>N.A</v>
      </c>
    </row>
    <row r="21" spans="1:6" ht="24" customHeight="1" x14ac:dyDescent="0.3">
      <c r="A21" s="22">
        <v>14</v>
      </c>
      <c r="B21" s="25" t="s">
        <v>47</v>
      </c>
      <c r="C21" s="26" t="s">
        <v>17</v>
      </c>
      <c r="D21" s="27">
        <v>49</v>
      </c>
      <c r="E21" s="25" t="s">
        <v>48</v>
      </c>
      <c r="F21" s="26" t="str">
        <f t="shared" si="0"/>
        <v>N.A</v>
      </c>
    </row>
    <row r="22" spans="1:6" ht="24" customHeight="1" x14ac:dyDescent="0.3">
      <c r="A22" s="22" t="s">
        <v>11</v>
      </c>
      <c r="B22" s="28" t="s">
        <v>49</v>
      </c>
      <c r="C22" s="26"/>
      <c r="D22" s="27">
        <v>50</v>
      </c>
      <c r="E22" s="25" t="s">
        <v>50</v>
      </c>
      <c r="F22" s="26" t="str">
        <f t="shared" si="0"/>
        <v>N.A</v>
      </c>
    </row>
    <row r="23" spans="1:6" x14ac:dyDescent="0.3">
      <c r="A23" s="22">
        <v>15</v>
      </c>
      <c r="B23" s="25" t="s">
        <v>51</v>
      </c>
      <c r="C23" s="26" t="s">
        <v>17</v>
      </c>
      <c r="D23" s="27">
        <v>51</v>
      </c>
      <c r="E23" s="25" t="s">
        <v>52</v>
      </c>
      <c r="F23" s="26" t="str">
        <f t="shared" si="0"/>
        <v>N.A</v>
      </c>
    </row>
    <row r="24" spans="1:6" ht="22.5" customHeight="1" x14ac:dyDescent="0.3">
      <c r="A24" s="22">
        <v>16</v>
      </c>
      <c r="B24" s="25" t="s">
        <v>53</v>
      </c>
      <c r="C24" s="26" t="s">
        <v>17</v>
      </c>
      <c r="D24" s="27">
        <v>52</v>
      </c>
      <c r="E24" s="25" t="s">
        <v>54</v>
      </c>
      <c r="F24" s="26" t="str">
        <f t="shared" si="0"/>
        <v>N.A</v>
      </c>
    </row>
    <row r="25" spans="1:6" x14ac:dyDescent="0.3">
      <c r="A25" s="22">
        <v>17</v>
      </c>
      <c r="B25" s="25" t="s">
        <v>55</v>
      </c>
      <c r="C25" s="26" t="s">
        <v>17</v>
      </c>
      <c r="D25" s="27">
        <v>53</v>
      </c>
      <c r="E25" s="25" t="s">
        <v>56</v>
      </c>
      <c r="F25" s="26" t="str">
        <f t="shared" si="0"/>
        <v>N.A</v>
      </c>
    </row>
    <row r="26" spans="1:6" ht="22.5" customHeight="1" x14ac:dyDescent="0.3">
      <c r="A26" s="22">
        <v>18</v>
      </c>
      <c r="B26" s="25" t="s">
        <v>57</v>
      </c>
      <c r="C26" s="26" t="s">
        <v>17</v>
      </c>
      <c r="D26" s="27">
        <v>54</v>
      </c>
      <c r="E26" s="25" t="s">
        <v>58</v>
      </c>
      <c r="F26" s="26" t="str">
        <f t="shared" si="0"/>
        <v>N.A</v>
      </c>
    </row>
    <row r="27" spans="1:6" x14ac:dyDescent="0.3">
      <c r="A27" s="22">
        <v>19</v>
      </c>
      <c r="B27" s="25" t="s">
        <v>59</v>
      </c>
      <c r="C27" s="26" t="s">
        <v>17</v>
      </c>
      <c r="D27" s="27">
        <v>55</v>
      </c>
      <c r="E27" s="25" t="s">
        <v>60</v>
      </c>
      <c r="F27" s="26" t="str">
        <f t="shared" si="0"/>
        <v>N.A</v>
      </c>
    </row>
    <row r="28" spans="1:6" x14ac:dyDescent="0.3">
      <c r="A28" s="22">
        <v>20</v>
      </c>
      <c r="B28" s="25" t="s">
        <v>61</v>
      </c>
      <c r="C28" s="26" t="s">
        <v>17</v>
      </c>
      <c r="D28" s="27">
        <v>56</v>
      </c>
      <c r="E28" s="25" t="s">
        <v>62</v>
      </c>
      <c r="F28" s="26" t="str">
        <f t="shared" si="0"/>
        <v>N.A</v>
      </c>
    </row>
    <row r="29" spans="1:6" ht="22.5" customHeight="1" x14ac:dyDescent="0.3">
      <c r="A29" s="22" t="s">
        <v>11</v>
      </c>
      <c r="B29" s="28" t="s">
        <v>63</v>
      </c>
      <c r="C29" s="23" t="s">
        <v>13</v>
      </c>
      <c r="D29" s="27">
        <v>57</v>
      </c>
      <c r="E29" s="25" t="s">
        <v>64</v>
      </c>
      <c r="F29" s="26" t="str">
        <f t="shared" si="0"/>
        <v>N.A</v>
      </c>
    </row>
    <row r="30" spans="1:6" x14ac:dyDescent="0.3">
      <c r="A30" s="22">
        <v>21</v>
      </c>
      <c r="B30" s="25" t="s">
        <v>65</v>
      </c>
      <c r="C30" s="26" t="s">
        <v>17</v>
      </c>
      <c r="D30" s="27">
        <v>58</v>
      </c>
      <c r="E30" s="25" t="s">
        <v>66</v>
      </c>
      <c r="F30" s="26" t="str">
        <f t="shared" si="0"/>
        <v>N.A</v>
      </c>
    </row>
    <row r="31" spans="1:6" ht="30.6" customHeight="1" x14ac:dyDescent="0.3">
      <c r="A31" s="29">
        <v>22</v>
      </c>
      <c r="B31" s="25" t="s">
        <v>67</v>
      </c>
      <c r="C31" s="26" t="s">
        <v>17</v>
      </c>
      <c r="D31" s="27">
        <v>59</v>
      </c>
      <c r="E31" s="25" t="s">
        <v>68</v>
      </c>
      <c r="F31" s="26" t="str">
        <f t="shared" si="0"/>
        <v>N.A</v>
      </c>
    </row>
    <row r="32" spans="1:6" ht="24" customHeight="1" x14ac:dyDescent="0.3">
      <c r="A32" s="30"/>
      <c r="B32" s="25" t="s">
        <v>69</v>
      </c>
      <c r="C32" s="26" t="s">
        <v>17</v>
      </c>
      <c r="D32" s="27"/>
      <c r="E32" s="25"/>
      <c r="F32" s="31"/>
    </row>
    <row r="33" spans="1:6" ht="24" customHeight="1" x14ac:dyDescent="0.3">
      <c r="A33" s="22">
        <v>23</v>
      </c>
      <c r="B33" s="25" t="s">
        <v>70</v>
      </c>
      <c r="C33" s="26" t="s">
        <v>17</v>
      </c>
      <c r="D33" s="27" t="s">
        <v>11</v>
      </c>
      <c r="E33" s="28" t="s">
        <v>71</v>
      </c>
      <c r="F33" s="32" t="s">
        <v>15</v>
      </c>
    </row>
    <row r="34" spans="1:6" ht="22.5" customHeight="1" x14ac:dyDescent="0.3">
      <c r="A34" s="22">
        <v>24</v>
      </c>
      <c r="B34" s="25" t="s">
        <v>72</v>
      </c>
      <c r="C34" s="26" t="s">
        <v>17</v>
      </c>
      <c r="D34" s="27">
        <v>60</v>
      </c>
      <c r="E34" s="33" t="s">
        <v>73</v>
      </c>
      <c r="F34" s="26" t="str">
        <f t="shared" ref="F34:F48" si="1">IF(OR($F$5="CRUDO DE PALMA",$F$5="CRUDO",$F$5="COMBUSTOLIO",$F$5="OLEINA",$F$5="ACEITES Y BASES VEGETALES",$F$5="COMBUSTOLEO",$F$5="ESTEARINA DE PALMA"),"CONFORME","N.A")</f>
        <v>N.A</v>
      </c>
    </row>
    <row r="35" spans="1:6" ht="24" customHeight="1" x14ac:dyDescent="0.3">
      <c r="A35" s="22">
        <v>25</v>
      </c>
      <c r="B35" s="25" t="s">
        <v>74</v>
      </c>
      <c r="C35" s="26" t="s">
        <v>17</v>
      </c>
      <c r="D35" s="27">
        <v>61</v>
      </c>
      <c r="E35" s="33" t="s">
        <v>75</v>
      </c>
      <c r="F35" s="26" t="str">
        <f t="shared" si="1"/>
        <v>N.A</v>
      </c>
    </row>
    <row r="36" spans="1:6" x14ac:dyDescent="0.3">
      <c r="A36" s="22" t="s">
        <v>76</v>
      </c>
      <c r="B36" s="25" t="s">
        <v>77</v>
      </c>
      <c r="C36" s="26" t="s">
        <v>17</v>
      </c>
      <c r="D36" s="27">
        <v>62</v>
      </c>
      <c r="E36" s="33" t="s">
        <v>78</v>
      </c>
      <c r="F36" s="26" t="str">
        <f t="shared" si="1"/>
        <v>N.A</v>
      </c>
    </row>
    <row r="37" spans="1:6" x14ac:dyDescent="0.3">
      <c r="A37" s="22" t="s">
        <v>79</v>
      </c>
      <c r="B37" s="25" t="s">
        <v>80</v>
      </c>
      <c r="C37" s="26" t="s">
        <v>17</v>
      </c>
      <c r="D37" s="27">
        <v>63</v>
      </c>
      <c r="E37" s="33" t="s">
        <v>81</v>
      </c>
      <c r="F37" s="26" t="str">
        <f t="shared" si="1"/>
        <v>N.A</v>
      </c>
    </row>
    <row r="38" spans="1:6" ht="24" customHeight="1" x14ac:dyDescent="0.3">
      <c r="A38" s="22">
        <v>28</v>
      </c>
      <c r="B38" s="25" t="s">
        <v>82</v>
      </c>
      <c r="C38" s="26" t="s">
        <v>17</v>
      </c>
      <c r="D38" s="27">
        <v>64</v>
      </c>
      <c r="E38" s="33" t="s">
        <v>83</v>
      </c>
      <c r="F38" s="26" t="str">
        <f t="shared" si="1"/>
        <v>N.A</v>
      </c>
    </row>
    <row r="39" spans="1:6" ht="24" customHeight="1" x14ac:dyDescent="0.3">
      <c r="A39" s="22">
        <v>29</v>
      </c>
      <c r="B39" s="25" t="s">
        <v>84</v>
      </c>
      <c r="C39" s="26" t="s">
        <v>17</v>
      </c>
      <c r="D39" s="27">
        <v>65</v>
      </c>
      <c r="E39" s="33" t="s">
        <v>85</v>
      </c>
      <c r="F39" s="26" t="str">
        <f t="shared" si="1"/>
        <v>N.A</v>
      </c>
    </row>
    <row r="40" spans="1:6" x14ac:dyDescent="0.3">
      <c r="A40" s="22" t="s">
        <v>86</v>
      </c>
      <c r="B40" s="25" t="s">
        <v>87</v>
      </c>
      <c r="C40" s="26" t="s">
        <v>17</v>
      </c>
      <c r="D40" s="27">
        <v>66</v>
      </c>
      <c r="E40" s="33" t="s">
        <v>88</v>
      </c>
      <c r="F40" s="26" t="str">
        <f t="shared" si="1"/>
        <v>N.A</v>
      </c>
    </row>
    <row r="41" spans="1:6" x14ac:dyDescent="0.3">
      <c r="A41" s="22" t="s">
        <v>89</v>
      </c>
      <c r="B41" s="25" t="s">
        <v>90</v>
      </c>
      <c r="C41" s="26" t="s">
        <v>17</v>
      </c>
      <c r="D41" s="27">
        <v>67</v>
      </c>
      <c r="E41" s="33" t="s">
        <v>91</v>
      </c>
      <c r="F41" s="26" t="str">
        <f t="shared" si="1"/>
        <v>N.A</v>
      </c>
    </row>
    <row r="42" spans="1:6" ht="24" customHeight="1" x14ac:dyDescent="0.3">
      <c r="A42" s="22" t="s">
        <v>92</v>
      </c>
      <c r="B42" s="25" t="s">
        <v>93</v>
      </c>
      <c r="C42" s="26" t="s">
        <v>17</v>
      </c>
      <c r="D42" s="27">
        <v>68</v>
      </c>
      <c r="E42" s="33" t="s">
        <v>94</v>
      </c>
      <c r="F42" s="26" t="str">
        <f t="shared" si="1"/>
        <v>N.A</v>
      </c>
    </row>
    <row r="43" spans="1:6" x14ac:dyDescent="0.3">
      <c r="A43" s="22">
        <v>33</v>
      </c>
      <c r="B43" s="25" t="s">
        <v>95</v>
      </c>
      <c r="C43" s="26" t="s">
        <v>17</v>
      </c>
      <c r="D43" s="27">
        <v>69</v>
      </c>
      <c r="E43" s="33" t="s">
        <v>96</v>
      </c>
      <c r="F43" s="26" t="str">
        <f t="shared" si="1"/>
        <v>N.A</v>
      </c>
    </row>
    <row r="44" spans="1:6" ht="24" customHeight="1" x14ac:dyDescent="0.3">
      <c r="A44" s="22">
        <v>34</v>
      </c>
      <c r="B44" s="25" t="s">
        <v>97</v>
      </c>
      <c r="C44" s="26" t="s">
        <v>17</v>
      </c>
      <c r="D44" s="27">
        <v>70</v>
      </c>
      <c r="E44" s="33" t="s">
        <v>98</v>
      </c>
      <c r="F44" s="26" t="str">
        <f t="shared" si="1"/>
        <v>N.A</v>
      </c>
    </row>
    <row r="45" spans="1:6" x14ac:dyDescent="0.3">
      <c r="A45" s="22">
        <v>35</v>
      </c>
      <c r="B45" s="25" t="s">
        <v>99</v>
      </c>
      <c r="C45" s="26" t="s">
        <v>17</v>
      </c>
      <c r="D45" s="27">
        <v>71</v>
      </c>
      <c r="E45" s="33" t="s">
        <v>100</v>
      </c>
      <c r="F45" s="26" t="str">
        <f t="shared" si="1"/>
        <v>N.A</v>
      </c>
    </row>
    <row r="46" spans="1:6" x14ac:dyDescent="0.3">
      <c r="A46" s="22" t="s">
        <v>101</v>
      </c>
      <c r="B46" s="25" t="s">
        <v>102</v>
      </c>
      <c r="C46" s="26" t="s">
        <v>17</v>
      </c>
      <c r="D46" s="27">
        <v>72</v>
      </c>
      <c r="E46" s="33" t="s">
        <v>103</v>
      </c>
      <c r="F46" s="26" t="str">
        <f t="shared" si="1"/>
        <v>N.A</v>
      </c>
    </row>
    <row r="47" spans="1:6" ht="24" customHeight="1" x14ac:dyDescent="0.3">
      <c r="A47" s="27" t="s">
        <v>11</v>
      </c>
      <c r="B47" s="28" t="s">
        <v>14</v>
      </c>
      <c r="C47" s="23" t="s">
        <v>15</v>
      </c>
      <c r="D47" s="27">
        <v>73</v>
      </c>
      <c r="E47" s="33" t="s">
        <v>104</v>
      </c>
      <c r="F47" s="26" t="str">
        <f t="shared" si="1"/>
        <v>N.A</v>
      </c>
    </row>
    <row r="48" spans="1:6" x14ac:dyDescent="0.3">
      <c r="A48" s="27">
        <v>34</v>
      </c>
      <c r="B48" s="25" t="s">
        <v>105</v>
      </c>
      <c r="C48" s="26" t="str">
        <f>IF(OR($F$5="CRUDO DE PALMA",$F$5="CRUDO",$F$5="COMBUSTOLIO",$F$5="OLEINA",$F$5="ACEITES Y BASES VEGETALES",$F$5="COMBUSTOLEO",$F$5="ESTEARINA DE PALMA"),"N.A","CONFORME")</f>
        <v>CONFORME</v>
      </c>
      <c r="D48" s="27">
        <v>74</v>
      </c>
      <c r="E48" s="33" t="s">
        <v>106</v>
      </c>
      <c r="F48" s="26" t="str">
        <f t="shared" si="1"/>
        <v>N.A</v>
      </c>
    </row>
    <row r="49" spans="1:6" x14ac:dyDescent="0.3">
      <c r="A49" s="27">
        <v>35</v>
      </c>
      <c r="B49" s="25" t="s">
        <v>107</v>
      </c>
      <c r="C49" s="26" t="str">
        <f>IF(OR($F$5="CRUDO DE PALMA",$F$5="CRUDO",$F$5="COMBUSTOLIO",$F$5="OLEINA",$F$5="ACEITES Y BASES VEGETALES",$F$5="COMBUSTOLEO",$F$5="ESTEARINA DE PALMA"),"N.A","CONFORME")</f>
        <v>CONFORME</v>
      </c>
      <c r="D49" s="27" t="s">
        <v>108</v>
      </c>
      <c r="E49" s="34"/>
      <c r="F49" s="22"/>
    </row>
    <row r="50" spans="1:6" ht="33.6" customHeight="1" x14ac:dyDescent="0.3">
      <c r="A50" s="27">
        <v>36</v>
      </c>
      <c r="B50" s="25" t="s">
        <v>69</v>
      </c>
      <c r="C50" s="26" t="str">
        <f>IF(OR($F$5="CRUDO DE PALMA",$F$5="CRUDO",$F$5="COMBUSTOLIO",$F$5="OLEINA",$F$5="ACEITES Y BASES VEGETALES",$F$5="COMBUSTOLEO",$F$5="ESTEARINA DE PALMA"),"N.A","CONFORME")</f>
        <v>CONFORME</v>
      </c>
      <c r="D50" s="27" t="s">
        <v>109</v>
      </c>
      <c r="E50" s="35"/>
      <c r="F50" s="22"/>
    </row>
  </sheetData>
  <mergeCells count="6">
    <mergeCell ref="A1:B3"/>
    <mergeCell ref="C1:D1"/>
    <mergeCell ref="E1:F1"/>
    <mergeCell ref="C2:E3"/>
    <mergeCell ref="A18:A19"/>
    <mergeCell ref="A31:A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2021-05-19T03:04:30Z</dcterms:created>
  <dcterms:modified xsi:type="dcterms:W3CDTF">2021-05-19T03:05:45Z</dcterms:modified>
</cp:coreProperties>
</file>