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xl/diagrams/data2.xml" ContentType="application/vnd.openxmlformats-officedocument.drawingml.diagramData+xml"/>
  <Override PartName="/xl/diagrams/data3.xml" ContentType="application/vnd.openxmlformats-officedocument.drawingml.diagramData+xml"/>
  <Override PartName="/xl/diagrams/data1.xml" ContentType="application/vnd.openxmlformats-officedocument.drawingml.diagramData+xml"/>
  <Override PartName="/xl/diagrams/layout2.xml" ContentType="application/vnd.openxmlformats-officedocument.drawingml.diagramLayout+xml"/>
  <Override PartName="/xl/diagrams/layout3.xml" ContentType="application/vnd.openxmlformats-officedocument.drawingml.diagramLayout+xml"/>
  <Override PartName="/xl/diagrams/layout1.xml" ContentType="application/vnd.openxmlformats-officedocument.drawingml.diagramLayout+xml"/>
  <Override PartName="/xl/diagrams/quickStyle2.xml" ContentType="application/vnd.openxmlformats-officedocument.drawingml.diagramStyle+xml"/>
  <Override PartName="/xl/diagrams/quickStyle3.xml" ContentType="application/vnd.openxmlformats-officedocument.drawingml.diagramStyle+xml"/>
  <Override PartName="/xl/diagrams/quickStyle1.xml" ContentType="application/vnd.openxmlformats-officedocument.drawingml.diagramStyle+xml"/>
  <Override PartName="/xl/diagrams/colors2.xml" ContentType="application/vnd.openxmlformats-officedocument.drawingml.diagramColors+xml"/>
  <Override PartName="/xl/diagrams/colors3.xml" ContentType="application/vnd.openxmlformats-officedocument.drawingml.diagramColors+xml"/>
  <Override PartName="/xl/diagrams/colors1.xml" ContentType="application/vnd.openxmlformats-officedocument.drawingml.diagramColors+xml"/>
  <Override PartName="/xl/diagrams/drawing3.xml" ContentType="application/vnd.ms-office.drawingml.diagramDrawing+xml"/>
  <Override PartName="/xl/diagrams/drawing1.xml" ContentType="application/vnd.ms-office.drawingml.diagramDrawing+xml"/>
  <Override PartName="/xl/diagrams/drawing2.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4"/>
  <workbookPr defaultThemeVersion="166925"/>
  <mc:AlternateContent xmlns:mc="http://schemas.openxmlformats.org/markup-compatibility/2006">
    <mc:Choice Requires="x15">
      <x15ac:absPath xmlns:x15ac="http://schemas.microsoft.com/office/spreadsheetml/2010/11/ac" url="https://d.docs.live.net/041fdc86faac5699/Shared Folder/Group B Assessments/Assessment 1/"/>
    </mc:Choice>
  </mc:AlternateContent>
  <xr:revisionPtr revIDLastSave="1356" documentId="8_{AA6E0A24-F804-4286-AF46-DA2AEC023C90}" xr6:coauthVersionLast="47" xr6:coauthVersionMax="47" xr10:uidLastSave="{99ADC91B-0E16-43BB-80A4-BACC493214AA}"/>
  <bookViews>
    <workbookView xWindow="-27420" yWindow="-120" windowWidth="24840" windowHeight="14490" tabRatio="692" firstSheet="3" activeTab="5" xr2:uid="{45B87362-B252-48E3-B33C-810C04319ECC}"/>
  </bookViews>
  <sheets>
    <sheet name="Project Team" sheetId="6" r:id="rId1"/>
    <sheet name="High Level WBS &amp; Burnup" sheetId="1" r:id="rId2"/>
    <sheet name="Project Timeline &amp; Milestones" sheetId="9" r:id="rId3"/>
    <sheet name="Detailed WBS" sheetId="4" r:id="rId4"/>
    <sheet name="Project Schedule &amp; Gantt Chart" sheetId="8" r:id="rId5"/>
    <sheet name="Project Budget" sheetId="2" r:id="rId6"/>
  </sheets>
  <definedNames>
    <definedName name="Display_Week">'Project Schedule &amp; Gantt Chart'!$E$8</definedName>
    <definedName name="_xlnm.Print_Area" localSheetId="2">'Project Timeline &amp; Milestones'!$A$5:$L$17</definedName>
    <definedName name="_xlnm.Print_Titles" localSheetId="4">'Project Schedule &amp; Gantt Chart'!$8:$10</definedName>
    <definedName name="Project_Start">'Project Schedule &amp; Gantt Chart'!$E$7</definedName>
    <definedName name="ProjectEnd">INDEX(ProjectDetails[],MIN(ROW(data))+ROWS(data)-1,1)</definedName>
    <definedName name="ProjectStart">ProjectDetails[]('Project Timeline &amp; Milestones'!$B$20)</definedName>
    <definedName name="task_end" localSheetId="4">'Project Schedule &amp; Gantt Chart'!$F1</definedName>
    <definedName name="task_progress" localSheetId="4">'Project Schedule &amp; Gantt Chart'!$D1</definedName>
    <definedName name="task_start" localSheetId="4">'Project Schedule &amp; Gantt Chart'!$E1</definedName>
    <definedName name="today" localSheetId="4">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8" l="1"/>
  <c r="F61" i="8"/>
  <c r="G26" i="1"/>
  <c r="G25" i="1"/>
  <c r="G27" i="1"/>
  <c r="G28" i="1" s="1"/>
  <c r="G29" i="1" s="1"/>
  <c r="G30" i="1" s="1"/>
  <c r="G31" i="1" s="1"/>
  <c r="G32" i="1" s="1"/>
  <c r="G33" i="1" s="1"/>
  <c r="G34" i="1" s="1"/>
  <c r="G35" i="1" s="1"/>
  <c r="G36" i="1" s="1"/>
  <c r="G37" i="1" s="1"/>
  <c r="G38" i="1" s="1"/>
  <c r="G39" i="1" s="1"/>
  <c r="G40" i="1" s="1"/>
  <c r="G41" i="1" s="1"/>
  <c r="G42" i="1" s="1"/>
  <c r="F27" i="1"/>
  <c r="F28" i="1"/>
  <c r="F29" i="1"/>
  <c r="F30" i="1"/>
  <c r="F31" i="1"/>
  <c r="F32" i="1"/>
  <c r="F33" i="1"/>
  <c r="F34" i="1"/>
  <c r="F35" i="1"/>
  <c r="F36" i="1"/>
  <c r="F37" i="1"/>
  <c r="F38" i="1"/>
  <c r="F39" i="1"/>
  <c r="F40" i="1"/>
  <c r="F41" i="1"/>
  <c r="F42" i="1"/>
  <c r="F26" i="1"/>
  <c r="F25" i="1"/>
  <c r="F49" i="8"/>
  <c r="F48" i="8"/>
  <c r="F47" i="8"/>
  <c r="F46" i="8"/>
  <c r="F45" i="8"/>
  <c r="F44" i="8"/>
  <c r="F43" i="8"/>
  <c r="F42" i="8"/>
  <c r="F41" i="8"/>
  <c r="F40" i="8"/>
  <c r="F39" i="8"/>
  <c r="F38" i="8"/>
  <c r="F37" i="8"/>
  <c r="F36" i="8"/>
  <c r="H29" i="2"/>
  <c r="G29" i="2"/>
  <c r="B28" i="9"/>
  <c r="G85" i="2"/>
  <c r="E43" i="1"/>
  <c r="D43" i="1"/>
  <c r="H100" i="2"/>
  <c r="I100" i="2" s="1"/>
  <c r="G100" i="2"/>
  <c r="H99" i="2"/>
  <c r="G99" i="2"/>
  <c r="H98" i="2"/>
  <c r="G98" i="2"/>
  <c r="H97" i="2"/>
  <c r="G97" i="2"/>
  <c r="H96" i="2"/>
  <c r="G96" i="2"/>
  <c r="H95" i="2"/>
  <c r="G95" i="2"/>
  <c r="H93" i="2"/>
  <c r="G93" i="2"/>
  <c r="H92" i="2"/>
  <c r="G92" i="2"/>
  <c r="H91" i="2"/>
  <c r="G91" i="2"/>
  <c r="H90" i="2"/>
  <c r="G90" i="2"/>
  <c r="I90" i="2" s="1"/>
  <c r="H89" i="2"/>
  <c r="G89" i="2"/>
  <c r="H88" i="2"/>
  <c r="I88" i="2" s="1"/>
  <c r="G88" i="2"/>
  <c r="H86" i="2"/>
  <c r="G86" i="2"/>
  <c r="H85" i="2"/>
  <c r="H84" i="2"/>
  <c r="G84" i="2"/>
  <c r="H83" i="2"/>
  <c r="G83" i="2"/>
  <c r="H82" i="2"/>
  <c r="G82" i="2"/>
  <c r="H80" i="2"/>
  <c r="G80" i="2"/>
  <c r="H79" i="2"/>
  <c r="G79" i="2"/>
  <c r="I79" i="2" s="1"/>
  <c r="H78" i="2"/>
  <c r="G78" i="2"/>
  <c r="I78" i="2" s="1"/>
  <c r="H77" i="2"/>
  <c r="G77" i="2"/>
  <c r="H76" i="2"/>
  <c r="G76" i="2"/>
  <c r="I76" i="2" s="1"/>
  <c r="H71" i="2"/>
  <c r="G71" i="2"/>
  <c r="H70" i="2"/>
  <c r="G70" i="2"/>
  <c r="H69" i="2"/>
  <c r="G69" i="2"/>
  <c r="H68" i="2"/>
  <c r="G68" i="2"/>
  <c r="H66" i="2"/>
  <c r="G66" i="2"/>
  <c r="H65" i="2"/>
  <c r="G65" i="2"/>
  <c r="H64" i="2"/>
  <c r="G64" i="2"/>
  <c r="I64" i="2" s="1"/>
  <c r="H63" i="2"/>
  <c r="G63" i="2"/>
  <c r="H61" i="2"/>
  <c r="G61" i="2"/>
  <c r="I61" i="2" s="1"/>
  <c r="H60" i="2"/>
  <c r="G60" i="2"/>
  <c r="H59" i="2"/>
  <c r="G59" i="2"/>
  <c r="I59" i="2" s="1"/>
  <c r="H58" i="2"/>
  <c r="G58" i="2"/>
  <c r="H57" i="2"/>
  <c r="G57" i="2"/>
  <c r="I57" i="2" s="1"/>
  <c r="H55" i="2"/>
  <c r="G55" i="2"/>
  <c r="H54" i="2"/>
  <c r="G54" i="2"/>
  <c r="H53" i="2"/>
  <c r="G53" i="2"/>
  <c r="I53" i="2" s="1"/>
  <c r="H52" i="2"/>
  <c r="G52" i="2"/>
  <c r="I52" i="2" s="1"/>
  <c r="H51" i="2"/>
  <c r="G51" i="2"/>
  <c r="H50" i="2"/>
  <c r="G50" i="2"/>
  <c r="I50" i="2" s="1"/>
  <c r="H48" i="2"/>
  <c r="G48" i="2"/>
  <c r="H47" i="2"/>
  <c r="G47" i="2"/>
  <c r="H46" i="2"/>
  <c r="G46" i="2"/>
  <c r="H45" i="2"/>
  <c r="G45" i="2"/>
  <c r="H44" i="2"/>
  <c r="G44" i="2"/>
  <c r="H43" i="2"/>
  <c r="G43" i="2"/>
  <c r="H41" i="2"/>
  <c r="G41" i="2"/>
  <c r="H40" i="2"/>
  <c r="G40" i="2"/>
  <c r="I40" i="2" s="1"/>
  <c r="H39" i="2"/>
  <c r="G39" i="2"/>
  <c r="H38" i="2"/>
  <c r="G38" i="2"/>
  <c r="H37" i="2"/>
  <c r="G37" i="2"/>
  <c r="H36" i="2"/>
  <c r="G36" i="2"/>
  <c r="H35" i="2"/>
  <c r="G35" i="2"/>
  <c r="H34" i="2"/>
  <c r="G34" i="2"/>
  <c r="E30" i="2"/>
  <c r="I29" i="2" s="1"/>
  <c r="D30" i="2"/>
  <c r="H27" i="2"/>
  <c r="I27" i="2" s="1"/>
  <c r="G27" i="2"/>
  <c r="I26" i="2"/>
  <c r="H26" i="2"/>
  <c r="G26" i="2"/>
  <c r="H25" i="2"/>
  <c r="I25" i="2" s="1"/>
  <c r="G25" i="2"/>
  <c r="H24" i="2"/>
  <c r="G24" i="2"/>
  <c r="H23" i="2"/>
  <c r="I23" i="2" s="1"/>
  <c r="G23" i="2"/>
  <c r="H22" i="2"/>
  <c r="I22" i="2" s="1"/>
  <c r="G22" i="2"/>
  <c r="H21" i="2"/>
  <c r="I21" i="2" s="1"/>
  <c r="G21" i="2"/>
  <c r="H19" i="2"/>
  <c r="G19" i="2"/>
  <c r="H18" i="2"/>
  <c r="I18" i="2" s="1"/>
  <c r="G18" i="2"/>
  <c r="H17" i="2"/>
  <c r="G17" i="2"/>
  <c r="I17" i="2" s="1"/>
  <c r="H15" i="2"/>
  <c r="I15" i="2" s="1"/>
  <c r="G15" i="2"/>
  <c r="H14" i="2"/>
  <c r="I14" i="2" s="1"/>
  <c r="G14" i="2"/>
  <c r="G30" i="2" s="1"/>
  <c r="H13" i="2"/>
  <c r="I13" i="2" s="1"/>
  <c r="G13" i="2"/>
  <c r="H12" i="2"/>
  <c r="I12" i="2" s="1"/>
  <c r="G12" i="2"/>
  <c r="H10" i="2"/>
  <c r="I10" i="2" s="1"/>
  <c r="G10" i="2"/>
  <c r="H8" i="2"/>
  <c r="I8" i="2" s="1"/>
  <c r="G8" i="2"/>
  <c r="H7" i="2"/>
  <c r="I7" i="2" s="1"/>
  <c r="G7" i="2"/>
  <c r="E65" i="8"/>
  <c r="E66" i="8" s="1"/>
  <c r="F66" i="8" s="1"/>
  <c r="B24" i="9"/>
  <c r="F24" i="9"/>
  <c r="B23" i="9"/>
  <c r="B25" i="9" s="1"/>
  <c r="B26" i="9" s="1"/>
  <c r="B27" i="9" s="1"/>
  <c r="F29" i="9"/>
  <c r="F28" i="9"/>
  <c r="F27" i="9"/>
  <c r="F26" i="9"/>
  <c r="F25" i="9"/>
  <c r="F23" i="9"/>
  <c r="F22" i="9"/>
  <c r="F21" i="9"/>
  <c r="F20" i="9"/>
  <c r="H75" i="8"/>
  <c r="H74" i="8"/>
  <c r="H58" i="8"/>
  <c r="H30" i="8"/>
  <c r="H12" i="8"/>
  <c r="H11" i="8"/>
  <c r="E13" i="8"/>
  <c r="I38" i="2" l="1"/>
  <c r="I34" i="2"/>
  <c r="I24" i="2"/>
  <c r="I30" i="2" s="1"/>
  <c r="I19" i="2"/>
  <c r="I99" i="2"/>
  <c r="I98" i="2"/>
  <c r="I97" i="2"/>
  <c r="I96" i="2"/>
  <c r="I95" i="2"/>
  <c r="I85" i="2"/>
  <c r="I93" i="2"/>
  <c r="I92" i="2"/>
  <c r="I91" i="2"/>
  <c r="I89" i="2"/>
  <c r="I86" i="2"/>
  <c r="I83" i="2"/>
  <c r="H101" i="2"/>
  <c r="I84" i="2"/>
  <c r="I82" i="2"/>
  <c r="I80" i="2"/>
  <c r="G101" i="2"/>
  <c r="I77" i="2"/>
  <c r="I71" i="2"/>
  <c r="I70" i="2"/>
  <c r="I69" i="2"/>
  <c r="I68" i="2"/>
  <c r="I66" i="2"/>
  <c r="I65" i="2"/>
  <c r="I63" i="2"/>
  <c r="I60" i="2"/>
  <c r="I58" i="2"/>
  <c r="I55" i="2"/>
  <c r="I54" i="2"/>
  <c r="I51" i="2"/>
  <c r="I48" i="2"/>
  <c r="I47" i="2"/>
  <c r="I46" i="2"/>
  <c r="I45" i="2"/>
  <c r="I44" i="2"/>
  <c r="I43" i="2"/>
  <c r="I41" i="2"/>
  <c r="I39" i="2"/>
  <c r="I37" i="2"/>
  <c r="I36" i="2"/>
  <c r="I35" i="2"/>
  <c r="G72" i="2"/>
  <c r="H30" i="2"/>
  <c r="H72" i="2"/>
  <c r="F65" i="8"/>
  <c r="E68" i="8"/>
  <c r="F67" i="8"/>
  <c r="I9" i="8"/>
  <c r="I10" i="8" s="1"/>
  <c r="F13" i="8"/>
  <c r="E14" i="8" s="1"/>
  <c r="H102" i="2" l="1"/>
  <c r="I101" i="2"/>
  <c r="G102" i="2"/>
  <c r="I72" i="2"/>
  <c r="E69" i="8"/>
  <c r="F68" i="8"/>
  <c r="F69" i="8" s="1"/>
  <c r="E70" i="8" s="1"/>
  <c r="E63" i="8"/>
  <c r="F63" i="8" s="1"/>
  <c r="I8" i="8"/>
  <c r="J9" i="8"/>
  <c r="K9" i="8" s="1"/>
  <c r="F14" i="8"/>
  <c r="E15" i="8" s="1"/>
  <c r="F15" i="8" s="1"/>
  <c r="E16" i="8" s="1"/>
  <c r="F16" i="8" s="1"/>
  <c r="E17" i="8" s="1"/>
  <c r="F17" i="8" s="1"/>
  <c r="F21" i="8" s="1"/>
  <c r="E22" i="8" s="1"/>
  <c r="F22" i="8" s="1"/>
  <c r="E23" i="8" s="1"/>
  <c r="F23" i="8" s="1"/>
  <c r="F24" i="8" s="1"/>
  <c r="E27" i="8" s="1"/>
  <c r="F27" i="8" s="1"/>
  <c r="E29" i="8" s="1"/>
  <c r="H13" i="8"/>
  <c r="I102" i="2" l="1"/>
  <c r="F70" i="8"/>
  <c r="F71" i="8" s="1"/>
  <c r="E72" i="8" s="1"/>
  <c r="E71" i="8"/>
  <c r="J10" i="8"/>
  <c r="H14" i="8"/>
  <c r="H59" i="8"/>
  <c r="L9" i="8"/>
  <c r="K10" i="8"/>
  <c r="F72" i="8" l="1"/>
  <c r="H72" i="8" s="1"/>
  <c r="E73" i="8"/>
  <c r="F73" i="8" s="1"/>
  <c r="M9" i="8"/>
  <c r="L10" i="8"/>
  <c r="F31" i="8"/>
  <c r="H31" i="8" s="1"/>
  <c r="H73" i="8" l="1"/>
  <c r="N9" i="8"/>
  <c r="M10" i="8"/>
  <c r="O9" i="8" l="1"/>
  <c r="N10" i="8"/>
  <c r="H56" i="8"/>
  <c r="H32" i="8"/>
  <c r="H57" i="8" l="1"/>
  <c r="P9" i="8"/>
  <c r="O10" i="8"/>
  <c r="Q9" i="8" l="1"/>
  <c r="P10" i="8"/>
  <c r="P8" i="8"/>
  <c r="R9" i="8" l="1"/>
  <c r="Q10" i="8"/>
  <c r="R10" i="8" l="1"/>
  <c r="S9" i="8"/>
  <c r="S10" i="8" l="1"/>
  <c r="T9" i="8"/>
  <c r="T10" i="8" l="1"/>
  <c r="U9" i="8"/>
  <c r="U10" i="8" l="1"/>
  <c r="V9" i="8"/>
  <c r="V10" i="8" l="1"/>
  <c r="W9" i="8"/>
  <c r="W10" i="8" l="1"/>
  <c r="W8" i="8"/>
  <c r="X9" i="8"/>
  <c r="X10" i="8" l="1"/>
  <c r="Y9" i="8"/>
  <c r="Y10" i="8" l="1"/>
  <c r="Z9" i="8"/>
  <c r="AA9" i="8" l="1"/>
  <c r="Z10" i="8"/>
  <c r="AB9" i="8" l="1"/>
  <c r="AA10" i="8"/>
  <c r="AC9" i="8" l="1"/>
  <c r="AB10" i="8"/>
  <c r="AD9" i="8" l="1"/>
  <c r="AC10" i="8"/>
  <c r="AD8" i="8" l="1"/>
  <c r="AE9" i="8"/>
  <c r="AD10" i="8"/>
  <c r="AF9" i="8" l="1"/>
  <c r="AE10" i="8"/>
  <c r="AG9" i="8" l="1"/>
  <c r="AF10" i="8"/>
  <c r="AH9" i="8" l="1"/>
  <c r="AG10" i="8"/>
  <c r="AH10" i="8" l="1"/>
  <c r="AI9" i="8"/>
  <c r="AI10" i="8" l="1"/>
  <c r="AJ9" i="8"/>
  <c r="AJ10" i="8" l="1"/>
  <c r="AK9" i="8"/>
  <c r="AK10" i="8" l="1"/>
  <c r="AK8" i="8"/>
  <c r="AL9" i="8"/>
  <c r="AL10" i="8" l="1"/>
  <c r="AM9" i="8"/>
  <c r="AM10" i="8" l="1"/>
  <c r="AN9" i="8"/>
  <c r="AN10" i="8" l="1"/>
  <c r="AO9" i="8"/>
  <c r="AO10" i="8" l="1"/>
  <c r="AP9" i="8"/>
  <c r="AQ9" i="8" l="1"/>
  <c r="AP10" i="8"/>
  <c r="AR9" i="8" l="1"/>
  <c r="AQ10" i="8"/>
  <c r="AS9" i="8" l="1"/>
  <c r="AR10" i="8"/>
  <c r="AR8" i="8"/>
  <c r="AS10" i="8" l="1"/>
  <c r="AT9" i="8"/>
  <c r="AU9" i="8" l="1"/>
  <c r="AT10" i="8"/>
  <c r="AV9" i="8" l="1"/>
  <c r="AU10" i="8"/>
  <c r="AW9" i="8" l="1"/>
  <c r="AV10" i="8"/>
  <c r="AW10" i="8" l="1"/>
  <c r="AX9" i="8"/>
  <c r="AX10" i="8" l="1"/>
  <c r="AY9" i="8"/>
  <c r="AZ9" i="8" l="1"/>
  <c r="AY10" i="8"/>
  <c r="AY8" i="8"/>
  <c r="BA9" i="8" l="1"/>
  <c r="AZ10" i="8"/>
  <c r="BA10" i="8" l="1"/>
  <c r="BB9" i="8"/>
  <c r="BB10" i="8" l="1"/>
  <c r="BC9" i="8"/>
  <c r="BC10" i="8" l="1"/>
  <c r="BD9" i="8"/>
  <c r="BD10" i="8" l="1"/>
  <c r="BE9" i="8"/>
  <c r="BE10" i="8" l="1"/>
  <c r="BF9" i="8"/>
  <c r="BF8" i="8" l="1"/>
  <c r="BG9" i="8"/>
  <c r="BF10" i="8"/>
  <c r="BG10" i="8" l="1"/>
  <c r="BH9" i="8"/>
  <c r="BI9" i="8" l="1"/>
  <c r="BH10" i="8"/>
  <c r="BJ9" i="8" l="1"/>
  <c r="BI10" i="8"/>
  <c r="BK9" i="8" l="1"/>
  <c r="BJ10" i="8"/>
  <c r="BL9" i="8" l="1"/>
  <c r="BL10" i="8" s="1"/>
  <c r="BK10" i="8"/>
</calcChain>
</file>

<file path=xl/sharedStrings.xml><?xml version="1.0" encoding="utf-8"?>
<sst xmlns="http://schemas.openxmlformats.org/spreadsheetml/2006/main" count="273" uniqueCount="244">
  <si>
    <t>Project Name: AWS CyberShift Initiative
Client: OzCasual
Vendor: SecureNET</t>
  </si>
  <si>
    <t>Project Team Member</t>
  </si>
  <si>
    <t>Role</t>
  </si>
  <si>
    <t>Hettige Jayatissa</t>
  </si>
  <si>
    <t>Business Owner</t>
  </si>
  <si>
    <t>Giuseppe Raciti</t>
  </si>
  <si>
    <t>Project Manager</t>
  </si>
  <si>
    <t>Mark Byrne</t>
  </si>
  <si>
    <t>Cloud Architect / Engineer</t>
  </si>
  <si>
    <t>Shaun Heywood</t>
  </si>
  <si>
    <t>Cyber Security Specialist</t>
  </si>
  <si>
    <t>Mauricio Guerra</t>
  </si>
  <si>
    <t>Server Administrator</t>
  </si>
  <si>
    <t>Project Plan: AWS CyberShift Initiative
Client: OzCasual
Vendor: SecureNET</t>
  </si>
  <si>
    <t>Project Planning</t>
  </si>
  <si>
    <t>Task ID</t>
  </si>
  <si>
    <t>Task</t>
  </si>
  <si>
    <t>Due Date</t>
  </si>
  <si>
    <t>Planned Tasks</t>
  </si>
  <si>
    <t>Actual tasks</t>
  </si>
  <si>
    <t>Planned Cumulative</t>
  </si>
  <si>
    <t>Actual Cumulative</t>
  </si>
  <si>
    <t>Project Requirments Definition</t>
  </si>
  <si>
    <t>Define Project Scope</t>
  </si>
  <si>
    <t xml:space="preserve">Assemble Project Team </t>
  </si>
  <si>
    <t>Develop Work Breakdown Structure</t>
  </si>
  <si>
    <t>Develop Project Plan</t>
  </si>
  <si>
    <t>Finalise Project Plan and Obtain Approval</t>
  </si>
  <si>
    <t>Project Implementation</t>
  </si>
  <si>
    <t>ReConfigure Network Infrastructure</t>
  </si>
  <si>
    <t>Install/Upgrade Application Systems</t>
  </si>
  <si>
    <t>Install &amp; Configure Security Systems</t>
  </si>
  <si>
    <t>Develop Formal End-to-End Test Plans</t>
  </si>
  <si>
    <t>Execute End-to-End Testing &amp; Remedy Deficiencies</t>
  </si>
  <si>
    <t>Finalise New System Operational/Support Processes &amp; Documentation</t>
  </si>
  <si>
    <t>Project Review</t>
  </si>
  <si>
    <t>Handover Documentation</t>
  </si>
  <si>
    <t>Review Project Team Performance</t>
  </si>
  <si>
    <t xml:space="preserve"> Execute Red-Blue Testing</t>
  </si>
  <si>
    <t>Obtain Sign-Off &amp; Close Project</t>
  </si>
  <si>
    <t>Key Project Milestones</t>
  </si>
  <si>
    <t>Date</t>
  </si>
  <si>
    <t>Milestone</t>
  </si>
  <si>
    <t>Column1</t>
  </si>
  <si>
    <t>Position</t>
  </si>
  <si>
    <t>Baseline</t>
  </si>
  <si>
    <t>Project Start</t>
  </si>
  <si>
    <t>Project Sign-off</t>
  </si>
  <si>
    <t>Sprint One Start</t>
  </si>
  <si>
    <t>Sprint One Complete</t>
  </si>
  <si>
    <t>Project Plan Approved</t>
  </si>
  <si>
    <t>Sprint Two Start</t>
  </si>
  <si>
    <t>Sprint Two Complete</t>
  </si>
  <si>
    <t>Sprint Three Start</t>
  </si>
  <si>
    <t>Sprint Three Complete</t>
  </si>
  <si>
    <t>Project End</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</si>
  <si>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</si>
  <si>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AWS CyberShift Initiative</t>
  </si>
  <si>
    <t>Enter Company Name in cell B2.</t>
  </si>
  <si>
    <t>SecureNET</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</si>
  <si>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</si>
  <si>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</si>
  <si>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</si>
  <si>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</si>
  <si>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</si>
  <si>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</si>
  <si>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</si>
  <si>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</si>
  <si>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</si>
  <si>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</si>
  <si>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</si>
  <si>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</si>
  <si>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</si>
  <si>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1 - Project Planning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</si>
  <si>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</si>
  <si>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Stakeholders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</si>
  <si>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</si>
  <si>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Define ways of working</t>
  </si>
  <si>
    <t>Define KPIs</t>
  </si>
  <si>
    <t>Define detailed WBS</t>
  </si>
  <si>
    <t>Develop Project schedule</t>
  </si>
  <si>
    <t>Develop Project Budget</t>
  </si>
  <si>
    <t>Develop task recording and reporting</t>
  </si>
  <si>
    <t>Budget Mgt Plan</t>
  </si>
  <si>
    <t>Schedule Mgt Plan</t>
  </si>
  <si>
    <t>Quality Mgt Plan</t>
  </si>
  <si>
    <t>Risk Mgt Plan</t>
  </si>
  <si>
    <t>Communications Mgt Plan</t>
  </si>
  <si>
    <t>Scope Mgt Plan</t>
  </si>
  <si>
    <t>Develop Project Charter</t>
  </si>
  <si>
    <t>Obtain Project Plan approval</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</si>
  <si>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</si>
  <si>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Two - Implementation</t>
  </si>
  <si>
    <t>Develop network topology - current</t>
  </si>
  <si>
    <t>Develop asset register</t>
  </si>
  <si>
    <t>Develop redesign network topology</t>
  </si>
  <si>
    <t>Reconfigure existing HW</t>
  </si>
  <si>
    <t>Upgrade current application systems (if reqiuired)</t>
  </si>
  <si>
    <t>Add pfSense to Windows  AD Server</t>
  </si>
  <si>
    <t>Add Snort for IPS  to Windows  AD Server</t>
  </si>
  <si>
    <t>Add Sophois for Anit-virus  to Windows  AD Server</t>
  </si>
  <si>
    <t>Add Splunk for Log analysis  to Windows  AD Server</t>
  </si>
  <si>
    <t>Add Wireshark for RT monitoring  to Windows  AD Server</t>
  </si>
  <si>
    <t>Add Sophos for Firewall to Linux Web Server</t>
  </si>
  <si>
    <t>Add Snort for IPS  to Linux Web Server</t>
  </si>
  <si>
    <t>Add Sophos Intercept X for Anit-virus protection  to Linux Web Server</t>
  </si>
  <si>
    <t>Add Splunk for Log monitoring  to Linux Web Server</t>
  </si>
  <si>
    <t>Add Wireshark for RT monitoring to Linux Web Server</t>
  </si>
  <si>
    <t>Develop Test Plans for Server Traffic Monitors</t>
  </si>
  <si>
    <t>Develop Test Plans for Server Log Analysis systems</t>
  </si>
  <si>
    <t>Develop Test Plans for Server Anti-Virus systems</t>
  </si>
  <si>
    <t>Develop Test Plans for Server Firewalls</t>
  </si>
  <si>
    <t>Conduct test for Server Traffic Monitors</t>
  </si>
  <si>
    <t>Conduct test for Server Log Analysis systems</t>
  </si>
  <si>
    <t>Conduct test for Server Anti-Virus systems</t>
  </si>
  <si>
    <t>Conduct test for Server Firewalls</t>
  </si>
  <si>
    <t>Develop procedures for Start-up</t>
  </si>
  <si>
    <t>Develop procedures for Shut down</t>
  </si>
  <si>
    <t>Develop procedures for back-up and recovery</t>
  </si>
  <si>
    <t>Develop procedures for Maintenance and schedule</t>
  </si>
  <si>
    <t>Sample phase title block</t>
  </si>
  <si>
    <t>Sprint Three - Documentation &amp; Review</t>
  </si>
  <si>
    <t>Document Start-up operations</t>
  </si>
  <si>
    <t>Document Shutdown operations</t>
  </si>
  <si>
    <t>Document Maintenence Procedures</t>
  </si>
  <si>
    <t>Document Backup procedures</t>
  </si>
  <si>
    <t>Document Training material</t>
  </si>
  <si>
    <t>Create DDoS Runbook</t>
  </si>
  <si>
    <t>Create Brute Force Runbook</t>
  </si>
  <si>
    <t>Create Malware Runbook</t>
  </si>
  <si>
    <t>Execute training for DDoS Attack</t>
  </si>
  <si>
    <t>Execute training for Brute Force Attack</t>
  </si>
  <si>
    <t>Execute training for Malware Attack</t>
  </si>
  <si>
    <t>Create Final  Report</t>
  </si>
  <si>
    <t>Create Final Presentation</t>
  </si>
  <si>
    <t>Prepare signoff document</t>
  </si>
  <si>
    <t>This is an empty row</t>
  </si>
  <si>
    <t>This row marks the end of the Project Schedule. DO NOT enter anything in this row. 
Insert new rows ABOVE this one to continue building out your Project Schedule.</t>
  </si>
  <si>
    <t>Insert new rows ABOVE this one</t>
  </si>
  <si>
    <t>https://www.vertex42.com/ExcelTemplates/simple-gantt-chart.html</t>
  </si>
  <si>
    <t>Assigned To</t>
  </si>
  <si>
    <t>Planned Hours</t>
  </si>
  <si>
    <t>Actual Hours</t>
  </si>
  <si>
    <t>Unit cost</t>
  </si>
  <si>
    <t>Budgeted Cost</t>
  </si>
  <si>
    <t>Actual Cost</t>
  </si>
  <si>
    <t>Variance to Budget</t>
  </si>
  <si>
    <t>Comments</t>
  </si>
  <si>
    <t>Sprint One</t>
  </si>
  <si>
    <t>Task 1.1 - Project Requirements Definition</t>
  </si>
  <si>
    <t>1.1 - Define Stakeholders and Information Sources</t>
  </si>
  <si>
    <t>1.1 - Project Requirements Definition</t>
  </si>
  <si>
    <t>Task 1.2 - Define Project Scope</t>
  </si>
  <si>
    <t>1.2 - Define the Project Scope</t>
  </si>
  <si>
    <t>Task 1.3 - Assemble Project Team &amp; Allocate Responsibilities</t>
  </si>
  <si>
    <t>1.3 - Discuss ways of working and arrangements to meet</t>
  </si>
  <si>
    <t>All</t>
  </si>
  <si>
    <t>1.3 - Define KPIs for each role/responsibility</t>
  </si>
  <si>
    <t>3 Revisions</t>
  </si>
  <si>
    <t>1.3 - Allocate roles and responsibilities to each of the individuals</t>
  </si>
  <si>
    <t>1.3 - Define KPIs for project team as a whole</t>
  </si>
  <si>
    <t>Task 1.4 - Develop Work Breakdown Structure &amp; Allocate Resources</t>
  </si>
  <si>
    <t>1.4 - Develop the full WBS to the individual Work Package level</t>
  </si>
  <si>
    <t>1.4 - Prepare the project schedule and a draft project budget</t>
  </si>
  <si>
    <t>1.4 - Prepare a form for recording and reporting team member's allocated duties</t>
  </si>
  <si>
    <t>Task 1.5 - Prepare Scope, Quality, Budget, Schedule, Comms Management Plans</t>
  </si>
  <si>
    <t>1.5 - Budget Management Plan</t>
  </si>
  <si>
    <t>1.5 - Schedule Management Plan</t>
  </si>
  <si>
    <t>1.5 - Quality Management Plan</t>
  </si>
  <si>
    <t>1.5 - Risk Management Plan</t>
  </si>
  <si>
    <t>1.5 - Communications Management Plan</t>
  </si>
  <si>
    <t>1.5 - Scope Management Plan</t>
  </si>
  <si>
    <t>1.5 - Project Charter</t>
  </si>
  <si>
    <t>Task 1.6 - Finalise Project Plan and Obtain Approval</t>
  </si>
  <si>
    <t>1.6 - Finalise Project Plan &amp; Obtain Approval</t>
  </si>
  <si>
    <t>Subtotal</t>
  </si>
  <si>
    <t>Sprint Two</t>
  </si>
  <si>
    <t>Task 2.1 - ReConfigure Network Infrastructure</t>
  </si>
  <si>
    <t xml:space="preserve">2.1 - Produce configuration management records </t>
  </si>
  <si>
    <t>2.1 - Reconfigure existing network infrastructure</t>
  </si>
  <si>
    <t>2.1 - Redesign the network topology including topology diagrams with per-port addressing</t>
  </si>
  <si>
    <t>2.1 - Installation/removal of new/existing network equipment</t>
  </si>
  <si>
    <t>2.1 - Reconfiguration of existing equipment</t>
  </si>
  <si>
    <t xml:space="preserve">2.1 - Introduction of new security procedures/practices/facilities </t>
  </si>
  <si>
    <t>2.1 - Execute your test plans for each piece of routing/switching/fire-walling infrastructure</t>
  </si>
  <si>
    <t>2.1 - Produce appropriate configuration management records for your new network infrastructure</t>
  </si>
  <si>
    <t>Task 2.2 - Install/Upgrade Application Systems</t>
  </si>
  <si>
    <t xml:space="preserve">2.2 - Install or upgrade all current OZCazual application systems </t>
  </si>
  <si>
    <t>2.2 - Upgrade existing systems in the new infrastructure</t>
  </si>
  <si>
    <t>2.2 - Install new systems to replace the existing application systems</t>
  </si>
  <si>
    <t>2.2 - Install additional systems to further enhance the security of the infrastructure</t>
  </si>
  <si>
    <t>2.2 - Execute your unit test plans for each application system</t>
  </si>
  <si>
    <t>2.2 - Produce appropriate configuration management records for the application systems</t>
  </si>
  <si>
    <t>Task 2.3 - Install &amp; Configure Security Systems</t>
  </si>
  <si>
    <t>2.3 - Implement Server Traffic Monitors</t>
  </si>
  <si>
    <t>2.3 - Implement Log analysis systems</t>
  </si>
  <si>
    <t>2.3 - Implement Anti-Virus/Malware systems</t>
  </si>
  <si>
    <t>2.3 - Implement Internal Firewalls</t>
  </si>
  <si>
    <t>2.3 - Implement resources for remediation of compromised systems in the event of a cyber incident</t>
  </si>
  <si>
    <t>2.3 - Execute unit test plans for all components of your Security systems</t>
  </si>
  <si>
    <t>Task 2.4 - Develop Formal End-to-End Test Plans</t>
  </si>
  <si>
    <t>2.4 - Develop end-to-end test plans for Server Traffic Monitors</t>
  </si>
  <si>
    <t>2.4 - Develop end-to-end test plans for Log analysis systems</t>
  </si>
  <si>
    <t>2.4 - Develop end-to-end test plans for Anti-Virus/Malware systems</t>
  </si>
  <si>
    <t>2.4 - Develop end-to-end test plans for Internal Firewalls</t>
  </si>
  <si>
    <t>2.4 - Obtain agreement from line-of-business managers that the test plans are adequate</t>
  </si>
  <si>
    <t>Task 2.5 - Execute End-to-End Testing &amp; Remedy Deficiencies</t>
  </si>
  <si>
    <t>2.5 - Server Traffic Monitors</t>
  </si>
  <si>
    <t>2.5 - Log Analysis Systems</t>
  </si>
  <si>
    <t>2.5 - Anti-Virus/Malware systems</t>
  </si>
  <si>
    <t>2.5 - Internal Firewalls</t>
  </si>
  <si>
    <t>Task 2.6 - Finalise New System Operational/Support Processes &amp; Documentation</t>
  </si>
  <si>
    <t>2.6 - Start-up &amp; shutdown procedures</t>
  </si>
  <si>
    <t>2.6 - Backup &amp; recovery from backup procedures</t>
  </si>
  <si>
    <t>2.6 - Regular maintenance activities with a schedule of execution</t>
  </si>
  <si>
    <t>2.6 - Produce a final report for the system designed</t>
  </si>
  <si>
    <t>Sprint Three</t>
  </si>
  <si>
    <t>Task 3.1 - Prepare Handover Documentation</t>
  </si>
  <si>
    <t>3.1 - Prepare handover documentation for Start-up operations</t>
  </si>
  <si>
    <t>3.1 - Prepare handover documentation for shutdown operations</t>
  </si>
  <si>
    <t>3.1 - Prepare handover documentation for regular maintenance procedures</t>
  </si>
  <si>
    <t>3.1 - Prepare handover documentation for Backup procedures</t>
  </si>
  <si>
    <t>3.1 - Prepare handover documentation for Training requirements for OzCazual staff</t>
  </si>
  <si>
    <t>Task 3.2 - Review Project Team Performance</t>
  </si>
  <si>
    <t>3.2 - Performance of team members</t>
  </si>
  <si>
    <t>3.2 - Recognition of individual's achievements</t>
  </si>
  <si>
    <t>3.2 - Execution of the project against project plans</t>
  </si>
  <si>
    <t>3.2 - Archive project records and correspondence</t>
  </si>
  <si>
    <t>3.2 - Document Project Management Lessons Learned through the management of the project</t>
  </si>
  <si>
    <t>Task 3.3 - Execute Red-Blue Testing</t>
  </si>
  <si>
    <t xml:space="preserve">3.3 - Develop Red-Blue testing exercise and execute it train OzCazual staff </t>
  </si>
  <si>
    <t>3.3 - Develop DDoS Run-book</t>
  </si>
  <si>
    <t>3.3 - Perform scans &amp; attacks using DDoS attack</t>
  </si>
  <si>
    <t>3.3 - Perform scans &amp; attacks using Brute force Attack (SSH)</t>
  </si>
  <si>
    <t>3.3 - Perform scans &amp; attacks using Virus/Malware</t>
  </si>
  <si>
    <t>3.3 - Record the results of the scans and attacks to be used in the final presentation</t>
  </si>
  <si>
    <t>Task 3.4 - Obtain Sign-Off &amp; Close Project</t>
  </si>
  <si>
    <t>3.4 - Prepare results of the Red-Blue team exercises to add to the presentation</t>
  </si>
  <si>
    <t>3.4 - Feedback to the system designer regarding modifications to the original design to be included in the presentation</t>
  </si>
  <si>
    <t xml:space="preserve">3.4 - Prepare a report that outlines the remaining exposure to cyber security incidents </t>
  </si>
  <si>
    <t>3.4 - A report that details the delivery of project goals for the presentation</t>
  </si>
  <si>
    <t>3.4 - Create a presentation of the project for the sponsor</t>
  </si>
  <si>
    <t>3.4 - Prepare a formal sign-off document for the project sponsor to complete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</si>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</sst>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m/d/yy;@"/>
    <numFmt numFmtId="165" formatCode="ddd\,\ m/d/yyyy"/>
    <numFmt numFmtId="166" formatCode="mmm\ d\,\ yyyy"/>
    <numFmt numFmtId="167" formatCode="d"/>
    <numFmt numFmtId="168" formatCode="dd/mm/yy"/>
    <numFmt numFmtId="169" formatCode="&quot;$&quot;#,##0.00"/>
    <numFmt numFmtId="170" formatCode="dd/mm/yyyy"/>
  </numFmts>
  <fonts count="47">
    <font>
      <sz val="11"/>
      <color theme="1"/>
      <name val="Calibri"/>
      <family val="2"/>
      <scheme val="minor"/>
    </font>
    <font>
      <sz val="11"/>
      <color theme="1"/>
      <name val="Calibri"/>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20"/>
      <color theme="4" tint="-0.249977111117893"/>
      <name val="Calibri Light"/>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Light"/>
      <family val="2"/>
      <scheme val="major"/>
    </font>
    <font>
      <b/>
      <sz val="11"/>
      <color theme="1" tint="0.499984740745262"/>
      <name val="Calibri"/>
      <family val="2"/>
      <scheme val="minor"/>
    </font>
    <font>
      <sz val="10"/>
      <color theme="1" tint="0.499984740745262"/>
      <name val="Arial"/>
      <family val="2"/>
    </font>
    <font>
      <sz val="11"/>
      <color theme="1" tint="0.499984740745262"/>
      <name val="Calibri"/>
      <family val="2"/>
      <scheme val="minor"/>
    </font>
    <font>
      <b/>
      <sz val="11"/>
      <name val="Calibri"/>
      <family val="2"/>
      <scheme val="minor"/>
    </font>
    <font>
      <sz val="10"/>
      <name val="Arial"/>
      <family val="2"/>
    </font>
    <font>
      <b/>
      <sz val="28"/>
      <color theme="0"/>
      <name val="Calibri Light"/>
      <family val="2"/>
      <scheme val="major"/>
    </font>
    <font>
      <b/>
      <sz val="20"/>
      <color theme="3" tint="0.39994506668294322"/>
      <name val="Calibri Light"/>
      <family val="1"/>
      <scheme val="major"/>
    </font>
    <font>
      <sz val="14"/>
      <color theme="1" tint="0.499984740745262"/>
      <name val="Calibri Light"/>
      <family val="2"/>
      <scheme val="major"/>
    </font>
    <font>
      <b/>
      <sz val="11"/>
      <color theme="0" tint="-0.499984740745262"/>
      <name val="Calibri Light"/>
      <family val="2"/>
      <scheme val="major"/>
    </font>
    <font>
      <sz val="11"/>
      <color theme="0" tint="-0.499984740745262"/>
      <name val="Calibri"/>
      <family val="2"/>
      <scheme val="minor"/>
    </font>
    <font>
      <sz val="10"/>
      <color theme="0" tint="-0.499984740745262"/>
      <name val="Calibri"/>
      <family val="2"/>
      <scheme val="minor"/>
    </font>
    <font>
      <sz val="10"/>
      <color rgb="FF7F7F7F"/>
      <name val="Calibri"/>
      <family val="1"/>
      <scheme val="minor"/>
    </font>
    <font>
      <b/>
      <sz val="14"/>
      <color theme="0"/>
      <name val="Calibri Light"/>
      <family val="2"/>
      <scheme val="major"/>
    </font>
    <font>
      <b/>
      <sz val="14"/>
      <color theme="9"/>
      <name val="Calibri Light"/>
      <family val="2"/>
      <scheme val="major"/>
    </font>
    <font>
      <b/>
      <sz val="14"/>
      <color theme="0"/>
      <name val="Calibri"/>
      <family val="2"/>
      <scheme val="minor"/>
    </font>
    <font>
      <b/>
      <sz val="20"/>
      <color theme="9"/>
      <name val="Calibri Light"/>
      <family val="1"/>
      <scheme val="major"/>
    </font>
    <font>
      <b/>
      <sz val="14"/>
      <color theme="0"/>
      <name val="Calibri"/>
    </font>
    <font>
      <b/>
      <sz val="14"/>
      <color theme="1"/>
      <name val="Calibri"/>
    </font>
    <font>
      <sz val="11"/>
      <name val="Calibri"/>
    </font>
    <font>
      <sz val="11"/>
      <color theme="1"/>
      <name val="Calibri"/>
    </font>
    <font>
      <sz val="11"/>
      <color theme="0"/>
      <name val="Calibri"/>
    </font>
    <font>
      <b/>
      <sz val="11"/>
      <color theme="1"/>
      <name val="Calibri"/>
    </font>
    <font>
      <b/>
      <i/>
      <sz val="11"/>
      <color theme="0"/>
      <name val="Calibri"/>
    </font>
    <font>
      <sz val="10"/>
      <color theme="1"/>
      <name val="Calibri"/>
    </font>
    <font>
      <sz val="10"/>
      <color theme="1"/>
      <name val="Calibri"/>
      <scheme val="minor"/>
    </font>
    <font>
      <sz val="11"/>
      <color rgb="FF000000"/>
      <name val="Calibri"/>
    </font>
    <font>
      <b/>
      <sz val="10"/>
      <color theme="1"/>
      <name val="Calibri"/>
    </font>
    <font>
      <b/>
      <sz val="11"/>
      <color theme="0"/>
      <name val="Calibri"/>
    </font>
    <font>
      <b/>
      <i/>
      <sz val="11"/>
      <color theme="1"/>
      <name val="Calibri"/>
    </font>
  </fonts>
  <fills count="19">
    <fill>
      <patternFill patternType="none"/>
    </fill>
    <fill>
      <patternFill patternType="gray125"/>
    </fill>
    <fill>
      <patternFill patternType="solid">
        <fgColor theme="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bgColor indexed="64"/>
      </patternFill>
    </fill>
    <fill>
      <patternFill patternType="solid">
        <fgColor theme="0"/>
        <bgColor indexed="64"/>
      </patternFill>
    </fill>
    <fill>
      <patternFill patternType="solid">
        <fgColor rgb="FFA4C2F4"/>
        <bgColor rgb="FFA4C2F4"/>
      </patternFill>
    </fill>
    <fill>
      <patternFill patternType="solid">
        <fgColor rgb="FFBDBDBD"/>
        <bgColor rgb="FFBDBDBD"/>
      </patternFill>
    </fill>
    <fill>
      <patternFill patternType="solid">
        <fgColor rgb="FFA2C4C9"/>
        <bgColor rgb="FFA2C4C9"/>
      </patternFill>
    </fill>
    <fill>
      <patternFill patternType="solid">
        <fgColor theme="9"/>
        <bgColor theme="9"/>
      </patternFill>
    </fill>
    <fill>
      <patternFill patternType="solid">
        <fgColor rgb="FFD9D9D9"/>
        <bgColor rgb="FFD9D9D9"/>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16">
    <xf numFmtId="0" fontId="0" fillId="0" borderId="0"/>
    <xf numFmtId="9" fontId="2"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43" fontId="2" fillId="0" borderId="3" applyFont="0" applyFill="0" applyAlignment="0" applyProtection="0"/>
    <xf numFmtId="0" fontId="17" fillId="0" borderId="0" applyNumberFormat="0" applyFill="0" applyBorder="0" applyAlignment="0" applyProtection="0"/>
    <xf numFmtId="0" fontId="14" fillId="0" borderId="0" applyNumberFormat="0" applyFill="0" applyAlignment="0" applyProtection="0"/>
    <xf numFmtId="0" fontId="14" fillId="0" borderId="0" applyNumberFormat="0" applyFill="0" applyProtection="0">
      <alignment vertical="top"/>
    </xf>
    <xf numFmtId="0" fontId="2" fillId="0" borderId="0" applyNumberFormat="0" applyFill="0" applyProtection="0">
      <alignment horizontal="right" indent="1"/>
    </xf>
    <xf numFmtId="165" fontId="2" fillId="0" borderId="3">
      <alignment horizontal="center" vertical="center"/>
    </xf>
    <xf numFmtId="164" fontId="2" fillId="0" borderId="2" applyFill="0">
      <alignment horizontal="center" vertical="center"/>
    </xf>
    <xf numFmtId="0" fontId="2" fillId="0" borderId="2" applyFill="0">
      <alignment horizontal="center" vertical="center"/>
    </xf>
    <xf numFmtId="0" fontId="2" fillId="0" borderId="2" applyFill="0">
      <alignment horizontal="left" vertical="center" indent="2"/>
    </xf>
    <xf numFmtId="0" fontId="23" fillId="8" borderId="0" applyNumberFormat="0" applyBorder="0" applyAlignment="0" applyProtection="0"/>
    <xf numFmtId="0" fontId="20" fillId="0" borderId="0">
      <alignment vertical="center" wrapText="1"/>
    </xf>
    <xf numFmtId="0" fontId="24" fillId="0" borderId="0" applyNumberFormat="0" applyFill="0" applyBorder="0" applyAlignment="0" applyProtection="0"/>
  </cellStyleXfs>
  <cellXfs count="180">
    <xf numFmtId="0" fontId="0" fillId="0" borderId="0" xfId="0"/>
    <xf numFmtId="0" fontId="0" fillId="0" borderId="0" xfId="0" applyAlignment="1">
      <alignment wrapText="1"/>
    </xf>
    <xf numFmtId="0" fontId="0" fillId="2" borderId="0" xfId="0" applyFill="1"/>
    <xf numFmtId="0" fontId="6" fillId="0" borderId="0" xfId="0" applyFont="1"/>
    <xf numFmtId="0" fontId="3" fillId="2" borderId="0" xfId="0" applyFont="1" applyFill="1"/>
    <xf numFmtId="0" fontId="7" fillId="0" borderId="0" xfId="0" applyFont="1" applyAlignment="1">
      <alignment horizontal="left"/>
    </xf>
    <xf numFmtId="0" fontId="8" fillId="0" borderId="0" xfId="0" applyFont="1"/>
    <xf numFmtId="0" fontId="0" fillId="0" borderId="0" xfId="0" applyAlignment="1">
      <alignment vertical="center"/>
    </xf>
    <xf numFmtId="0" fontId="8"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2" fillId="7" borderId="1" xfId="0" applyFont="1" applyFill="1" applyBorder="1" applyAlignment="1">
      <alignment horizontal="left" vertical="center" indent="1"/>
    </xf>
    <xf numFmtId="0" fontId="12" fillId="7" borderId="1" xfId="0" applyFont="1" applyFill="1" applyBorder="1" applyAlignment="1">
      <alignment horizontal="center" vertical="center" wrapText="1"/>
    </xf>
    <xf numFmtId="167" fontId="15" fillId="5" borderId="0" xfId="0" applyNumberFormat="1" applyFont="1" applyFill="1" applyAlignment="1">
      <alignment horizontal="center" vertical="center"/>
    </xf>
    <xf numFmtId="167" fontId="15" fillId="5" borderId="6" xfId="0" applyNumberFormat="1" applyFont="1" applyFill="1" applyBorder="1" applyAlignment="1">
      <alignment horizontal="center" vertical="center"/>
    </xf>
    <xf numFmtId="167" fontId="15" fillId="5" borderId="7" xfId="0" applyNumberFormat="1" applyFont="1" applyFill="1" applyBorder="1" applyAlignment="1">
      <alignment horizontal="center" vertical="center"/>
    </xf>
    <xf numFmtId="0" fontId="16" fillId="6" borderId="8" xfId="0" applyFont="1" applyFill="1" applyBorder="1" applyAlignment="1">
      <alignment horizontal="center" vertical="center" shrinkToFit="1"/>
    </xf>
    <xf numFmtId="0" fontId="18" fillId="0" borderId="0" xfId="0" applyFont="1"/>
    <xf numFmtId="0" fontId="19" fillId="0" borderId="0" xfId="2" applyFont="1" applyAlignment="1" applyProtection="1"/>
    <xf numFmtId="9" fontId="11" fillId="0" borderId="2" xfId="1" applyFont="1" applyBorder="1" applyAlignment="1">
      <alignment horizontal="center" vertical="center"/>
    </xf>
    <xf numFmtId="0" fontId="11" fillId="0" borderId="2" xfId="0" applyFont="1" applyBorder="1" applyAlignment="1">
      <alignment horizontal="center" vertical="center"/>
    </xf>
    <xf numFmtId="9" fontId="11" fillId="4" borderId="2" xfId="1" applyFont="1" applyFill="1" applyBorder="1" applyAlignment="1">
      <alignment horizontal="center" vertical="center"/>
    </xf>
    <xf numFmtId="0" fontId="13" fillId="3" borderId="2" xfId="0" applyFont="1" applyFill="1" applyBorder="1" applyAlignment="1">
      <alignment horizontal="left" vertical="center" indent="1"/>
    </xf>
    <xf numFmtId="0" fontId="13" fillId="3" borderId="2" xfId="0" applyFont="1" applyFill="1" applyBorder="1" applyAlignment="1">
      <alignment horizontal="center" vertical="center"/>
    </xf>
    <xf numFmtId="9" fontId="11" fillId="3" borderId="2" xfId="1" applyFont="1" applyFill="1" applyBorder="1" applyAlignment="1">
      <alignment horizontal="center" vertical="center"/>
    </xf>
    <xf numFmtId="164" fontId="10" fillId="3" borderId="2" xfId="0" applyNumberFormat="1" applyFont="1" applyFill="1" applyBorder="1" applyAlignment="1">
      <alignment horizontal="left" vertical="center"/>
    </xf>
    <xf numFmtId="164" fontId="11" fillId="3" borderId="2" xfId="0" applyNumberFormat="1" applyFont="1" applyFill="1" applyBorder="1" applyAlignment="1">
      <alignment horizontal="center" vertical="center"/>
    </xf>
    <xf numFmtId="0" fontId="11" fillId="3"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3" borderId="9" xfId="0" applyFill="1" applyBorder="1" applyAlignment="1">
      <alignment vertical="center"/>
    </xf>
    <xf numFmtId="0" fontId="8" fillId="0" borderId="0" xfId="0" applyFont="1" applyAlignment="1">
      <alignment horizontal="center" vertical="center"/>
    </xf>
    <xf numFmtId="0" fontId="5" fillId="0" borderId="0" xfId="3"/>
    <xf numFmtId="0" fontId="5" fillId="0" borderId="0" xfId="3" applyAlignment="1">
      <alignment wrapText="1"/>
    </xf>
    <xf numFmtId="0" fontId="5" fillId="0" borderId="0" xfId="0" applyFont="1" applyAlignment="1">
      <alignment horizontal="center"/>
    </xf>
    <xf numFmtId="0" fontId="17" fillId="0" borderId="0" xfId="5" applyAlignment="1">
      <alignment horizontal="left"/>
    </xf>
    <xf numFmtId="0" fontId="14" fillId="0" borderId="0" xfId="6"/>
    <xf numFmtId="0" fontId="14" fillId="0" borderId="0" xfId="7">
      <alignment vertical="top"/>
    </xf>
    <xf numFmtId="164" fontId="2" fillId="0" borderId="2" xfId="10">
      <alignment horizontal="center" vertical="center"/>
    </xf>
    <xf numFmtId="0" fontId="2" fillId="4" borderId="2" xfId="11" applyFill="1">
      <alignment horizontal="center" vertical="center"/>
    </xf>
    <xf numFmtId="0" fontId="2" fillId="0" borderId="2" xfId="11">
      <alignment horizontal="center" vertical="center"/>
    </xf>
    <xf numFmtId="0" fontId="2" fillId="4" borderId="2" xfId="12" applyFill="1">
      <alignment horizontal="left" vertical="center" indent="2"/>
    </xf>
    <xf numFmtId="0" fontId="2" fillId="0" borderId="2" xfId="12">
      <alignment horizontal="left" vertical="center" indent="2"/>
    </xf>
    <xf numFmtId="0" fontId="0" fillId="0" borderId="10" xfId="0" applyBorder="1"/>
    <xf numFmtId="0" fontId="21" fillId="0" borderId="0" xfId="0" applyFont="1"/>
    <xf numFmtId="0" fontId="22" fillId="0" borderId="0" xfId="2" applyFont="1" applyProtection="1">
      <alignment vertical="top"/>
    </xf>
    <xf numFmtId="2" fontId="0" fillId="0" borderId="0" xfId="0" applyNumberFormat="1"/>
    <xf numFmtId="168" fontId="2" fillId="4" borderId="2" xfId="10" applyNumberFormat="1" applyFill="1">
      <alignment horizontal="center" vertical="center"/>
    </xf>
    <xf numFmtId="0" fontId="20" fillId="9" borderId="0" xfId="14" applyFill="1">
      <alignment vertical="center" wrapText="1"/>
    </xf>
    <xf numFmtId="0" fontId="20" fillId="9" borderId="0" xfId="14" applyFill="1" applyAlignment="1">
      <alignment horizontal="center" vertical="center"/>
    </xf>
    <xf numFmtId="0" fontId="20" fillId="9" borderId="0" xfId="14" applyFill="1" applyAlignment="1">
      <alignment horizontal="left" vertical="center" wrapText="1" indent="1"/>
    </xf>
    <xf numFmtId="0" fontId="20" fillId="0" borderId="0" xfId="14">
      <alignment vertical="center" wrapText="1"/>
    </xf>
    <xf numFmtId="0" fontId="20" fillId="0" borderId="0" xfId="14" applyAlignment="1">
      <alignment vertical="center"/>
    </xf>
    <xf numFmtId="0" fontId="24" fillId="0" borderId="0" xfId="15" applyNumberFormat="1" applyFill="1" applyBorder="1" applyAlignment="1">
      <alignment vertical="center"/>
    </xf>
    <xf numFmtId="0" fontId="20" fillId="0" borderId="0" xfId="14" applyAlignment="1">
      <alignment horizontal="center" vertical="center"/>
    </xf>
    <xf numFmtId="0" fontId="25" fillId="0" borderId="0" xfId="14" applyFont="1">
      <alignment vertical="center" wrapText="1"/>
    </xf>
    <xf numFmtId="0" fontId="20" fillId="0" borderId="0" xfId="14" applyAlignment="1">
      <alignment horizontal="center"/>
    </xf>
    <xf numFmtId="14" fontId="20" fillId="0" borderId="0" xfId="14" applyNumberFormat="1" applyAlignment="1">
      <alignment horizontal="right" vertical="center" indent="1"/>
    </xf>
    <xf numFmtId="0" fontId="27" fillId="0" borderId="0" xfId="14" applyFont="1" applyAlignment="1">
      <alignment vertical="top" wrapText="1"/>
    </xf>
    <xf numFmtId="0" fontId="28" fillId="0" borderId="0" xfId="14" applyFont="1" applyAlignment="1">
      <alignment vertical="top" wrapText="1"/>
    </xf>
    <xf numFmtId="0" fontId="29" fillId="0" borderId="0" xfId="14" applyFont="1">
      <alignment vertical="center" wrapText="1"/>
    </xf>
    <xf numFmtId="0" fontId="20" fillId="0" borderId="0" xfId="14" applyAlignment="1">
      <alignment horizontal="left" vertical="center" indent="1"/>
    </xf>
    <xf numFmtId="0" fontId="30" fillId="2" borderId="0" xfId="14" applyFont="1" applyFill="1" applyAlignment="1">
      <alignment horizontal="left" vertical="center" indent="2"/>
    </xf>
    <xf numFmtId="0" fontId="30" fillId="2" borderId="0" xfId="14" applyFont="1" applyFill="1" applyAlignment="1">
      <alignment horizontal="left" vertical="center" indent="1"/>
    </xf>
    <xf numFmtId="0" fontId="30" fillId="2" borderId="0" xfId="14" applyFont="1" applyFill="1" applyAlignment="1">
      <alignment horizontal="center" vertical="center"/>
    </xf>
    <xf numFmtId="0" fontId="31" fillId="2" borderId="0" xfId="14" applyFont="1" applyFill="1" applyAlignment="1">
      <alignment vertical="center"/>
    </xf>
    <xf numFmtId="0" fontId="33" fillId="0" borderId="0" xfId="15" applyNumberFormat="1" applyFont="1" applyFill="1" applyBorder="1" applyAlignment="1">
      <alignment vertical="center"/>
    </xf>
    <xf numFmtId="168" fontId="20" fillId="9" borderId="0" xfId="14" applyNumberFormat="1" applyFill="1" applyAlignment="1">
      <alignment horizontal="right" vertical="center" indent="1"/>
    </xf>
    <xf numFmtId="0" fontId="0" fillId="9" borderId="0" xfId="0" applyFill="1"/>
    <xf numFmtId="0" fontId="34" fillId="0" borderId="0" xfId="0" applyFont="1" applyAlignment="1">
      <alignment horizontal="left" wrapText="1"/>
    </xf>
    <xf numFmtId="0" fontId="34" fillId="0" borderId="0" xfId="0" applyFont="1" applyAlignment="1">
      <alignment horizontal="left" vertical="center" wrapText="1"/>
    </xf>
    <xf numFmtId="169" fontId="34" fillId="0" borderId="0" xfId="0" applyNumberFormat="1" applyFont="1" applyAlignment="1">
      <alignment horizontal="left" vertical="center" wrapText="1"/>
    </xf>
    <xf numFmtId="0" fontId="37" fillId="0" borderId="0" xfId="0" applyFont="1" applyAlignment="1">
      <alignment horizontal="center" wrapText="1"/>
    </xf>
    <xf numFmtId="0" fontId="37" fillId="0" borderId="0" xfId="0" applyFont="1" applyAlignment="1">
      <alignment horizontal="center" vertical="center" wrapText="1"/>
    </xf>
    <xf numFmtId="0" fontId="38" fillId="0" borderId="0" xfId="0" applyFont="1" applyAlignment="1">
      <alignment horizontal="center" wrapText="1"/>
    </xf>
    <xf numFmtId="0" fontId="39" fillId="12" borderId="11" xfId="0" applyFont="1" applyFill="1" applyBorder="1" applyAlignment="1">
      <alignment horizontal="center" vertical="center" wrapText="1"/>
    </xf>
    <xf numFmtId="0" fontId="39" fillId="12" borderId="12" xfId="0" applyFont="1" applyFill="1" applyBorder="1" applyAlignment="1">
      <alignment horizontal="center" vertical="center" wrapText="1"/>
    </xf>
    <xf numFmtId="169" fontId="39" fillId="12" borderId="12" xfId="0" applyNumberFormat="1" applyFont="1" applyFill="1" applyBorder="1" applyAlignment="1">
      <alignment horizontal="center" vertical="center" wrapText="1"/>
    </xf>
    <xf numFmtId="0" fontId="39" fillId="12" borderId="13" xfId="0" applyFont="1" applyFill="1" applyBorder="1" applyAlignment="1">
      <alignment horizontal="center" vertical="center" wrapText="1"/>
    </xf>
    <xf numFmtId="0" fontId="40" fillId="0" borderId="0" xfId="0" applyFont="1" applyAlignment="1">
      <alignment horizontal="center" wrapText="1"/>
    </xf>
    <xf numFmtId="0" fontId="40" fillId="13" borderId="14" xfId="0" applyFont="1" applyFill="1" applyBorder="1" applyAlignment="1">
      <alignment horizontal="center" vertical="center" wrapText="1"/>
    </xf>
    <xf numFmtId="0" fontId="39" fillId="0" borderId="0" xfId="0" applyFont="1" applyAlignment="1">
      <alignment wrapText="1"/>
    </xf>
    <xf numFmtId="0" fontId="37" fillId="0" borderId="0" xfId="0" applyFont="1" applyAlignment="1">
      <alignment horizontal="left" wrapText="1"/>
    </xf>
    <xf numFmtId="0" fontId="41" fillId="0" borderId="14" xfId="0" applyFont="1" applyBorder="1" applyAlignment="1">
      <alignment horizontal="left" vertical="center" wrapText="1"/>
    </xf>
    <xf numFmtId="0" fontId="42" fillId="0" borderId="0" xfId="0" applyFont="1" applyAlignment="1">
      <alignment horizontal="center" vertical="center"/>
    </xf>
    <xf numFmtId="169" fontId="41" fillId="0" borderId="0" xfId="0" applyNumberFormat="1" applyFont="1" applyAlignment="1">
      <alignment horizontal="center" vertical="center"/>
    </xf>
    <xf numFmtId="0" fontId="41" fillId="0" borderId="15" xfId="0" applyFont="1" applyBorder="1" applyAlignment="1">
      <alignment vertical="center"/>
    </xf>
    <xf numFmtId="0" fontId="43" fillId="0" borderId="0" xfId="0" applyFont="1"/>
    <xf numFmtId="0" fontId="42" fillId="0" borderId="16" xfId="0" applyFont="1" applyBorder="1" applyAlignment="1">
      <alignment vertical="center"/>
    </xf>
    <xf numFmtId="0" fontId="37" fillId="0" borderId="15" xfId="0" applyFont="1" applyBorder="1" applyAlignment="1">
      <alignment vertical="center"/>
    </xf>
    <xf numFmtId="0" fontId="39" fillId="0" borderId="0" xfId="0" applyFont="1" applyAlignment="1">
      <alignment horizontal="right" wrapText="1"/>
    </xf>
    <xf numFmtId="0" fontId="39" fillId="0" borderId="11" xfId="0" applyFont="1" applyBorder="1" applyAlignment="1">
      <alignment horizontal="right" vertical="center" wrapText="1"/>
    </xf>
    <xf numFmtId="0" fontId="39" fillId="0" borderId="12" xfId="0" applyFont="1" applyBorder="1" applyAlignment="1">
      <alignment horizontal="center" vertical="center"/>
    </xf>
    <xf numFmtId="49" fontId="39" fillId="0" borderId="0" xfId="0" applyNumberFormat="1" applyFont="1" applyAlignment="1">
      <alignment horizontal="center" vertical="center"/>
    </xf>
    <xf numFmtId="169" fontId="39" fillId="0" borderId="12" xfId="0" applyNumberFormat="1" applyFont="1" applyBorder="1" applyAlignment="1">
      <alignment horizontal="center" vertical="center"/>
    </xf>
    <xf numFmtId="0" fontId="39" fillId="0" borderId="13" xfId="0" applyFont="1" applyBorder="1" applyAlignment="1">
      <alignment vertical="center"/>
    </xf>
    <xf numFmtId="0" fontId="37" fillId="0" borderId="0" xfId="0" applyFont="1" applyAlignment="1">
      <alignment horizontal="right" wrapText="1"/>
    </xf>
    <xf numFmtId="0" fontId="37" fillId="0" borderId="14" xfId="0" applyFont="1" applyBorder="1" applyAlignment="1">
      <alignment horizontal="right" vertical="center" wrapText="1"/>
    </xf>
    <xf numFmtId="0" fontId="40" fillId="0" borderId="0" xfId="0" applyFont="1" applyAlignment="1">
      <alignment wrapText="1"/>
    </xf>
    <xf numFmtId="0" fontId="40" fillId="13" borderId="14" xfId="0" applyFont="1" applyFill="1" applyBorder="1" applyAlignment="1">
      <alignment vertical="center" wrapText="1"/>
    </xf>
    <xf numFmtId="0" fontId="37" fillId="13" borderId="0" xfId="0" applyFont="1" applyFill="1" applyAlignment="1">
      <alignment horizontal="center" vertical="center"/>
    </xf>
    <xf numFmtId="169" fontId="37" fillId="13" borderId="0" xfId="0" applyNumberFormat="1" applyFont="1" applyFill="1" applyAlignment="1">
      <alignment horizontal="center" vertical="center"/>
    </xf>
    <xf numFmtId="0" fontId="37" fillId="13" borderId="15" xfId="0" applyFont="1" applyFill="1" applyBorder="1" applyAlignment="1">
      <alignment vertical="center"/>
    </xf>
    <xf numFmtId="0" fontId="41" fillId="0" borderId="11" xfId="0" applyFont="1" applyBorder="1" applyAlignment="1">
      <alignment horizontal="right" vertical="center" wrapText="1"/>
    </xf>
    <xf numFmtId="0" fontId="41" fillId="0" borderId="12" xfId="0" applyFont="1" applyBorder="1" applyAlignment="1">
      <alignment horizontal="center" vertical="center"/>
    </xf>
    <xf numFmtId="169" fontId="41" fillId="0" borderId="12" xfId="0" applyNumberFormat="1" applyFont="1" applyBorder="1" applyAlignment="1">
      <alignment horizontal="center" vertical="center"/>
    </xf>
    <xf numFmtId="0" fontId="41" fillId="0" borderId="13" xfId="0" applyFont="1" applyBorder="1" applyAlignment="1">
      <alignment vertical="center"/>
    </xf>
    <xf numFmtId="0" fontId="37" fillId="0" borderId="0" xfId="0" applyFont="1" applyAlignment="1">
      <alignment wrapText="1"/>
    </xf>
    <xf numFmtId="0" fontId="37" fillId="0" borderId="14" xfId="0" applyFont="1" applyBorder="1" applyAlignment="1">
      <alignment vertical="center" wrapText="1"/>
    </xf>
    <xf numFmtId="0" fontId="38" fillId="13" borderId="0" xfId="0" applyFont="1" applyFill="1" applyAlignment="1">
      <alignment horizontal="center" vertical="center"/>
    </xf>
    <xf numFmtId="169" fontId="38" fillId="13" borderId="0" xfId="0" applyNumberFormat="1" applyFont="1" applyFill="1" applyAlignment="1">
      <alignment horizontal="center" vertical="center"/>
    </xf>
    <xf numFmtId="0" fontId="38" fillId="13" borderId="15" xfId="0" applyFont="1" applyFill="1" applyBorder="1" applyAlignment="1">
      <alignment vertical="center"/>
    </xf>
    <xf numFmtId="169" fontId="44" fillId="0" borderId="12" xfId="0" applyNumberFormat="1" applyFont="1" applyBorder="1" applyAlignment="1">
      <alignment horizontal="center" vertical="center"/>
    </xf>
    <xf numFmtId="0" fontId="44" fillId="0" borderId="13" xfId="0" applyFont="1" applyBorder="1" applyAlignment="1">
      <alignment vertical="center"/>
    </xf>
    <xf numFmtId="0" fontId="45" fillId="0" borderId="0" xfId="0" applyFont="1" applyAlignment="1">
      <alignment horizontal="right" wrapText="1"/>
    </xf>
    <xf numFmtId="169" fontId="45" fillId="13" borderId="16" xfId="0" applyNumberFormat="1" applyFont="1" applyFill="1" applyBorder="1" applyAlignment="1">
      <alignment horizontal="center" vertical="center"/>
    </xf>
    <xf numFmtId="0" fontId="45" fillId="13" borderId="18" xfId="0" applyFont="1" applyFill="1" applyBorder="1" applyAlignment="1">
      <alignment horizontal="right" vertical="center"/>
    </xf>
    <xf numFmtId="0" fontId="46" fillId="0" borderId="0" xfId="0" applyFont="1"/>
    <xf numFmtId="0" fontId="38" fillId="13" borderId="0" xfId="0" applyFont="1" applyFill="1"/>
    <xf numFmtId="0" fontId="38" fillId="13" borderId="0" xfId="0" applyFont="1" applyFill="1" applyAlignment="1">
      <alignment wrapText="1"/>
    </xf>
    <xf numFmtId="0" fontId="38" fillId="13" borderId="0" xfId="0" applyFont="1" applyFill="1" applyAlignment="1">
      <alignment horizontal="center"/>
    </xf>
    <xf numFmtId="0" fontId="37" fillId="0" borderId="0" xfId="0" applyFont="1"/>
    <xf numFmtId="0" fontId="37" fillId="0" borderId="12" xfId="0" applyFont="1" applyBorder="1" applyAlignment="1">
      <alignment wrapText="1"/>
    </xf>
    <xf numFmtId="0" fontId="37" fillId="0" borderId="12" xfId="0" applyFont="1" applyBorder="1" applyAlignment="1">
      <alignment horizontal="center"/>
    </xf>
    <xf numFmtId="0" fontId="38" fillId="13" borderId="0" xfId="0" applyFont="1" applyFill="1" applyAlignment="1">
      <alignment horizontal="center" wrapText="1"/>
    </xf>
    <xf numFmtId="0" fontId="37" fillId="0" borderId="0" xfId="0" applyFont="1" applyAlignment="1">
      <alignment horizontal="center"/>
    </xf>
    <xf numFmtId="0" fontId="0" fillId="0" borderId="19" xfId="0" applyBorder="1" applyAlignment="1">
      <alignment horizontal="center"/>
    </xf>
    <xf numFmtId="0" fontId="2" fillId="16" borderId="2" xfId="12" applyFill="1">
      <alignment horizontal="left" vertical="center" indent="2"/>
    </xf>
    <xf numFmtId="0" fontId="2" fillId="16" borderId="2" xfId="11" applyFill="1">
      <alignment horizontal="center" vertical="center"/>
    </xf>
    <xf numFmtId="9" fontId="11" fillId="16" borderId="2" xfId="1" applyFont="1" applyFill="1" applyBorder="1" applyAlignment="1">
      <alignment horizontal="center" vertical="center"/>
    </xf>
    <xf numFmtId="168" fontId="2" fillId="16" borderId="2" xfId="10" applyNumberFormat="1" applyFill="1">
      <alignment horizontal="center" vertical="center"/>
    </xf>
    <xf numFmtId="0" fontId="4" fillId="15" borderId="2" xfId="0" applyFont="1" applyFill="1" applyBorder="1" applyAlignment="1">
      <alignment horizontal="left" vertical="center" indent="1"/>
    </xf>
    <xf numFmtId="0" fontId="2" fillId="15" borderId="2" xfId="11" applyFill="1">
      <alignment horizontal="center" vertical="center"/>
    </xf>
    <xf numFmtId="9" fontId="11" fillId="15" borderId="2" xfId="1" applyFont="1" applyFill="1" applyBorder="1" applyAlignment="1">
      <alignment horizontal="center" vertical="center"/>
    </xf>
    <xf numFmtId="164" fontId="0" fillId="15" borderId="2" xfId="0" applyNumberFormat="1" applyFill="1" applyBorder="1" applyAlignment="1">
      <alignment horizontal="center" vertical="center"/>
    </xf>
    <xf numFmtId="164" fontId="11" fillId="15" borderId="2" xfId="0" applyNumberFormat="1" applyFont="1" applyFill="1" applyBorder="1" applyAlignment="1">
      <alignment horizontal="center" vertical="center"/>
    </xf>
    <xf numFmtId="0" fontId="4" fillId="2" borderId="2" xfId="0" applyFont="1" applyFill="1" applyBorder="1" applyAlignment="1">
      <alignment horizontal="left" vertical="center" indent="1"/>
    </xf>
    <xf numFmtId="0" fontId="2" fillId="2" borderId="2" xfId="11" applyFill="1">
      <alignment horizontal="center" vertical="center"/>
    </xf>
    <xf numFmtId="9" fontId="11" fillId="2" borderId="2" xfId="1" applyFont="1" applyFill="1" applyBorder="1" applyAlignment="1">
      <alignment horizontal="center" vertical="center"/>
    </xf>
    <xf numFmtId="168" fontId="0" fillId="2" borderId="2" xfId="0" applyNumberFormat="1" applyFill="1" applyBorder="1" applyAlignment="1">
      <alignment horizontal="center" vertical="center"/>
    </xf>
    <xf numFmtId="168" fontId="11" fillId="2" borderId="2" xfId="0" applyNumberFormat="1" applyFont="1" applyFill="1" applyBorder="1" applyAlignment="1">
      <alignment horizontal="center" vertical="center"/>
    </xf>
    <xf numFmtId="0" fontId="2" fillId="17" borderId="2" xfId="12" applyFill="1">
      <alignment horizontal="left" vertical="center" indent="2"/>
    </xf>
    <xf numFmtId="0" fontId="2" fillId="17" borderId="2" xfId="11" applyFill="1">
      <alignment horizontal="center" vertical="center"/>
    </xf>
    <xf numFmtId="9" fontId="11" fillId="17" borderId="2" xfId="1" applyFont="1" applyFill="1" applyBorder="1" applyAlignment="1">
      <alignment horizontal="center" vertical="center"/>
    </xf>
    <xf numFmtId="168" fontId="2" fillId="17" borderId="2" xfId="10" applyNumberFormat="1" applyFill="1">
      <alignment horizontal="center" vertical="center"/>
    </xf>
    <xf numFmtId="0" fontId="3" fillId="18" borderId="2" xfId="0" applyFont="1" applyFill="1" applyBorder="1" applyAlignment="1">
      <alignment horizontal="left" vertical="center" indent="1"/>
    </xf>
    <xf numFmtId="0" fontId="5" fillId="18" borderId="2" xfId="11" applyFont="1" applyFill="1">
      <alignment horizontal="center" vertical="center"/>
    </xf>
    <xf numFmtId="9" fontId="5" fillId="18" borderId="2" xfId="1" applyFont="1" applyFill="1" applyBorder="1" applyAlignment="1">
      <alignment horizontal="center" vertical="center"/>
    </xf>
    <xf numFmtId="168" fontId="5" fillId="18" borderId="2" xfId="0" applyNumberFormat="1" applyFont="1" applyFill="1" applyBorder="1" applyAlignment="1">
      <alignment horizontal="center" vertical="center"/>
    </xf>
    <xf numFmtId="0" fontId="37" fillId="2" borderId="0" xfId="0" applyFont="1" applyFill="1" applyAlignment="1">
      <alignment horizontal="center" vertical="center"/>
    </xf>
    <xf numFmtId="169" fontId="37" fillId="2" borderId="0" xfId="0" applyNumberFormat="1" applyFont="1" applyFill="1" applyAlignment="1">
      <alignment horizontal="center" vertical="center"/>
    </xf>
    <xf numFmtId="0" fontId="37" fillId="2" borderId="15" xfId="0" applyFont="1" applyFill="1" applyBorder="1" applyAlignment="1">
      <alignment horizontal="center" vertical="center"/>
    </xf>
    <xf numFmtId="0" fontId="32" fillId="2" borderId="0" xfId="0" applyFont="1" applyFill="1" applyAlignment="1">
      <alignment horizontal="left" wrapText="1"/>
    </xf>
    <xf numFmtId="0" fontId="32" fillId="2" borderId="0" xfId="0" applyFont="1" applyFill="1" applyAlignment="1">
      <alignment horizontal="left"/>
    </xf>
    <xf numFmtId="0" fontId="11" fillId="0" borderId="0" xfId="14" applyFont="1" applyAlignment="1">
      <alignment horizontal="center" vertical="center"/>
    </xf>
    <xf numFmtId="0" fontId="26" fillId="0" borderId="0" xfId="14" applyFont="1" applyAlignment="1">
      <alignment horizontal="left" vertical="center"/>
    </xf>
    <xf numFmtId="0" fontId="27" fillId="0" borderId="0" xfId="14" applyFont="1" applyAlignment="1">
      <alignment vertical="top" wrapText="1"/>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39" fillId="14" borderId="14" xfId="0" applyFont="1" applyFill="1" applyBorder="1" applyAlignment="1">
      <alignment vertical="center" wrapText="1"/>
    </xf>
    <xf numFmtId="0" fontId="44" fillId="0" borderId="11" xfId="0" applyFont="1" applyBorder="1" applyAlignment="1">
      <alignment horizontal="right" vertical="center" wrapText="1"/>
    </xf>
    <xf numFmtId="0" fontId="45" fillId="13" borderId="17" xfId="0" applyFont="1" applyFill="1" applyBorder="1" applyAlignment="1">
      <alignment horizontal="right" vertical="center" wrapText="1"/>
    </xf>
    <xf numFmtId="0" fontId="35" fillId="10" borderId="0" xfId="0" applyFont="1" applyFill="1" applyAlignment="1">
      <alignment horizontal="left" vertical="center" wrapText="1"/>
    </xf>
    <xf numFmtId="0" fontId="1" fillId="0" borderId="0" xfId="0" applyFont="1" applyAlignment="1">
      <alignment horizontal="center"/>
    </xf>
    <xf numFmtId="170" fontId="1" fillId="0" borderId="0" xfId="0" applyNumberFormat="1" applyFont="1" applyAlignment="1">
      <alignment horizontal="center"/>
    </xf>
    <xf numFmtId="0" fontId="2" fillId="0" borderId="0" xfId="8" applyAlignment="1">
      <alignment horizontal="right" indent="1"/>
    </xf>
    <xf numFmtId="0" fontId="2" fillId="0" borderId="7" xfId="8" applyBorder="1" applyAlignment="1">
      <alignment horizontal="right" indent="1"/>
    </xf>
    <xf numFmtId="168" fontId="2" fillId="0" borderId="3" xfId="9" applyNumberFormat="1" applyAlignment="1">
      <alignment horizontal="center" vertical="center"/>
    </xf>
    <xf numFmtId="0" fontId="36" fillId="11" borderId="0" xfId="0" applyFont="1" applyFill="1" applyAlignment="1"/>
    <xf numFmtId="0" fontId="1" fillId="0" borderId="0" xfId="0" applyFont="1" applyAlignment="1">
      <alignment horizontal="center" vertical="center"/>
    </xf>
    <xf numFmtId="169" fontId="1" fillId="0" borderId="0" xfId="0" applyNumberFormat="1" applyFont="1" applyAlignment="1">
      <alignment horizontal="center" vertical="center"/>
    </xf>
    <xf numFmtId="0" fontId="1" fillId="0" borderId="0" xfId="0" applyFont="1" applyAlignment="1">
      <alignment wrapText="1"/>
    </xf>
    <xf numFmtId="0" fontId="0" fillId="0" borderId="0" xfId="0" applyAlignment="1"/>
    <xf numFmtId="0" fontId="36" fillId="0" borderId="15" xfId="0" applyFont="1" applyBorder="1" applyAlignment="1"/>
    <xf numFmtId="0" fontId="1" fillId="0" borderId="0" xfId="0" applyFont="1"/>
    <xf numFmtId="0" fontId="36" fillId="0" borderId="12" xfId="0" applyFont="1" applyBorder="1" applyAlignment="1"/>
    <xf numFmtId="0" fontId="36" fillId="0" borderId="16" xfId="0" applyFont="1" applyBorder="1" applyAlignment="1"/>
    <xf numFmtId="169" fontId="1" fillId="0" borderId="0" xfId="0" applyNumberFormat="1" applyFont="1" applyAlignment="1">
      <alignment horizontal="center"/>
    </xf>
  </cellXfs>
  <cellStyles count="16">
    <cellStyle name="Comma 2" xfId="4" xr:uid="{09B912FA-1249-44B5-961A-A057EF600BF9}"/>
    <cellStyle name="Date" xfId="10" xr:uid="{BE5C87CA-B8D2-4208-BB28-07CF9E350010}"/>
    <cellStyle name="Heading 1 2" xfId="6" xr:uid="{7CC90282-237C-472A-A4EC-4730A81A75A0}"/>
    <cellStyle name="Heading 1 3" xfId="15" xr:uid="{542EB901-D268-45D0-818D-57082E7759F4}"/>
    <cellStyle name="Heading 2 2" xfId="7" xr:uid="{BEA9253F-BCF4-4413-AA8E-BFE2F4B33E47}"/>
    <cellStyle name="Heading 3 2" xfId="8" xr:uid="{B00FAFCD-24A9-4A03-A3A5-454C2B4B9CF4}"/>
    <cellStyle name="Hyperlink" xfId="2" builtinId="8" customBuiltin="1"/>
    <cellStyle name="Name" xfId="11" xr:uid="{28204EA7-E103-418B-B017-3159F301FE1B}"/>
    <cellStyle name="Normal" xfId="0" builtinId="0"/>
    <cellStyle name="Normal 2" xfId="14" xr:uid="{CA1707B2-407C-4025-A5B1-4B0EE311C068}"/>
    <cellStyle name="Percent" xfId="1" builtinId="5"/>
    <cellStyle name="Project Start" xfId="9" xr:uid="{6831568E-E25D-4CE2-B186-557EEF6A049F}"/>
    <cellStyle name="Task" xfId="12" xr:uid="{F356B0D8-4AD4-44E8-86C3-477E2EB59752}"/>
    <cellStyle name="Title 2" xfId="5" xr:uid="{6B656E19-36E9-45D0-BF92-56F54EDAD948}"/>
    <cellStyle name="Title 3" xfId="13" xr:uid="{B9BA43B5-00A4-4603-B7B9-35A1ADE3F9F1}"/>
    <cellStyle name="zHiddenText" xfId="3" xr:uid="{1C81C65A-3FF5-44E0-8DC0-91A345EAE634}"/>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patternType="none">
          <fgColor indexed="64"/>
          <bgColor auto="1"/>
        </patternFill>
      </fill>
    </dxf>
    <dxf>
      <fill>
        <patternFill patternType="solid">
          <fgColor indexed="64"/>
          <bgColor theme="0"/>
        </patternFill>
      </fill>
      <alignment horizontal="center" vertical="center" textRotation="0" wrapText="0" indent="0" justifyLastLine="0" shrinkToFit="0" readingOrder="0"/>
    </dxf>
    <dxf>
      <fill>
        <patternFill patternType="solid">
          <fgColor indexed="64"/>
          <bgColor theme="0"/>
        </patternFill>
      </fill>
    </dxf>
    <dxf>
      <fill>
        <patternFill patternType="solid">
          <fgColor indexed="64"/>
          <bgColor theme="0"/>
        </patternFill>
      </fill>
      <alignment horizontal="left" vertical="center" textRotation="0" wrapText="1" relativeIndent="1" justifyLastLine="0" shrinkToFit="0" readingOrder="0"/>
    </dxf>
    <dxf>
      <numFmt numFmtId="168" formatCode="dd/mm/yy"/>
      <fill>
        <patternFill patternType="solid">
          <fgColor indexed="64"/>
          <bgColor theme="0"/>
        </patternFill>
      </fill>
      <alignment horizontal="right" textRotation="0" wrapText="0" indent="1" justifyLastLine="0" shrinkToFit="0" readingOrder="0"/>
    </dxf>
    <dxf>
      <fill>
        <patternFill patternType="none">
          <fgColor indexed="64"/>
          <bgColor auto="1"/>
        </patternFill>
      </fill>
    </dxf>
    <dxf>
      <font>
        <strike val="0"/>
        <outline val="0"/>
        <shadow val="0"/>
        <u val="none"/>
        <vertAlign val="baseline"/>
        <sz val="14"/>
        <color theme="1" tint="0.499984740745262"/>
        <name val="Calibri Light"/>
        <scheme val="major"/>
      </font>
      <fill>
        <patternFill patternType="none">
          <fgColor indexed="64"/>
          <bgColor auto="1"/>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2" defaultTableStyle="TableStyleMedium2" defaultPivotStyle="PivotStyleLight16">
    <tableStyle name="Project Timeline" pivot="0" count="2" xr9:uid="{EDB94691-16C8-4636-8BC0-0C62E39A5CD6}">
      <tableStyleElement type="wholeTable" dxfId="20"/>
      <tableStyleElement type="headerRow" dxfId="19"/>
    </tableStyle>
    <tableStyle name="ToDoList" pivot="0" count="9" xr9:uid="{2F7B984D-1B7E-4982-A1AB-18EEA7C2286C}">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mruColors>
      <color rgb="FFB5DB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'High Level WBS &amp; Burnup'!$F$24</c:f>
              <c:strCache>
                <c:ptCount val="1"/>
                <c:pt idx="0">
                  <c:v>Planned Cumulative</c:v>
                </c:pt>
              </c:strCache>
            </c:strRef>
          </c:tx>
          <c:spPr>
            <a:ln w="28575" cap="rnd">
              <a:solidFill>
                <a:schemeClr val="accent1"/>
              </a:solidFill>
              <a:round/>
            </a:ln>
            <a:effectLst/>
          </c:spPr>
          <c:marker>
            <c:symbol val="none"/>
          </c:marker>
          <c:cat>
            <c:numRef>
              <c:f>'High Level WBS &amp; Burnup'!$C$25:$C$42</c:f>
              <c:numCache>
                <c:formatCode>dd/mm/yyyy</c:formatCode>
                <c:ptCount val="18"/>
                <c:pt idx="0">
                  <c:v>45090</c:v>
                </c:pt>
                <c:pt idx="1">
                  <c:v>45094</c:v>
                </c:pt>
                <c:pt idx="2">
                  <c:v>45095</c:v>
                </c:pt>
                <c:pt idx="3">
                  <c:v>45096</c:v>
                </c:pt>
                <c:pt idx="4">
                  <c:v>45098</c:v>
                </c:pt>
                <c:pt idx="5">
                  <c:v>45102</c:v>
                </c:pt>
                <c:pt idx="7">
                  <c:v>45102</c:v>
                </c:pt>
                <c:pt idx="8">
                  <c:v>45102</c:v>
                </c:pt>
                <c:pt idx="9">
                  <c:v>45102</c:v>
                </c:pt>
                <c:pt idx="10">
                  <c:v>45109</c:v>
                </c:pt>
                <c:pt idx="11">
                  <c:v>45109</c:v>
                </c:pt>
                <c:pt idx="12">
                  <c:v>45114</c:v>
                </c:pt>
                <c:pt idx="14">
                  <c:v>45114</c:v>
                </c:pt>
                <c:pt idx="15">
                  <c:v>45117</c:v>
                </c:pt>
                <c:pt idx="16">
                  <c:v>45117</c:v>
                </c:pt>
                <c:pt idx="17">
                  <c:v>45121</c:v>
                </c:pt>
              </c:numCache>
            </c:numRef>
          </c:cat>
          <c:val>
            <c:numRef>
              <c:f>'High Level WBS &amp; Burnup'!$F$25:$F$42</c:f>
              <c:numCache>
                <c:formatCode>General</c:formatCode>
                <c:ptCount val="18"/>
                <c:pt idx="0">
                  <c:v>68</c:v>
                </c:pt>
                <c:pt idx="1">
                  <c:v>67</c:v>
                </c:pt>
                <c:pt idx="2">
                  <c:v>64</c:v>
                </c:pt>
                <c:pt idx="3">
                  <c:v>62</c:v>
                </c:pt>
                <c:pt idx="4">
                  <c:v>56</c:v>
                </c:pt>
                <c:pt idx="5">
                  <c:v>55</c:v>
                </c:pt>
                <c:pt idx="6">
                  <c:v>55</c:v>
                </c:pt>
                <c:pt idx="7">
                  <c:v>47</c:v>
                </c:pt>
                <c:pt idx="8">
                  <c:v>41</c:v>
                </c:pt>
                <c:pt idx="9">
                  <c:v>35</c:v>
                </c:pt>
                <c:pt idx="10">
                  <c:v>30</c:v>
                </c:pt>
                <c:pt idx="11">
                  <c:v>26</c:v>
                </c:pt>
                <c:pt idx="12">
                  <c:v>22</c:v>
                </c:pt>
                <c:pt idx="13">
                  <c:v>22</c:v>
                </c:pt>
                <c:pt idx="14">
                  <c:v>17</c:v>
                </c:pt>
                <c:pt idx="15">
                  <c:v>12</c:v>
                </c:pt>
                <c:pt idx="16">
                  <c:v>6</c:v>
                </c:pt>
                <c:pt idx="17">
                  <c:v>0</c:v>
                </c:pt>
              </c:numCache>
            </c:numRef>
          </c:val>
          <c:smooth val="0"/>
          <c:extLst>
            <c:ext xmlns:c16="http://schemas.microsoft.com/office/drawing/2014/chart" uri="{C3380CC4-5D6E-409C-BE32-E72D297353CC}">
              <c16:uniqueId val="{00000000-C118-4E26-B1A6-DF682D24693B}"/>
            </c:ext>
          </c:extLst>
        </c:ser>
        <c:ser>
          <c:idx val="1"/>
          <c:order val="1"/>
          <c:tx>
            <c:strRef>
              <c:f>'High Level WBS &amp; Burnup'!$G$24</c:f>
              <c:strCache>
                <c:ptCount val="1"/>
                <c:pt idx="0">
                  <c:v>Actual Cumulative</c:v>
                </c:pt>
              </c:strCache>
            </c:strRef>
          </c:tx>
          <c:spPr>
            <a:ln w="28575" cap="rnd">
              <a:solidFill>
                <a:schemeClr val="accent2"/>
              </a:solidFill>
              <a:round/>
            </a:ln>
            <a:effectLst/>
          </c:spPr>
          <c:marker>
            <c:symbol val="none"/>
          </c:marker>
          <c:cat>
            <c:numRef>
              <c:f>'High Level WBS &amp; Burnup'!$C$25:$C$42</c:f>
              <c:numCache>
                <c:formatCode>dd/mm/yyyy</c:formatCode>
                <c:ptCount val="18"/>
                <c:pt idx="0">
                  <c:v>45090</c:v>
                </c:pt>
                <c:pt idx="1">
                  <c:v>45094</c:v>
                </c:pt>
                <c:pt idx="2">
                  <c:v>45095</c:v>
                </c:pt>
                <c:pt idx="3">
                  <c:v>45096</c:v>
                </c:pt>
                <c:pt idx="4">
                  <c:v>45098</c:v>
                </c:pt>
                <c:pt idx="5">
                  <c:v>45102</c:v>
                </c:pt>
                <c:pt idx="7">
                  <c:v>45102</c:v>
                </c:pt>
                <c:pt idx="8">
                  <c:v>45102</c:v>
                </c:pt>
                <c:pt idx="9">
                  <c:v>45102</c:v>
                </c:pt>
                <c:pt idx="10">
                  <c:v>45109</c:v>
                </c:pt>
                <c:pt idx="11">
                  <c:v>45109</c:v>
                </c:pt>
                <c:pt idx="12">
                  <c:v>45114</c:v>
                </c:pt>
                <c:pt idx="14">
                  <c:v>45114</c:v>
                </c:pt>
                <c:pt idx="15">
                  <c:v>45117</c:v>
                </c:pt>
                <c:pt idx="16">
                  <c:v>45117</c:v>
                </c:pt>
                <c:pt idx="17">
                  <c:v>45121</c:v>
                </c:pt>
              </c:numCache>
            </c:numRef>
          </c:cat>
          <c:val>
            <c:numRef>
              <c:f>'High Level WBS &amp; Burnup'!$G$25:$G$42</c:f>
              <c:numCache>
                <c:formatCode>General</c:formatCode>
                <c:ptCount val="18"/>
                <c:pt idx="0">
                  <c:v>68</c:v>
                </c:pt>
                <c:pt idx="1">
                  <c:v>65</c:v>
                </c:pt>
                <c:pt idx="2">
                  <c:v>62</c:v>
                </c:pt>
                <c:pt idx="3">
                  <c:v>59</c:v>
                </c:pt>
                <c:pt idx="4">
                  <c:v>54</c:v>
                </c:pt>
                <c:pt idx="5">
                  <c:v>53</c:v>
                </c:pt>
                <c:pt idx="6">
                  <c:v>53</c:v>
                </c:pt>
                <c:pt idx="7">
                  <c:v>45</c:v>
                </c:pt>
                <c:pt idx="8">
                  <c:v>41</c:v>
                </c:pt>
                <c:pt idx="9">
                  <c:v>37</c:v>
                </c:pt>
                <c:pt idx="10">
                  <c:v>27</c:v>
                </c:pt>
                <c:pt idx="11">
                  <c:v>25</c:v>
                </c:pt>
                <c:pt idx="12">
                  <c:v>23</c:v>
                </c:pt>
                <c:pt idx="13">
                  <c:v>23</c:v>
                </c:pt>
                <c:pt idx="14">
                  <c:v>18</c:v>
                </c:pt>
                <c:pt idx="15">
                  <c:v>18</c:v>
                </c:pt>
                <c:pt idx="16">
                  <c:v>18</c:v>
                </c:pt>
                <c:pt idx="17">
                  <c:v>18</c:v>
                </c:pt>
              </c:numCache>
            </c:numRef>
          </c:val>
          <c:smooth val="0"/>
          <c:extLst>
            <c:ext xmlns:c16="http://schemas.microsoft.com/office/drawing/2014/chart" uri="{C3380CC4-5D6E-409C-BE32-E72D297353CC}">
              <c16:uniqueId val="{00000001-C118-4E26-B1A6-DF682D24693B}"/>
            </c:ext>
          </c:extLst>
        </c:ser>
        <c:dLbls>
          <c:showLegendKey val="0"/>
          <c:showVal val="0"/>
          <c:showCatName val="0"/>
          <c:showSerName val="0"/>
          <c:showPercent val="0"/>
          <c:showBubbleSize val="0"/>
        </c:dLbls>
        <c:smooth val="0"/>
        <c:axId val="1565468096"/>
        <c:axId val="1565475776"/>
      </c:lineChart>
      <c:dateAx>
        <c:axId val="1565468096"/>
        <c:scaling>
          <c:orientation val="minMax"/>
        </c:scaling>
        <c:delete val="0"/>
        <c:axPos val="b"/>
        <c:numFmt formatCode="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475776"/>
        <c:crosses val="autoZero"/>
        <c:auto val="1"/>
        <c:lblOffset val="100"/>
        <c:baseTimeUnit val="days"/>
      </c:dateAx>
      <c:valAx>
        <c:axId val="1565475776"/>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468096"/>
        <c:crosses val="autoZero"/>
        <c:crossBetween val="between"/>
        <c:majorUnit val="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 &amp; Milestones'!$E$19</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a:t>
                    </a:fld>
                    <a:endParaRPr lang="en-US" baseline="0"/>
                  </a:p>
                  <a:p>
                    <a:fld id="{695A9D1D-15EE-425F-A650-75662AB74DA2}"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EC7C-4A24-8CA1-FF0F9AF2EEA6}"/>
                </c:ext>
              </c:extLst>
            </c:dLbl>
            <c:dLbl>
              <c:idx val="1"/>
              <c:layout>
                <c:manualLayout>
                  <c:x val="4.71639158093134E-8"/>
                  <c:y val="0"/>
                </c:manualLayout>
              </c:layout>
              <c:tx>
                <c:rich>
                  <a:bodyPr/>
                  <a:lstStyle/>
                  <a:p>
                    <a:fld id="{3AEDABC0-ED0B-4B29-B966-F0824DBF65DE}" type="CELLRANGE">
                      <a:rPr lang="en-US"/>
                      <a:pPr/>
                      <a:t>[]</a:t>
                    </a:fld>
                    <a:endParaRPr lang="en-US" baseline="0"/>
                  </a:p>
                  <a:p>
                    <a:fld id="{8ADBBBA2-1DBF-4F21-A72E-E068DE7E37C1}"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EC7C-4A24-8CA1-FF0F9AF2EEA6}"/>
                </c:ext>
              </c:extLst>
            </c:dLbl>
            <c:dLbl>
              <c:idx val="2"/>
              <c:layout>
                <c:manualLayout>
                  <c:x val="4.71639158093134E-8"/>
                  <c:y val="0"/>
                </c:manualLayout>
              </c:layout>
              <c:tx>
                <c:rich>
                  <a:bodyPr/>
                  <a:lstStyle/>
                  <a:p>
                    <a:fld id="{89C66AAD-5390-4101-A161-865A928CC1AE}" type="CELLRANGE">
                      <a:rPr lang="en-US"/>
                      <a:pPr/>
                      <a:t>[]</a:t>
                    </a:fld>
                    <a:endParaRPr lang="en-US" baseline="0"/>
                  </a:p>
                  <a:p>
                    <a:fld id="{EFC92BFA-4E62-46E3-9E76-D1EBE8419B53}"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EC7C-4A24-8CA1-FF0F9AF2EEA6}"/>
                </c:ext>
              </c:extLst>
            </c:dLbl>
            <c:dLbl>
              <c:idx val="3"/>
              <c:layout>
                <c:manualLayout>
                  <c:x val="4.7163915820294599E-8"/>
                  <c:y val="-3.2848752483629937E-17"/>
                </c:manualLayout>
              </c:layout>
              <c:tx>
                <c:rich>
                  <a:bodyPr/>
                  <a:lstStyle/>
                  <a:p>
                    <a:fld id="{EF4A7E30-7AF8-4233-B90F-4C5786D1B879}" type="CELLRANGE">
                      <a:rPr lang="en-US"/>
                      <a:pPr/>
                      <a:t>[]</a:t>
                    </a:fld>
                    <a:endParaRPr lang="en-US" baseline="0"/>
                  </a:p>
                  <a:p>
                    <a:fld id="{BA519C51-CDAD-4385-B9A0-6D3A04256C2F}"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EC7C-4A24-8CA1-FF0F9AF2EEA6}"/>
                </c:ext>
              </c:extLst>
            </c:dLbl>
            <c:dLbl>
              <c:idx val="4"/>
              <c:tx>
                <c:rich>
                  <a:bodyPr/>
                  <a:lstStyle/>
                  <a:p>
                    <a:fld id="{4A93298D-C4B5-45EE-B507-84C6EBE4C96D}" type="CELLRANGE">
                      <a:rPr lang="en-US" baseline="0"/>
                      <a:pPr/>
                      <a:t>[]</a:t>
                    </a:fld>
                    <a:r>
                      <a:rPr lang="en-US" baseline="0"/>
                      <a:t>
</a:t>
                    </a:r>
                    <a:fld id="{7EC45484-0247-42D9-88B1-A2705728D77D}" type="CATEGORYNAME">
                      <a:rPr lang="en-US" baseline="0"/>
                      <a:pPr/>
                      <a:t>[]</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EC7C-4A24-8CA1-FF0F9AF2EEA6}"/>
                </c:ext>
              </c:extLst>
            </c:dLbl>
            <c:dLbl>
              <c:idx val="5"/>
              <c:layout>
                <c:manualLayout>
                  <c:x val="4.7163915820294599E-8"/>
                  <c:y val="1.3139500993451975E-16"/>
                </c:manualLayout>
              </c:layout>
              <c:tx>
                <c:rich>
                  <a:bodyPr/>
                  <a:lstStyle/>
                  <a:p>
                    <a:fld id="{41AC6839-2D7B-4CE5-BC64-BDE049CAC51D}" type="CELLRANGE">
                      <a:rPr lang="en-US"/>
                      <a:pPr/>
                      <a:t>[]</a:t>
                    </a:fld>
                    <a:endParaRPr lang="en-US" baseline="0"/>
                  </a:p>
                  <a:p>
                    <a:fld id="{37131ACD-84F4-42EB-814F-3CBCFA9F05AF}"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EC7C-4A24-8CA1-FF0F9AF2EEA6}"/>
                </c:ext>
              </c:extLst>
            </c:dLbl>
            <c:dLbl>
              <c:idx val="6"/>
              <c:layout>
                <c:manualLayout>
                  <c:x val="4.7163915820294599E-8"/>
                  <c:y val="-3.2848752483629937E-17"/>
                </c:manualLayout>
              </c:layout>
              <c:tx>
                <c:rich>
                  <a:bodyPr/>
                  <a:lstStyle/>
                  <a:p>
                    <a:fld id="{CE72315B-35BD-4F85-A731-B5509EE2FDF0}" type="CELLRANGE">
                      <a:rPr lang="en-US"/>
                      <a:pPr/>
                      <a:t>[]</a:t>
                    </a:fld>
                    <a:endParaRPr lang="en-US" baseline="0"/>
                  </a:p>
                  <a:p>
                    <a:fld id="{A55CB0EC-89B2-467B-85A1-0549DB7653E7}"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EC7C-4A24-8CA1-FF0F9AF2EEA6}"/>
                </c:ext>
              </c:extLst>
            </c:dLbl>
            <c:dLbl>
              <c:idx val="7"/>
              <c:layout>
                <c:manualLayout>
                  <c:x val="4.7163915820294599E-8"/>
                  <c:y val="1.3139500993451975E-16"/>
                </c:manualLayout>
              </c:layout>
              <c:tx>
                <c:rich>
                  <a:bodyPr/>
                  <a:lstStyle/>
                  <a:p>
                    <a:fld id="{F1682120-E413-489F-BBFC-DA651141CB86}" type="CELLRANGE">
                      <a:rPr lang="en-US"/>
                      <a:pPr/>
                      <a:t>[]</a:t>
                    </a:fld>
                    <a:endParaRPr lang="en-US" baseline="0"/>
                  </a:p>
                  <a:p>
                    <a:fld id="{DF5C3B40-E92F-4EB1-808D-51167C502D28}"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EC7C-4A24-8CA1-FF0F9AF2EEA6}"/>
                </c:ext>
              </c:extLst>
            </c:dLbl>
            <c:dLbl>
              <c:idx val="8"/>
              <c:layout>
                <c:manualLayout>
                  <c:x val="4.7163915820294599E-8"/>
                  <c:y val="-3.2848752483629937E-17"/>
                </c:manualLayout>
              </c:layout>
              <c:tx>
                <c:rich>
                  <a:bodyPr/>
                  <a:lstStyle/>
                  <a:p>
                    <a:fld id="{85C1A84E-729C-4046-8960-A8CB5BD2C35F}" type="CELLRANGE">
                      <a:rPr lang="en-US"/>
                      <a:pPr/>
                      <a:t>[]</a:t>
                    </a:fld>
                    <a:endParaRPr lang="en-US" baseline="0"/>
                  </a:p>
                  <a:p>
                    <a:fld id="{0D95E02C-930F-4864-9E58-3980F3EDDDF4}"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EC7C-4A24-8CA1-FF0F9AF2EEA6}"/>
                </c:ext>
              </c:extLst>
            </c:dLbl>
            <c:dLbl>
              <c:idx val="9"/>
              <c:tx>
                <c:rich>
                  <a:bodyPr/>
                  <a:lstStyle/>
                  <a:p>
                    <a:fld id="{6765A073-0BC3-43F1-944D-00DF9C4FC898}" type="CELLRANGE">
                      <a:rPr lang="en-US"/>
                      <a:pPr/>
                      <a:t>[]</a:t>
                    </a:fld>
                    <a:endParaRPr lang="en-US" baseline="0"/>
                  </a:p>
                  <a:p>
                    <a:fld id="{4DCF4CA1-F86D-4829-92FB-8AD8358ACA12}" type="CATEGORYNAME">
                      <a:rPr lang="en-US"/>
                      <a:pPr/>
                      <a:t>[]</a:t>
                    </a:fld>
                    <a:endParaRPr/>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EC7C-4A24-8CA1-FF0F9AF2EEA6}"/>
                </c:ext>
              </c:extLst>
            </c:dLbl>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 &amp; Milestones'!$C$20:$C$29</c:f>
              <c:strCache>
                <c:ptCount val="10"/>
                <c:pt idx="0">
                  <c:v>Project Start</c:v>
                </c:pt>
                <c:pt idx="1">
                  <c:v>Project Sign-off</c:v>
                </c:pt>
                <c:pt idx="2">
                  <c:v>Sprint One Start</c:v>
                </c:pt>
                <c:pt idx="3">
                  <c:v>Sprint One Complete</c:v>
                </c:pt>
                <c:pt idx="4">
                  <c:v>Project Plan Approved</c:v>
                </c:pt>
                <c:pt idx="5">
                  <c:v>Sprint Two Start</c:v>
                </c:pt>
                <c:pt idx="6">
                  <c:v>Sprint Two Complete</c:v>
                </c:pt>
                <c:pt idx="7">
                  <c:v>Sprint Three Start</c:v>
                </c:pt>
                <c:pt idx="8">
                  <c:v>Sprint Three Complete</c:v>
                </c:pt>
                <c:pt idx="9">
                  <c:v>Project End</c:v>
                </c:pt>
              </c:strCache>
            </c:strRef>
          </c:cat>
          <c:val>
            <c:numRef>
              <c:f>'Project Timeline &amp; Milestones'!$E$20:$E$29</c:f>
              <c:numCache>
                <c:formatCode>General</c:formatCode>
                <c:ptCount val="10"/>
                <c:pt idx="0">
                  <c:v>20</c:v>
                </c:pt>
                <c:pt idx="1">
                  <c:v>12</c:v>
                </c:pt>
                <c:pt idx="2">
                  <c:v>-10</c:v>
                </c:pt>
                <c:pt idx="3">
                  <c:v>20</c:v>
                </c:pt>
                <c:pt idx="4">
                  <c:v>5</c:v>
                </c:pt>
                <c:pt idx="5">
                  <c:v>-15</c:v>
                </c:pt>
                <c:pt idx="6">
                  <c:v>15</c:v>
                </c:pt>
                <c:pt idx="7">
                  <c:v>-15</c:v>
                </c:pt>
                <c:pt idx="8">
                  <c:v>10</c:v>
                </c:pt>
                <c:pt idx="9">
                  <c:v>-5</c:v>
                </c:pt>
              </c:numCache>
            </c:numRef>
          </c:val>
          <c:extLst>
            <c:ext xmlns:c15="http://schemas.microsoft.com/office/drawing/2012/chart" uri="{02D57815-91ED-43cb-92C2-25804820EDAC}">
              <c15:datalabelsRange>
                <c15:f>'Project Timeline &amp; Milestones'!$D$20:$D$29</c15:f>
                <c15:dlblRangeCache>
                  <c:ptCount val="10"/>
                </c15:dlblRangeCache>
              </c15:datalabelsRange>
            </c:ext>
            <c:ext xmlns:c16="http://schemas.microsoft.com/office/drawing/2014/chart" uri="{C3380CC4-5D6E-409C-BE32-E72D297353CC}">
              <c16:uniqueId val="{0000000D-EC7C-4A24-8CA1-FF0F9AF2EEA6}"/>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 &amp; Milestones'!$B$19</c:f>
              <c:strCache>
                <c:ptCount val="1"/>
                <c:pt idx="0">
                  <c:v>Date</c:v>
                </c:pt>
              </c:strCache>
            </c:strRef>
          </c:tx>
          <c:spPr>
            <a:ln w="19050" cap="rnd" cmpd="sng" algn="ctr">
              <a:solidFill>
                <a:schemeClr val="accent6"/>
              </a:solidFill>
              <a:prstDash val="solid"/>
              <a:round/>
            </a:ln>
            <a:effectLst/>
          </c:spPr>
          <c:marker>
            <c:symbol val="square"/>
            <c:size val="7"/>
            <c:spPr>
              <a:solidFill>
                <a:schemeClr val="accent6"/>
              </a:solidFill>
              <a:ln w="6350" cap="flat" cmpd="sng" algn="ctr">
                <a:solidFill>
                  <a:schemeClr val="accent6"/>
                </a:solidFill>
                <a:prstDash val="solid"/>
                <a:round/>
              </a:ln>
              <a:effectLst/>
            </c:spPr>
          </c:marker>
          <c:dPt>
            <c:idx val="9"/>
            <c:bubble3D val="0"/>
            <c:extLst>
              <c:ext xmlns:c16="http://schemas.microsoft.com/office/drawing/2014/chart" uri="{C3380CC4-5D6E-409C-BE32-E72D297353CC}">
                <c16:uniqueId val="{00000000-ABB3-4447-8F97-36F14DA27DD4}"/>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 &amp; Milestones'!$B$20:$B$29</c:f>
              <c:numCache>
                <c:formatCode>dd/mm/yy</c:formatCode>
                <c:ptCount val="10"/>
                <c:pt idx="0">
                  <c:v>45082</c:v>
                </c:pt>
                <c:pt idx="1">
                  <c:v>45086</c:v>
                </c:pt>
                <c:pt idx="2">
                  <c:v>45087</c:v>
                </c:pt>
                <c:pt idx="3">
                  <c:v>45100</c:v>
                </c:pt>
                <c:pt idx="4">
                  <c:v>45101</c:v>
                </c:pt>
                <c:pt idx="5">
                  <c:v>45101</c:v>
                </c:pt>
                <c:pt idx="6">
                  <c:v>45114</c:v>
                </c:pt>
                <c:pt idx="7">
                  <c:v>45115</c:v>
                </c:pt>
                <c:pt idx="8">
                  <c:v>45121</c:v>
                </c:pt>
                <c:pt idx="9">
                  <c:v>45122</c:v>
                </c:pt>
              </c:numCache>
            </c:numRef>
          </c:cat>
          <c:val>
            <c:numRef>
              <c:f>'Project Timeline &amp; Milestones'!$F$20:$F$29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1"/>
          <c:extLst>
            <c:ext xmlns:c16="http://schemas.microsoft.com/office/drawing/2014/chart" uri="{C3380CC4-5D6E-409C-BE32-E72D297353CC}">
              <c16:uniqueId val="{0000000F-EC7C-4A24-8CA1-FF0F9AF2EEA6}"/>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17044496"/>
        <c:crosses val="autoZero"/>
        <c:auto val="1"/>
        <c:lblOffset val="100"/>
        <c:baseTimeUnit val="days"/>
        <c:majorUnit val="5"/>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3">
  <dgm:title val=""/>
  <dgm:desc val=""/>
  <dgm:catLst>
    <dgm:cat type="accent1" pri="11300"/>
  </dgm:catLst>
  <dgm:styleLbl name="node0">
    <dgm:fillClrLst meth="repeat">
      <a:schemeClr val="accent1">
        <a:shade val="80000"/>
      </a:schemeClr>
    </dgm:fillClrLst>
    <dgm:linClrLst meth="repeat">
      <a:schemeClr val="lt1"/>
    </dgm:linClrLst>
    <dgm:effectClrLst/>
    <dgm:txLinClrLst/>
    <dgm:txFillClrLst/>
    <dgm:txEffectClrLst/>
  </dgm:styleLbl>
  <dgm:styleLbl name="alignNode1">
    <dgm:fillClrLst>
      <a:schemeClr val="accent1">
        <a:shade val="80000"/>
      </a:schemeClr>
      <a:schemeClr val="accent1">
        <a:tint val="70000"/>
      </a:schemeClr>
    </dgm:fillClrLst>
    <dgm:linClrLst>
      <a:schemeClr val="accent1">
        <a:shade val="80000"/>
      </a:schemeClr>
      <a:schemeClr val="accent1">
        <a:tint val="70000"/>
      </a:schemeClr>
    </dgm:linClrLst>
    <dgm:effectClrLst/>
    <dgm:txLinClrLst/>
    <dgm:txFillClrLst/>
    <dgm:txEffectClrLst/>
  </dgm:styleLbl>
  <dgm:styleLbl name="node1">
    <dgm:fillClrLst>
      <a:schemeClr val="accent1">
        <a:shade val="80000"/>
      </a:schemeClr>
      <a:schemeClr val="accent1">
        <a:tint val="70000"/>
      </a:schemeClr>
    </dgm:fillClrLst>
    <dgm:linClrLst meth="repeat">
      <a:schemeClr val="lt1"/>
    </dgm:linClrLst>
    <dgm:effectClrLst/>
    <dgm:txLinClrLst/>
    <dgm:txFillClrLst/>
    <dgm:txEffectClrLst/>
  </dgm:styleLbl>
  <dgm:styleLbl name="lnNode1">
    <dgm:fillClrLst>
      <a:schemeClr val="accent1">
        <a:shade val="80000"/>
      </a:schemeClr>
      <a:schemeClr val="accent1">
        <a:tint val="70000"/>
      </a:schemeClr>
    </dgm:fillClrLst>
    <dgm:linClrLst meth="repeat">
      <a:schemeClr val="lt1"/>
    </dgm:linClrLst>
    <dgm:effectClrLst/>
    <dgm:txLinClrLst/>
    <dgm:txFillClrLst/>
    <dgm:txEffectClrLst/>
  </dgm:styleLbl>
  <dgm:styleLbl name="vennNode1">
    <dgm:fillClrLst>
      <a:schemeClr val="accent1">
        <a:shade val="80000"/>
        <a:alpha val="50000"/>
      </a:schemeClr>
      <a:schemeClr val="accent1">
        <a:tint val="70000"/>
        <a:alpha val="50000"/>
      </a:schemeClr>
    </dgm:fillClrLst>
    <dgm:linClrLst meth="repeat">
      <a:schemeClr val="lt1"/>
    </dgm:linClrLst>
    <dgm:effectClrLst/>
    <dgm:txLinClrLst/>
    <dgm:txFillClrLst/>
    <dgm:txEffectClrLst/>
  </dgm:styleLbl>
  <dgm:styleLbl name="node2">
    <dgm:fillClrLst>
      <a:schemeClr val="accent1">
        <a:tint val="99000"/>
      </a:schemeClr>
    </dgm:fillClrLst>
    <dgm:linClrLst meth="repeat">
      <a:schemeClr val="lt1"/>
    </dgm:linClrLst>
    <dgm:effectClrLst/>
    <dgm:txLinClrLst/>
    <dgm:txFillClrLst/>
    <dgm:txEffectClrLst/>
  </dgm:styleLbl>
  <dgm:styleLbl name="node3">
    <dgm:fillClrLst>
      <a:schemeClr val="accent1">
        <a:tint val="80000"/>
      </a:schemeClr>
    </dgm:fillClrLst>
    <dgm:linClrLst meth="repeat">
      <a:schemeClr val="lt1"/>
    </dgm:linClrLst>
    <dgm:effectClrLst/>
    <dgm:txLinClrLst/>
    <dgm:txFillClrLst/>
    <dgm:txEffectClrLst/>
  </dgm:styleLbl>
  <dgm:styleLbl name="node4">
    <dgm:fillClrLst>
      <a:schemeClr val="accent1">
        <a:tint val="70000"/>
      </a:schemeClr>
    </dgm:fillClrLst>
    <dgm:linClrLst meth="repeat">
      <a:schemeClr val="lt1"/>
    </dgm:linClrLst>
    <dgm:effectClrLst/>
    <dgm:txLinClrLst/>
    <dgm:txFillClrLst/>
    <dgm:txEffectClrLst/>
  </dgm:styleLbl>
  <dgm:styleLbl name="f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1">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dgm:txEffectClrLst/>
  </dgm:styleLbl>
  <dgm:styleLbl name="f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bgSibTrans2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lt1"/>
    </dgm:txFillClrLst>
    <dgm:txEffectClrLst/>
  </dgm:styleLbl>
  <dgm:styleLbl name="sibTrans1D1">
    <dgm:fillClrLst>
      <a:schemeClr val="accent1">
        <a:shade val="90000"/>
      </a:schemeClr>
      <a:schemeClr val="accent1">
        <a:tint val="70000"/>
      </a:schemeClr>
    </dgm:fillClrLst>
    <dgm:linClrLst>
      <a:schemeClr val="accent1">
        <a:shade val="90000"/>
      </a:schemeClr>
      <a:schemeClr val="accent1">
        <a:tint val="70000"/>
      </a:schemeClr>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accent1">
        <a:shade val="80000"/>
      </a:schemeClr>
    </dgm:fillClrLst>
    <dgm:linClrLst meth="repeat">
      <a:schemeClr val="lt1"/>
    </dgm:linClrLst>
    <dgm:effectClrLst/>
    <dgm:txLinClrLst/>
    <dgm:txFillClrLst/>
    <dgm:txEffectClrLst/>
  </dgm:styleLbl>
  <dgm:styleLbl name="asst1">
    <dgm:fillClrLst meth="repeat">
      <a:schemeClr val="accent1">
        <a:shade val="80000"/>
      </a:schemeClr>
    </dgm:fillClrLst>
    <dgm:linClrLst meth="repeat">
      <a:schemeClr val="lt1"/>
    </dgm:linClrLst>
    <dgm:effectClrLst/>
    <dgm:txLinClrLst/>
    <dgm:txFillClrLst/>
    <dgm:txEffectClrLst/>
  </dgm:styleLbl>
  <dgm:styleLbl name="asst2">
    <dgm:fillClrLst>
      <a:schemeClr val="accent1">
        <a:tint val="99000"/>
      </a:schemeClr>
    </dgm:fillClrLst>
    <dgm:linClrLst meth="repeat">
      <a:schemeClr val="lt1"/>
    </dgm:linClrLst>
    <dgm:effectClrLst/>
    <dgm:txLinClrLst/>
    <dgm:txFillClrLst/>
    <dgm:txEffectClrLst/>
  </dgm:styleLbl>
  <dgm:styleLbl name="asst3">
    <dgm:fillClrLst>
      <a:schemeClr val="accent1">
        <a:tint val="80000"/>
      </a:schemeClr>
    </dgm:fillClrLst>
    <dgm:linClrLst meth="repeat">
      <a:schemeClr val="lt1"/>
    </dgm:linClrLst>
    <dgm:effectClrLst/>
    <dgm:txLinClrLst/>
    <dgm:txFillClrLst/>
    <dgm:txEffectClrLst/>
  </dgm:styleLbl>
  <dgm:styleLbl name="asst4">
    <dgm:fillClrLst>
      <a:schemeClr val="accent1">
        <a:tint val="70000"/>
      </a:schemeClr>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a:tint val="90000"/>
      </a:schemeClr>
    </dgm:fillClrLst>
    <dgm:linClrLst meth="repeat">
      <a:schemeClr val="accent1">
        <a:tint val="90000"/>
      </a:schemeClr>
    </dgm:linClrLst>
    <dgm:effectClrLst/>
    <dgm:txLinClrLst/>
    <dgm:txFillClrLst/>
    <dgm:txEffectClrLst/>
  </dgm:styleLbl>
  <dgm:styleLbl name="parChTrans2D3">
    <dgm:fillClrLst meth="repeat">
      <a:schemeClr val="accent1">
        <a:tint val="70000"/>
      </a:schemeClr>
    </dgm:fillClrLst>
    <dgm:linClrLst meth="repeat">
      <a:schemeClr val="accent1">
        <a:tint val="70000"/>
      </a:schemeClr>
    </dgm:linClrLst>
    <dgm:effectClrLst/>
    <dgm:txLinClrLst/>
    <dgm:txFillClrLst/>
    <dgm:txEffectClrLst/>
  </dgm:styleLbl>
  <dgm:styleLbl name="parChTrans2D4">
    <dgm:fillClrLst meth="repeat">
      <a:schemeClr val="accent1">
        <a:tint val="50000"/>
      </a:schemeClr>
    </dgm:fillClrLst>
    <dgm:linClrLst meth="repeat">
      <a:schemeClr val="accent1">
        <a:tint val="50000"/>
      </a:schemeClr>
    </dgm:linClrLst>
    <dgm:effectClrLst/>
    <dgm:txLinClrLst/>
    <dgm:txFillClrLst meth="repeat">
      <a:schemeClr val="lt1"/>
    </dgm:txFillClrLst>
    <dgm:txEffectClrLst/>
  </dgm:styleLbl>
  <dgm:styleLbl name="parChTrans1D1">
    <dgm:fillClrLst meth="repeat">
      <a:schemeClr val="accent1">
        <a:shade val="80000"/>
      </a:schemeClr>
    </dgm:fillClrLst>
    <dgm:linClrLst meth="repeat">
      <a:schemeClr val="accent1">
        <a:shade val="80000"/>
      </a:schemeClr>
    </dgm:linClrLst>
    <dgm:effectClrLst/>
    <dgm:txLinClrLst/>
    <dgm:txFillClrLst meth="repeat">
      <a:schemeClr val="tx1"/>
    </dgm:txFillClrLst>
    <dgm:txEffectClrLst/>
  </dgm:styleLbl>
  <dgm:styleLbl name="parChTrans1D2">
    <dgm:fillClrLst meth="repeat">
      <a:schemeClr val="accent1">
        <a:tint val="99000"/>
      </a:schemeClr>
    </dgm:fillClrLst>
    <dgm:linClrLst meth="repeat">
      <a:schemeClr val="accent1">
        <a:tint val="99000"/>
      </a:schemeClr>
    </dgm:linClrLst>
    <dgm:effectClrLst/>
    <dgm:txLinClrLst/>
    <dgm:txFillClrLst meth="repeat">
      <a:schemeClr val="tx1"/>
    </dgm:txFillClrLst>
    <dgm:txEffectClrLst/>
  </dgm:styleLbl>
  <dgm:styleLbl name="parChTrans1D3">
    <dgm:fillClrLst meth="repeat">
      <a:schemeClr val="accent1">
        <a:tint val="80000"/>
      </a:schemeClr>
    </dgm:fillClrLst>
    <dgm:linClrLst meth="repeat">
      <a:schemeClr val="accent1">
        <a:tint val="80000"/>
      </a:schemeClr>
    </dgm:linClrLst>
    <dgm:effectClrLst/>
    <dgm:txLinClrLst/>
    <dgm:txFillClrLst meth="repeat">
      <a:schemeClr val="tx1"/>
    </dgm:txFillClrLst>
    <dgm:txEffectClrLst/>
  </dgm:styleLbl>
  <dgm:styleLbl name="parChTrans1D4">
    <dgm:fillClrLst meth="repeat">
      <a:schemeClr val="accent1">
        <a:tint val="70000"/>
      </a:schemeClr>
    </dgm:fillClrLst>
    <dgm:linClrLst meth="repeat">
      <a:schemeClr val="accent1">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1">
        <a:shade val="80000"/>
      </a:schemeClr>
      <a:schemeClr val="accent1">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a:tint val="70000"/>
      </a:schemeClr>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1">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3">
  <dgm:title val=""/>
  <dgm:desc val=""/>
  <dgm:catLst>
    <dgm:cat type="accent6" pri="11300"/>
  </dgm:catLst>
  <dgm:styleLbl name="node0">
    <dgm:fillClrLst meth="repeat">
      <a:schemeClr val="accent6">
        <a:shade val="80000"/>
      </a:schemeClr>
    </dgm:fillClrLst>
    <dgm:linClrLst meth="repeat">
      <a:schemeClr val="lt1"/>
    </dgm:linClrLst>
    <dgm:effectClrLst/>
    <dgm:txLinClrLst/>
    <dgm:txFillClrLst/>
    <dgm:txEffectClrLst/>
  </dgm:styleLbl>
  <dgm:styleLbl name="node1">
    <dgm:fillClrLst>
      <a:schemeClr val="accent6">
        <a:shade val="80000"/>
      </a:schemeClr>
      <a:schemeClr val="accent6">
        <a:tint val="70000"/>
      </a:schemeClr>
    </dgm:fillClrLst>
    <dgm:linClrLst meth="repeat">
      <a:schemeClr val="lt1"/>
    </dgm:linClrLst>
    <dgm:effectClrLst/>
    <dgm:txLinClrLst/>
    <dgm:txFillClrLst/>
    <dgm:txEffectClrLst/>
  </dgm:styleLbl>
  <dgm:styleLbl name="alignNode1">
    <dgm:fillClrLst>
      <a:schemeClr val="accent6">
        <a:shade val="80000"/>
      </a:schemeClr>
      <a:schemeClr val="accent6">
        <a:tint val="70000"/>
      </a:schemeClr>
    </dgm:fillClrLst>
    <dgm:linClrLst>
      <a:schemeClr val="accent6">
        <a:shade val="80000"/>
      </a:schemeClr>
      <a:schemeClr val="accent6">
        <a:tint val="70000"/>
      </a:schemeClr>
    </dgm:linClrLst>
    <dgm:effectClrLst/>
    <dgm:txLinClrLst/>
    <dgm:txFillClrLst/>
    <dgm:txEffectClrLst/>
  </dgm:styleLbl>
  <dgm:styleLbl name="lnNode1">
    <dgm:fillClrLst>
      <a:schemeClr val="accent6">
        <a:shade val="80000"/>
      </a:schemeClr>
      <a:schemeClr val="accent6">
        <a:tint val="70000"/>
      </a:schemeClr>
    </dgm:fillClrLst>
    <dgm:linClrLst meth="repeat">
      <a:schemeClr val="lt1"/>
    </dgm:linClrLst>
    <dgm:effectClrLst/>
    <dgm:txLinClrLst/>
    <dgm:txFillClrLst/>
    <dgm:txEffectClrLst/>
  </dgm:styleLbl>
  <dgm:styleLbl name="vennNode1">
    <dgm:fillClrLst>
      <a:schemeClr val="accent6">
        <a:shade val="80000"/>
        <a:alpha val="50000"/>
      </a:schemeClr>
      <a:schemeClr val="accent6">
        <a:tint val="70000"/>
        <a:alpha val="50000"/>
      </a:schemeClr>
    </dgm:fillClrLst>
    <dgm:linClrLst meth="repeat">
      <a:schemeClr val="lt1"/>
    </dgm:linClrLst>
    <dgm:effectClrLst/>
    <dgm:txLinClrLst/>
    <dgm:txFillClrLst/>
    <dgm:txEffectClrLst/>
  </dgm:styleLbl>
  <dgm:styleLbl name="node2">
    <dgm:fillClrLst>
      <a:schemeClr val="accent6">
        <a:tint val="99000"/>
      </a:schemeClr>
    </dgm:fillClrLst>
    <dgm:linClrLst meth="repeat">
      <a:schemeClr val="lt1"/>
    </dgm:linClrLst>
    <dgm:effectClrLst/>
    <dgm:txLinClrLst/>
    <dgm:txFillClrLst/>
    <dgm:txEffectClrLst/>
  </dgm:styleLbl>
  <dgm:styleLbl name="node3">
    <dgm:fillClrLst>
      <a:schemeClr val="accent6">
        <a:tint val="80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dgm:txEffectClrLst/>
  </dgm:styleLbl>
  <dgm:styleLbl name="f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b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sibTrans1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9000"/>
      </a:schemeClr>
    </dgm:fillClrLst>
    <dgm:linClrLst meth="repeat">
      <a:schemeClr val="lt1"/>
    </dgm:linClrLst>
    <dgm:effectClrLst/>
    <dgm:txLinClrLst/>
    <dgm:txFillClrLst/>
    <dgm:txEffectClrLst/>
  </dgm:styleLbl>
  <dgm:styleLbl name="asst3">
    <dgm:fillClrLst>
      <a:schemeClr val="accent6">
        <a:tint val="80000"/>
      </a:schemeClr>
    </dgm:fillClrLst>
    <dgm:linClrLst meth="repeat">
      <a:schemeClr val="lt1"/>
    </dgm:linClrLst>
    <dgm:effectClrLst/>
    <dgm:txLinClrLst/>
    <dgm:txFillClrLst/>
    <dgm:txEffectClrLst/>
  </dgm:styleLbl>
  <dgm:styleLbl name="asst4">
    <dgm:fillClrLst>
      <a:schemeClr val="accent6">
        <a:tint val="7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lt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9000"/>
      </a:schemeClr>
    </dgm:fillClrLst>
    <dgm:linClrLst meth="repeat">
      <a:schemeClr val="accent6">
        <a:tint val="99000"/>
      </a:schemeClr>
    </dgm:linClrLst>
    <dgm:effectClrLst/>
    <dgm:txLinClrLst/>
    <dgm:txFillClrLst meth="repeat">
      <a:schemeClr val="tx1"/>
    </dgm:txFillClrLst>
    <dgm:txEffectClrLst/>
  </dgm:styleLbl>
  <dgm:styleLbl name="parChTrans1D3">
    <dgm:fillClrLst meth="repeat">
      <a:schemeClr val="accent6">
        <a:tint val="80000"/>
      </a:schemeClr>
    </dgm:fillClrLst>
    <dgm:linClrLst meth="repeat">
      <a:schemeClr val="accent6">
        <a:tint val="80000"/>
      </a:schemeClr>
    </dgm:linClrLst>
    <dgm:effectClrLst/>
    <dgm:txLinClrLst/>
    <dgm:txFillClrLst meth="repeat">
      <a:schemeClr val="tx1"/>
    </dgm:txFillClrLst>
    <dgm:txEffectClrLst/>
  </dgm:styleLbl>
  <dgm:styleLbl name="parChTrans1D4">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4_3">
  <dgm:title val=""/>
  <dgm:desc val=""/>
  <dgm:catLst>
    <dgm:cat type="accent4" pri="11300"/>
  </dgm:catLst>
  <dgm:styleLbl name="node0">
    <dgm:fillClrLst meth="repeat">
      <a:schemeClr val="accent4">
        <a:shade val="80000"/>
      </a:schemeClr>
    </dgm:fillClrLst>
    <dgm:linClrLst meth="repeat">
      <a:schemeClr val="lt1"/>
    </dgm:linClrLst>
    <dgm:effectClrLst/>
    <dgm:txLinClrLst/>
    <dgm:txFillClrLst/>
    <dgm:txEffectClrLst/>
  </dgm:styleLbl>
  <dgm:styleLbl name="node1">
    <dgm:fillClrLst>
      <a:schemeClr val="accent4">
        <a:shade val="80000"/>
      </a:schemeClr>
      <a:schemeClr val="accent4">
        <a:tint val="70000"/>
      </a:schemeClr>
    </dgm:fillClrLst>
    <dgm:linClrLst meth="repeat">
      <a:schemeClr val="lt1"/>
    </dgm:linClrLst>
    <dgm:effectClrLst/>
    <dgm:txLinClrLst/>
    <dgm:txFillClrLst/>
    <dgm:txEffectClrLst/>
  </dgm:styleLbl>
  <dgm:styleLbl name="alignNode1">
    <dgm:fillClrLst>
      <a:schemeClr val="accent4">
        <a:shade val="80000"/>
      </a:schemeClr>
      <a:schemeClr val="accent4">
        <a:tint val="70000"/>
      </a:schemeClr>
    </dgm:fillClrLst>
    <dgm:linClrLst>
      <a:schemeClr val="accent4">
        <a:shade val="80000"/>
      </a:schemeClr>
      <a:schemeClr val="accent4">
        <a:tint val="70000"/>
      </a:schemeClr>
    </dgm:linClrLst>
    <dgm:effectClrLst/>
    <dgm:txLinClrLst/>
    <dgm:txFillClrLst/>
    <dgm:txEffectClrLst/>
  </dgm:styleLbl>
  <dgm:styleLbl name="lnNode1">
    <dgm:fillClrLst>
      <a:schemeClr val="accent4">
        <a:shade val="80000"/>
      </a:schemeClr>
      <a:schemeClr val="accent4">
        <a:tint val="70000"/>
      </a:schemeClr>
    </dgm:fillClrLst>
    <dgm:linClrLst meth="repeat">
      <a:schemeClr val="lt1"/>
    </dgm:linClrLst>
    <dgm:effectClrLst/>
    <dgm:txLinClrLst/>
    <dgm:txFillClrLst/>
    <dgm:txEffectClrLst/>
  </dgm:styleLbl>
  <dgm:styleLbl name="vennNode1">
    <dgm:fillClrLst>
      <a:schemeClr val="accent4">
        <a:shade val="80000"/>
        <a:alpha val="50000"/>
      </a:schemeClr>
      <a:schemeClr val="accent4">
        <a:tint val="70000"/>
        <a:alpha val="50000"/>
      </a:schemeClr>
    </dgm:fillClrLst>
    <dgm:linClrLst meth="repeat">
      <a:schemeClr val="lt1"/>
    </dgm:linClrLst>
    <dgm:effectClrLst/>
    <dgm:txLinClrLst/>
    <dgm:txFillClrLst/>
    <dgm:txEffectClrLst/>
  </dgm:styleLbl>
  <dgm:styleLbl name="node2">
    <dgm:fillClrLst>
      <a:schemeClr val="accent4">
        <a:tint val="99000"/>
      </a:schemeClr>
    </dgm:fillClrLst>
    <dgm:linClrLst meth="repeat">
      <a:schemeClr val="lt1"/>
    </dgm:linClrLst>
    <dgm:effectClrLst/>
    <dgm:txLinClrLst/>
    <dgm:txFillClrLst/>
    <dgm:txEffectClrLst/>
  </dgm:styleLbl>
  <dgm:styleLbl name="node3">
    <dgm:fillClrLst>
      <a:schemeClr val="accent4">
        <a:tint val="80000"/>
      </a:schemeClr>
    </dgm:fillClrLst>
    <dgm:linClrLst meth="repeat">
      <a:schemeClr val="lt1"/>
    </dgm:linClrLst>
    <dgm:effectClrLst/>
    <dgm:txLinClrLst/>
    <dgm:txFillClrLst/>
    <dgm:txEffectClrLst/>
  </dgm:styleLbl>
  <dgm:styleLbl name="node4">
    <dgm:fillClrLst>
      <a:schemeClr val="accent4">
        <a:tint val="70000"/>
      </a:schemeClr>
    </dgm:fillClrLst>
    <dgm:linClrLst meth="repeat">
      <a:schemeClr val="lt1"/>
    </dgm:linClrLst>
    <dgm:effectClrLst/>
    <dgm:txLinClrLst/>
    <dgm:txFillClrLst/>
    <dgm:txEffectClrLst/>
  </dgm:styleLbl>
  <dgm:styleLbl name="fgImgPlace1">
    <dgm:fillClrLst>
      <a:schemeClr val="accent4">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hade val="90000"/>
      </a:schemeClr>
      <a:schemeClr val="accent4">
        <a:tint val="70000"/>
      </a:schemeClr>
    </dgm:fillClrLst>
    <dgm:linClrLst>
      <a:schemeClr val="accent4">
        <a:shade val="90000"/>
      </a:schemeClr>
      <a:schemeClr val="accent4">
        <a:tint val="70000"/>
      </a:schemeClr>
    </dgm:linClrLst>
    <dgm:effectClrLst/>
    <dgm:txLinClrLst/>
    <dgm:txFillClrLst/>
    <dgm:txEffectClrLst/>
  </dgm:styleLbl>
  <dgm:styleLbl name="fgSibTrans2D1">
    <dgm:fillClrLst>
      <a:schemeClr val="accent4">
        <a:shade val="90000"/>
      </a:schemeClr>
      <a:schemeClr val="accent4">
        <a:tint val="70000"/>
      </a:schemeClr>
    </dgm:fillClrLst>
    <dgm:linClrLst>
      <a:schemeClr val="accent4">
        <a:shade val="90000"/>
      </a:schemeClr>
      <a:schemeClr val="accent4">
        <a:tint val="70000"/>
      </a:schemeClr>
    </dgm:linClrLst>
    <dgm:effectClrLst/>
    <dgm:txLinClrLst/>
    <dgm:txFillClrLst meth="repeat">
      <a:schemeClr val="lt1"/>
    </dgm:txFillClrLst>
    <dgm:txEffectClrLst/>
  </dgm:styleLbl>
  <dgm:styleLbl name="bgSibTrans2D1">
    <dgm:fillClrLst>
      <a:schemeClr val="accent4">
        <a:shade val="90000"/>
      </a:schemeClr>
      <a:schemeClr val="accent4">
        <a:tint val="70000"/>
      </a:schemeClr>
    </dgm:fillClrLst>
    <dgm:linClrLst>
      <a:schemeClr val="accent4">
        <a:shade val="90000"/>
      </a:schemeClr>
      <a:schemeClr val="accent4">
        <a:tint val="70000"/>
      </a:schemeClr>
    </dgm:linClrLst>
    <dgm:effectClrLst/>
    <dgm:txLinClrLst/>
    <dgm:txFillClrLst meth="repeat">
      <a:schemeClr val="lt1"/>
    </dgm:txFillClrLst>
    <dgm:txEffectClrLst/>
  </dgm:styleLbl>
  <dgm:styleLbl name="sibTrans1D1">
    <dgm:fillClrLst>
      <a:schemeClr val="accent4">
        <a:shade val="90000"/>
      </a:schemeClr>
      <a:schemeClr val="accent4">
        <a:tint val="70000"/>
      </a:schemeClr>
    </dgm:fillClrLst>
    <dgm:linClrLst>
      <a:schemeClr val="accent4">
        <a:shade val="90000"/>
      </a:schemeClr>
      <a:schemeClr val="accent4">
        <a:tint val="70000"/>
      </a:schemeClr>
    </dgm:linClrLst>
    <dgm:effectClrLst/>
    <dgm:txLinClrLst/>
    <dgm:txFillClrLst meth="repeat">
      <a:schemeClr val="tx1"/>
    </dgm:txFillClrLst>
    <dgm:txEffectClrLst/>
  </dgm:styleLbl>
  <dgm:styleLbl name="callout">
    <dgm:fillClrLst meth="repeat">
      <a:schemeClr val="accent4"/>
    </dgm:fillClrLst>
    <dgm:linClrLst meth="repeat">
      <a:schemeClr val="accent4"/>
    </dgm:linClrLst>
    <dgm:effectClrLst/>
    <dgm:txLinClrLst/>
    <dgm:txFillClrLst meth="repeat">
      <a:schemeClr val="tx1"/>
    </dgm:txFillClrLst>
    <dgm:txEffectClrLst/>
  </dgm:styleLbl>
  <dgm:styleLbl name="asst0">
    <dgm:fillClrLst meth="repeat">
      <a:schemeClr val="accent4">
        <a:shade val="80000"/>
      </a:schemeClr>
    </dgm:fillClrLst>
    <dgm:linClrLst meth="repeat">
      <a:schemeClr val="lt1"/>
    </dgm:linClrLst>
    <dgm:effectClrLst/>
    <dgm:txLinClrLst/>
    <dgm:txFillClrLst/>
    <dgm:txEffectClrLst/>
  </dgm:styleLbl>
  <dgm:styleLbl name="asst1">
    <dgm:fillClrLst meth="repeat">
      <a:schemeClr val="accent4">
        <a:shade val="80000"/>
      </a:schemeClr>
    </dgm:fillClrLst>
    <dgm:linClrLst meth="repeat">
      <a:schemeClr val="lt1"/>
    </dgm:linClrLst>
    <dgm:effectClrLst/>
    <dgm:txLinClrLst/>
    <dgm:txFillClrLst/>
    <dgm:txEffectClrLst/>
  </dgm:styleLbl>
  <dgm:styleLbl name="asst2">
    <dgm:fillClrLst>
      <a:schemeClr val="accent4">
        <a:tint val="99000"/>
      </a:schemeClr>
    </dgm:fillClrLst>
    <dgm:linClrLst meth="repeat">
      <a:schemeClr val="lt1"/>
    </dgm:linClrLst>
    <dgm:effectClrLst/>
    <dgm:txLinClrLst/>
    <dgm:txFillClrLst/>
    <dgm:txEffectClrLst/>
  </dgm:styleLbl>
  <dgm:styleLbl name="asst3">
    <dgm:fillClrLst>
      <a:schemeClr val="accent4">
        <a:tint val="80000"/>
      </a:schemeClr>
    </dgm:fillClrLst>
    <dgm:linClrLst meth="repeat">
      <a:schemeClr val="lt1"/>
    </dgm:linClrLst>
    <dgm:effectClrLst/>
    <dgm:txLinClrLst/>
    <dgm:txFillClrLst/>
    <dgm:txEffectClrLst/>
  </dgm:styleLbl>
  <dgm:styleLbl name="asst4">
    <dgm:fillClrLst>
      <a:schemeClr val="accent4">
        <a:tint val="70000"/>
      </a:schemeClr>
    </dgm:fillClrLst>
    <dgm:linClrLst meth="repeat">
      <a:schemeClr val="lt1"/>
    </dgm:linClrLst>
    <dgm:effectClrLst/>
    <dgm:txLinClrLst/>
    <dgm:txFillClrLst/>
    <dgm:txEffectClrLst/>
  </dgm:styleLbl>
  <dgm:styleLbl name="parChTrans2D1">
    <dgm:fillClrLst meth="repeat">
      <a:schemeClr val="accent4">
        <a:tint val="60000"/>
      </a:schemeClr>
    </dgm:fillClrLst>
    <dgm:linClrLst meth="repeat">
      <a:schemeClr val="accent4">
        <a:tint val="60000"/>
      </a:schemeClr>
    </dgm:linClrLst>
    <dgm:effectClrLst/>
    <dgm:txLinClrLst/>
    <dgm:txFillClrLst meth="repeat">
      <a:schemeClr val="lt1"/>
    </dgm:txFillClrLst>
    <dgm:txEffectClrLst/>
  </dgm:styleLbl>
  <dgm:styleLbl name="parChTrans2D2">
    <dgm:fillClrLst meth="repeat">
      <a:schemeClr val="accent4">
        <a:tint val="90000"/>
      </a:schemeClr>
    </dgm:fillClrLst>
    <dgm:linClrLst meth="repeat">
      <a:schemeClr val="accent4">
        <a:tint val="90000"/>
      </a:schemeClr>
    </dgm:linClrLst>
    <dgm:effectClrLst/>
    <dgm:txLinClrLst/>
    <dgm:txFillClrLst/>
    <dgm:txEffectClrLst/>
  </dgm:styleLbl>
  <dgm:styleLbl name="parChTrans2D3">
    <dgm:fillClrLst meth="repeat">
      <a:schemeClr val="accent4">
        <a:tint val="70000"/>
      </a:schemeClr>
    </dgm:fillClrLst>
    <dgm:linClrLst meth="repeat">
      <a:schemeClr val="accent4">
        <a:tint val="70000"/>
      </a:schemeClr>
    </dgm:linClrLst>
    <dgm:effectClrLst/>
    <dgm:txLinClrLst/>
    <dgm:txFillClrLst/>
    <dgm:txEffectClrLst/>
  </dgm:styleLbl>
  <dgm:styleLbl name="parChTrans2D4">
    <dgm:fillClrLst meth="repeat">
      <a:schemeClr val="accent4">
        <a:tint val="50000"/>
      </a:schemeClr>
    </dgm:fillClrLst>
    <dgm:linClrLst meth="repeat">
      <a:schemeClr val="accent4">
        <a:tint val="50000"/>
      </a:schemeClr>
    </dgm:linClrLst>
    <dgm:effectClrLst/>
    <dgm:txLinClrLst/>
    <dgm:txFillClrLst meth="repeat">
      <a:schemeClr val="lt1"/>
    </dgm:txFillClrLst>
    <dgm:txEffectClrLst/>
  </dgm:styleLbl>
  <dgm:styleLbl name="parChTrans1D1">
    <dgm:fillClrLst meth="repeat">
      <a:schemeClr val="accent4">
        <a:shade val="80000"/>
      </a:schemeClr>
    </dgm:fillClrLst>
    <dgm:linClrLst meth="repeat">
      <a:schemeClr val="accent4">
        <a:shade val="80000"/>
      </a:schemeClr>
    </dgm:linClrLst>
    <dgm:effectClrLst/>
    <dgm:txLinClrLst/>
    <dgm:txFillClrLst meth="repeat">
      <a:schemeClr val="tx1"/>
    </dgm:txFillClrLst>
    <dgm:txEffectClrLst/>
  </dgm:styleLbl>
  <dgm:styleLbl name="parChTrans1D2">
    <dgm:fillClrLst meth="repeat">
      <a:schemeClr val="accent4">
        <a:tint val="99000"/>
      </a:schemeClr>
    </dgm:fillClrLst>
    <dgm:linClrLst meth="repeat">
      <a:schemeClr val="accent4">
        <a:tint val="99000"/>
      </a:schemeClr>
    </dgm:linClrLst>
    <dgm:effectClrLst/>
    <dgm:txLinClrLst/>
    <dgm:txFillClrLst meth="repeat">
      <a:schemeClr val="tx1"/>
    </dgm:txFillClrLst>
    <dgm:txEffectClrLst/>
  </dgm:styleLbl>
  <dgm:styleLbl name="parChTrans1D3">
    <dgm:fillClrLst meth="repeat">
      <a:schemeClr val="accent4">
        <a:tint val="80000"/>
      </a:schemeClr>
    </dgm:fillClrLst>
    <dgm:linClrLst meth="repeat">
      <a:schemeClr val="accent4">
        <a:tint val="80000"/>
      </a:schemeClr>
    </dgm:linClrLst>
    <dgm:effectClrLst/>
    <dgm:txLinClrLst/>
    <dgm:txFillClrLst meth="repeat">
      <a:schemeClr val="tx1"/>
    </dgm:txFillClrLst>
    <dgm:txEffectClrLst/>
  </dgm:styleLbl>
  <dgm:styleLbl name="parChTrans1D4">
    <dgm:fillClrLst meth="repeat">
      <a:schemeClr val="accent4">
        <a:tint val="70000"/>
      </a:schemeClr>
    </dgm:fillClrLst>
    <dgm:linClrLst meth="repeat">
      <a:schemeClr val="accent4">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hade val="80000"/>
      </a:schemeClr>
      <a:schemeClr val="accent4">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hade val="80000"/>
      </a:schemeClr>
      <a:schemeClr val="accent4">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hade val="80000"/>
      </a:schemeClr>
      <a:schemeClr val="accent4">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hade val="80000"/>
      </a:schemeClr>
      <a:schemeClr val="accent4">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4">
        <a:shade val="80000"/>
      </a:schemeClr>
      <a:schemeClr val="accent4">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4"/>
    </dgm:linClrLst>
    <dgm:effectClrLst/>
    <dgm:txLinClrLst/>
    <dgm:txFillClrLst meth="repeat">
      <a:schemeClr val="dk1"/>
    </dgm:txFillClrLst>
    <dgm:txEffectClrLst/>
  </dgm:styleLbl>
  <dgm:styleLbl name="solidBgAcc1">
    <dgm:fillClrLst meth="repeat">
      <a:schemeClr val="lt1"/>
    </dgm:fillClrLst>
    <dgm:linClrLst meth="repeat">
      <a:schemeClr val="accent4"/>
    </dgm:linClrLst>
    <dgm:effectClrLst/>
    <dgm:txLinClrLst/>
    <dgm:txFillClrLst meth="repeat">
      <a:schemeClr val="dk1"/>
    </dgm:txFillClrLst>
    <dgm:txEffectClrLst/>
  </dgm:styleLbl>
  <dgm:styleLbl name="fg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align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bgAccFollowNode1">
    <dgm:fillClrLst meth="repeat">
      <a:schemeClr val="accent4">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4">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4">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4">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4">
        <a:tint val="70000"/>
      </a:schemeClr>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297B87C-9B39-40C3-B7E4-D6D46907B6D0}" type="doc">
      <dgm:prSet loTypeId="urn:microsoft.com/office/officeart/2005/8/layout/orgChart1" loCatId="hierarchy" qsTypeId="urn:microsoft.com/office/officeart/2005/8/quickstyle/simple1" qsCatId="simple" csTypeId="urn:microsoft.com/office/officeart/2005/8/colors/accent1_3" csCatId="accent1" phldr="1"/>
      <dgm:spPr/>
      <dgm:t>
        <a:bodyPr/>
        <a:lstStyle/>
        <a:p>
          <a:endParaRPr lang="en-US"/>
        </a:p>
      </dgm:t>
    </dgm:pt>
    <dgm:pt modelId="{8B4DA92D-72E8-46EC-BB22-4E523F7AFC79}">
      <dgm:prSet phldrT="[Text]"/>
      <dgm:spPr/>
      <dgm:t>
        <a:bodyPr/>
        <a:lstStyle/>
        <a:p>
          <a:r>
            <a:rPr lang="en-US"/>
            <a:t>Documentation and Review</a:t>
          </a:r>
        </a:p>
      </dgm:t>
    </dgm:pt>
    <dgm:pt modelId="{4ECE6546-AA60-4C18-B785-C7DAE81603E1}" type="parTrans" cxnId="{D217211D-1F3F-469E-856A-F895A97B73D9}">
      <dgm:prSet/>
      <dgm:spPr/>
      <dgm:t>
        <a:bodyPr/>
        <a:lstStyle/>
        <a:p>
          <a:endParaRPr lang="en-US"/>
        </a:p>
      </dgm:t>
    </dgm:pt>
    <dgm:pt modelId="{A735FF22-1F61-4FB7-96FA-5FF25398174D}" type="sibTrans" cxnId="{D217211D-1F3F-469E-856A-F895A97B73D9}">
      <dgm:prSet/>
      <dgm:spPr/>
      <dgm:t>
        <a:bodyPr/>
        <a:lstStyle/>
        <a:p>
          <a:endParaRPr lang="en-US"/>
        </a:p>
      </dgm:t>
    </dgm:pt>
    <dgm:pt modelId="{F8608E7A-C50B-4F22-9806-DCC9A0FDEF08}">
      <dgm:prSet phldrT="[Text]"/>
      <dgm:spPr/>
      <dgm:t>
        <a:bodyPr/>
        <a:lstStyle/>
        <a:p>
          <a:r>
            <a:rPr lang="en-US"/>
            <a:t>Prepare Documentation</a:t>
          </a:r>
        </a:p>
      </dgm:t>
    </dgm:pt>
    <dgm:pt modelId="{30FF70C6-1576-4532-A777-8655358F8F67}" type="parTrans" cxnId="{8EFF7C4D-24D2-47A4-9917-75F683D90EED}">
      <dgm:prSet/>
      <dgm:spPr/>
      <dgm:t>
        <a:bodyPr/>
        <a:lstStyle/>
        <a:p>
          <a:endParaRPr lang="en-US"/>
        </a:p>
      </dgm:t>
    </dgm:pt>
    <dgm:pt modelId="{557DB690-B9B5-4716-AC55-E59BD5E1F6FB}" type="sibTrans" cxnId="{8EFF7C4D-24D2-47A4-9917-75F683D90EED}">
      <dgm:prSet/>
      <dgm:spPr/>
      <dgm:t>
        <a:bodyPr/>
        <a:lstStyle/>
        <a:p>
          <a:endParaRPr lang="en-US"/>
        </a:p>
      </dgm:t>
    </dgm:pt>
    <dgm:pt modelId="{95C126A5-AF29-4314-B135-EEC1BD978CB4}">
      <dgm:prSet phldrT="[Text]"/>
      <dgm:spPr/>
      <dgm:t>
        <a:bodyPr/>
        <a:lstStyle/>
        <a:p>
          <a:r>
            <a:rPr lang="en-US"/>
            <a:t>Project Review</a:t>
          </a:r>
        </a:p>
      </dgm:t>
    </dgm:pt>
    <dgm:pt modelId="{D63E05A7-4BE8-4BE2-A681-388DC25ADAE7}" type="parTrans" cxnId="{9FE7B6C2-0ECD-4FC8-B456-A11EDBA53933}">
      <dgm:prSet/>
      <dgm:spPr/>
      <dgm:t>
        <a:bodyPr/>
        <a:lstStyle/>
        <a:p>
          <a:endParaRPr lang="en-US"/>
        </a:p>
      </dgm:t>
    </dgm:pt>
    <dgm:pt modelId="{C92A46F5-21A1-43FA-9440-F50CDD1CBF00}" type="sibTrans" cxnId="{9FE7B6C2-0ECD-4FC8-B456-A11EDBA53933}">
      <dgm:prSet/>
      <dgm:spPr/>
      <dgm:t>
        <a:bodyPr/>
        <a:lstStyle/>
        <a:p>
          <a:endParaRPr lang="en-US"/>
        </a:p>
      </dgm:t>
    </dgm:pt>
    <dgm:pt modelId="{89C2A802-141D-4BE1-B9FB-ED9F69B686AE}">
      <dgm:prSet phldrT="[Text]"/>
      <dgm:spPr/>
      <dgm:t>
        <a:bodyPr/>
        <a:lstStyle/>
        <a:p>
          <a:r>
            <a:rPr lang="en-US"/>
            <a:t>Team Performance</a:t>
          </a:r>
        </a:p>
      </dgm:t>
    </dgm:pt>
    <dgm:pt modelId="{3638AF1A-DCFF-48DE-A39A-CAE13538FF43}" type="parTrans" cxnId="{264F1455-02C9-4170-9805-A02A0BBF7C94}">
      <dgm:prSet/>
      <dgm:spPr/>
      <dgm:t>
        <a:bodyPr/>
        <a:lstStyle/>
        <a:p>
          <a:endParaRPr lang="en-US"/>
        </a:p>
      </dgm:t>
    </dgm:pt>
    <dgm:pt modelId="{2FB0B2E5-5C2C-4290-A0A9-22A1F2B7BCDC}" type="sibTrans" cxnId="{264F1455-02C9-4170-9805-A02A0BBF7C94}">
      <dgm:prSet/>
      <dgm:spPr/>
      <dgm:t>
        <a:bodyPr/>
        <a:lstStyle/>
        <a:p>
          <a:endParaRPr lang="en-US"/>
        </a:p>
      </dgm:t>
    </dgm:pt>
    <dgm:pt modelId="{C6933848-6935-49BB-806C-FBB01A0334B6}">
      <dgm:prSet phldrT="[Text]"/>
      <dgm:spPr/>
      <dgm:t>
        <a:bodyPr/>
        <a:lstStyle/>
        <a:p>
          <a:r>
            <a:rPr lang="en-US"/>
            <a:t>Start-up operations</a:t>
          </a:r>
        </a:p>
      </dgm:t>
    </dgm:pt>
    <dgm:pt modelId="{405044D4-48BC-4DEC-A8EA-BE833651DC26}" type="parTrans" cxnId="{368440E0-B3B7-44AE-858D-8F528EDFF2E1}">
      <dgm:prSet/>
      <dgm:spPr/>
      <dgm:t>
        <a:bodyPr/>
        <a:lstStyle/>
        <a:p>
          <a:endParaRPr lang="en-US"/>
        </a:p>
      </dgm:t>
    </dgm:pt>
    <dgm:pt modelId="{CF50A12E-DA01-4B3C-ABFA-3A22B2A0A3BE}" type="sibTrans" cxnId="{368440E0-B3B7-44AE-858D-8F528EDFF2E1}">
      <dgm:prSet/>
      <dgm:spPr/>
      <dgm:t>
        <a:bodyPr/>
        <a:lstStyle/>
        <a:p>
          <a:endParaRPr lang="en-US"/>
        </a:p>
      </dgm:t>
    </dgm:pt>
    <dgm:pt modelId="{4E046DAD-9224-4A74-89FD-4AD01714F413}">
      <dgm:prSet phldrT="[Text]"/>
      <dgm:spPr/>
      <dgm:t>
        <a:bodyPr/>
        <a:lstStyle/>
        <a:p>
          <a:r>
            <a:rPr lang="en-US"/>
            <a:t>Shutdown operations</a:t>
          </a:r>
        </a:p>
      </dgm:t>
    </dgm:pt>
    <dgm:pt modelId="{D0448FF4-C822-49B7-907A-E77AB063F7F8}" type="parTrans" cxnId="{83777662-13D5-4BA4-AFA7-A2B08F532873}">
      <dgm:prSet/>
      <dgm:spPr/>
      <dgm:t>
        <a:bodyPr/>
        <a:lstStyle/>
        <a:p>
          <a:endParaRPr lang="en-US"/>
        </a:p>
      </dgm:t>
    </dgm:pt>
    <dgm:pt modelId="{574C8F91-B130-46BC-990A-3939BE14E6CB}" type="sibTrans" cxnId="{83777662-13D5-4BA4-AFA7-A2B08F532873}">
      <dgm:prSet/>
      <dgm:spPr/>
      <dgm:t>
        <a:bodyPr/>
        <a:lstStyle/>
        <a:p>
          <a:endParaRPr lang="en-US"/>
        </a:p>
      </dgm:t>
    </dgm:pt>
    <dgm:pt modelId="{E01D0E80-4397-4E5A-A397-2D48CCBD2DDB}">
      <dgm:prSet phldrT="[Text]"/>
      <dgm:spPr/>
      <dgm:t>
        <a:bodyPr/>
        <a:lstStyle/>
        <a:p>
          <a:r>
            <a:rPr lang="en-US"/>
            <a:t>Maintenence Procedures</a:t>
          </a:r>
        </a:p>
      </dgm:t>
    </dgm:pt>
    <dgm:pt modelId="{EE299995-5833-4892-B822-B71D1C6809D5}" type="parTrans" cxnId="{2C6F9E72-4DED-48EA-8255-11D44192223F}">
      <dgm:prSet/>
      <dgm:spPr/>
      <dgm:t>
        <a:bodyPr/>
        <a:lstStyle/>
        <a:p>
          <a:endParaRPr lang="en-US"/>
        </a:p>
      </dgm:t>
    </dgm:pt>
    <dgm:pt modelId="{85AECA84-5FC0-4B4A-BDD5-4A9FCFF80315}" type="sibTrans" cxnId="{2C6F9E72-4DED-48EA-8255-11D44192223F}">
      <dgm:prSet/>
      <dgm:spPr/>
      <dgm:t>
        <a:bodyPr/>
        <a:lstStyle/>
        <a:p>
          <a:endParaRPr lang="en-US"/>
        </a:p>
      </dgm:t>
    </dgm:pt>
    <dgm:pt modelId="{E7AA503A-EF6A-4E9C-8EC1-F92AFEC285B9}">
      <dgm:prSet phldrT="[Text]"/>
      <dgm:spPr/>
      <dgm:t>
        <a:bodyPr/>
        <a:lstStyle/>
        <a:p>
          <a:r>
            <a:rPr lang="en-US"/>
            <a:t>Backup procedures</a:t>
          </a:r>
        </a:p>
      </dgm:t>
    </dgm:pt>
    <dgm:pt modelId="{F708EB84-4955-4935-9BD2-389DCD3C7F19}" type="parTrans" cxnId="{B8E05423-21BD-486E-B530-FF830CAB7250}">
      <dgm:prSet/>
      <dgm:spPr/>
      <dgm:t>
        <a:bodyPr/>
        <a:lstStyle/>
        <a:p>
          <a:endParaRPr lang="en-US"/>
        </a:p>
      </dgm:t>
    </dgm:pt>
    <dgm:pt modelId="{9985FE86-1261-42D2-9AA9-43701DB6D71E}" type="sibTrans" cxnId="{B8E05423-21BD-486E-B530-FF830CAB7250}">
      <dgm:prSet/>
      <dgm:spPr/>
      <dgm:t>
        <a:bodyPr/>
        <a:lstStyle/>
        <a:p>
          <a:endParaRPr lang="en-US"/>
        </a:p>
      </dgm:t>
    </dgm:pt>
    <dgm:pt modelId="{957BC304-0418-4595-BF4C-B3EA8730E66F}">
      <dgm:prSet phldrT="[Text]"/>
      <dgm:spPr/>
      <dgm:t>
        <a:bodyPr/>
        <a:lstStyle/>
        <a:p>
          <a:r>
            <a:rPr lang="en-US"/>
            <a:t>Training material</a:t>
          </a:r>
        </a:p>
      </dgm:t>
    </dgm:pt>
    <dgm:pt modelId="{645CECF4-0A24-4358-8EA6-DC938DCB60DF}" type="parTrans" cxnId="{9F96B735-1A3F-4C72-AB1E-6FDC3F151CFC}">
      <dgm:prSet/>
      <dgm:spPr/>
      <dgm:t>
        <a:bodyPr/>
        <a:lstStyle/>
        <a:p>
          <a:endParaRPr lang="en-US"/>
        </a:p>
      </dgm:t>
    </dgm:pt>
    <dgm:pt modelId="{42F1CB36-10AB-4815-A29C-42BB3DE8BB47}" type="sibTrans" cxnId="{9F96B735-1A3F-4C72-AB1E-6FDC3F151CFC}">
      <dgm:prSet/>
      <dgm:spPr/>
      <dgm:t>
        <a:bodyPr/>
        <a:lstStyle/>
        <a:p>
          <a:endParaRPr lang="en-US"/>
        </a:p>
      </dgm:t>
    </dgm:pt>
    <dgm:pt modelId="{5D1AC11C-373B-4F0B-A3FC-49BFC063AFAE}">
      <dgm:prSet phldrT="[Text]"/>
      <dgm:spPr/>
      <dgm:t>
        <a:bodyPr/>
        <a:lstStyle/>
        <a:p>
          <a:r>
            <a:rPr lang="en-US"/>
            <a:t>Project performance</a:t>
          </a:r>
        </a:p>
      </dgm:t>
    </dgm:pt>
    <dgm:pt modelId="{5CE22A45-645A-491E-B6C9-019FEC34B2F6}" type="parTrans" cxnId="{EDBA69B1-2E81-4022-BEA8-7C0B8049A58E}">
      <dgm:prSet/>
      <dgm:spPr/>
      <dgm:t>
        <a:bodyPr/>
        <a:lstStyle/>
        <a:p>
          <a:endParaRPr lang="en-US"/>
        </a:p>
      </dgm:t>
    </dgm:pt>
    <dgm:pt modelId="{6EBF54EB-323E-49A9-8DF4-5177D6BC9B91}" type="sibTrans" cxnId="{EDBA69B1-2E81-4022-BEA8-7C0B8049A58E}">
      <dgm:prSet/>
      <dgm:spPr/>
      <dgm:t>
        <a:bodyPr/>
        <a:lstStyle/>
        <a:p>
          <a:endParaRPr lang="en-US"/>
        </a:p>
      </dgm:t>
    </dgm:pt>
    <dgm:pt modelId="{EAA16C05-8EC4-459B-BF29-C169A21CD1F7}">
      <dgm:prSet phldrT="[Text]"/>
      <dgm:spPr/>
      <dgm:t>
        <a:bodyPr/>
        <a:lstStyle/>
        <a:p>
          <a:r>
            <a:rPr lang="en-US"/>
            <a:t>Review lesson Learnt</a:t>
          </a:r>
        </a:p>
      </dgm:t>
    </dgm:pt>
    <dgm:pt modelId="{44D3ECA1-0855-4279-9D95-1A71E9CF62FB}" type="parTrans" cxnId="{71285B2D-E910-4840-AB27-327AE94218C1}">
      <dgm:prSet/>
      <dgm:spPr/>
      <dgm:t>
        <a:bodyPr/>
        <a:lstStyle/>
        <a:p>
          <a:endParaRPr lang="en-US"/>
        </a:p>
      </dgm:t>
    </dgm:pt>
    <dgm:pt modelId="{2FEC5201-A238-4490-BCC0-D9F8FC92F6F8}" type="sibTrans" cxnId="{71285B2D-E910-4840-AB27-327AE94218C1}">
      <dgm:prSet/>
      <dgm:spPr/>
      <dgm:t>
        <a:bodyPr/>
        <a:lstStyle/>
        <a:p>
          <a:endParaRPr lang="en-US"/>
        </a:p>
      </dgm:t>
    </dgm:pt>
    <dgm:pt modelId="{180BB80E-A3CC-4C5B-8646-2BE0E0749A88}">
      <dgm:prSet phldrT="[Text]"/>
      <dgm:spPr/>
      <dgm:t>
        <a:bodyPr/>
        <a:lstStyle/>
        <a:p>
          <a:r>
            <a:rPr lang="en-US"/>
            <a:t>Archive Project documentation</a:t>
          </a:r>
        </a:p>
      </dgm:t>
    </dgm:pt>
    <dgm:pt modelId="{A4E933FD-3F48-47EE-95BF-FF1B2AA2AD98}" type="parTrans" cxnId="{34D90F6F-58DB-4FF0-9756-686438126223}">
      <dgm:prSet/>
      <dgm:spPr/>
      <dgm:t>
        <a:bodyPr/>
        <a:lstStyle/>
        <a:p>
          <a:endParaRPr lang="en-US"/>
        </a:p>
      </dgm:t>
    </dgm:pt>
    <dgm:pt modelId="{FA2051EF-4973-4D62-9E77-E16FCDDBE44E}" type="sibTrans" cxnId="{34D90F6F-58DB-4FF0-9756-686438126223}">
      <dgm:prSet/>
      <dgm:spPr/>
      <dgm:t>
        <a:bodyPr/>
        <a:lstStyle/>
        <a:p>
          <a:endParaRPr lang="en-US"/>
        </a:p>
      </dgm:t>
    </dgm:pt>
    <dgm:pt modelId="{5C3704DF-6D37-4BF9-A90C-C70391B05C25}">
      <dgm:prSet phldrT="[Text]"/>
      <dgm:spPr/>
      <dgm:t>
        <a:bodyPr/>
        <a:lstStyle/>
        <a:p>
          <a:r>
            <a:rPr lang="en-US"/>
            <a:t>Red / Blue Team Exercise</a:t>
          </a:r>
        </a:p>
      </dgm:t>
    </dgm:pt>
    <dgm:pt modelId="{93D90157-75A2-4080-8F03-385EDB1AD30F}" type="parTrans" cxnId="{192A031E-0E9D-40E7-BFA9-C42E02133AD3}">
      <dgm:prSet/>
      <dgm:spPr/>
      <dgm:t>
        <a:bodyPr/>
        <a:lstStyle/>
        <a:p>
          <a:endParaRPr lang="en-US"/>
        </a:p>
      </dgm:t>
    </dgm:pt>
    <dgm:pt modelId="{6B295B5A-2EF7-4145-AA48-B929CD840654}" type="sibTrans" cxnId="{192A031E-0E9D-40E7-BFA9-C42E02133AD3}">
      <dgm:prSet/>
      <dgm:spPr/>
      <dgm:t>
        <a:bodyPr/>
        <a:lstStyle/>
        <a:p>
          <a:endParaRPr lang="en-US"/>
        </a:p>
      </dgm:t>
    </dgm:pt>
    <dgm:pt modelId="{1A4D3D56-CCD1-4FBA-BD4C-C6A6CDBA1AF5}">
      <dgm:prSet phldrT="[Text]"/>
      <dgm:spPr/>
      <dgm:t>
        <a:bodyPr/>
        <a:lstStyle/>
        <a:p>
          <a:r>
            <a:rPr lang="en-US"/>
            <a:t>Runbook creation</a:t>
          </a:r>
        </a:p>
      </dgm:t>
    </dgm:pt>
    <dgm:pt modelId="{39A09B25-E7E8-412E-B865-781752DBBCEE}" type="parTrans" cxnId="{F65F1070-3972-4E62-9854-162A74580717}">
      <dgm:prSet/>
      <dgm:spPr/>
      <dgm:t>
        <a:bodyPr/>
        <a:lstStyle/>
        <a:p>
          <a:endParaRPr lang="en-US"/>
        </a:p>
      </dgm:t>
    </dgm:pt>
    <dgm:pt modelId="{F4155FB2-0308-4F0E-8AC2-167FDD63BC9B}" type="sibTrans" cxnId="{F65F1070-3972-4E62-9854-162A74580717}">
      <dgm:prSet/>
      <dgm:spPr/>
      <dgm:t>
        <a:bodyPr/>
        <a:lstStyle/>
        <a:p>
          <a:endParaRPr lang="en-US"/>
        </a:p>
      </dgm:t>
    </dgm:pt>
    <dgm:pt modelId="{29E5CDE6-70E9-41F3-91E9-B8046C6FD4B4}">
      <dgm:prSet phldrT="[Text]"/>
      <dgm:spPr/>
      <dgm:t>
        <a:bodyPr/>
        <a:lstStyle/>
        <a:p>
          <a:r>
            <a:rPr lang="en-US"/>
            <a:t>DDoS Runbook</a:t>
          </a:r>
        </a:p>
      </dgm:t>
    </dgm:pt>
    <dgm:pt modelId="{AEF03360-3D32-404E-8281-02B39DCDA6CA}" type="parTrans" cxnId="{00616A5D-30CF-4AC6-AF2D-E97334AB5C05}">
      <dgm:prSet/>
      <dgm:spPr/>
      <dgm:t>
        <a:bodyPr/>
        <a:lstStyle/>
        <a:p>
          <a:endParaRPr lang="en-US"/>
        </a:p>
      </dgm:t>
    </dgm:pt>
    <dgm:pt modelId="{90794B94-620A-46BB-A506-30183E275435}" type="sibTrans" cxnId="{00616A5D-30CF-4AC6-AF2D-E97334AB5C05}">
      <dgm:prSet/>
      <dgm:spPr/>
      <dgm:t>
        <a:bodyPr/>
        <a:lstStyle/>
        <a:p>
          <a:endParaRPr lang="en-US"/>
        </a:p>
      </dgm:t>
    </dgm:pt>
    <dgm:pt modelId="{5B512CF6-8FC8-4051-BEB9-73B14A095E4E}">
      <dgm:prSet phldrT="[Text]"/>
      <dgm:spPr/>
      <dgm:t>
        <a:bodyPr/>
        <a:lstStyle/>
        <a:p>
          <a:r>
            <a:rPr lang="en-US"/>
            <a:t>Brute Force Runbook</a:t>
          </a:r>
        </a:p>
      </dgm:t>
    </dgm:pt>
    <dgm:pt modelId="{FE125668-0ED6-44A4-A8C1-0429D569FE8E}" type="parTrans" cxnId="{1D840C34-CD65-4610-A69D-DEB85983FFD9}">
      <dgm:prSet/>
      <dgm:spPr/>
      <dgm:t>
        <a:bodyPr/>
        <a:lstStyle/>
        <a:p>
          <a:endParaRPr lang="en-US"/>
        </a:p>
      </dgm:t>
    </dgm:pt>
    <dgm:pt modelId="{F0C5FC1C-E387-4B0E-9A56-937359B2E001}" type="sibTrans" cxnId="{1D840C34-CD65-4610-A69D-DEB85983FFD9}">
      <dgm:prSet/>
      <dgm:spPr/>
      <dgm:t>
        <a:bodyPr/>
        <a:lstStyle/>
        <a:p>
          <a:endParaRPr lang="en-US"/>
        </a:p>
      </dgm:t>
    </dgm:pt>
    <dgm:pt modelId="{527B47C3-0C07-44E4-B6A0-6A9D769F2403}">
      <dgm:prSet phldrT="[Text]"/>
      <dgm:spPr/>
      <dgm:t>
        <a:bodyPr/>
        <a:lstStyle/>
        <a:p>
          <a:r>
            <a:rPr lang="en-US"/>
            <a:t>Malware Runbook</a:t>
          </a:r>
        </a:p>
      </dgm:t>
    </dgm:pt>
    <dgm:pt modelId="{AFC3BE3E-7B34-4257-88C2-24461F9115E9}" type="parTrans" cxnId="{BDE3E1C9-64E9-4C01-B2B8-57AD5958EDF8}">
      <dgm:prSet/>
      <dgm:spPr/>
      <dgm:t>
        <a:bodyPr/>
        <a:lstStyle/>
        <a:p>
          <a:endParaRPr lang="en-US"/>
        </a:p>
      </dgm:t>
    </dgm:pt>
    <dgm:pt modelId="{010CAB2B-34FC-4645-AFEA-BC03490E3F29}" type="sibTrans" cxnId="{BDE3E1C9-64E9-4C01-B2B8-57AD5958EDF8}">
      <dgm:prSet/>
      <dgm:spPr/>
      <dgm:t>
        <a:bodyPr/>
        <a:lstStyle/>
        <a:p>
          <a:endParaRPr lang="en-US"/>
        </a:p>
      </dgm:t>
    </dgm:pt>
    <dgm:pt modelId="{297DCC0F-4E77-4C99-AC63-A382725D0D9E}">
      <dgm:prSet phldrT="[Text]"/>
      <dgm:spPr/>
      <dgm:t>
        <a:bodyPr/>
        <a:lstStyle/>
        <a:p>
          <a:r>
            <a:rPr lang="en-US"/>
            <a:t>Execute Training</a:t>
          </a:r>
        </a:p>
      </dgm:t>
    </dgm:pt>
    <dgm:pt modelId="{D2D8A899-FF2E-4B5A-8660-342B3A5F8B94}" type="parTrans" cxnId="{A5AE821F-083F-4E18-A57A-0F6F34AD2FA0}">
      <dgm:prSet/>
      <dgm:spPr/>
      <dgm:t>
        <a:bodyPr/>
        <a:lstStyle/>
        <a:p>
          <a:endParaRPr lang="en-US"/>
        </a:p>
      </dgm:t>
    </dgm:pt>
    <dgm:pt modelId="{36CE5188-5442-4895-BE57-36F136D32715}" type="sibTrans" cxnId="{A5AE821F-083F-4E18-A57A-0F6F34AD2FA0}">
      <dgm:prSet/>
      <dgm:spPr/>
      <dgm:t>
        <a:bodyPr/>
        <a:lstStyle/>
        <a:p>
          <a:endParaRPr lang="en-US"/>
        </a:p>
      </dgm:t>
    </dgm:pt>
    <dgm:pt modelId="{F21A37F5-78C4-4B2E-83EF-759160718FAA}">
      <dgm:prSet phldrT="[Text]"/>
      <dgm:spPr/>
      <dgm:t>
        <a:bodyPr/>
        <a:lstStyle/>
        <a:p>
          <a:r>
            <a:rPr lang="en-US"/>
            <a:t>DDoS Attack</a:t>
          </a:r>
        </a:p>
      </dgm:t>
    </dgm:pt>
    <dgm:pt modelId="{69266106-2310-44FA-AE95-AB5BA414B0AE}" type="parTrans" cxnId="{29A9497E-A5F7-4679-848F-51603B8B2F93}">
      <dgm:prSet/>
      <dgm:spPr/>
      <dgm:t>
        <a:bodyPr/>
        <a:lstStyle/>
        <a:p>
          <a:endParaRPr lang="en-US"/>
        </a:p>
      </dgm:t>
    </dgm:pt>
    <dgm:pt modelId="{A53EA02A-E407-4EC8-9DF1-3690DDD9C427}" type="sibTrans" cxnId="{29A9497E-A5F7-4679-848F-51603B8B2F93}">
      <dgm:prSet/>
      <dgm:spPr/>
      <dgm:t>
        <a:bodyPr/>
        <a:lstStyle/>
        <a:p>
          <a:endParaRPr lang="en-US"/>
        </a:p>
      </dgm:t>
    </dgm:pt>
    <dgm:pt modelId="{83216F71-36A2-4391-877E-85B86DC41AF0}">
      <dgm:prSet phldrT="[Text]"/>
      <dgm:spPr/>
      <dgm:t>
        <a:bodyPr/>
        <a:lstStyle/>
        <a:p>
          <a:r>
            <a:rPr lang="en-US"/>
            <a:t>Brute Force Attack</a:t>
          </a:r>
        </a:p>
      </dgm:t>
    </dgm:pt>
    <dgm:pt modelId="{CA17866F-0332-4D0D-8F78-CF76AE38B10E}" type="parTrans" cxnId="{367BD916-66BA-4FDD-8187-8C3B5D20622D}">
      <dgm:prSet/>
      <dgm:spPr/>
      <dgm:t>
        <a:bodyPr/>
        <a:lstStyle/>
        <a:p>
          <a:endParaRPr lang="en-US"/>
        </a:p>
      </dgm:t>
    </dgm:pt>
    <dgm:pt modelId="{DED94E60-47A4-45BF-AAC1-1325F21556EF}" type="sibTrans" cxnId="{367BD916-66BA-4FDD-8187-8C3B5D20622D}">
      <dgm:prSet/>
      <dgm:spPr/>
      <dgm:t>
        <a:bodyPr/>
        <a:lstStyle/>
        <a:p>
          <a:endParaRPr lang="en-US"/>
        </a:p>
      </dgm:t>
    </dgm:pt>
    <dgm:pt modelId="{CBDF8ADF-428B-4E0F-8B19-2A653D8D9EB3}">
      <dgm:prSet phldrT="[Text]"/>
      <dgm:spPr/>
      <dgm:t>
        <a:bodyPr/>
        <a:lstStyle/>
        <a:p>
          <a:r>
            <a:rPr lang="en-US"/>
            <a:t>Malware / Phishing Attack</a:t>
          </a:r>
        </a:p>
      </dgm:t>
    </dgm:pt>
    <dgm:pt modelId="{CF4B6EE8-C8BF-4C3B-BAFD-BEDE756D696F}" type="parTrans" cxnId="{D2933802-0153-40C4-8396-3A8DD945D92E}">
      <dgm:prSet/>
      <dgm:spPr/>
      <dgm:t>
        <a:bodyPr/>
        <a:lstStyle/>
        <a:p>
          <a:endParaRPr lang="en-US"/>
        </a:p>
      </dgm:t>
    </dgm:pt>
    <dgm:pt modelId="{A0E537EC-E9F5-491A-A977-864A23B28573}" type="sibTrans" cxnId="{D2933802-0153-40C4-8396-3A8DD945D92E}">
      <dgm:prSet/>
      <dgm:spPr/>
      <dgm:t>
        <a:bodyPr/>
        <a:lstStyle/>
        <a:p>
          <a:endParaRPr lang="en-US"/>
        </a:p>
      </dgm:t>
    </dgm:pt>
    <dgm:pt modelId="{DE267E4C-0951-4E1A-B6A1-03DAC1ACAF0E}">
      <dgm:prSet phldrT="[Text]"/>
      <dgm:spPr/>
      <dgm:t>
        <a:bodyPr/>
        <a:lstStyle/>
        <a:p>
          <a:r>
            <a:rPr lang="en-US"/>
            <a:t>Project Sign-off</a:t>
          </a:r>
        </a:p>
      </dgm:t>
    </dgm:pt>
    <dgm:pt modelId="{058A6BE2-B228-45BF-BF45-B6796028D7F7}" type="parTrans" cxnId="{26BA4EAA-E3D9-4EB0-955D-782AB639A997}">
      <dgm:prSet/>
      <dgm:spPr/>
      <dgm:t>
        <a:bodyPr/>
        <a:lstStyle/>
        <a:p>
          <a:endParaRPr lang="en-US"/>
        </a:p>
      </dgm:t>
    </dgm:pt>
    <dgm:pt modelId="{A466E39C-F0F9-4DB8-8935-3286799525C6}" type="sibTrans" cxnId="{26BA4EAA-E3D9-4EB0-955D-782AB639A997}">
      <dgm:prSet/>
      <dgm:spPr/>
      <dgm:t>
        <a:bodyPr/>
        <a:lstStyle/>
        <a:p>
          <a:endParaRPr lang="en-US"/>
        </a:p>
      </dgm:t>
    </dgm:pt>
    <dgm:pt modelId="{5614192F-AD6D-4503-8BDF-B85BE9AF86A6}">
      <dgm:prSet phldrT="[Text]"/>
      <dgm:spPr/>
      <dgm:t>
        <a:bodyPr/>
        <a:lstStyle/>
        <a:p>
          <a:r>
            <a:rPr lang="en-US"/>
            <a:t>Create Final  Report</a:t>
          </a:r>
        </a:p>
      </dgm:t>
    </dgm:pt>
    <dgm:pt modelId="{B0D2B84A-EEC3-4DA8-B465-AA2B0AF2BF8D}" type="parTrans" cxnId="{1580B8EA-585D-4E69-BFA9-DE148B54354E}">
      <dgm:prSet/>
      <dgm:spPr/>
      <dgm:t>
        <a:bodyPr/>
        <a:lstStyle/>
        <a:p>
          <a:endParaRPr lang="en-US"/>
        </a:p>
      </dgm:t>
    </dgm:pt>
    <dgm:pt modelId="{9F3EDAE7-1C3E-4DB5-8B55-7B5C7BA167AC}" type="sibTrans" cxnId="{1580B8EA-585D-4E69-BFA9-DE148B54354E}">
      <dgm:prSet/>
      <dgm:spPr/>
      <dgm:t>
        <a:bodyPr/>
        <a:lstStyle/>
        <a:p>
          <a:endParaRPr lang="en-US"/>
        </a:p>
      </dgm:t>
    </dgm:pt>
    <dgm:pt modelId="{1EDB56B5-A574-4DCF-AEB8-8EAF6F5623AB}">
      <dgm:prSet phldrT="[Text]"/>
      <dgm:spPr/>
      <dgm:t>
        <a:bodyPr/>
        <a:lstStyle/>
        <a:p>
          <a:r>
            <a:rPr lang="en-US"/>
            <a:t>Create Final Presentation</a:t>
          </a:r>
        </a:p>
      </dgm:t>
    </dgm:pt>
    <dgm:pt modelId="{B75EC2C7-C42B-47D6-901C-8E92DB8687D2}" type="parTrans" cxnId="{1B12BFCE-8D03-4D71-AF62-A74329039A29}">
      <dgm:prSet/>
      <dgm:spPr/>
      <dgm:t>
        <a:bodyPr/>
        <a:lstStyle/>
        <a:p>
          <a:endParaRPr lang="en-US"/>
        </a:p>
      </dgm:t>
    </dgm:pt>
    <dgm:pt modelId="{F1DC96D2-B646-4FA6-AB5C-A6B40DFB1BE1}" type="sibTrans" cxnId="{1B12BFCE-8D03-4D71-AF62-A74329039A29}">
      <dgm:prSet/>
      <dgm:spPr/>
      <dgm:t>
        <a:bodyPr/>
        <a:lstStyle/>
        <a:p>
          <a:endParaRPr lang="en-US"/>
        </a:p>
      </dgm:t>
    </dgm:pt>
    <dgm:pt modelId="{074BA94F-BDCC-4050-9AF6-2B4AB7919021}">
      <dgm:prSet phldrT="[Text]"/>
      <dgm:spPr/>
      <dgm:t>
        <a:bodyPr/>
        <a:lstStyle/>
        <a:p>
          <a:r>
            <a:rPr lang="en-US"/>
            <a:t>Prepare signoff document</a:t>
          </a:r>
          <a:br>
            <a:rPr lang="en-US"/>
          </a:br>
          <a:endParaRPr lang="en-US"/>
        </a:p>
      </dgm:t>
    </dgm:pt>
    <dgm:pt modelId="{7B2D9E39-C662-4146-8E3E-D68474EF464B}" type="parTrans" cxnId="{736F3B9A-55AB-4DEE-8514-004685AD10CC}">
      <dgm:prSet/>
      <dgm:spPr/>
      <dgm:t>
        <a:bodyPr/>
        <a:lstStyle/>
        <a:p>
          <a:endParaRPr lang="en-US"/>
        </a:p>
      </dgm:t>
    </dgm:pt>
    <dgm:pt modelId="{60DC9D08-3C34-44A9-8817-3DEAC67A28E0}" type="sibTrans" cxnId="{736F3B9A-55AB-4DEE-8514-004685AD10CC}">
      <dgm:prSet/>
      <dgm:spPr/>
      <dgm:t>
        <a:bodyPr/>
        <a:lstStyle/>
        <a:p>
          <a:endParaRPr lang="en-US"/>
        </a:p>
      </dgm:t>
    </dgm:pt>
    <dgm:pt modelId="{3FC3306E-F1CF-4F2B-B4A8-79C26E456FB8}" type="pres">
      <dgm:prSet presAssocID="{0297B87C-9B39-40C3-B7E4-D6D46907B6D0}" presName="hierChild1" presStyleCnt="0">
        <dgm:presLayoutVars>
          <dgm:orgChart val="1"/>
          <dgm:chPref val="1"/>
          <dgm:dir/>
          <dgm:animOne val="branch"/>
          <dgm:animLvl val="lvl"/>
          <dgm:resizeHandles/>
        </dgm:presLayoutVars>
      </dgm:prSet>
      <dgm:spPr/>
    </dgm:pt>
    <dgm:pt modelId="{6A71DB3F-C906-4885-BFB0-4B74A048A1E0}" type="pres">
      <dgm:prSet presAssocID="{8B4DA92D-72E8-46EC-BB22-4E523F7AFC79}" presName="hierRoot1" presStyleCnt="0">
        <dgm:presLayoutVars>
          <dgm:hierBranch val="init"/>
        </dgm:presLayoutVars>
      </dgm:prSet>
      <dgm:spPr/>
    </dgm:pt>
    <dgm:pt modelId="{937A22DD-5377-45C3-A2CD-A6FDF753C34D}" type="pres">
      <dgm:prSet presAssocID="{8B4DA92D-72E8-46EC-BB22-4E523F7AFC79}" presName="rootComposite1" presStyleCnt="0"/>
      <dgm:spPr/>
    </dgm:pt>
    <dgm:pt modelId="{0C0F3442-911B-4835-A3B0-5987EC406093}" type="pres">
      <dgm:prSet presAssocID="{8B4DA92D-72E8-46EC-BB22-4E523F7AFC79}" presName="rootText1" presStyleLbl="node0" presStyleIdx="0" presStyleCnt="1">
        <dgm:presLayoutVars>
          <dgm:chPref val="3"/>
        </dgm:presLayoutVars>
      </dgm:prSet>
      <dgm:spPr/>
    </dgm:pt>
    <dgm:pt modelId="{3FE0F4A7-5F8D-4085-8066-25D84AA73457}" type="pres">
      <dgm:prSet presAssocID="{8B4DA92D-72E8-46EC-BB22-4E523F7AFC79}" presName="rootConnector1" presStyleLbl="node1" presStyleIdx="0" presStyleCnt="0"/>
      <dgm:spPr/>
    </dgm:pt>
    <dgm:pt modelId="{AF8A84B9-E382-4809-869A-98FB642C2286}" type="pres">
      <dgm:prSet presAssocID="{8B4DA92D-72E8-46EC-BB22-4E523F7AFC79}" presName="hierChild2" presStyleCnt="0"/>
      <dgm:spPr/>
    </dgm:pt>
    <dgm:pt modelId="{F16478B5-4E2F-48C5-A9AD-1876040B843F}" type="pres">
      <dgm:prSet presAssocID="{30FF70C6-1576-4532-A777-8655358F8F67}" presName="Name37" presStyleLbl="parChTrans1D2" presStyleIdx="0" presStyleCnt="4"/>
      <dgm:spPr/>
    </dgm:pt>
    <dgm:pt modelId="{06D78FB4-1FA6-4449-8E54-6742746A2003}" type="pres">
      <dgm:prSet presAssocID="{F8608E7A-C50B-4F22-9806-DCC9A0FDEF08}" presName="hierRoot2" presStyleCnt="0">
        <dgm:presLayoutVars>
          <dgm:hierBranch val="init"/>
        </dgm:presLayoutVars>
      </dgm:prSet>
      <dgm:spPr/>
    </dgm:pt>
    <dgm:pt modelId="{706DFB03-A346-41E9-893E-29326E91FAF9}" type="pres">
      <dgm:prSet presAssocID="{F8608E7A-C50B-4F22-9806-DCC9A0FDEF08}" presName="rootComposite" presStyleCnt="0"/>
      <dgm:spPr/>
    </dgm:pt>
    <dgm:pt modelId="{87F46F25-2FA3-4610-B9F4-D6E00EFBBF85}" type="pres">
      <dgm:prSet presAssocID="{F8608E7A-C50B-4F22-9806-DCC9A0FDEF08}" presName="rootText" presStyleLbl="node2" presStyleIdx="0" presStyleCnt="4">
        <dgm:presLayoutVars>
          <dgm:chPref val="3"/>
        </dgm:presLayoutVars>
      </dgm:prSet>
      <dgm:spPr/>
    </dgm:pt>
    <dgm:pt modelId="{F822A60B-2D1C-4C2D-BD9C-428E9C09F399}" type="pres">
      <dgm:prSet presAssocID="{F8608E7A-C50B-4F22-9806-DCC9A0FDEF08}" presName="rootConnector" presStyleLbl="node2" presStyleIdx="0" presStyleCnt="4"/>
      <dgm:spPr/>
    </dgm:pt>
    <dgm:pt modelId="{F1233E39-D450-4E41-92A1-DA8ABB9CE2C0}" type="pres">
      <dgm:prSet presAssocID="{F8608E7A-C50B-4F22-9806-DCC9A0FDEF08}" presName="hierChild4" presStyleCnt="0"/>
      <dgm:spPr/>
    </dgm:pt>
    <dgm:pt modelId="{887545E5-908C-49B7-A952-20DF34B3F663}" type="pres">
      <dgm:prSet presAssocID="{405044D4-48BC-4DEC-A8EA-BE833651DC26}" presName="Name37" presStyleLbl="parChTrans1D3" presStyleIdx="0" presStyleCnt="14"/>
      <dgm:spPr/>
    </dgm:pt>
    <dgm:pt modelId="{DD69217B-6127-4E2F-9AB0-9C269E1174A1}" type="pres">
      <dgm:prSet presAssocID="{C6933848-6935-49BB-806C-FBB01A0334B6}" presName="hierRoot2" presStyleCnt="0">
        <dgm:presLayoutVars>
          <dgm:hierBranch val="init"/>
        </dgm:presLayoutVars>
      </dgm:prSet>
      <dgm:spPr/>
    </dgm:pt>
    <dgm:pt modelId="{A65F2C97-BE1D-4FEF-8FCB-F3075832EF98}" type="pres">
      <dgm:prSet presAssocID="{C6933848-6935-49BB-806C-FBB01A0334B6}" presName="rootComposite" presStyleCnt="0"/>
      <dgm:spPr/>
    </dgm:pt>
    <dgm:pt modelId="{9BE812DD-22DA-450A-A812-AA7DF74CEF11}" type="pres">
      <dgm:prSet presAssocID="{C6933848-6935-49BB-806C-FBB01A0334B6}" presName="rootText" presStyleLbl="node3" presStyleIdx="0" presStyleCnt="14">
        <dgm:presLayoutVars>
          <dgm:chPref val="3"/>
        </dgm:presLayoutVars>
      </dgm:prSet>
      <dgm:spPr/>
    </dgm:pt>
    <dgm:pt modelId="{2FB4A4A4-46BA-4B25-AA58-2DF0D2E0A2FA}" type="pres">
      <dgm:prSet presAssocID="{C6933848-6935-49BB-806C-FBB01A0334B6}" presName="rootConnector" presStyleLbl="node3" presStyleIdx="0" presStyleCnt="14"/>
      <dgm:spPr/>
    </dgm:pt>
    <dgm:pt modelId="{BF237AE7-B6AB-44B7-9624-7CDE4D3C6759}" type="pres">
      <dgm:prSet presAssocID="{C6933848-6935-49BB-806C-FBB01A0334B6}" presName="hierChild4" presStyleCnt="0"/>
      <dgm:spPr/>
    </dgm:pt>
    <dgm:pt modelId="{7BEC80D7-039A-4051-AC0D-CE4CA9AF1810}" type="pres">
      <dgm:prSet presAssocID="{C6933848-6935-49BB-806C-FBB01A0334B6}" presName="hierChild5" presStyleCnt="0"/>
      <dgm:spPr/>
    </dgm:pt>
    <dgm:pt modelId="{02A99251-F3C9-4909-8CD2-02945E07E23C}" type="pres">
      <dgm:prSet presAssocID="{D0448FF4-C822-49B7-907A-E77AB063F7F8}" presName="Name37" presStyleLbl="parChTrans1D3" presStyleIdx="1" presStyleCnt="14"/>
      <dgm:spPr/>
    </dgm:pt>
    <dgm:pt modelId="{B401D2C1-C52A-450F-8B47-40C2A635AC43}" type="pres">
      <dgm:prSet presAssocID="{4E046DAD-9224-4A74-89FD-4AD01714F413}" presName="hierRoot2" presStyleCnt="0">
        <dgm:presLayoutVars>
          <dgm:hierBranch val="init"/>
        </dgm:presLayoutVars>
      </dgm:prSet>
      <dgm:spPr/>
    </dgm:pt>
    <dgm:pt modelId="{31D92E56-E661-4C0B-B375-CBF015B61103}" type="pres">
      <dgm:prSet presAssocID="{4E046DAD-9224-4A74-89FD-4AD01714F413}" presName="rootComposite" presStyleCnt="0"/>
      <dgm:spPr/>
    </dgm:pt>
    <dgm:pt modelId="{3F74E944-20D3-441A-85E0-3152F9CA11A4}" type="pres">
      <dgm:prSet presAssocID="{4E046DAD-9224-4A74-89FD-4AD01714F413}" presName="rootText" presStyleLbl="node3" presStyleIdx="1" presStyleCnt="14">
        <dgm:presLayoutVars>
          <dgm:chPref val="3"/>
        </dgm:presLayoutVars>
      </dgm:prSet>
      <dgm:spPr/>
    </dgm:pt>
    <dgm:pt modelId="{E2EF316B-39AD-4E2B-9EF9-5CC8A5E2DF57}" type="pres">
      <dgm:prSet presAssocID="{4E046DAD-9224-4A74-89FD-4AD01714F413}" presName="rootConnector" presStyleLbl="node3" presStyleIdx="1" presStyleCnt="14"/>
      <dgm:spPr/>
    </dgm:pt>
    <dgm:pt modelId="{7B1DAB8A-ABE7-45CE-947A-6F6FA3C3FBD6}" type="pres">
      <dgm:prSet presAssocID="{4E046DAD-9224-4A74-89FD-4AD01714F413}" presName="hierChild4" presStyleCnt="0"/>
      <dgm:spPr/>
    </dgm:pt>
    <dgm:pt modelId="{C90D2C09-B6B0-4381-8A34-7003E3606642}" type="pres">
      <dgm:prSet presAssocID="{4E046DAD-9224-4A74-89FD-4AD01714F413}" presName="hierChild5" presStyleCnt="0"/>
      <dgm:spPr/>
    </dgm:pt>
    <dgm:pt modelId="{901B90C1-D858-4BDD-958A-DAB392868EEF}" type="pres">
      <dgm:prSet presAssocID="{EE299995-5833-4892-B822-B71D1C6809D5}" presName="Name37" presStyleLbl="parChTrans1D3" presStyleIdx="2" presStyleCnt="14"/>
      <dgm:spPr/>
    </dgm:pt>
    <dgm:pt modelId="{E9E79C77-043C-45D3-A527-278B7C9CF48D}" type="pres">
      <dgm:prSet presAssocID="{E01D0E80-4397-4E5A-A397-2D48CCBD2DDB}" presName="hierRoot2" presStyleCnt="0">
        <dgm:presLayoutVars>
          <dgm:hierBranch val="init"/>
        </dgm:presLayoutVars>
      </dgm:prSet>
      <dgm:spPr/>
    </dgm:pt>
    <dgm:pt modelId="{3AB9AC77-F2CB-4F4D-BB47-F34F5E44CC43}" type="pres">
      <dgm:prSet presAssocID="{E01D0E80-4397-4E5A-A397-2D48CCBD2DDB}" presName="rootComposite" presStyleCnt="0"/>
      <dgm:spPr/>
    </dgm:pt>
    <dgm:pt modelId="{C6B1DFCF-C501-4B12-8A32-D326AC6A83DC}" type="pres">
      <dgm:prSet presAssocID="{E01D0E80-4397-4E5A-A397-2D48CCBD2DDB}" presName="rootText" presStyleLbl="node3" presStyleIdx="2" presStyleCnt="14">
        <dgm:presLayoutVars>
          <dgm:chPref val="3"/>
        </dgm:presLayoutVars>
      </dgm:prSet>
      <dgm:spPr/>
    </dgm:pt>
    <dgm:pt modelId="{DE019BB6-1542-4D13-AE0C-65EAB879B19D}" type="pres">
      <dgm:prSet presAssocID="{E01D0E80-4397-4E5A-A397-2D48CCBD2DDB}" presName="rootConnector" presStyleLbl="node3" presStyleIdx="2" presStyleCnt="14"/>
      <dgm:spPr/>
    </dgm:pt>
    <dgm:pt modelId="{275563F7-87A9-48F8-855D-F5E7629D28DE}" type="pres">
      <dgm:prSet presAssocID="{E01D0E80-4397-4E5A-A397-2D48CCBD2DDB}" presName="hierChild4" presStyleCnt="0"/>
      <dgm:spPr/>
    </dgm:pt>
    <dgm:pt modelId="{63DEF762-FA4E-46C8-8346-70E411414D65}" type="pres">
      <dgm:prSet presAssocID="{E01D0E80-4397-4E5A-A397-2D48CCBD2DDB}" presName="hierChild5" presStyleCnt="0"/>
      <dgm:spPr/>
    </dgm:pt>
    <dgm:pt modelId="{592CBA1E-AE2C-4D5C-9F86-030BE4DDC72D}" type="pres">
      <dgm:prSet presAssocID="{F708EB84-4955-4935-9BD2-389DCD3C7F19}" presName="Name37" presStyleLbl="parChTrans1D3" presStyleIdx="3" presStyleCnt="14"/>
      <dgm:spPr/>
    </dgm:pt>
    <dgm:pt modelId="{87195B31-0E96-4C23-93E9-9AE5AD1C05E2}" type="pres">
      <dgm:prSet presAssocID="{E7AA503A-EF6A-4E9C-8EC1-F92AFEC285B9}" presName="hierRoot2" presStyleCnt="0">
        <dgm:presLayoutVars>
          <dgm:hierBranch val="init"/>
        </dgm:presLayoutVars>
      </dgm:prSet>
      <dgm:spPr/>
    </dgm:pt>
    <dgm:pt modelId="{F57A8857-01F2-43BB-B164-099FEAD3464F}" type="pres">
      <dgm:prSet presAssocID="{E7AA503A-EF6A-4E9C-8EC1-F92AFEC285B9}" presName="rootComposite" presStyleCnt="0"/>
      <dgm:spPr/>
    </dgm:pt>
    <dgm:pt modelId="{18094147-293E-4B7A-802E-5A0C27E9CF65}" type="pres">
      <dgm:prSet presAssocID="{E7AA503A-EF6A-4E9C-8EC1-F92AFEC285B9}" presName="rootText" presStyleLbl="node3" presStyleIdx="3" presStyleCnt="14">
        <dgm:presLayoutVars>
          <dgm:chPref val="3"/>
        </dgm:presLayoutVars>
      </dgm:prSet>
      <dgm:spPr/>
    </dgm:pt>
    <dgm:pt modelId="{C98ADBA5-B536-43B0-945C-6727E295EDE8}" type="pres">
      <dgm:prSet presAssocID="{E7AA503A-EF6A-4E9C-8EC1-F92AFEC285B9}" presName="rootConnector" presStyleLbl="node3" presStyleIdx="3" presStyleCnt="14"/>
      <dgm:spPr/>
    </dgm:pt>
    <dgm:pt modelId="{EB8F8F67-03E3-493A-B439-EB11F811D0F8}" type="pres">
      <dgm:prSet presAssocID="{E7AA503A-EF6A-4E9C-8EC1-F92AFEC285B9}" presName="hierChild4" presStyleCnt="0"/>
      <dgm:spPr/>
    </dgm:pt>
    <dgm:pt modelId="{F309AC91-5D59-4DE7-9885-1250A5A31097}" type="pres">
      <dgm:prSet presAssocID="{E7AA503A-EF6A-4E9C-8EC1-F92AFEC285B9}" presName="hierChild5" presStyleCnt="0"/>
      <dgm:spPr/>
    </dgm:pt>
    <dgm:pt modelId="{51EF16DC-1D13-42C1-8A0E-0D058CB5E3DF}" type="pres">
      <dgm:prSet presAssocID="{645CECF4-0A24-4358-8EA6-DC938DCB60DF}" presName="Name37" presStyleLbl="parChTrans1D3" presStyleIdx="4" presStyleCnt="14"/>
      <dgm:spPr/>
    </dgm:pt>
    <dgm:pt modelId="{0355131D-2FE5-497E-B76F-6EA461D10C8E}" type="pres">
      <dgm:prSet presAssocID="{957BC304-0418-4595-BF4C-B3EA8730E66F}" presName="hierRoot2" presStyleCnt="0">
        <dgm:presLayoutVars>
          <dgm:hierBranch val="init"/>
        </dgm:presLayoutVars>
      </dgm:prSet>
      <dgm:spPr/>
    </dgm:pt>
    <dgm:pt modelId="{6A8B0192-081B-454C-8034-BC5CA52A42BA}" type="pres">
      <dgm:prSet presAssocID="{957BC304-0418-4595-BF4C-B3EA8730E66F}" presName="rootComposite" presStyleCnt="0"/>
      <dgm:spPr/>
    </dgm:pt>
    <dgm:pt modelId="{1A77EB84-4434-46AB-85E9-A13E3943D748}" type="pres">
      <dgm:prSet presAssocID="{957BC304-0418-4595-BF4C-B3EA8730E66F}" presName="rootText" presStyleLbl="node3" presStyleIdx="4" presStyleCnt="14">
        <dgm:presLayoutVars>
          <dgm:chPref val="3"/>
        </dgm:presLayoutVars>
      </dgm:prSet>
      <dgm:spPr/>
    </dgm:pt>
    <dgm:pt modelId="{DDFD4CA0-75BB-4636-AF42-6B2990C4D854}" type="pres">
      <dgm:prSet presAssocID="{957BC304-0418-4595-BF4C-B3EA8730E66F}" presName="rootConnector" presStyleLbl="node3" presStyleIdx="4" presStyleCnt="14"/>
      <dgm:spPr/>
    </dgm:pt>
    <dgm:pt modelId="{2F57702A-A40B-4186-BF76-30FFB044EC94}" type="pres">
      <dgm:prSet presAssocID="{957BC304-0418-4595-BF4C-B3EA8730E66F}" presName="hierChild4" presStyleCnt="0"/>
      <dgm:spPr/>
    </dgm:pt>
    <dgm:pt modelId="{37772EE3-1002-43BE-B53E-810B3526875C}" type="pres">
      <dgm:prSet presAssocID="{957BC304-0418-4595-BF4C-B3EA8730E66F}" presName="hierChild5" presStyleCnt="0"/>
      <dgm:spPr/>
    </dgm:pt>
    <dgm:pt modelId="{A41689A1-C8A2-4686-A3A4-B35C3DF7D1BC}" type="pres">
      <dgm:prSet presAssocID="{F8608E7A-C50B-4F22-9806-DCC9A0FDEF08}" presName="hierChild5" presStyleCnt="0"/>
      <dgm:spPr/>
    </dgm:pt>
    <dgm:pt modelId="{568FE642-8FDD-4928-9050-D6AF0B4800E6}" type="pres">
      <dgm:prSet presAssocID="{D63E05A7-4BE8-4BE2-A681-388DC25ADAE7}" presName="Name37" presStyleLbl="parChTrans1D2" presStyleIdx="1" presStyleCnt="4"/>
      <dgm:spPr/>
    </dgm:pt>
    <dgm:pt modelId="{BA3842AE-3026-4EE3-9230-F0018FDCD758}" type="pres">
      <dgm:prSet presAssocID="{95C126A5-AF29-4314-B135-EEC1BD978CB4}" presName="hierRoot2" presStyleCnt="0">
        <dgm:presLayoutVars>
          <dgm:hierBranch val="init"/>
        </dgm:presLayoutVars>
      </dgm:prSet>
      <dgm:spPr/>
    </dgm:pt>
    <dgm:pt modelId="{A49374A8-2627-4351-B847-92ED00723AA8}" type="pres">
      <dgm:prSet presAssocID="{95C126A5-AF29-4314-B135-EEC1BD978CB4}" presName="rootComposite" presStyleCnt="0"/>
      <dgm:spPr/>
    </dgm:pt>
    <dgm:pt modelId="{4898DDF2-0247-44AC-AB33-B1D81AB15DDA}" type="pres">
      <dgm:prSet presAssocID="{95C126A5-AF29-4314-B135-EEC1BD978CB4}" presName="rootText" presStyleLbl="node2" presStyleIdx="1" presStyleCnt="4">
        <dgm:presLayoutVars>
          <dgm:chPref val="3"/>
        </dgm:presLayoutVars>
      </dgm:prSet>
      <dgm:spPr/>
    </dgm:pt>
    <dgm:pt modelId="{DB4A1666-D191-4AC5-8AFC-CA9C51A81CEF}" type="pres">
      <dgm:prSet presAssocID="{95C126A5-AF29-4314-B135-EEC1BD978CB4}" presName="rootConnector" presStyleLbl="node2" presStyleIdx="1" presStyleCnt="4"/>
      <dgm:spPr/>
    </dgm:pt>
    <dgm:pt modelId="{058AABA3-7CDE-42A6-BC34-10A3B61A55F6}" type="pres">
      <dgm:prSet presAssocID="{95C126A5-AF29-4314-B135-EEC1BD978CB4}" presName="hierChild4" presStyleCnt="0"/>
      <dgm:spPr/>
    </dgm:pt>
    <dgm:pt modelId="{83666026-758C-46C5-9E86-6FD95705C345}" type="pres">
      <dgm:prSet presAssocID="{3638AF1A-DCFF-48DE-A39A-CAE13538FF43}" presName="Name37" presStyleLbl="parChTrans1D3" presStyleIdx="5" presStyleCnt="14"/>
      <dgm:spPr/>
    </dgm:pt>
    <dgm:pt modelId="{ECE33CC7-892D-4E0E-B522-B0496355A3E6}" type="pres">
      <dgm:prSet presAssocID="{89C2A802-141D-4BE1-B9FB-ED9F69B686AE}" presName="hierRoot2" presStyleCnt="0">
        <dgm:presLayoutVars>
          <dgm:hierBranch val="init"/>
        </dgm:presLayoutVars>
      </dgm:prSet>
      <dgm:spPr/>
    </dgm:pt>
    <dgm:pt modelId="{B4799444-A512-4CDB-B25E-3572EF0A84F9}" type="pres">
      <dgm:prSet presAssocID="{89C2A802-141D-4BE1-B9FB-ED9F69B686AE}" presName="rootComposite" presStyleCnt="0"/>
      <dgm:spPr/>
    </dgm:pt>
    <dgm:pt modelId="{02D6612C-1064-4F71-AF42-F1B7828363CA}" type="pres">
      <dgm:prSet presAssocID="{89C2A802-141D-4BE1-B9FB-ED9F69B686AE}" presName="rootText" presStyleLbl="node3" presStyleIdx="5" presStyleCnt="14">
        <dgm:presLayoutVars>
          <dgm:chPref val="3"/>
        </dgm:presLayoutVars>
      </dgm:prSet>
      <dgm:spPr/>
    </dgm:pt>
    <dgm:pt modelId="{230DFD1F-7BDD-4BEB-910A-FBAF7C55BA11}" type="pres">
      <dgm:prSet presAssocID="{89C2A802-141D-4BE1-B9FB-ED9F69B686AE}" presName="rootConnector" presStyleLbl="node3" presStyleIdx="5" presStyleCnt="14"/>
      <dgm:spPr/>
    </dgm:pt>
    <dgm:pt modelId="{4940C2BA-FA46-48AA-9A5D-7C1663D7DE91}" type="pres">
      <dgm:prSet presAssocID="{89C2A802-141D-4BE1-B9FB-ED9F69B686AE}" presName="hierChild4" presStyleCnt="0"/>
      <dgm:spPr/>
    </dgm:pt>
    <dgm:pt modelId="{EC2166C2-8142-48D3-B32B-2CD2CB2DFE70}" type="pres">
      <dgm:prSet presAssocID="{89C2A802-141D-4BE1-B9FB-ED9F69B686AE}" presName="hierChild5" presStyleCnt="0"/>
      <dgm:spPr/>
    </dgm:pt>
    <dgm:pt modelId="{104E0665-DE68-4C26-B1BE-9F550A09580D}" type="pres">
      <dgm:prSet presAssocID="{5CE22A45-645A-491E-B6C9-019FEC34B2F6}" presName="Name37" presStyleLbl="parChTrans1D3" presStyleIdx="6" presStyleCnt="14"/>
      <dgm:spPr/>
    </dgm:pt>
    <dgm:pt modelId="{663D560C-285C-4E79-9F36-22F97B5C2C1A}" type="pres">
      <dgm:prSet presAssocID="{5D1AC11C-373B-4F0B-A3FC-49BFC063AFAE}" presName="hierRoot2" presStyleCnt="0">
        <dgm:presLayoutVars>
          <dgm:hierBranch val="init"/>
        </dgm:presLayoutVars>
      </dgm:prSet>
      <dgm:spPr/>
    </dgm:pt>
    <dgm:pt modelId="{82D2A892-1ABD-46D8-8B21-8C6CE6A06F84}" type="pres">
      <dgm:prSet presAssocID="{5D1AC11C-373B-4F0B-A3FC-49BFC063AFAE}" presName="rootComposite" presStyleCnt="0"/>
      <dgm:spPr/>
    </dgm:pt>
    <dgm:pt modelId="{96334237-BFEB-458C-9FDA-2D76D86F58FE}" type="pres">
      <dgm:prSet presAssocID="{5D1AC11C-373B-4F0B-A3FC-49BFC063AFAE}" presName="rootText" presStyleLbl="node3" presStyleIdx="6" presStyleCnt="14">
        <dgm:presLayoutVars>
          <dgm:chPref val="3"/>
        </dgm:presLayoutVars>
      </dgm:prSet>
      <dgm:spPr/>
    </dgm:pt>
    <dgm:pt modelId="{B0CE73E5-6D08-44B5-9408-6AB6E3015D49}" type="pres">
      <dgm:prSet presAssocID="{5D1AC11C-373B-4F0B-A3FC-49BFC063AFAE}" presName="rootConnector" presStyleLbl="node3" presStyleIdx="6" presStyleCnt="14"/>
      <dgm:spPr/>
    </dgm:pt>
    <dgm:pt modelId="{885A1B66-DA1D-4254-ABF6-423B824532B9}" type="pres">
      <dgm:prSet presAssocID="{5D1AC11C-373B-4F0B-A3FC-49BFC063AFAE}" presName="hierChild4" presStyleCnt="0"/>
      <dgm:spPr/>
    </dgm:pt>
    <dgm:pt modelId="{183C6E5E-8F76-4B09-91D1-95215CB12AF2}" type="pres">
      <dgm:prSet presAssocID="{5D1AC11C-373B-4F0B-A3FC-49BFC063AFAE}" presName="hierChild5" presStyleCnt="0"/>
      <dgm:spPr/>
    </dgm:pt>
    <dgm:pt modelId="{462844F0-D0DD-4BB8-A5A3-5DD2CAF4A092}" type="pres">
      <dgm:prSet presAssocID="{44D3ECA1-0855-4279-9D95-1A71E9CF62FB}" presName="Name37" presStyleLbl="parChTrans1D3" presStyleIdx="7" presStyleCnt="14"/>
      <dgm:spPr/>
    </dgm:pt>
    <dgm:pt modelId="{60B4F68B-C8F6-439E-A1F0-E2FB2DA0E714}" type="pres">
      <dgm:prSet presAssocID="{EAA16C05-8EC4-459B-BF29-C169A21CD1F7}" presName="hierRoot2" presStyleCnt="0">
        <dgm:presLayoutVars>
          <dgm:hierBranch val="init"/>
        </dgm:presLayoutVars>
      </dgm:prSet>
      <dgm:spPr/>
    </dgm:pt>
    <dgm:pt modelId="{404B6CEF-08C6-41C3-A79C-1077D460282D}" type="pres">
      <dgm:prSet presAssocID="{EAA16C05-8EC4-459B-BF29-C169A21CD1F7}" presName="rootComposite" presStyleCnt="0"/>
      <dgm:spPr/>
    </dgm:pt>
    <dgm:pt modelId="{051904BB-7CC2-4430-BC59-AEEE86B351F9}" type="pres">
      <dgm:prSet presAssocID="{EAA16C05-8EC4-459B-BF29-C169A21CD1F7}" presName="rootText" presStyleLbl="node3" presStyleIdx="7" presStyleCnt="14">
        <dgm:presLayoutVars>
          <dgm:chPref val="3"/>
        </dgm:presLayoutVars>
      </dgm:prSet>
      <dgm:spPr/>
    </dgm:pt>
    <dgm:pt modelId="{C33B1E1C-BD52-4442-AB39-2A8AC82F9075}" type="pres">
      <dgm:prSet presAssocID="{EAA16C05-8EC4-459B-BF29-C169A21CD1F7}" presName="rootConnector" presStyleLbl="node3" presStyleIdx="7" presStyleCnt="14"/>
      <dgm:spPr/>
    </dgm:pt>
    <dgm:pt modelId="{5B4EABF4-F122-48F3-8139-D2D05AE45AB5}" type="pres">
      <dgm:prSet presAssocID="{EAA16C05-8EC4-459B-BF29-C169A21CD1F7}" presName="hierChild4" presStyleCnt="0"/>
      <dgm:spPr/>
    </dgm:pt>
    <dgm:pt modelId="{587AA124-DAF2-487E-B9DF-45C8D90FAE0E}" type="pres">
      <dgm:prSet presAssocID="{EAA16C05-8EC4-459B-BF29-C169A21CD1F7}" presName="hierChild5" presStyleCnt="0"/>
      <dgm:spPr/>
    </dgm:pt>
    <dgm:pt modelId="{092EE421-1C4C-478F-95A4-B95E133CB1A9}" type="pres">
      <dgm:prSet presAssocID="{A4E933FD-3F48-47EE-95BF-FF1B2AA2AD98}" presName="Name37" presStyleLbl="parChTrans1D3" presStyleIdx="8" presStyleCnt="14"/>
      <dgm:spPr/>
    </dgm:pt>
    <dgm:pt modelId="{97246CF4-D2B9-475A-BF3E-5A7E4E5EA6CF}" type="pres">
      <dgm:prSet presAssocID="{180BB80E-A3CC-4C5B-8646-2BE0E0749A88}" presName="hierRoot2" presStyleCnt="0">
        <dgm:presLayoutVars>
          <dgm:hierBranch val="init"/>
        </dgm:presLayoutVars>
      </dgm:prSet>
      <dgm:spPr/>
    </dgm:pt>
    <dgm:pt modelId="{264005F1-3172-4840-96F2-ECD9B56E3A4A}" type="pres">
      <dgm:prSet presAssocID="{180BB80E-A3CC-4C5B-8646-2BE0E0749A88}" presName="rootComposite" presStyleCnt="0"/>
      <dgm:spPr/>
    </dgm:pt>
    <dgm:pt modelId="{525212B2-D7A4-474A-BE00-0C2D46270945}" type="pres">
      <dgm:prSet presAssocID="{180BB80E-A3CC-4C5B-8646-2BE0E0749A88}" presName="rootText" presStyleLbl="node3" presStyleIdx="8" presStyleCnt="14">
        <dgm:presLayoutVars>
          <dgm:chPref val="3"/>
        </dgm:presLayoutVars>
      </dgm:prSet>
      <dgm:spPr/>
    </dgm:pt>
    <dgm:pt modelId="{A1197F07-A51B-4DAF-A6AB-0168D82D24E8}" type="pres">
      <dgm:prSet presAssocID="{180BB80E-A3CC-4C5B-8646-2BE0E0749A88}" presName="rootConnector" presStyleLbl="node3" presStyleIdx="8" presStyleCnt="14"/>
      <dgm:spPr/>
    </dgm:pt>
    <dgm:pt modelId="{B947973C-7968-480D-B4C1-90C938CC5EAC}" type="pres">
      <dgm:prSet presAssocID="{180BB80E-A3CC-4C5B-8646-2BE0E0749A88}" presName="hierChild4" presStyleCnt="0"/>
      <dgm:spPr/>
    </dgm:pt>
    <dgm:pt modelId="{5553DDC3-3D80-471D-A18F-038BA6E18F67}" type="pres">
      <dgm:prSet presAssocID="{180BB80E-A3CC-4C5B-8646-2BE0E0749A88}" presName="hierChild5" presStyleCnt="0"/>
      <dgm:spPr/>
    </dgm:pt>
    <dgm:pt modelId="{C7EA66EC-0A18-44EB-BC76-6110B7201CED}" type="pres">
      <dgm:prSet presAssocID="{95C126A5-AF29-4314-B135-EEC1BD978CB4}" presName="hierChild5" presStyleCnt="0"/>
      <dgm:spPr/>
    </dgm:pt>
    <dgm:pt modelId="{6C12F24D-D86C-4C43-9FBD-FFD26138C5A3}" type="pres">
      <dgm:prSet presAssocID="{93D90157-75A2-4080-8F03-385EDB1AD30F}" presName="Name37" presStyleLbl="parChTrans1D2" presStyleIdx="2" presStyleCnt="4"/>
      <dgm:spPr/>
    </dgm:pt>
    <dgm:pt modelId="{847A3748-3BEE-49C2-A51C-ECDE9606AB31}" type="pres">
      <dgm:prSet presAssocID="{5C3704DF-6D37-4BF9-A90C-C70391B05C25}" presName="hierRoot2" presStyleCnt="0">
        <dgm:presLayoutVars>
          <dgm:hierBranch val="init"/>
        </dgm:presLayoutVars>
      </dgm:prSet>
      <dgm:spPr/>
    </dgm:pt>
    <dgm:pt modelId="{71E02178-6AA7-4F75-88CF-242BF343242C}" type="pres">
      <dgm:prSet presAssocID="{5C3704DF-6D37-4BF9-A90C-C70391B05C25}" presName="rootComposite" presStyleCnt="0"/>
      <dgm:spPr/>
    </dgm:pt>
    <dgm:pt modelId="{A38BE5A1-A266-41A2-BCC7-AA2346EF7C71}" type="pres">
      <dgm:prSet presAssocID="{5C3704DF-6D37-4BF9-A90C-C70391B05C25}" presName="rootText" presStyleLbl="node2" presStyleIdx="2" presStyleCnt="4">
        <dgm:presLayoutVars>
          <dgm:chPref val="3"/>
        </dgm:presLayoutVars>
      </dgm:prSet>
      <dgm:spPr/>
    </dgm:pt>
    <dgm:pt modelId="{ED070A9A-4F83-4C86-AD92-940DF5711139}" type="pres">
      <dgm:prSet presAssocID="{5C3704DF-6D37-4BF9-A90C-C70391B05C25}" presName="rootConnector" presStyleLbl="node2" presStyleIdx="2" presStyleCnt="4"/>
      <dgm:spPr/>
    </dgm:pt>
    <dgm:pt modelId="{FC7D8AE0-DA06-4FB9-8861-20437F211F62}" type="pres">
      <dgm:prSet presAssocID="{5C3704DF-6D37-4BF9-A90C-C70391B05C25}" presName="hierChild4" presStyleCnt="0"/>
      <dgm:spPr/>
    </dgm:pt>
    <dgm:pt modelId="{AB7679F5-2AC2-4FE1-B7FF-08B54C3B394C}" type="pres">
      <dgm:prSet presAssocID="{39A09B25-E7E8-412E-B865-781752DBBCEE}" presName="Name37" presStyleLbl="parChTrans1D3" presStyleIdx="9" presStyleCnt="14"/>
      <dgm:spPr/>
    </dgm:pt>
    <dgm:pt modelId="{416C20A9-1BFE-4AC4-BFE1-0E045BFDF753}" type="pres">
      <dgm:prSet presAssocID="{1A4D3D56-CCD1-4FBA-BD4C-C6A6CDBA1AF5}" presName="hierRoot2" presStyleCnt="0">
        <dgm:presLayoutVars>
          <dgm:hierBranch val="init"/>
        </dgm:presLayoutVars>
      </dgm:prSet>
      <dgm:spPr/>
    </dgm:pt>
    <dgm:pt modelId="{E070AF45-99B7-4971-990A-466B750D006D}" type="pres">
      <dgm:prSet presAssocID="{1A4D3D56-CCD1-4FBA-BD4C-C6A6CDBA1AF5}" presName="rootComposite" presStyleCnt="0"/>
      <dgm:spPr/>
    </dgm:pt>
    <dgm:pt modelId="{B5B1A5B8-AF39-4926-B0A6-C3F8D1182A4F}" type="pres">
      <dgm:prSet presAssocID="{1A4D3D56-CCD1-4FBA-BD4C-C6A6CDBA1AF5}" presName="rootText" presStyleLbl="node3" presStyleIdx="9" presStyleCnt="14">
        <dgm:presLayoutVars>
          <dgm:chPref val="3"/>
        </dgm:presLayoutVars>
      </dgm:prSet>
      <dgm:spPr/>
    </dgm:pt>
    <dgm:pt modelId="{668A88BE-DBB5-4C15-8FBD-9BECF1D14ABA}" type="pres">
      <dgm:prSet presAssocID="{1A4D3D56-CCD1-4FBA-BD4C-C6A6CDBA1AF5}" presName="rootConnector" presStyleLbl="node3" presStyleIdx="9" presStyleCnt="14"/>
      <dgm:spPr/>
    </dgm:pt>
    <dgm:pt modelId="{F7E51B7F-8FC7-48B0-B87E-DAFC153C18A4}" type="pres">
      <dgm:prSet presAssocID="{1A4D3D56-CCD1-4FBA-BD4C-C6A6CDBA1AF5}" presName="hierChild4" presStyleCnt="0"/>
      <dgm:spPr/>
    </dgm:pt>
    <dgm:pt modelId="{D6392225-5F57-460E-8526-929841BD22C0}" type="pres">
      <dgm:prSet presAssocID="{AEF03360-3D32-404E-8281-02B39DCDA6CA}" presName="Name37" presStyleLbl="parChTrans1D4" presStyleIdx="0" presStyleCnt="6"/>
      <dgm:spPr/>
    </dgm:pt>
    <dgm:pt modelId="{643924E3-1789-4DE1-99D8-07B58CC927AD}" type="pres">
      <dgm:prSet presAssocID="{29E5CDE6-70E9-41F3-91E9-B8046C6FD4B4}" presName="hierRoot2" presStyleCnt="0">
        <dgm:presLayoutVars>
          <dgm:hierBranch val="init"/>
        </dgm:presLayoutVars>
      </dgm:prSet>
      <dgm:spPr/>
    </dgm:pt>
    <dgm:pt modelId="{B61493A1-F68B-42A7-A205-050D02E97326}" type="pres">
      <dgm:prSet presAssocID="{29E5CDE6-70E9-41F3-91E9-B8046C6FD4B4}" presName="rootComposite" presStyleCnt="0"/>
      <dgm:spPr/>
    </dgm:pt>
    <dgm:pt modelId="{BF21F82F-E9E2-4A1E-9510-80FA3A234EF3}" type="pres">
      <dgm:prSet presAssocID="{29E5CDE6-70E9-41F3-91E9-B8046C6FD4B4}" presName="rootText" presStyleLbl="node4" presStyleIdx="0" presStyleCnt="6">
        <dgm:presLayoutVars>
          <dgm:chPref val="3"/>
        </dgm:presLayoutVars>
      </dgm:prSet>
      <dgm:spPr/>
    </dgm:pt>
    <dgm:pt modelId="{BAE96BCE-FE39-4C7C-8876-43D51F490A2F}" type="pres">
      <dgm:prSet presAssocID="{29E5CDE6-70E9-41F3-91E9-B8046C6FD4B4}" presName="rootConnector" presStyleLbl="node4" presStyleIdx="0" presStyleCnt="6"/>
      <dgm:spPr/>
    </dgm:pt>
    <dgm:pt modelId="{A4B4C3A9-978C-44E9-AA82-B806D59E3C0D}" type="pres">
      <dgm:prSet presAssocID="{29E5CDE6-70E9-41F3-91E9-B8046C6FD4B4}" presName="hierChild4" presStyleCnt="0"/>
      <dgm:spPr/>
    </dgm:pt>
    <dgm:pt modelId="{4DF34233-863C-4C37-BF46-B3AD6ACFC0F8}" type="pres">
      <dgm:prSet presAssocID="{29E5CDE6-70E9-41F3-91E9-B8046C6FD4B4}" presName="hierChild5" presStyleCnt="0"/>
      <dgm:spPr/>
    </dgm:pt>
    <dgm:pt modelId="{37BE5833-931C-4532-AEBF-F3530185E177}" type="pres">
      <dgm:prSet presAssocID="{FE125668-0ED6-44A4-A8C1-0429D569FE8E}" presName="Name37" presStyleLbl="parChTrans1D4" presStyleIdx="1" presStyleCnt="6"/>
      <dgm:spPr/>
    </dgm:pt>
    <dgm:pt modelId="{5D211D62-A2C9-4FA9-8447-4DCDC2931C10}" type="pres">
      <dgm:prSet presAssocID="{5B512CF6-8FC8-4051-BEB9-73B14A095E4E}" presName="hierRoot2" presStyleCnt="0">
        <dgm:presLayoutVars>
          <dgm:hierBranch val="init"/>
        </dgm:presLayoutVars>
      </dgm:prSet>
      <dgm:spPr/>
    </dgm:pt>
    <dgm:pt modelId="{453C076F-D8CE-4868-BCB6-276DA9052CFF}" type="pres">
      <dgm:prSet presAssocID="{5B512CF6-8FC8-4051-BEB9-73B14A095E4E}" presName="rootComposite" presStyleCnt="0"/>
      <dgm:spPr/>
    </dgm:pt>
    <dgm:pt modelId="{F73FEE6E-937D-4DBE-A34F-FAC404DCA63C}" type="pres">
      <dgm:prSet presAssocID="{5B512CF6-8FC8-4051-BEB9-73B14A095E4E}" presName="rootText" presStyleLbl="node4" presStyleIdx="1" presStyleCnt="6">
        <dgm:presLayoutVars>
          <dgm:chPref val="3"/>
        </dgm:presLayoutVars>
      </dgm:prSet>
      <dgm:spPr/>
    </dgm:pt>
    <dgm:pt modelId="{A03E9A56-ED92-49BE-85BA-45D9768B48C0}" type="pres">
      <dgm:prSet presAssocID="{5B512CF6-8FC8-4051-BEB9-73B14A095E4E}" presName="rootConnector" presStyleLbl="node4" presStyleIdx="1" presStyleCnt="6"/>
      <dgm:spPr/>
    </dgm:pt>
    <dgm:pt modelId="{AE622B95-5A87-42CB-A60B-D51E185CCDFF}" type="pres">
      <dgm:prSet presAssocID="{5B512CF6-8FC8-4051-BEB9-73B14A095E4E}" presName="hierChild4" presStyleCnt="0"/>
      <dgm:spPr/>
    </dgm:pt>
    <dgm:pt modelId="{7DF0A942-6934-4124-8797-687BEF1D1756}" type="pres">
      <dgm:prSet presAssocID="{5B512CF6-8FC8-4051-BEB9-73B14A095E4E}" presName="hierChild5" presStyleCnt="0"/>
      <dgm:spPr/>
    </dgm:pt>
    <dgm:pt modelId="{530B3A23-5F58-4CF1-B9B2-08C46AEDBD47}" type="pres">
      <dgm:prSet presAssocID="{AFC3BE3E-7B34-4257-88C2-24461F9115E9}" presName="Name37" presStyleLbl="parChTrans1D4" presStyleIdx="2" presStyleCnt="6"/>
      <dgm:spPr/>
    </dgm:pt>
    <dgm:pt modelId="{E98FFD16-EB57-492D-ABE0-687C843906EB}" type="pres">
      <dgm:prSet presAssocID="{527B47C3-0C07-44E4-B6A0-6A9D769F2403}" presName="hierRoot2" presStyleCnt="0">
        <dgm:presLayoutVars>
          <dgm:hierBranch val="init"/>
        </dgm:presLayoutVars>
      </dgm:prSet>
      <dgm:spPr/>
    </dgm:pt>
    <dgm:pt modelId="{50FE09C5-5368-4F75-BAEC-195CD8BF27D6}" type="pres">
      <dgm:prSet presAssocID="{527B47C3-0C07-44E4-B6A0-6A9D769F2403}" presName="rootComposite" presStyleCnt="0"/>
      <dgm:spPr/>
    </dgm:pt>
    <dgm:pt modelId="{A449689B-3234-4E99-8855-B4A856D4461C}" type="pres">
      <dgm:prSet presAssocID="{527B47C3-0C07-44E4-B6A0-6A9D769F2403}" presName="rootText" presStyleLbl="node4" presStyleIdx="2" presStyleCnt="6">
        <dgm:presLayoutVars>
          <dgm:chPref val="3"/>
        </dgm:presLayoutVars>
      </dgm:prSet>
      <dgm:spPr/>
    </dgm:pt>
    <dgm:pt modelId="{A908CB80-4737-446B-AF72-6B6D0288C12B}" type="pres">
      <dgm:prSet presAssocID="{527B47C3-0C07-44E4-B6A0-6A9D769F2403}" presName="rootConnector" presStyleLbl="node4" presStyleIdx="2" presStyleCnt="6"/>
      <dgm:spPr/>
    </dgm:pt>
    <dgm:pt modelId="{47C19BBF-B5E2-45C1-BD19-487C7CDA51F7}" type="pres">
      <dgm:prSet presAssocID="{527B47C3-0C07-44E4-B6A0-6A9D769F2403}" presName="hierChild4" presStyleCnt="0"/>
      <dgm:spPr/>
    </dgm:pt>
    <dgm:pt modelId="{47D91C94-58B8-4726-B47D-463B0586115E}" type="pres">
      <dgm:prSet presAssocID="{527B47C3-0C07-44E4-B6A0-6A9D769F2403}" presName="hierChild5" presStyleCnt="0"/>
      <dgm:spPr/>
    </dgm:pt>
    <dgm:pt modelId="{3AFD5BD7-BA58-4FA2-B3BF-EFE8BFFEF496}" type="pres">
      <dgm:prSet presAssocID="{1A4D3D56-CCD1-4FBA-BD4C-C6A6CDBA1AF5}" presName="hierChild5" presStyleCnt="0"/>
      <dgm:spPr/>
    </dgm:pt>
    <dgm:pt modelId="{6AE6061E-95C4-4829-8C5D-FD8FB99B4D33}" type="pres">
      <dgm:prSet presAssocID="{D2D8A899-FF2E-4B5A-8660-342B3A5F8B94}" presName="Name37" presStyleLbl="parChTrans1D3" presStyleIdx="10" presStyleCnt="14"/>
      <dgm:spPr/>
    </dgm:pt>
    <dgm:pt modelId="{4BF0C1EF-1B5B-498A-85E9-CDC4D78D414C}" type="pres">
      <dgm:prSet presAssocID="{297DCC0F-4E77-4C99-AC63-A382725D0D9E}" presName="hierRoot2" presStyleCnt="0">
        <dgm:presLayoutVars>
          <dgm:hierBranch val="init"/>
        </dgm:presLayoutVars>
      </dgm:prSet>
      <dgm:spPr/>
    </dgm:pt>
    <dgm:pt modelId="{CBDC3C52-DA02-41AE-848D-A4EC9E9F2BDC}" type="pres">
      <dgm:prSet presAssocID="{297DCC0F-4E77-4C99-AC63-A382725D0D9E}" presName="rootComposite" presStyleCnt="0"/>
      <dgm:spPr/>
    </dgm:pt>
    <dgm:pt modelId="{183267D2-3AA1-44C1-84AD-C71C6A31E0C0}" type="pres">
      <dgm:prSet presAssocID="{297DCC0F-4E77-4C99-AC63-A382725D0D9E}" presName="rootText" presStyleLbl="node3" presStyleIdx="10" presStyleCnt="14">
        <dgm:presLayoutVars>
          <dgm:chPref val="3"/>
        </dgm:presLayoutVars>
      </dgm:prSet>
      <dgm:spPr/>
    </dgm:pt>
    <dgm:pt modelId="{4C9A89CB-55AC-4266-A143-95BDFD9F08BB}" type="pres">
      <dgm:prSet presAssocID="{297DCC0F-4E77-4C99-AC63-A382725D0D9E}" presName="rootConnector" presStyleLbl="node3" presStyleIdx="10" presStyleCnt="14"/>
      <dgm:spPr/>
    </dgm:pt>
    <dgm:pt modelId="{15A7B770-0603-4B75-B7BA-18B5BC688B47}" type="pres">
      <dgm:prSet presAssocID="{297DCC0F-4E77-4C99-AC63-A382725D0D9E}" presName="hierChild4" presStyleCnt="0"/>
      <dgm:spPr/>
    </dgm:pt>
    <dgm:pt modelId="{EF43AC5B-8A38-423B-9E98-33EA140BEF16}" type="pres">
      <dgm:prSet presAssocID="{69266106-2310-44FA-AE95-AB5BA414B0AE}" presName="Name37" presStyleLbl="parChTrans1D4" presStyleIdx="3" presStyleCnt="6"/>
      <dgm:spPr/>
    </dgm:pt>
    <dgm:pt modelId="{6DD2761D-D660-40CD-8B6A-E963BD92BA83}" type="pres">
      <dgm:prSet presAssocID="{F21A37F5-78C4-4B2E-83EF-759160718FAA}" presName="hierRoot2" presStyleCnt="0">
        <dgm:presLayoutVars>
          <dgm:hierBranch val="init"/>
        </dgm:presLayoutVars>
      </dgm:prSet>
      <dgm:spPr/>
    </dgm:pt>
    <dgm:pt modelId="{C5FB7C17-80E5-4CCD-8752-4D987BBC7DA6}" type="pres">
      <dgm:prSet presAssocID="{F21A37F5-78C4-4B2E-83EF-759160718FAA}" presName="rootComposite" presStyleCnt="0"/>
      <dgm:spPr/>
    </dgm:pt>
    <dgm:pt modelId="{50219745-30D8-4F40-A29A-017068CD8359}" type="pres">
      <dgm:prSet presAssocID="{F21A37F5-78C4-4B2E-83EF-759160718FAA}" presName="rootText" presStyleLbl="node4" presStyleIdx="3" presStyleCnt="6">
        <dgm:presLayoutVars>
          <dgm:chPref val="3"/>
        </dgm:presLayoutVars>
      </dgm:prSet>
      <dgm:spPr/>
    </dgm:pt>
    <dgm:pt modelId="{0C7EDCF7-1683-4B5D-8315-F0459A833725}" type="pres">
      <dgm:prSet presAssocID="{F21A37F5-78C4-4B2E-83EF-759160718FAA}" presName="rootConnector" presStyleLbl="node4" presStyleIdx="3" presStyleCnt="6"/>
      <dgm:spPr/>
    </dgm:pt>
    <dgm:pt modelId="{143039A0-0141-4B79-A6DA-E15351A540D5}" type="pres">
      <dgm:prSet presAssocID="{F21A37F5-78C4-4B2E-83EF-759160718FAA}" presName="hierChild4" presStyleCnt="0"/>
      <dgm:spPr/>
    </dgm:pt>
    <dgm:pt modelId="{4946F7E1-6C51-441C-B317-270BE16D9A70}" type="pres">
      <dgm:prSet presAssocID="{F21A37F5-78C4-4B2E-83EF-759160718FAA}" presName="hierChild5" presStyleCnt="0"/>
      <dgm:spPr/>
    </dgm:pt>
    <dgm:pt modelId="{83ECEEAF-0050-4B5C-B9C8-77C8D98554F4}" type="pres">
      <dgm:prSet presAssocID="{CA17866F-0332-4D0D-8F78-CF76AE38B10E}" presName="Name37" presStyleLbl="parChTrans1D4" presStyleIdx="4" presStyleCnt="6"/>
      <dgm:spPr/>
    </dgm:pt>
    <dgm:pt modelId="{4668757A-90F2-4B07-8849-50408E716904}" type="pres">
      <dgm:prSet presAssocID="{83216F71-36A2-4391-877E-85B86DC41AF0}" presName="hierRoot2" presStyleCnt="0">
        <dgm:presLayoutVars>
          <dgm:hierBranch val="init"/>
        </dgm:presLayoutVars>
      </dgm:prSet>
      <dgm:spPr/>
    </dgm:pt>
    <dgm:pt modelId="{DF5146BC-11A4-42BD-8945-FE8B33FB26B7}" type="pres">
      <dgm:prSet presAssocID="{83216F71-36A2-4391-877E-85B86DC41AF0}" presName="rootComposite" presStyleCnt="0"/>
      <dgm:spPr/>
    </dgm:pt>
    <dgm:pt modelId="{71DC4085-29B2-4A16-8B89-8F72AF4295A9}" type="pres">
      <dgm:prSet presAssocID="{83216F71-36A2-4391-877E-85B86DC41AF0}" presName="rootText" presStyleLbl="node4" presStyleIdx="4" presStyleCnt="6">
        <dgm:presLayoutVars>
          <dgm:chPref val="3"/>
        </dgm:presLayoutVars>
      </dgm:prSet>
      <dgm:spPr/>
    </dgm:pt>
    <dgm:pt modelId="{A5AC933A-0987-48BC-A5B5-289C5F991D36}" type="pres">
      <dgm:prSet presAssocID="{83216F71-36A2-4391-877E-85B86DC41AF0}" presName="rootConnector" presStyleLbl="node4" presStyleIdx="4" presStyleCnt="6"/>
      <dgm:spPr/>
    </dgm:pt>
    <dgm:pt modelId="{247B5F0F-DA19-48F7-A840-EE4D6BF44149}" type="pres">
      <dgm:prSet presAssocID="{83216F71-36A2-4391-877E-85B86DC41AF0}" presName="hierChild4" presStyleCnt="0"/>
      <dgm:spPr/>
    </dgm:pt>
    <dgm:pt modelId="{C62D9F62-AD33-4798-A891-FE661035A6E3}" type="pres">
      <dgm:prSet presAssocID="{83216F71-36A2-4391-877E-85B86DC41AF0}" presName="hierChild5" presStyleCnt="0"/>
      <dgm:spPr/>
    </dgm:pt>
    <dgm:pt modelId="{1862BED3-C5F0-49F0-A093-DEEEB5EF148F}" type="pres">
      <dgm:prSet presAssocID="{CF4B6EE8-C8BF-4C3B-BAFD-BEDE756D696F}" presName="Name37" presStyleLbl="parChTrans1D4" presStyleIdx="5" presStyleCnt="6"/>
      <dgm:spPr/>
    </dgm:pt>
    <dgm:pt modelId="{48AF20CD-1438-44D1-B575-37A5F470CD0B}" type="pres">
      <dgm:prSet presAssocID="{CBDF8ADF-428B-4E0F-8B19-2A653D8D9EB3}" presName="hierRoot2" presStyleCnt="0">
        <dgm:presLayoutVars>
          <dgm:hierBranch val="init"/>
        </dgm:presLayoutVars>
      </dgm:prSet>
      <dgm:spPr/>
    </dgm:pt>
    <dgm:pt modelId="{5A7C45A6-550D-4439-9D88-CE2826916132}" type="pres">
      <dgm:prSet presAssocID="{CBDF8ADF-428B-4E0F-8B19-2A653D8D9EB3}" presName="rootComposite" presStyleCnt="0"/>
      <dgm:spPr/>
    </dgm:pt>
    <dgm:pt modelId="{CE822B6C-C4D4-4506-808A-E50F6BCF8DF5}" type="pres">
      <dgm:prSet presAssocID="{CBDF8ADF-428B-4E0F-8B19-2A653D8D9EB3}" presName="rootText" presStyleLbl="node4" presStyleIdx="5" presStyleCnt="6">
        <dgm:presLayoutVars>
          <dgm:chPref val="3"/>
        </dgm:presLayoutVars>
      </dgm:prSet>
      <dgm:spPr/>
    </dgm:pt>
    <dgm:pt modelId="{73048E7A-2434-4E5C-ACD0-499E1D763548}" type="pres">
      <dgm:prSet presAssocID="{CBDF8ADF-428B-4E0F-8B19-2A653D8D9EB3}" presName="rootConnector" presStyleLbl="node4" presStyleIdx="5" presStyleCnt="6"/>
      <dgm:spPr/>
    </dgm:pt>
    <dgm:pt modelId="{FF7EACD9-4F77-4CBF-BEC8-55BF6313A8BD}" type="pres">
      <dgm:prSet presAssocID="{CBDF8ADF-428B-4E0F-8B19-2A653D8D9EB3}" presName="hierChild4" presStyleCnt="0"/>
      <dgm:spPr/>
    </dgm:pt>
    <dgm:pt modelId="{9B8F69D6-C49F-4CF8-BB9B-90E5D2F51594}" type="pres">
      <dgm:prSet presAssocID="{CBDF8ADF-428B-4E0F-8B19-2A653D8D9EB3}" presName="hierChild5" presStyleCnt="0"/>
      <dgm:spPr/>
    </dgm:pt>
    <dgm:pt modelId="{D49389E9-2E6E-49BD-88E3-56CBF1B5E44A}" type="pres">
      <dgm:prSet presAssocID="{297DCC0F-4E77-4C99-AC63-A382725D0D9E}" presName="hierChild5" presStyleCnt="0"/>
      <dgm:spPr/>
    </dgm:pt>
    <dgm:pt modelId="{4EB76F7D-A2BB-4D2E-A602-1D00AD3C148B}" type="pres">
      <dgm:prSet presAssocID="{5C3704DF-6D37-4BF9-A90C-C70391B05C25}" presName="hierChild5" presStyleCnt="0"/>
      <dgm:spPr/>
    </dgm:pt>
    <dgm:pt modelId="{5128BF0A-C1EB-447D-B6E8-0500F92D8021}" type="pres">
      <dgm:prSet presAssocID="{058A6BE2-B228-45BF-BF45-B6796028D7F7}" presName="Name37" presStyleLbl="parChTrans1D2" presStyleIdx="3" presStyleCnt="4"/>
      <dgm:spPr/>
    </dgm:pt>
    <dgm:pt modelId="{E53D49C2-1D54-46D5-86D7-926C586474FB}" type="pres">
      <dgm:prSet presAssocID="{DE267E4C-0951-4E1A-B6A1-03DAC1ACAF0E}" presName="hierRoot2" presStyleCnt="0">
        <dgm:presLayoutVars>
          <dgm:hierBranch val="init"/>
        </dgm:presLayoutVars>
      </dgm:prSet>
      <dgm:spPr/>
    </dgm:pt>
    <dgm:pt modelId="{898A4A2D-FEB9-425A-B1F1-A8C5932EC0A7}" type="pres">
      <dgm:prSet presAssocID="{DE267E4C-0951-4E1A-B6A1-03DAC1ACAF0E}" presName="rootComposite" presStyleCnt="0"/>
      <dgm:spPr/>
    </dgm:pt>
    <dgm:pt modelId="{D03DD94B-B7E7-43C0-BA60-9A60927A55D8}" type="pres">
      <dgm:prSet presAssocID="{DE267E4C-0951-4E1A-B6A1-03DAC1ACAF0E}" presName="rootText" presStyleLbl="node2" presStyleIdx="3" presStyleCnt="4">
        <dgm:presLayoutVars>
          <dgm:chPref val="3"/>
        </dgm:presLayoutVars>
      </dgm:prSet>
      <dgm:spPr/>
    </dgm:pt>
    <dgm:pt modelId="{A86B245A-4F2A-41A4-B76C-4E31C90F1B51}" type="pres">
      <dgm:prSet presAssocID="{DE267E4C-0951-4E1A-B6A1-03DAC1ACAF0E}" presName="rootConnector" presStyleLbl="node2" presStyleIdx="3" presStyleCnt="4"/>
      <dgm:spPr/>
    </dgm:pt>
    <dgm:pt modelId="{166DF50F-1F7B-44A1-B9AD-458C102B0873}" type="pres">
      <dgm:prSet presAssocID="{DE267E4C-0951-4E1A-B6A1-03DAC1ACAF0E}" presName="hierChild4" presStyleCnt="0"/>
      <dgm:spPr/>
    </dgm:pt>
    <dgm:pt modelId="{7BE9A5C9-E3D2-497A-BEE5-F103DC49228C}" type="pres">
      <dgm:prSet presAssocID="{B0D2B84A-EEC3-4DA8-B465-AA2B0AF2BF8D}" presName="Name37" presStyleLbl="parChTrans1D3" presStyleIdx="11" presStyleCnt="14"/>
      <dgm:spPr/>
    </dgm:pt>
    <dgm:pt modelId="{EC847AD2-5705-46C0-98D0-26E3A599E2A4}" type="pres">
      <dgm:prSet presAssocID="{5614192F-AD6D-4503-8BDF-B85BE9AF86A6}" presName="hierRoot2" presStyleCnt="0">
        <dgm:presLayoutVars>
          <dgm:hierBranch val="init"/>
        </dgm:presLayoutVars>
      </dgm:prSet>
      <dgm:spPr/>
    </dgm:pt>
    <dgm:pt modelId="{A400A083-51F1-4916-85E0-E55A1E2C5770}" type="pres">
      <dgm:prSet presAssocID="{5614192F-AD6D-4503-8BDF-B85BE9AF86A6}" presName="rootComposite" presStyleCnt="0"/>
      <dgm:spPr/>
    </dgm:pt>
    <dgm:pt modelId="{4E30D421-3CA3-41E7-BB53-9BC456EB37A7}" type="pres">
      <dgm:prSet presAssocID="{5614192F-AD6D-4503-8BDF-B85BE9AF86A6}" presName="rootText" presStyleLbl="node3" presStyleIdx="11" presStyleCnt="14">
        <dgm:presLayoutVars>
          <dgm:chPref val="3"/>
        </dgm:presLayoutVars>
      </dgm:prSet>
      <dgm:spPr/>
    </dgm:pt>
    <dgm:pt modelId="{ABA49203-D367-44B7-890F-D26127AA1D8A}" type="pres">
      <dgm:prSet presAssocID="{5614192F-AD6D-4503-8BDF-B85BE9AF86A6}" presName="rootConnector" presStyleLbl="node3" presStyleIdx="11" presStyleCnt="14"/>
      <dgm:spPr/>
    </dgm:pt>
    <dgm:pt modelId="{62392D5A-059A-4261-8DAA-85A96E0B2464}" type="pres">
      <dgm:prSet presAssocID="{5614192F-AD6D-4503-8BDF-B85BE9AF86A6}" presName="hierChild4" presStyleCnt="0"/>
      <dgm:spPr/>
    </dgm:pt>
    <dgm:pt modelId="{7DA442A6-4632-423B-AD5F-C5C99D4FBC6C}" type="pres">
      <dgm:prSet presAssocID="{5614192F-AD6D-4503-8BDF-B85BE9AF86A6}" presName="hierChild5" presStyleCnt="0"/>
      <dgm:spPr/>
    </dgm:pt>
    <dgm:pt modelId="{A3FA25E1-64D0-4B23-82CE-9E163B9B94CC}" type="pres">
      <dgm:prSet presAssocID="{B75EC2C7-C42B-47D6-901C-8E92DB8687D2}" presName="Name37" presStyleLbl="parChTrans1D3" presStyleIdx="12" presStyleCnt="14"/>
      <dgm:spPr/>
    </dgm:pt>
    <dgm:pt modelId="{C97E9665-1150-4D45-A719-91B001A9E2D5}" type="pres">
      <dgm:prSet presAssocID="{1EDB56B5-A574-4DCF-AEB8-8EAF6F5623AB}" presName="hierRoot2" presStyleCnt="0">
        <dgm:presLayoutVars>
          <dgm:hierBranch val="init"/>
        </dgm:presLayoutVars>
      </dgm:prSet>
      <dgm:spPr/>
    </dgm:pt>
    <dgm:pt modelId="{D28942A6-5C58-464D-A3D6-FC7B25DE1FB3}" type="pres">
      <dgm:prSet presAssocID="{1EDB56B5-A574-4DCF-AEB8-8EAF6F5623AB}" presName="rootComposite" presStyleCnt="0"/>
      <dgm:spPr/>
    </dgm:pt>
    <dgm:pt modelId="{96C058F6-7BAD-4A59-900F-A2B153AEC400}" type="pres">
      <dgm:prSet presAssocID="{1EDB56B5-A574-4DCF-AEB8-8EAF6F5623AB}" presName="rootText" presStyleLbl="node3" presStyleIdx="12" presStyleCnt="14">
        <dgm:presLayoutVars>
          <dgm:chPref val="3"/>
        </dgm:presLayoutVars>
      </dgm:prSet>
      <dgm:spPr/>
    </dgm:pt>
    <dgm:pt modelId="{406356F7-3E2D-4B39-BBE0-587190B7C8AA}" type="pres">
      <dgm:prSet presAssocID="{1EDB56B5-A574-4DCF-AEB8-8EAF6F5623AB}" presName="rootConnector" presStyleLbl="node3" presStyleIdx="12" presStyleCnt="14"/>
      <dgm:spPr/>
    </dgm:pt>
    <dgm:pt modelId="{0AE3D6A8-1A85-4622-90B9-064BC4A8A30E}" type="pres">
      <dgm:prSet presAssocID="{1EDB56B5-A574-4DCF-AEB8-8EAF6F5623AB}" presName="hierChild4" presStyleCnt="0"/>
      <dgm:spPr/>
    </dgm:pt>
    <dgm:pt modelId="{CD265B59-F4D3-4FFE-8CB3-8559D6716865}" type="pres">
      <dgm:prSet presAssocID="{1EDB56B5-A574-4DCF-AEB8-8EAF6F5623AB}" presName="hierChild5" presStyleCnt="0"/>
      <dgm:spPr/>
    </dgm:pt>
    <dgm:pt modelId="{918FBA54-BED5-4F11-B510-18F76AF37E84}" type="pres">
      <dgm:prSet presAssocID="{7B2D9E39-C662-4146-8E3E-D68474EF464B}" presName="Name37" presStyleLbl="parChTrans1D3" presStyleIdx="13" presStyleCnt="14"/>
      <dgm:spPr/>
    </dgm:pt>
    <dgm:pt modelId="{1C6231AE-CF04-44BE-8B6E-92763A3246E2}" type="pres">
      <dgm:prSet presAssocID="{074BA94F-BDCC-4050-9AF6-2B4AB7919021}" presName="hierRoot2" presStyleCnt="0">
        <dgm:presLayoutVars>
          <dgm:hierBranch val="init"/>
        </dgm:presLayoutVars>
      </dgm:prSet>
      <dgm:spPr/>
    </dgm:pt>
    <dgm:pt modelId="{F602D5FD-C28A-4B13-A472-C40D4ED0E830}" type="pres">
      <dgm:prSet presAssocID="{074BA94F-BDCC-4050-9AF6-2B4AB7919021}" presName="rootComposite" presStyleCnt="0"/>
      <dgm:spPr/>
    </dgm:pt>
    <dgm:pt modelId="{8764D50C-B67B-4F7E-ABA3-7A86A0BC5A2A}" type="pres">
      <dgm:prSet presAssocID="{074BA94F-BDCC-4050-9AF6-2B4AB7919021}" presName="rootText" presStyleLbl="node3" presStyleIdx="13" presStyleCnt="14">
        <dgm:presLayoutVars>
          <dgm:chPref val="3"/>
        </dgm:presLayoutVars>
      </dgm:prSet>
      <dgm:spPr/>
    </dgm:pt>
    <dgm:pt modelId="{62E771C5-B1C5-44F2-926E-537BA66F9478}" type="pres">
      <dgm:prSet presAssocID="{074BA94F-BDCC-4050-9AF6-2B4AB7919021}" presName="rootConnector" presStyleLbl="node3" presStyleIdx="13" presStyleCnt="14"/>
      <dgm:spPr/>
    </dgm:pt>
    <dgm:pt modelId="{C3F8658E-05DB-4400-91F2-D55F9B66BDC5}" type="pres">
      <dgm:prSet presAssocID="{074BA94F-BDCC-4050-9AF6-2B4AB7919021}" presName="hierChild4" presStyleCnt="0"/>
      <dgm:spPr/>
    </dgm:pt>
    <dgm:pt modelId="{79C4802A-2E38-44E9-BC60-12973CEFEBCD}" type="pres">
      <dgm:prSet presAssocID="{074BA94F-BDCC-4050-9AF6-2B4AB7919021}" presName="hierChild5" presStyleCnt="0"/>
      <dgm:spPr/>
    </dgm:pt>
    <dgm:pt modelId="{BFA82791-9B48-451F-9778-5073A14D2FC3}" type="pres">
      <dgm:prSet presAssocID="{DE267E4C-0951-4E1A-B6A1-03DAC1ACAF0E}" presName="hierChild5" presStyleCnt="0"/>
      <dgm:spPr/>
    </dgm:pt>
    <dgm:pt modelId="{76E0CC11-A5BB-41C7-8D1B-5EF184CFBC99}" type="pres">
      <dgm:prSet presAssocID="{8B4DA92D-72E8-46EC-BB22-4E523F7AFC79}" presName="hierChild3" presStyleCnt="0"/>
      <dgm:spPr/>
    </dgm:pt>
  </dgm:ptLst>
  <dgm:cxnLst>
    <dgm:cxn modelId="{D2933802-0153-40C4-8396-3A8DD945D92E}" srcId="{297DCC0F-4E77-4C99-AC63-A382725D0D9E}" destId="{CBDF8ADF-428B-4E0F-8B19-2A653D8D9EB3}" srcOrd="2" destOrd="0" parTransId="{CF4B6EE8-C8BF-4C3B-BAFD-BEDE756D696F}" sibTransId="{A0E537EC-E9F5-491A-A977-864A23B28573}"/>
    <dgm:cxn modelId="{E4476E05-6F22-4E79-90EB-4407B7D419A6}" type="presOf" srcId="{F8608E7A-C50B-4F22-9806-DCC9A0FDEF08}" destId="{F822A60B-2D1C-4C2D-BD9C-428E9C09F399}" srcOrd="1" destOrd="0" presId="urn:microsoft.com/office/officeart/2005/8/layout/orgChart1"/>
    <dgm:cxn modelId="{8F428207-B753-4DFC-A77F-A60E922C892B}" type="presOf" srcId="{B75EC2C7-C42B-47D6-901C-8E92DB8687D2}" destId="{A3FA25E1-64D0-4B23-82CE-9E163B9B94CC}" srcOrd="0" destOrd="0" presId="urn:microsoft.com/office/officeart/2005/8/layout/orgChart1"/>
    <dgm:cxn modelId="{83D8D308-93AB-48A7-A30F-5AED5071A01D}" type="presOf" srcId="{CF4B6EE8-C8BF-4C3B-BAFD-BEDE756D696F}" destId="{1862BED3-C5F0-49F0-A093-DEEEB5EF148F}" srcOrd="0" destOrd="0" presId="urn:microsoft.com/office/officeart/2005/8/layout/orgChart1"/>
    <dgm:cxn modelId="{B78FA20A-575A-4E6B-AADC-8EA3086E11D1}" type="presOf" srcId="{E01D0E80-4397-4E5A-A397-2D48CCBD2DDB}" destId="{DE019BB6-1542-4D13-AE0C-65EAB879B19D}" srcOrd="1" destOrd="0" presId="urn:microsoft.com/office/officeart/2005/8/layout/orgChart1"/>
    <dgm:cxn modelId="{6BAE660B-6598-4876-B18D-E91EA615457D}" type="presOf" srcId="{5614192F-AD6D-4503-8BDF-B85BE9AF86A6}" destId="{ABA49203-D367-44B7-890F-D26127AA1D8A}" srcOrd="1" destOrd="0" presId="urn:microsoft.com/office/officeart/2005/8/layout/orgChart1"/>
    <dgm:cxn modelId="{8BF8520B-5ED9-4E5F-8AEE-541D51DDB1B7}" type="presOf" srcId="{E7AA503A-EF6A-4E9C-8EC1-F92AFEC285B9}" destId="{C98ADBA5-B536-43B0-945C-6727E295EDE8}" srcOrd="1" destOrd="0" presId="urn:microsoft.com/office/officeart/2005/8/layout/orgChart1"/>
    <dgm:cxn modelId="{4970100D-5B23-48B7-9A56-30511CF87207}" type="presOf" srcId="{89C2A802-141D-4BE1-B9FB-ED9F69B686AE}" destId="{02D6612C-1064-4F71-AF42-F1B7828363CA}" srcOrd="0" destOrd="0" presId="urn:microsoft.com/office/officeart/2005/8/layout/orgChart1"/>
    <dgm:cxn modelId="{7326A90D-790A-41F5-968D-0F2BBE333919}" type="presOf" srcId="{1EDB56B5-A574-4DCF-AEB8-8EAF6F5623AB}" destId="{96C058F6-7BAD-4A59-900F-A2B153AEC400}" srcOrd="0" destOrd="0" presId="urn:microsoft.com/office/officeart/2005/8/layout/orgChart1"/>
    <dgm:cxn modelId="{4FEFE20E-AEB4-4562-B839-F57FD61F74FE}" type="presOf" srcId="{CA17866F-0332-4D0D-8F78-CF76AE38B10E}" destId="{83ECEEAF-0050-4B5C-B9C8-77C8D98554F4}" srcOrd="0" destOrd="0" presId="urn:microsoft.com/office/officeart/2005/8/layout/orgChart1"/>
    <dgm:cxn modelId="{7AEAC911-E8C8-45F8-98AD-F3921F5EB2B2}" type="presOf" srcId="{E7AA503A-EF6A-4E9C-8EC1-F92AFEC285B9}" destId="{18094147-293E-4B7A-802E-5A0C27E9CF65}" srcOrd="0" destOrd="0" presId="urn:microsoft.com/office/officeart/2005/8/layout/orgChart1"/>
    <dgm:cxn modelId="{367BD916-66BA-4FDD-8187-8C3B5D20622D}" srcId="{297DCC0F-4E77-4C99-AC63-A382725D0D9E}" destId="{83216F71-36A2-4391-877E-85B86DC41AF0}" srcOrd="1" destOrd="0" parTransId="{CA17866F-0332-4D0D-8F78-CF76AE38B10E}" sibTransId="{DED94E60-47A4-45BF-AAC1-1325F21556EF}"/>
    <dgm:cxn modelId="{10915017-7EF5-4E6B-BD7D-E744F9BDBA9D}" type="presOf" srcId="{B0D2B84A-EEC3-4DA8-B465-AA2B0AF2BF8D}" destId="{7BE9A5C9-E3D2-497A-BEE5-F103DC49228C}" srcOrd="0" destOrd="0" presId="urn:microsoft.com/office/officeart/2005/8/layout/orgChart1"/>
    <dgm:cxn modelId="{EDD5F81B-FA15-4BED-B742-1C947013C4F5}" type="presOf" srcId="{4E046DAD-9224-4A74-89FD-4AD01714F413}" destId="{3F74E944-20D3-441A-85E0-3152F9CA11A4}" srcOrd="0" destOrd="0" presId="urn:microsoft.com/office/officeart/2005/8/layout/orgChart1"/>
    <dgm:cxn modelId="{D217211D-1F3F-469E-856A-F895A97B73D9}" srcId="{0297B87C-9B39-40C3-B7E4-D6D46907B6D0}" destId="{8B4DA92D-72E8-46EC-BB22-4E523F7AFC79}" srcOrd="0" destOrd="0" parTransId="{4ECE6546-AA60-4C18-B785-C7DAE81603E1}" sibTransId="{A735FF22-1F61-4FB7-96FA-5FF25398174D}"/>
    <dgm:cxn modelId="{192A031E-0E9D-40E7-BFA9-C42E02133AD3}" srcId="{8B4DA92D-72E8-46EC-BB22-4E523F7AFC79}" destId="{5C3704DF-6D37-4BF9-A90C-C70391B05C25}" srcOrd="2" destOrd="0" parTransId="{93D90157-75A2-4080-8F03-385EDB1AD30F}" sibTransId="{6B295B5A-2EF7-4145-AA48-B929CD840654}"/>
    <dgm:cxn modelId="{6B775F1E-94FD-40CB-9E02-8C9FE72E82C7}" type="presOf" srcId="{CBDF8ADF-428B-4E0F-8B19-2A653D8D9EB3}" destId="{CE822B6C-C4D4-4506-808A-E50F6BCF8DF5}" srcOrd="0" destOrd="0" presId="urn:microsoft.com/office/officeart/2005/8/layout/orgChart1"/>
    <dgm:cxn modelId="{A5AE821F-083F-4E18-A57A-0F6F34AD2FA0}" srcId="{5C3704DF-6D37-4BF9-A90C-C70391B05C25}" destId="{297DCC0F-4E77-4C99-AC63-A382725D0D9E}" srcOrd="1" destOrd="0" parTransId="{D2D8A899-FF2E-4B5A-8660-342B3A5F8B94}" sibTransId="{36CE5188-5442-4895-BE57-36F136D32715}"/>
    <dgm:cxn modelId="{77287F20-EA2E-47AF-BF3C-DE7DE59F6F41}" type="presOf" srcId="{44D3ECA1-0855-4279-9D95-1A71E9CF62FB}" destId="{462844F0-D0DD-4BB8-A5A3-5DD2CAF4A092}" srcOrd="0" destOrd="0" presId="urn:microsoft.com/office/officeart/2005/8/layout/orgChart1"/>
    <dgm:cxn modelId="{B8E05423-21BD-486E-B530-FF830CAB7250}" srcId="{F8608E7A-C50B-4F22-9806-DCC9A0FDEF08}" destId="{E7AA503A-EF6A-4E9C-8EC1-F92AFEC285B9}" srcOrd="3" destOrd="0" parTransId="{F708EB84-4955-4935-9BD2-389DCD3C7F19}" sibTransId="{9985FE86-1261-42D2-9AA9-43701DB6D71E}"/>
    <dgm:cxn modelId="{1B8EF327-9D46-49B5-8819-63D53D862F68}" type="presOf" srcId="{93D90157-75A2-4080-8F03-385EDB1AD30F}" destId="{6C12F24D-D86C-4C43-9FBD-FFD26138C5A3}" srcOrd="0" destOrd="0" presId="urn:microsoft.com/office/officeart/2005/8/layout/orgChart1"/>
    <dgm:cxn modelId="{00080D2A-585B-4F8A-B43F-0FF5B4311104}" type="presOf" srcId="{074BA94F-BDCC-4050-9AF6-2B4AB7919021}" destId="{62E771C5-B1C5-44F2-926E-537BA66F9478}" srcOrd="1" destOrd="0" presId="urn:microsoft.com/office/officeart/2005/8/layout/orgChart1"/>
    <dgm:cxn modelId="{71285B2D-E910-4840-AB27-327AE94218C1}" srcId="{95C126A5-AF29-4314-B135-EEC1BD978CB4}" destId="{EAA16C05-8EC4-459B-BF29-C169A21CD1F7}" srcOrd="2" destOrd="0" parTransId="{44D3ECA1-0855-4279-9D95-1A71E9CF62FB}" sibTransId="{2FEC5201-A238-4490-BCC0-D9F8FC92F6F8}"/>
    <dgm:cxn modelId="{95650631-E013-48E2-83E8-BA1DD9D66DEE}" type="presOf" srcId="{7B2D9E39-C662-4146-8E3E-D68474EF464B}" destId="{918FBA54-BED5-4F11-B510-18F76AF37E84}" srcOrd="0" destOrd="0" presId="urn:microsoft.com/office/officeart/2005/8/layout/orgChart1"/>
    <dgm:cxn modelId="{11673731-BBC8-4418-8D20-99422F9D69CE}" type="presOf" srcId="{5B512CF6-8FC8-4051-BEB9-73B14A095E4E}" destId="{A03E9A56-ED92-49BE-85BA-45D9768B48C0}" srcOrd="1" destOrd="0" presId="urn:microsoft.com/office/officeart/2005/8/layout/orgChart1"/>
    <dgm:cxn modelId="{E59C6A31-EB92-43AE-B22D-281CEE6272A0}" type="presOf" srcId="{1A4D3D56-CCD1-4FBA-BD4C-C6A6CDBA1AF5}" destId="{B5B1A5B8-AF39-4926-B0A6-C3F8D1182A4F}" srcOrd="0" destOrd="0" presId="urn:microsoft.com/office/officeart/2005/8/layout/orgChart1"/>
    <dgm:cxn modelId="{1D840C34-CD65-4610-A69D-DEB85983FFD9}" srcId="{1A4D3D56-CCD1-4FBA-BD4C-C6A6CDBA1AF5}" destId="{5B512CF6-8FC8-4051-BEB9-73B14A095E4E}" srcOrd="1" destOrd="0" parTransId="{FE125668-0ED6-44A4-A8C1-0429D569FE8E}" sibTransId="{F0C5FC1C-E387-4B0E-9A56-937359B2E001}"/>
    <dgm:cxn modelId="{9F96B735-1A3F-4C72-AB1E-6FDC3F151CFC}" srcId="{F8608E7A-C50B-4F22-9806-DCC9A0FDEF08}" destId="{957BC304-0418-4595-BF4C-B3EA8730E66F}" srcOrd="4" destOrd="0" parTransId="{645CECF4-0A24-4358-8EA6-DC938DCB60DF}" sibTransId="{42F1CB36-10AB-4815-A29C-42BB3DE8BB47}"/>
    <dgm:cxn modelId="{53255B37-7F78-4ACA-B8DD-42E0E5ABA7D7}" type="presOf" srcId="{FE125668-0ED6-44A4-A8C1-0429D569FE8E}" destId="{37BE5833-931C-4532-AEBF-F3530185E177}" srcOrd="0" destOrd="0" presId="urn:microsoft.com/office/officeart/2005/8/layout/orgChart1"/>
    <dgm:cxn modelId="{DD1D2F3A-F598-4A30-8EE0-4A0B4AF27711}" type="presOf" srcId="{D63E05A7-4BE8-4BE2-A681-388DC25ADAE7}" destId="{568FE642-8FDD-4928-9050-D6AF0B4800E6}" srcOrd="0" destOrd="0" presId="urn:microsoft.com/office/officeart/2005/8/layout/orgChart1"/>
    <dgm:cxn modelId="{2437C23B-60FF-4827-9C41-757453C02AC2}" type="presOf" srcId="{83216F71-36A2-4391-877E-85B86DC41AF0}" destId="{A5AC933A-0987-48BC-A5B5-289C5F991D36}" srcOrd="1" destOrd="0" presId="urn:microsoft.com/office/officeart/2005/8/layout/orgChart1"/>
    <dgm:cxn modelId="{00616A5D-30CF-4AC6-AF2D-E97334AB5C05}" srcId="{1A4D3D56-CCD1-4FBA-BD4C-C6A6CDBA1AF5}" destId="{29E5CDE6-70E9-41F3-91E9-B8046C6FD4B4}" srcOrd="0" destOrd="0" parTransId="{AEF03360-3D32-404E-8281-02B39DCDA6CA}" sibTransId="{90794B94-620A-46BB-A506-30183E275435}"/>
    <dgm:cxn modelId="{AE94295E-8E55-45CB-9F15-C7997DE58772}" type="presOf" srcId="{5C3704DF-6D37-4BF9-A90C-C70391B05C25}" destId="{A38BE5A1-A266-41A2-BCC7-AA2346EF7C71}" srcOrd="0" destOrd="0" presId="urn:microsoft.com/office/officeart/2005/8/layout/orgChart1"/>
    <dgm:cxn modelId="{EE862D62-7975-46C0-85E5-BA2D1CA0A4ED}" type="presOf" srcId="{957BC304-0418-4595-BF4C-B3EA8730E66F}" destId="{DDFD4CA0-75BB-4636-AF42-6B2990C4D854}" srcOrd="1" destOrd="0" presId="urn:microsoft.com/office/officeart/2005/8/layout/orgChart1"/>
    <dgm:cxn modelId="{83777662-13D5-4BA4-AFA7-A2B08F532873}" srcId="{F8608E7A-C50B-4F22-9806-DCC9A0FDEF08}" destId="{4E046DAD-9224-4A74-89FD-4AD01714F413}" srcOrd="1" destOrd="0" parTransId="{D0448FF4-C822-49B7-907A-E77AB063F7F8}" sibTransId="{574C8F91-B130-46BC-990A-3939BE14E6CB}"/>
    <dgm:cxn modelId="{0971AC43-232E-4FE7-A579-BB3198044575}" type="presOf" srcId="{30FF70C6-1576-4532-A777-8655358F8F67}" destId="{F16478B5-4E2F-48C5-A9AD-1876040B843F}" srcOrd="0" destOrd="0" presId="urn:microsoft.com/office/officeart/2005/8/layout/orgChart1"/>
    <dgm:cxn modelId="{20CE5144-7179-432C-AABB-21478E4B0064}" type="presOf" srcId="{8B4DA92D-72E8-46EC-BB22-4E523F7AFC79}" destId="{3FE0F4A7-5F8D-4085-8066-25D84AA73457}" srcOrd="1" destOrd="0" presId="urn:microsoft.com/office/officeart/2005/8/layout/orgChart1"/>
    <dgm:cxn modelId="{EAF93565-9653-4E79-967E-293F6A06DF55}" type="presOf" srcId="{0297B87C-9B39-40C3-B7E4-D6D46907B6D0}" destId="{3FC3306E-F1CF-4F2B-B4A8-79C26E456FB8}" srcOrd="0" destOrd="0" presId="urn:microsoft.com/office/officeart/2005/8/layout/orgChart1"/>
    <dgm:cxn modelId="{1B0B1966-1C6E-4CD7-AC15-F22806AC1A3A}" type="presOf" srcId="{E01D0E80-4397-4E5A-A397-2D48CCBD2DDB}" destId="{C6B1DFCF-C501-4B12-8A32-D326AC6A83DC}" srcOrd="0" destOrd="0" presId="urn:microsoft.com/office/officeart/2005/8/layout/orgChart1"/>
    <dgm:cxn modelId="{99143647-CCA4-40CD-A5B7-23BFE39CCA5D}" type="presOf" srcId="{EAA16C05-8EC4-459B-BF29-C169A21CD1F7}" destId="{051904BB-7CC2-4430-BC59-AEEE86B351F9}" srcOrd="0" destOrd="0" presId="urn:microsoft.com/office/officeart/2005/8/layout/orgChart1"/>
    <dgm:cxn modelId="{77EA1448-74ED-4C48-B774-E3D508453E72}" type="presOf" srcId="{957BC304-0418-4595-BF4C-B3EA8730E66F}" destId="{1A77EB84-4434-46AB-85E9-A13E3943D748}" srcOrd="0" destOrd="0" presId="urn:microsoft.com/office/officeart/2005/8/layout/orgChart1"/>
    <dgm:cxn modelId="{8F34B148-714A-4021-9B64-D4C3395A7D36}" type="presOf" srcId="{D0448FF4-C822-49B7-907A-E77AB063F7F8}" destId="{02A99251-F3C9-4909-8CD2-02945E07E23C}" srcOrd="0" destOrd="0" presId="urn:microsoft.com/office/officeart/2005/8/layout/orgChart1"/>
    <dgm:cxn modelId="{468B984A-B1FA-416D-BAD7-E496804F6642}" type="presOf" srcId="{645CECF4-0A24-4358-8EA6-DC938DCB60DF}" destId="{51EF16DC-1D13-42C1-8A0E-0D058CB5E3DF}" srcOrd="0" destOrd="0" presId="urn:microsoft.com/office/officeart/2005/8/layout/orgChart1"/>
    <dgm:cxn modelId="{8EFF7C4D-24D2-47A4-9917-75F683D90EED}" srcId="{8B4DA92D-72E8-46EC-BB22-4E523F7AFC79}" destId="{F8608E7A-C50B-4F22-9806-DCC9A0FDEF08}" srcOrd="0" destOrd="0" parTransId="{30FF70C6-1576-4532-A777-8655358F8F67}" sibTransId="{557DB690-B9B5-4716-AC55-E59BD5E1F6FB}"/>
    <dgm:cxn modelId="{34D90F6F-58DB-4FF0-9756-686438126223}" srcId="{95C126A5-AF29-4314-B135-EEC1BD978CB4}" destId="{180BB80E-A3CC-4C5B-8646-2BE0E0749A88}" srcOrd="3" destOrd="0" parTransId="{A4E933FD-3F48-47EE-95BF-FF1B2AA2AD98}" sibTransId="{FA2051EF-4973-4D62-9E77-E16FCDDBE44E}"/>
    <dgm:cxn modelId="{F65F1070-3972-4E62-9854-162A74580717}" srcId="{5C3704DF-6D37-4BF9-A90C-C70391B05C25}" destId="{1A4D3D56-CCD1-4FBA-BD4C-C6A6CDBA1AF5}" srcOrd="0" destOrd="0" parTransId="{39A09B25-E7E8-412E-B865-781752DBBCEE}" sibTransId="{F4155FB2-0308-4F0E-8AC2-167FDD63BC9B}"/>
    <dgm:cxn modelId="{2C6F9E72-4DED-48EA-8255-11D44192223F}" srcId="{F8608E7A-C50B-4F22-9806-DCC9A0FDEF08}" destId="{E01D0E80-4397-4E5A-A397-2D48CCBD2DDB}" srcOrd="2" destOrd="0" parTransId="{EE299995-5833-4892-B822-B71D1C6809D5}" sibTransId="{85AECA84-5FC0-4B4A-BDD5-4A9FCFF80315}"/>
    <dgm:cxn modelId="{8E302453-4334-405F-B3A4-90A02BC08A90}" type="presOf" srcId="{95C126A5-AF29-4314-B135-EEC1BD978CB4}" destId="{DB4A1666-D191-4AC5-8AFC-CA9C51A81CEF}" srcOrd="1" destOrd="0" presId="urn:microsoft.com/office/officeart/2005/8/layout/orgChart1"/>
    <dgm:cxn modelId="{2405D373-19B9-4DC4-820E-149CA20D9C58}" type="presOf" srcId="{058A6BE2-B228-45BF-BF45-B6796028D7F7}" destId="{5128BF0A-C1EB-447D-B6E8-0500F92D8021}" srcOrd="0" destOrd="0" presId="urn:microsoft.com/office/officeart/2005/8/layout/orgChart1"/>
    <dgm:cxn modelId="{8EE3C454-5119-4687-80BB-E49BD9C214F0}" type="presOf" srcId="{AEF03360-3D32-404E-8281-02B39DCDA6CA}" destId="{D6392225-5F57-460E-8526-929841BD22C0}" srcOrd="0" destOrd="0" presId="urn:microsoft.com/office/officeart/2005/8/layout/orgChart1"/>
    <dgm:cxn modelId="{264F1455-02C9-4170-9805-A02A0BBF7C94}" srcId="{95C126A5-AF29-4314-B135-EEC1BD978CB4}" destId="{89C2A802-141D-4BE1-B9FB-ED9F69B686AE}" srcOrd="0" destOrd="0" parTransId="{3638AF1A-DCFF-48DE-A39A-CAE13538FF43}" sibTransId="{2FB0B2E5-5C2C-4290-A0A9-22A1F2B7BCDC}"/>
    <dgm:cxn modelId="{D6DAA75A-4807-4201-B775-81A161228C74}" type="presOf" srcId="{180BB80E-A3CC-4C5B-8646-2BE0E0749A88}" destId="{A1197F07-A51B-4DAF-A6AB-0168D82D24E8}" srcOrd="1" destOrd="0" presId="urn:microsoft.com/office/officeart/2005/8/layout/orgChart1"/>
    <dgm:cxn modelId="{29A9497E-A5F7-4679-848F-51603B8B2F93}" srcId="{297DCC0F-4E77-4C99-AC63-A382725D0D9E}" destId="{F21A37F5-78C4-4B2E-83EF-759160718FAA}" srcOrd="0" destOrd="0" parTransId="{69266106-2310-44FA-AE95-AB5BA414B0AE}" sibTransId="{A53EA02A-E407-4EC8-9DF1-3690DDD9C427}"/>
    <dgm:cxn modelId="{EDD0A886-B28D-4194-B7CB-BE0F36E4E418}" type="presOf" srcId="{D2D8A899-FF2E-4B5A-8660-342B3A5F8B94}" destId="{6AE6061E-95C4-4829-8C5D-FD8FB99B4D33}" srcOrd="0" destOrd="0" presId="urn:microsoft.com/office/officeart/2005/8/layout/orgChart1"/>
    <dgm:cxn modelId="{9B968B87-2940-48EF-A744-F8772470C9D1}" type="presOf" srcId="{29E5CDE6-70E9-41F3-91E9-B8046C6FD4B4}" destId="{BF21F82F-E9E2-4A1E-9510-80FA3A234EF3}" srcOrd="0" destOrd="0" presId="urn:microsoft.com/office/officeart/2005/8/layout/orgChart1"/>
    <dgm:cxn modelId="{5445C78B-B369-42A7-9569-36C72EBDA791}" type="presOf" srcId="{A4E933FD-3F48-47EE-95BF-FF1B2AA2AD98}" destId="{092EE421-1C4C-478F-95A4-B95E133CB1A9}" srcOrd="0" destOrd="0" presId="urn:microsoft.com/office/officeart/2005/8/layout/orgChart1"/>
    <dgm:cxn modelId="{A1D4DA96-B671-430A-8985-E41C5296C8AC}" type="presOf" srcId="{EE299995-5833-4892-B822-B71D1C6809D5}" destId="{901B90C1-D858-4BDD-958A-DAB392868EEF}" srcOrd="0" destOrd="0" presId="urn:microsoft.com/office/officeart/2005/8/layout/orgChart1"/>
    <dgm:cxn modelId="{736F3B9A-55AB-4DEE-8514-004685AD10CC}" srcId="{DE267E4C-0951-4E1A-B6A1-03DAC1ACAF0E}" destId="{074BA94F-BDCC-4050-9AF6-2B4AB7919021}" srcOrd="2" destOrd="0" parTransId="{7B2D9E39-C662-4146-8E3E-D68474EF464B}" sibTransId="{60DC9D08-3C34-44A9-8817-3DEAC67A28E0}"/>
    <dgm:cxn modelId="{77CC489B-F265-47AA-8316-8F3D9F478A0A}" type="presOf" srcId="{95C126A5-AF29-4314-B135-EEC1BD978CB4}" destId="{4898DDF2-0247-44AC-AB33-B1D81AB15DDA}" srcOrd="0" destOrd="0" presId="urn:microsoft.com/office/officeart/2005/8/layout/orgChart1"/>
    <dgm:cxn modelId="{B853129C-5A86-4713-B8AC-A26401D39957}" type="presOf" srcId="{074BA94F-BDCC-4050-9AF6-2B4AB7919021}" destId="{8764D50C-B67B-4F7E-ABA3-7A86A0BC5A2A}" srcOrd="0" destOrd="0" presId="urn:microsoft.com/office/officeart/2005/8/layout/orgChart1"/>
    <dgm:cxn modelId="{4F79FD9F-4ADA-40ED-B180-C02F7F86EB7A}" type="presOf" srcId="{297DCC0F-4E77-4C99-AC63-A382725D0D9E}" destId="{4C9A89CB-55AC-4266-A143-95BDFD9F08BB}" srcOrd="1" destOrd="0" presId="urn:microsoft.com/office/officeart/2005/8/layout/orgChart1"/>
    <dgm:cxn modelId="{B2745DA1-CB7B-41C2-880C-DDF88BF8AB9E}" type="presOf" srcId="{405044D4-48BC-4DEC-A8EA-BE833651DC26}" destId="{887545E5-908C-49B7-A952-20DF34B3F663}" srcOrd="0" destOrd="0" presId="urn:microsoft.com/office/officeart/2005/8/layout/orgChart1"/>
    <dgm:cxn modelId="{9811ECA1-9F34-4057-8D67-81DD4E4A80E3}" type="presOf" srcId="{5B512CF6-8FC8-4051-BEB9-73B14A095E4E}" destId="{F73FEE6E-937D-4DBE-A34F-FAC404DCA63C}" srcOrd="0" destOrd="0" presId="urn:microsoft.com/office/officeart/2005/8/layout/orgChart1"/>
    <dgm:cxn modelId="{BAEFA2A2-924D-4EC4-8F42-85131FE3BAF6}" type="presOf" srcId="{69266106-2310-44FA-AE95-AB5BA414B0AE}" destId="{EF43AC5B-8A38-423B-9E98-33EA140BEF16}" srcOrd="0" destOrd="0" presId="urn:microsoft.com/office/officeart/2005/8/layout/orgChart1"/>
    <dgm:cxn modelId="{10060BA3-6D25-4287-86F4-AC1E8BC0960C}" type="presOf" srcId="{CBDF8ADF-428B-4E0F-8B19-2A653D8D9EB3}" destId="{73048E7A-2434-4E5C-ACD0-499E1D763548}" srcOrd="1" destOrd="0" presId="urn:microsoft.com/office/officeart/2005/8/layout/orgChart1"/>
    <dgm:cxn modelId="{F51271A7-654C-4AB7-844A-8D2ED41EC1D2}" type="presOf" srcId="{4E046DAD-9224-4A74-89FD-4AD01714F413}" destId="{E2EF316B-39AD-4E2B-9EF9-5CC8A5E2DF57}" srcOrd="1" destOrd="0" presId="urn:microsoft.com/office/officeart/2005/8/layout/orgChart1"/>
    <dgm:cxn modelId="{26BA4EAA-E3D9-4EB0-955D-782AB639A997}" srcId="{8B4DA92D-72E8-46EC-BB22-4E523F7AFC79}" destId="{DE267E4C-0951-4E1A-B6A1-03DAC1ACAF0E}" srcOrd="3" destOrd="0" parTransId="{058A6BE2-B228-45BF-BF45-B6796028D7F7}" sibTransId="{A466E39C-F0F9-4DB8-8935-3286799525C6}"/>
    <dgm:cxn modelId="{08F5DFAD-071B-4B63-A8D0-A655EB4FD29B}" type="presOf" srcId="{3638AF1A-DCFF-48DE-A39A-CAE13538FF43}" destId="{83666026-758C-46C5-9E86-6FD95705C345}" srcOrd="0" destOrd="0" presId="urn:microsoft.com/office/officeart/2005/8/layout/orgChart1"/>
    <dgm:cxn modelId="{432BEDAE-E4E2-4638-94DA-85B0A8EBD1D6}" type="presOf" srcId="{89C2A802-141D-4BE1-B9FB-ED9F69B686AE}" destId="{230DFD1F-7BDD-4BEB-910A-FBAF7C55BA11}" srcOrd="1" destOrd="0" presId="urn:microsoft.com/office/officeart/2005/8/layout/orgChart1"/>
    <dgm:cxn modelId="{0EAE00AF-748B-429A-9ADB-A7F9D72C2794}" type="presOf" srcId="{29E5CDE6-70E9-41F3-91E9-B8046C6FD4B4}" destId="{BAE96BCE-FE39-4C7C-8876-43D51F490A2F}" srcOrd="1" destOrd="0" presId="urn:microsoft.com/office/officeart/2005/8/layout/orgChart1"/>
    <dgm:cxn modelId="{5ED322AF-1E5D-4C53-8CCE-719E467B510D}" type="presOf" srcId="{F21A37F5-78C4-4B2E-83EF-759160718FAA}" destId="{0C7EDCF7-1683-4B5D-8315-F0459A833725}" srcOrd="1" destOrd="0" presId="urn:microsoft.com/office/officeart/2005/8/layout/orgChart1"/>
    <dgm:cxn modelId="{EDBA69B1-2E81-4022-BEA8-7C0B8049A58E}" srcId="{95C126A5-AF29-4314-B135-EEC1BD978CB4}" destId="{5D1AC11C-373B-4F0B-A3FC-49BFC063AFAE}" srcOrd="1" destOrd="0" parTransId="{5CE22A45-645A-491E-B6C9-019FEC34B2F6}" sibTransId="{6EBF54EB-323E-49A9-8DF4-5177D6BC9B91}"/>
    <dgm:cxn modelId="{18AC05B3-A8AB-4327-A45F-7A1809DFBD62}" type="presOf" srcId="{8B4DA92D-72E8-46EC-BB22-4E523F7AFC79}" destId="{0C0F3442-911B-4835-A3B0-5987EC406093}" srcOrd="0" destOrd="0" presId="urn:microsoft.com/office/officeart/2005/8/layout/orgChart1"/>
    <dgm:cxn modelId="{004944B3-998E-466B-A42F-A5C84DBEC273}" type="presOf" srcId="{F21A37F5-78C4-4B2E-83EF-759160718FAA}" destId="{50219745-30D8-4F40-A29A-017068CD8359}" srcOrd="0" destOrd="0" presId="urn:microsoft.com/office/officeart/2005/8/layout/orgChart1"/>
    <dgm:cxn modelId="{8DA069B4-AECA-4797-8F82-69192CD37CF4}" type="presOf" srcId="{5614192F-AD6D-4503-8BDF-B85BE9AF86A6}" destId="{4E30D421-3CA3-41E7-BB53-9BC456EB37A7}" srcOrd="0" destOrd="0" presId="urn:microsoft.com/office/officeart/2005/8/layout/orgChart1"/>
    <dgm:cxn modelId="{5A6D2EB9-984C-491E-BAF8-C166460E3602}" type="presOf" srcId="{C6933848-6935-49BB-806C-FBB01A0334B6}" destId="{9BE812DD-22DA-450A-A812-AA7DF74CEF11}" srcOrd="0" destOrd="0" presId="urn:microsoft.com/office/officeart/2005/8/layout/orgChart1"/>
    <dgm:cxn modelId="{BACA1BBA-C442-47A9-BEF7-2ADD46214F5C}" type="presOf" srcId="{5D1AC11C-373B-4F0B-A3FC-49BFC063AFAE}" destId="{B0CE73E5-6D08-44B5-9408-6AB6E3015D49}" srcOrd="1" destOrd="0" presId="urn:microsoft.com/office/officeart/2005/8/layout/orgChart1"/>
    <dgm:cxn modelId="{3E036FBA-2135-4AE3-A83F-DDCED5C31604}" type="presOf" srcId="{83216F71-36A2-4391-877E-85B86DC41AF0}" destId="{71DC4085-29B2-4A16-8B89-8F72AF4295A9}" srcOrd="0" destOrd="0" presId="urn:microsoft.com/office/officeart/2005/8/layout/orgChart1"/>
    <dgm:cxn modelId="{B841EEBB-2451-4848-B103-74A833681299}" type="presOf" srcId="{DE267E4C-0951-4E1A-B6A1-03DAC1ACAF0E}" destId="{D03DD94B-B7E7-43C0-BA60-9A60927A55D8}" srcOrd="0" destOrd="0" presId="urn:microsoft.com/office/officeart/2005/8/layout/orgChart1"/>
    <dgm:cxn modelId="{7A792DBD-E6FC-407F-9DBA-B08F8E4EAB7D}" type="presOf" srcId="{5D1AC11C-373B-4F0B-A3FC-49BFC063AFAE}" destId="{96334237-BFEB-458C-9FDA-2D76D86F58FE}" srcOrd="0" destOrd="0" presId="urn:microsoft.com/office/officeart/2005/8/layout/orgChart1"/>
    <dgm:cxn modelId="{E4C3D6BE-2768-46CF-AE1A-4BCAFA846118}" type="presOf" srcId="{1A4D3D56-CCD1-4FBA-BD4C-C6A6CDBA1AF5}" destId="{668A88BE-DBB5-4C15-8FBD-9BECF1D14ABA}" srcOrd="1" destOrd="0" presId="urn:microsoft.com/office/officeart/2005/8/layout/orgChart1"/>
    <dgm:cxn modelId="{9FE7B6C2-0ECD-4FC8-B456-A11EDBA53933}" srcId="{8B4DA92D-72E8-46EC-BB22-4E523F7AFC79}" destId="{95C126A5-AF29-4314-B135-EEC1BD978CB4}" srcOrd="1" destOrd="0" parTransId="{D63E05A7-4BE8-4BE2-A681-388DC25ADAE7}" sibTransId="{C92A46F5-21A1-43FA-9440-F50CDD1CBF00}"/>
    <dgm:cxn modelId="{F97786C5-E4D4-4B17-A7AA-7434CEB714C9}" type="presOf" srcId="{F8608E7A-C50B-4F22-9806-DCC9A0FDEF08}" destId="{87F46F25-2FA3-4610-B9F4-D6E00EFBBF85}" srcOrd="0" destOrd="0" presId="urn:microsoft.com/office/officeart/2005/8/layout/orgChart1"/>
    <dgm:cxn modelId="{6F5D9CC6-AB2F-4925-B09B-064233E88B7A}" type="presOf" srcId="{39A09B25-E7E8-412E-B865-781752DBBCEE}" destId="{AB7679F5-2AC2-4FE1-B7FF-08B54C3B394C}" srcOrd="0" destOrd="0" presId="urn:microsoft.com/office/officeart/2005/8/layout/orgChart1"/>
    <dgm:cxn modelId="{BDE3E1C9-64E9-4C01-B2B8-57AD5958EDF8}" srcId="{1A4D3D56-CCD1-4FBA-BD4C-C6A6CDBA1AF5}" destId="{527B47C3-0C07-44E4-B6A0-6A9D769F2403}" srcOrd="2" destOrd="0" parTransId="{AFC3BE3E-7B34-4257-88C2-24461F9115E9}" sibTransId="{010CAB2B-34FC-4645-AFEA-BC03490E3F29}"/>
    <dgm:cxn modelId="{98934ACB-2575-4F3F-8344-6B56B6E9DEFD}" type="presOf" srcId="{DE267E4C-0951-4E1A-B6A1-03DAC1ACAF0E}" destId="{A86B245A-4F2A-41A4-B76C-4E31C90F1B51}" srcOrd="1" destOrd="0" presId="urn:microsoft.com/office/officeart/2005/8/layout/orgChart1"/>
    <dgm:cxn modelId="{1B12BFCE-8D03-4D71-AF62-A74329039A29}" srcId="{DE267E4C-0951-4E1A-B6A1-03DAC1ACAF0E}" destId="{1EDB56B5-A574-4DCF-AEB8-8EAF6F5623AB}" srcOrd="1" destOrd="0" parTransId="{B75EC2C7-C42B-47D6-901C-8E92DB8687D2}" sibTransId="{F1DC96D2-B646-4FA6-AB5C-A6B40DFB1BE1}"/>
    <dgm:cxn modelId="{817B43D0-912A-4C2D-87F4-933363469829}" type="presOf" srcId="{180BB80E-A3CC-4C5B-8646-2BE0E0749A88}" destId="{525212B2-D7A4-474A-BE00-0C2D46270945}" srcOrd="0" destOrd="0" presId="urn:microsoft.com/office/officeart/2005/8/layout/orgChart1"/>
    <dgm:cxn modelId="{4DF868D3-5450-4189-991C-E264D7AE3AE9}" type="presOf" srcId="{5C3704DF-6D37-4BF9-A90C-C70391B05C25}" destId="{ED070A9A-4F83-4C86-AD92-940DF5711139}" srcOrd="1" destOrd="0" presId="urn:microsoft.com/office/officeart/2005/8/layout/orgChart1"/>
    <dgm:cxn modelId="{6C7AB4D3-CDBB-473B-A8E3-78BABCDE9014}" type="presOf" srcId="{297DCC0F-4E77-4C99-AC63-A382725D0D9E}" destId="{183267D2-3AA1-44C1-84AD-C71C6A31E0C0}" srcOrd="0" destOrd="0" presId="urn:microsoft.com/office/officeart/2005/8/layout/orgChart1"/>
    <dgm:cxn modelId="{EDCE61D4-30EC-4EE3-9D4D-5A9B7C8EE0ED}" type="presOf" srcId="{F708EB84-4955-4935-9BD2-389DCD3C7F19}" destId="{592CBA1E-AE2C-4D5C-9F86-030BE4DDC72D}" srcOrd="0" destOrd="0" presId="urn:microsoft.com/office/officeart/2005/8/layout/orgChart1"/>
    <dgm:cxn modelId="{0230D1D8-48D4-4260-8FBE-8453A7415AB9}" type="presOf" srcId="{1EDB56B5-A574-4DCF-AEB8-8EAF6F5623AB}" destId="{406356F7-3E2D-4B39-BBE0-587190B7C8AA}" srcOrd="1" destOrd="0" presId="urn:microsoft.com/office/officeart/2005/8/layout/orgChart1"/>
    <dgm:cxn modelId="{368440E0-B3B7-44AE-858D-8F528EDFF2E1}" srcId="{F8608E7A-C50B-4F22-9806-DCC9A0FDEF08}" destId="{C6933848-6935-49BB-806C-FBB01A0334B6}" srcOrd="0" destOrd="0" parTransId="{405044D4-48BC-4DEC-A8EA-BE833651DC26}" sibTransId="{CF50A12E-DA01-4B3C-ABFA-3A22B2A0A3BE}"/>
    <dgm:cxn modelId="{CF912DE5-79DE-4C47-8D4D-EEF23C7E738B}" type="presOf" srcId="{C6933848-6935-49BB-806C-FBB01A0334B6}" destId="{2FB4A4A4-46BA-4B25-AA58-2DF0D2E0A2FA}" srcOrd="1" destOrd="0" presId="urn:microsoft.com/office/officeart/2005/8/layout/orgChart1"/>
    <dgm:cxn modelId="{6DDE60E7-B366-47D2-8716-BD13F956C7B4}" type="presOf" srcId="{5CE22A45-645A-491E-B6C9-019FEC34B2F6}" destId="{104E0665-DE68-4C26-B1BE-9F550A09580D}" srcOrd="0" destOrd="0" presId="urn:microsoft.com/office/officeart/2005/8/layout/orgChart1"/>
    <dgm:cxn modelId="{69D359E7-EC13-4957-A2AD-1E5D88A11B94}" type="presOf" srcId="{527B47C3-0C07-44E4-B6A0-6A9D769F2403}" destId="{A908CB80-4737-446B-AF72-6B6D0288C12B}" srcOrd="1" destOrd="0" presId="urn:microsoft.com/office/officeart/2005/8/layout/orgChart1"/>
    <dgm:cxn modelId="{E36668E8-6203-4B51-9258-420F901CADB5}" type="presOf" srcId="{527B47C3-0C07-44E4-B6A0-6A9D769F2403}" destId="{A449689B-3234-4E99-8855-B4A856D4461C}" srcOrd="0" destOrd="0" presId="urn:microsoft.com/office/officeart/2005/8/layout/orgChart1"/>
    <dgm:cxn modelId="{1580B8EA-585D-4E69-BFA9-DE148B54354E}" srcId="{DE267E4C-0951-4E1A-B6A1-03DAC1ACAF0E}" destId="{5614192F-AD6D-4503-8BDF-B85BE9AF86A6}" srcOrd="0" destOrd="0" parTransId="{B0D2B84A-EEC3-4DA8-B465-AA2B0AF2BF8D}" sibTransId="{9F3EDAE7-1C3E-4DB5-8B55-7B5C7BA167AC}"/>
    <dgm:cxn modelId="{889287EB-C375-4A3F-B1D0-C72B9FA3F40A}" type="presOf" srcId="{EAA16C05-8EC4-459B-BF29-C169A21CD1F7}" destId="{C33B1E1C-BD52-4442-AB39-2A8AC82F9075}" srcOrd="1" destOrd="0" presId="urn:microsoft.com/office/officeart/2005/8/layout/orgChart1"/>
    <dgm:cxn modelId="{F7F152F9-F9FA-4E93-87AC-4C8797E9CB49}" type="presOf" srcId="{AFC3BE3E-7B34-4257-88C2-24461F9115E9}" destId="{530B3A23-5F58-4CF1-B9B2-08C46AEDBD47}" srcOrd="0" destOrd="0" presId="urn:microsoft.com/office/officeart/2005/8/layout/orgChart1"/>
    <dgm:cxn modelId="{71297C48-2269-440D-A608-1F283F2F154B}" type="presParOf" srcId="{3FC3306E-F1CF-4F2B-B4A8-79C26E456FB8}" destId="{6A71DB3F-C906-4885-BFB0-4B74A048A1E0}" srcOrd="0" destOrd="0" presId="urn:microsoft.com/office/officeart/2005/8/layout/orgChart1"/>
    <dgm:cxn modelId="{5FFC5734-EFF9-4F81-8811-F913D4D88274}" type="presParOf" srcId="{6A71DB3F-C906-4885-BFB0-4B74A048A1E0}" destId="{937A22DD-5377-45C3-A2CD-A6FDF753C34D}" srcOrd="0" destOrd="0" presId="urn:microsoft.com/office/officeart/2005/8/layout/orgChart1"/>
    <dgm:cxn modelId="{30A8CEF7-08F3-492B-8496-BC5C8766F571}" type="presParOf" srcId="{937A22DD-5377-45C3-A2CD-A6FDF753C34D}" destId="{0C0F3442-911B-4835-A3B0-5987EC406093}" srcOrd="0" destOrd="0" presId="urn:microsoft.com/office/officeart/2005/8/layout/orgChart1"/>
    <dgm:cxn modelId="{6B1FE113-E8BC-4721-ADBF-ACBFC387EA5E}" type="presParOf" srcId="{937A22DD-5377-45C3-A2CD-A6FDF753C34D}" destId="{3FE0F4A7-5F8D-4085-8066-25D84AA73457}" srcOrd="1" destOrd="0" presId="urn:microsoft.com/office/officeart/2005/8/layout/orgChart1"/>
    <dgm:cxn modelId="{F351244C-BC0F-4CB0-AFEC-A851C2F6CD53}" type="presParOf" srcId="{6A71DB3F-C906-4885-BFB0-4B74A048A1E0}" destId="{AF8A84B9-E382-4809-869A-98FB642C2286}" srcOrd="1" destOrd="0" presId="urn:microsoft.com/office/officeart/2005/8/layout/orgChart1"/>
    <dgm:cxn modelId="{33971CCE-9573-4C83-B078-C3EB39FDF51D}" type="presParOf" srcId="{AF8A84B9-E382-4809-869A-98FB642C2286}" destId="{F16478B5-4E2F-48C5-A9AD-1876040B843F}" srcOrd="0" destOrd="0" presId="urn:microsoft.com/office/officeart/2005/8/layout/orgChart1"/>
    <dgm:cxn modelId="{FD8B7683-E000-406F-891F-1DC8E58DD673}" type="presParOf" srcId="{AF8A84B9-E382-4809-869A-98FB642C2286}" destId="{06D78FB4-1FA6-4449-8E54-6742746A2003}" srcOrd="1" destOrd="0" presId="urn:microsoft.com/office/officeart/2005/8/layout/orgChart1"/>
    <dgm:cxn modelId="{01463577-AF53-4669-86E9-712BEF977764}" type="presParOf" srcId="{06D78FB4-1FA6-4449-8E54-6742746A2003}" destId="{706DFB03-A346-41E9-893E-29326E91FAF9}" srcOrd="0" destOrd="0" presId="urn:microsoft.com/office/officeart/2005/8/layout/orgChart1"/>
    <dgm:cxn modelId="{3F5E8621-F811-493C-9438-74BC9E3DB32E}" type="presParOf" srcId="{706DFB03-A346-41E9-893E-29326E91FAF9}" destId="{87F46F25-2FA3-4610-B9F4-D6E00EFBBF85}" srcOrd="0" destOrd="0" presId="urn:microsoft.com/office/officeart/2005/8/layout/orgChart1"/>
    <dgm:cxn modelId="{2EDAFBAB-1F32-4BFE-BB88-377E0CF3D923}" type="presParOf" srcId="{706DFB03-A346-41E9-893E-29326E91FAF9}" destId="{F822A60B-2D1C-4C2D-BD9C-428E9C09F399}" srcOrd="1" destOrd="0" presId="urn:microsoft.com/office/officeart/2005/8/layout/orgChart1"/>
    <dgm:cxn modelId="{510EC5D0-F4F3-47B6-9DBC-EF8C302E7E73}" type="presParOf" srcId="{06D78FB4-1FA6-4449-8E54-6742746A2003}" destId="{F1233E39-D450-4E41-92A1-DA8ABB9CE2C0}" srcOrd="1" destOrd="0" presId="urn:microsoft.com/office/officeart/2005/8/layout/orgChart1"/>
    <dgm:cxn modelId="{745A8E7F-E7E2-4C95-9E00-0851D3B20137}" type="presParOf" srcId="{F1233E39-D450-4E41-92A1-DA8ABB9CE2C0}" destId="{887545E5-908C-49B7-A952-20DF34B3F663}" srcOrd="0" destOrd="0" presId="urn:microsoft.com/office/officeart/2005/8/layout/orgChart1"/>
    <dgm:cxn modelId="{528F0AA4-8075-4D59-866B-59A8665FCB8E}" type="presParOf" srcId="{F1233E39-D450-4E41-92A1-DA8ABB9CE2C0}" destId="{DD69217B-6127-4E2F-9AB0-9C269E1174A1}" srcOrd="1" destOrd="0" presId="urn:microsoft.com/office/officeart/2005/8/layout/orgChart1"/>
    <dgm:cxn modelId="{046CAFD5-9B0C-4CDE-93CB-568C3E66FA23}" type="presParOf" srcId="{DD69217B-6127-4E2F-9AB0-9C269E1174A1}" destId="{A65F2C97-BE1D-4FEF-8FCB-F3075832EF98}" srcOrd="0" destOrd="0" presId="urn:microsoft.com/office/officeart/2005/8/layout/orgChart1"/>
    <dgm:cxn modelId="{E94207B8-7B02-41C6-9FCF-A1C8A5FB3042}" type="presParOf" srcId="{A65F2C97-BE1D-4FEF-8FCB-F3075832EF98}" destId="{9BE812DD-22DA-450A-A812-AA7DF74CEF11}" srcOrd="0" destOrd="0" presId="urn:microsoft.com/office/officeart/2005/8/layout/orgChart1"/>
    <dgm:cxn modelId="{160F88B5-9C06-4AD7-B932-03952F611CD6}" type="presParOf" srcId="{A65F2C97-BE1D-4FEF-8FCB-F3075832EF98}" destId="{2FB4A4A4-46BA-4B25-AA58-2DF0D2E0A2FA}" srcOrd="1" destOrd="0" presId="urn:microsoft.com/office/officeart/2005/8/layout/orgChart1"/>
    <dgm:cxn modelId="{FB2A7591-3AFC-4DCE-80A5-7AA8CFFDD590}" type="presParOf" srcId="{DD69217B-6127-4E2F-9AB0-9C269E1174A1}" destId="{BF237AE7-B6AB-44B7-9624-7CDE4D3C6759}" srcOrd="1" destOrd="0" presId="urn:microsoft.com/office/officeart/2005/8/layout/orgChart1"/>
    <dgm:cxn modelId="{A432700B-9DDF-4F86-BBAD-E28577087FDB}" type="presParOf" srcId="{DD69217B-6127-4E2F-9AB0-9C269E1174A1}" destId="{7BEC80D7-039A-4051-AC0D-CE4CA9AF1810}" srcOrd="2" destOrd="0" presId="urn:microsoft.com/office/officeart/2005/8/layout/orgChart1"/>
    <dgm:cxn modelId="{55B0E8C8-1A10-488F-9FFB-4E23F249AD25}" type="presParOf" srcId="{F1233E39-D450-4E41-92A1-DA8ABB9CE2C0}" destId="{02A99251-F3C9-4909-8CD2-02945E07E23C}" srcOrd="2" destOrd="0" presId="urn:microsoft.com/office/officeart/2005/8/layout/orgChart1"/>
    <dgm:cxn modelId="{E0942FBA-43ED-4F2E-9EC0-A39A23C3D036}" type="presParOf" srcId="{F1233E39-D450-4E41-92A1-DA8ABB9CE2C0}" destId="{B401D2C1-C52A-450F-8B47-40C2A635AC43}" srcOrd="3" destOrd="0" presId="urn:microsoft.com/office/officeart/2005/8/layout/orgChart1"/>
    <dgm:cxn modelId="{5A126204-74EF-47AC-A4E2-8808D2EEE863}" type="presParOf" srcId="{B401D2C1-C52A-450F-8B47-40C2A635AC43}" destId="{31D92E56-E661-4C0B-B375-CBF015B61103}" srcOrd="0" destOrd="0" presId="urn:microsoft.com/office/officeart/2005/8/layout/orgChart1"/>
    <dgm:cxn modelId="{3087315D-89DA-4B3F-9ECD-07DAC68B6FE0}" type="presParOf" srcId="{31D92E56-E661-4C0B-B375-CBF015B61103}" destId="{3F74E944-20D3-441A-85E0-3152F9CA11A4}" srcOrd="0" destOrd="0" presId="urn:microsoft.com/office/officeart/2005/8/layout/orgChart1"/>
    <dgm:cxn modelId="{D3717F89-59A5-4E9F-AF7E-0F9218310780}" type="presParOf" srcId="{31D92E56-E661-4C0B-B375-CBF015B61103}" destId="{E2EF316B-39AD-4E2B-9EF9-5CC8A5E2DF57}" srcOrd="1" destOrd="0" presId="urn:microsoft.com/office/officeart/2005/8/layout/orgChart1"/>
    <dgm:cxn modelId="{1B06F33D-F2BF-4B80-8C9F-57D4821111AE}" type="presParOf" srcId="{B401D2C1-C52A-450F-8B47-40C2A635AC43}" destId="{7B1DAB8A-ABE7-45CE-947A-6F6FA3C3FBD6}" srcOrd="1" destOrd="0" presId="urn:microsoft.com/office/officeart/2005/8/layout/orgChart1"/>
    <dgm:cxn modelId="{8EB1D3DB-316D-4F0C-8A29-B07ACFBCFE75}" type="presParOf" srcId="{B401D2C1-C52A-450F-8B47-40C2A635AC43}" destId="{C90D2C09-B6B0-4381-8A34-7003E3606642}" srcOrd="2" destOrd="0" presId="urn:microsoft.com/office/officeart/2005/8/layout/orgChart1"/>
    <dgm:cxn modelId="{A7994851-ED98-4C99-A93B-0A5B73954DE7}" type="presParOf" srcId="{F1233E39-D450-4E41-92A1-DA8ABB9CE2C0}" destId="{901B90C1-D858-4BDD-958A-DAB392868EEF}" srcOrd="4" destOrd="0" presId="urn:microsoft.com/office/officeart/2005/8/layout/orgChart1"/>
    <dgm:cxn modelId="{47AAB263-7A30-4C98-93AE-EE842A501F7D}" type="presParOf" srcId="{F1233E39-D450-4E41-92A1-DA8ABB9CE2C0}" destId="{E9E79C77-043C-45D3-A527-278B7C9CF48D}" srcOrd="5" destOrd="0" presId="urn:microsoft.com/office/officeart/2005/8/layout/orgChart1"/>
    <dgm:cxn modelId="{BA718081-B778-41B7-BC50-23C2D862EA14}" type="presParOf" srcId="{E9E79C77-043C-45D3-A527-278B7C9CF48D}" destId="{3AB9AC77-F2CB-4F4D-BB47-F34F5E44CC43}" srcOrd="0" destOrd="0" presId="urn:microsoft.com/office/officeart/2005/8/layout/orgChart1"/>
    <dgm:cxn modelId="{F55C7BBB-9F10-4594-8A9A-820A475367A8}" type="presParOf" srcId="{3AB9AC77-F2CB-4F4D-BB47-F34F5E44CC43}" destId="{C6B1DFCF-C501-4B12-8A32-D326AC6A83DC}" srcOrd="0" destOrd="0" presId="urn:microsoft.com/office/officeart/2005/8/layout/orgChart1"/>
    <dgm:cxn modelId="{5D149B88-9B0C-4F7F-81DA-BF72D976493A}" type="presParOf" srcId="{3AB9AC77-F2CB-4F4D-BB47-F34F5E44CC43}" destId="{DE019BB6-1542-4D13-AE0C-65EAB879B19D}" srcOrd="1" destOrd="0" presId="urn:microsoft.com/office/officeart/2005/8/layout/orgChart1"/>
    <dgm:cxn modelId="{41DB25EF-BB8D-496E-A23A-E09FEE770ED9}" type="presParOf" srcId="{E9E79C77-043C-45D3-A527-278B7C9CF48D}" destId="{275563F7-87A9-48F8-855D-F5E7629D28DE}" srcOrd="1" destOrd="0" presId="urn:microsoft.com/office/officeart/2005/8/layout/orgChart1"/>
    <dgm:cxn modelId="{3A47F964-31DC-42CD-815A-6678275497F1}" type="presParOf" srcId="{E9E79C77-043C-45D3-A527-278B7C9CF48D}" destId="{63DEF762-FA4E-46C8-8346-70E411414D65}" srcOrd="2" destOrd="0" presId="urn:microsoft.com/office/officeart/2005/8/layout/orgChart1"/>
    <dgm:cxn modelId="{7674BBA4-22FD-4F7B-8DC3-AD20B9C1FBB4}" type="presParOf" srcId="{F1233E39-D450-4E41-92A1-DA8ABB9CE2C0}" destId="{592CBA1E-AE2C-4D5C-9F86-030BE4DDC72D}" srcOrd="6" destOrd="0" presId="urn:microsoft.com/office/officeart/2005/8/layout/orgChart1"/>
    <dgm:cxn modelId="{C71AB1A6-AA46-4C33-8117-C1DC54CB6B1F}" type="presParOf" srcId="{F1233E39-D450-4E41-92A1-DA8ABB9CE2C0}" destId="{87195B31-0E96-4C23-93E9-9AE5AD1C05E2}" srcOrd="7" destOrd="0" presId="urn:microsoft.com/office/officeart/2005/8/layout/orgChart1"/>
    <dgm:cxn modelId="{4113AAF3-0BC2-4C90-BF73-B1885A87BF1F}" type="presParOf" srcId="{87195B31-0E96-4C23-93E9-9AE5AD1C05E2}" destId="{F57A8857-01F2-43BB-B164-099FEAD3464F}" srcOrd="0" destOrd="0" presId="urn:microsoft.com/office/officeart/2005/8/layout/orgChart1"/>
    <dgm:cxn modelId="{EDC6E31F-7343-481C-B503-468F3157AD16}" type="presParOf" srcId="{F57A8857-01F2-43BB-B164-099FEAD3464F}" destId="{18094147-293E-4B7A-802E-5A0C27E9CF65}" srcOrd="0" destOrd="0" presId="urn:microsoft.com/office/officeart/2005/8/layout/orgChart1"/>
    <dgm:cxn modelId="{ECA70C5B-45AC-42C8-9322-957CBAA105C7}" type="presParOf" srcId="{F57A8857-01F2-43BB-B164-099FEAD3464F}" destId="{C98ADBA5-B536-43B0-945C-6727E295EDE8}" srcOrd="1" destOrd="0" presId="urn:microsoft.com/office/officeart/2005/8/layout/orgChart1"/>
    <dgm:cxn modelId="{218FF1A0-890C-4158-87F8-6AD3522BAD0A}" type="presParOf" srcId="{87195B31-0E96-4C23-93E9-9AE5AD1C05E2}" destId="{EB8F8F67-03E3-493A-B439-EB11F811D0F8}" srcOrd="1" destOrd="0" presId="urn:microsoft.com/office/officeart/2005/8/layout/orgChart1"/>
    <dgm:cxn modelId="{3A653551-EFB1-45CE-8177-CDA515EE2CD8}" type="presParOf" srcId="{87195B31-0E96-4C23-93E9-9AE5AD1C05E2}" destId="{F309AC91-5D59-4DE7-9885-1250A5A31097}" srcOrd="2" destOrd="0" presId="urn:microsoft.com/office/officeart/2005/8/layout/orgChart1"/>
    <dgm:cxn modelId="{675B20F3-962B-4EB3-A110-E896CA1E767D}" type="presParOf" srcId="{F1233E39-D450-4E41-92A1-DA8ABB9CE2C0}" destId="{51EF16DC-1D13-42C1-8A0E-0D058CB5E3DF}" srcOrd="8" destOrd="0" presId="urn:microsoft.com/office/officeart/2005/8/layout/orgChart1"/>
    <dgm:cxn modelId="{67972A07-BDC0-4E24-AF50-61AF74A8C33F}" type="presParOf" srcId="{F1233E39-D450-4E41-92A1-DA8ABB9CE2C0}" destId="{0355131D-2FE5-497E-B76F-6EA461D10C8E}" srcOrd="9" destOrd="0" presId="urn:microsoft.com/office/officeart/2005/8/layout/orgChart1"/>
    <dgm:cxn modelId="{695942ED-D007-4BA6-A67D-6AF0947437DE}" type="presParOf" srcId="{0355131D-2FE5-497E-B76F-6EA461D10C8E}" destId="{6A8B0192-081B-454C-8034-BC5CA52A42BA}" srcOrd="0" destOrd="0" presId="urn:microsoft.com/office/officeart/2005/8/layout/orgChart1"/>
    <dgm:cxn modelId="{0B25464C-D98E-48DD-BFC7-43E10FAA4D16}" type="presParOf" srcId="{6A8B0192-081B-454C-8034-BC5CA52A42BA}" destId="{1A77EB84-4434-46AB-85E9-A13E3943D748}" srcOrd="0" destOrd="0" presId="urn:microsoft.com/office/officeart/2005/8/layout/orgChart1"/>
    <dgm:cxn modelId="{90899464-B4C6-4F0F-BBE5-A00A9219F2B7}" type="presParOf" srcId="{6A8B0192-081B-454C-8034-BC5CA52A42BA}" destId="{DDFD4CA0-75BB-4636-AF42-6B2990C4D854}" srcOrd="1" destOrd="0" presId="urn:microsoft.com/office/officeart/2005/8/layout/orgChart1"/>
    <dgm:cxn modelId="{9AB25C67-2514-46C1-ABBE-1F7B42FECBF1}" type="presParOf" srcId="{0355131D-2FE5-497E-B76F-6EA461D10C8E}" destId="{2F57702A-A40B-4186-BF76-30FFB044EC94}" srcOrd="1" destOrd="0" presId="urn:microsoft.com/office/officeart/2005/8/layout/orgChart1"/>
    <dgm:cxn modelId="{FBAA63C8-81DD-4DA6-845B-A8E216A31557}" type="presParOf" srcId="{0355131D-2FE5-497E-B76F-6EA461D10C8E}" destId="{37772EE3-1002-43BE-B53E-810B3526875C}" srcOrd="2" destOrd="0" presId="urn:microsoft.com/office/officeart/2005/8/layout/orgChart1"/>
    <dgm:cxn modelId="{6D181BAD-7026-4E99-A78B-AB72250BC9A0}" type="presParOf" srcId="{06D78FB4-1FA6-4449-8E54-6742746A2003}" destId="{A41689A1-C8A2-4686-A3A4-B35C3DF7D1BC}" srcOrd="2" destOrd="0" presId="urn:microsoft.com/office/officeart/2005/8/layout/orgChart1"/>
    <dgm:cxn modelId="{7C4A24B3-5C08-4BBF-874F-92FB8C2B5EE2}" type="presParOf" srcId="{AF8A84B9-E382-4809-869A-98FB642C2286}" destId="{568FE642-8FDD-4928-9050-D6AF0B4800E6}" srcOrd="2" destOrd="0" presId="urn:microsoft.com/office/officeart/2005/8/layout/orgChart1"/>
    <dgm:cxn modelId="{34E691F5-3B35-4AF4-8BE9-072E9BA28410}" type="presParOf" srcId="{AF8A84B9-E382-4809-869A-98FB642C2286}" destId="{BA3842AE-3026-4EE3-9230-F0018FDCD758}" srcOrd="3" destOrd="0" presId="urn:microsoft.com/office/officeart/2005/8/layout/orgChart1"/>
    <dgm:cxn modelId="{F2C385BF-90B4-4DEB-89B8-66D29CFFB177}" type="presParOf" srcId="{BA3842AE-3026-4EE3-9230-F0018FDCD758}" destId="{A49374A8-2627-4351-B847-92ED00723AA8}" srcOrd="0" destOrd="0" presId="urn:microsoft.com/office/officeart/2005/8/layout/orgChart1"/>
    <dgm:cxn modelId="{BA68E9C9-C3CB-46E9-A707-124563AD2365}" type="presParOf" srcId="{A49374A8-2627-4351-B847-92ED00723AA8}" destId="{4898DDF2-0247-44AC-AB33-B1D81AB15DDA}" srcOrd="0" destOrd="0" presId="urn:microsoft.com/office/officeart/2005/8/layout/orgChart1"/>
    <dgm:cxn modelId="{F25D4941-42D1-45E0-B787-0B1E1AAACE35}" type="presParOf" srcId="{A49374A8-2627-4351-B847-92ED00723AA8}" destId="{DB4A1666-D191-4AC5-8AFC-CA9C51A81CEF}" srcOrd="1" destOrd="0" presId="urn:microsoft.com/office/officeart/2005/8/layout/orgChart1"/>
    <dgm:cxn modelId="{B73323BF-CE0A-45E9-9822-169F120072A0}" type="presParOf" srcId="{BA3842AE-3026-4EE3-9230-F0018FDCD758}" destId="{058AABA3-7CDE-42A6-BC34-10A3B61A55F6}" srcOrd="1" destOrd="0" presId="urn:microsoft.com/office/officeart/2005/8/layout/orgChart1"/>
    <dgm:cxn modelId="{05AD9D43-9F53-47D6-8314-27D69E9A90D8}" type="presParOf" srcId="{058AABA3-7CDE-42A6-BC34-10A3B61A55F6}" destId="{83666026-758C-46C5-9E86-6FD95705C345}" srcOrd="0" destOrd="0" presId="urn:microsoft.com/office/officeart/2005/8/layout/orgChart1"/>
    <dgm:cxn modelId="{63FB8919-AE8D-4B24-ACAA-88CA30850A8C}" type="presParOf" srcId="{058AABA3-7CDE-42A6-BC34-10A3B61A55F6}" destId="{ECE33CC7-892D-4E0E-B522-B0496355A3E6}" srcOrd="1" destOrd="0" presId="urn:microsoft.com/office/officeart/2005/8/layout/orgChart1"/>
    <dgm:cxn modelId="{6B14C3A6-CE1D-455E-B3A2-3197D92E41F2}" type="presParOf" srcId="{ECE33CC7-892D-4E0E-B522-B0496355A3E6}" destId="{B4799444-A512-4CDB-B25E-3572EF0A84F9}" srcOrd="0" destOrd="0" presId="urn:microsoft.com/office/officeart/2005/8/layout/orgChart1"/>
    <dgm:cxn modelId="{32D72C61-7DB1-4DC8-AF24-AB01284A1A94}" type="presParOf" srcId="{B4799444-A512-4CDB-B25E-3572EF0A84F9}" destId="{02D6612C-1064-4F71-AF42-F1B7828363CA}" srcOrd="0" destOrd="0" presId="urn:microsoft.com/office/officeart/2005/8/layout/orgChart1"/>
    <dgm:cxn modelId="{FC33C961-01CB-4A95-BF12-30A07122C415}" type="presParOf" srcId="{B4799444-A512-4CDB-B25E-3572EF0A84F9}" destId="{230DFD1F-7BDD-4BEB-910A-FBAF7C55BA11}" srcOrd="1" destOrd="0" presId="urn:microsoft.com/office/officeart/2005/8/layout/orgChart1"/>
    <dgm:cxn modelId="{919F74E9-8F0D-4A3A-9221-3773DE129FDE}" type="presParOf" srcId="{ECE33CC7-892D-4E0E-B522-B0496355A3E6}" destId="{4940C2BA-FA46-48AA-9A5D-7C1663D7DE91}" srcOrd="1" destOrd="0" presId="urn:microsoft.com/office/officeart/2005/8/layout/orgChart1"/>
    <dgm:cxn modelId="{62A829C2-D112-426C-8976-A942E45DA59E}" type="presParOf" srcId="{ECE33CC7-892D-4E0E-B522-B0496355A3E6}" destId="{EC2166C2-8142-48D3-B32B-2CD2CB2DFE70}" srcOrd="2" destOrd="0" presId="urn:microsoft.com/office/officeart/2005/8/layout/orgChart1"/>
    <dgm:cxn modelId="{C36E3AE8-6B04-4F7B-90CE-852C5D02CE37}" type="presParOf" srcId="{058AABA3-7CDE-42A6-BC34-10A3B61A55F6}" destId="{104E0665-DE68-4C26-B1BE-9F550A09580D}" srcOrd="2" destOrd="0" presId="urn:microsoft.com/office/officeart/2005/8/layout/orgChart1"/>
    <dgm:cxn modelId="{4213215D-4535-42A0-8BFC-A2FA3148C87B}" type="presParOf" srcId="{058AABA3-7CDE-42A6-BC34-10A3B61A55F6}" destId="{663D560C-285C-4E79-9F36-22F97B5C2C1A}" srcOrd="3" destOrd="0" presId="urn:microsoft.com/office/officeart/2005/8/layout/orgChart1"/>
    <dgm:cxn modelId="{5F8982C7-3CBA-47C5-AE37-CFC5F4FDD164}" type="presParOf" srcId="{663D560C-285C-4E79-9F36-22F97B5C2C1A}" destId="{82D2A892-1ABD-46D8-8B21-8C6CE6A06F84}" srcOrd="0" destOrd="0" presId="urn:microsoft.com/office/officeart/2005/8/layout/orgChart1"/>
    <dgm:cxn modelId="{1EAAFF39-946C-41B1-8713-FAE3FB363349}" type="presParOf" srcId="{82D2A892-1ABD-46D8-8B21-8C6CE6A06F84}" destId="{96334237-BFEB-458C-9FDA-2D76D86F58FE}" srcOrd="0" destOrd="0" presId="urn:microsoft.com/office/officeart/2005/8/layout/orgChart1"/>
    <dgm:cxn modelId="{B19118B7-17CA-4B84-BDA4-720EB51DC6ED}" type="presParOf" srcId="{82D2A892-1ABD-46D8-8B21-8C6CE6A06F84}" destId="{B0CE73E5-6D08-44B5-9408-6AB6E3015D49}" srcOrd="1" destOrd="0" presId="urn:microsoft.com/office/officeart/2005/8/layout/orgChart1"/>
    <dgm:cxn modelId="{FD62AED0-6A12-4060-9CB0-43064B2D5692}" type="presParOf" srcId="{663D560C-285C-4E79-9F36-22F97B5C2C1A}" destId="{885A1B66-DA1D-4254-ABF6-423B824532B9}" srcOrd="1" destOrd="0" presId="urn:microsoft.com/office/officeart/2005/8/layout/orgChart1"/>
    <dgm:cxn modelId="{2CF2636A-1E41-42AD-9858-2AB1E9A2ADAF}" type="presParOf" srcId="{663D560C-285C-4E79-9F36-22F97B5C2C1A}" destId="{183C6E5E-8F76-4B09-91D1-95215CB12AF2}" srcOrd="2" destOrd="0" presId="urn:microsoft.com/office/officeart/2005/8/layout/orgChart1"/>
    <dgm:cxn modelId="{69C25528-A3EE-4B7C-8467-4730EF018352}" type="presParOf" srcId="{058AABA3-7CDE-42A6-BC34-10A3B61A55F6}" destId="{462844F0-D0DD-4BB8-A5A3-5DD2CAF4A092}" srcOrd="4" destOrd="0" presId="urn:microsoft.com/office/officeart/2005/8/layout/orgChart1"/>
    <dgm:cxn modelId="{F9359518-2904-479B-8A94-C28196A1232C}" type="presParOf" srcId="{058AABA3-7CDE-42A6-BC34-10A3B61A55F6}" destId="{60B4F68B-C8F6-439E-A1F0-E2FB2DA0E714}" srcOrd="5" destOrd="0" presId="urn:microsoft.com/office/officeart/2005/8/layout/orgChart1"/>
    <dgm:cxn modelId="{6B2A4455-7E88-4159-B50E-A8D9D8CE1E49}" type="presParOf" srcId="{60B4F68B-C8F6-439E-A1F0-E2FB2DA0E714}" destId="{404B6CEF-08C6-41C3-A79C-1077D460282D}" srcOrd="0" destOrd="0" presId="urn:microsoft.com/office/officeart/2005/8/layout/orgChart1"/>
    <dgm:cxn modelId="{AC6B1ED0-C35C-4A39-8FE4-BB2A18B37ED8}" type="presParOf" srcId="{404B6CEF-08C6-41C3-A79C-1077D460282D}" destId="{051904BB-7CC2-4430-BC59-AEEE86B351F9}" srcOrd="0" destOrd="0" presId="urn:microsoft.com/office/officeart/2005/8/layout/orgChart1"/>
    <dgm:cxn modelId="{BCE67BB4-41E3-4DC2-9A7C-048CB41285F8}" type="presParOf" srcId="{404B6CEF-08C6-41C3-A79C-1077D460282D}" destId="{C33B1E1C-BD52-4442-AB39-2A8AC82F9075}" srcOrd="1" destOrd="0" presId="urn:microsoft.com/office/officeart/2005/8/layout/orgChart1"/>
    <dgm:cxn modelId="{E6BE0687-7C44-4D0C-8BD3-D13895FBD9F7}" type="presParOf" srcId="{60B4F68B-C8F6-439E-A1F0-E2FB2DA0E714}" destId="{5B4EABF4-F122-48F3-8139-D2D05AE45AB5}" srcOrd="1" destOrd="0" presId="urn:microsoft.com/office/officeart/2005/8/layout/orgChart1"/>
    <dgm:cxn modelId="{87BBC598-5629-46A0-AD33-115EADA50EA9}" type="presParOf" srcId="{60B4F68B-C8F6-439E-A1F0-E2FB2DA0E714}" destId="{587AA124-DAF2-487E-B9DF-45C8D90FAE0E}" srcOrd="2" destOrd="0" presId="urn:microsoft.com/office/officeart/2005/8/layout/orgChart1"/>
    <dgm:cxn modelId="{BBEAF690-4F6F-471F-9353-C062C6AF59D9}" type="presParOf" srcId="{058AABA3-7CDE-42A6-BC34-10A3B61A55F6}" destId="{092EE421-1C4C-478F-95A4-B95E133CB1A9}" srcOrd="6" destOrd="0" presId="urn:microsoft.com/office/officeart/2005/8/layout/orgChart1"/>
    <dgm:cxn modelId="{CB5C60BA-EFA4-40E7-BAC2-7A5AEE16C4CD}" type="presParOf" srcId="{058AABA3-7CDE-42A6-BC34-10A3B61A55F6}" destId="{97246CF4-D2B9-475A-BF3E-5A7E4E5EA6CF}" srcOrd="7" destOrd="0" presId="urn:microsoft.com/office/officeart/2005/8/layout/orgChart1"/>
    <dgm:cxn modelId="{AAAC236F-95BF-4427-B327-A992AD1C8E36}" type="presParOf" srcId="{97246CF4-D2B9-475A-BF3E-5A7E4E5EA6CF}" destId="{264005F1-3172-4840-96F2-ECD9B56E3A4A}" srcOrd="0" destOrd="0" presId="urn:microsoft.com/office/officeart/2005/8/layout/orgChart1"/>
    <dgm:cxn modelId="{BA891275-76BB-4149-924E-0CFDCB3AC8FD}" type="presParOf" srcId="{264005F1-3172-4840-96F2-ECD9B56E3A4A}" destId="{525212B2-D7A4-474A-BE00-0C2D46270945}" srcOrd="0" destOrd="0" presId="urn:microsoft.com/office/officeart/2005/8/layout/orgChart1"/>
    <dgm:cxn modelId="{329347DB-0F86-4E40-ACE6-33DF8BB5685D}" type="presParOf" srcId="{264005F1-3172-4840-96F2-ECD9B56E3A4A}" destId="{A1197F07-A51B-4DAF-A6AB-0168D82D24E8}" srcOrd="1" destOrd="0" presId="urn:microsoft.com/office/officeart/2005/8/layout/orgChart1"/>
    <dgm:cxn modelId="{38D42559-3A13-4EBF-A883-90C1E79786E7}" type="presParOf" srcId="{97246CF4-D2B9-475A-BF3E-5A7E4E5EA6CF}" destId="{B947973C-7968-480D-B4C1-90C938CC5EAC}" srcOrd="1" destOrd="0" presId="urn:microsoft.com/office/officeart/2005/8/layout/orgChart1"/>
    <dgm:cxn modelId="{4A6902B2-D994-418D-B1C9-DD1D6A95C529}" type="presParOf" srcId="{97246CF4-D2B9-475A-BF3E-5A7E4E5EA6CF}" destId="{5553DDC3-3D80-471D-A18F-038BA6E18F67}" srcOrd="2" destOrd="0" presId="urn:microsoft.com/office/officeart/2005/8/layout/orgChart1"/>
    <dgm:cxn modelId="{B88F9248-2A7D-428C-9D55-799CEFCA10DF}" type="presParOf" srcId="{BA3842AE-3026-4EE3-9230-F0018FDCD758}" destId="{C7EA66EC-0A18-44EB-BC76-6110B7201CED}" srcOrd="2" destOrd="0" presId="urn:microsoft.com/office/officeart/2005/8/layout/orgChart1"/>
    <dgm:cxn modelId="{BBD2C3E9-683F-48FB-8974-C1A93ED7B631}" type="presParOf" srcId="{AF8A84B9-E382-4809-869A-98FB642C2286}" destId="{6C12F24D-D86C-4C43-9FBD-FFD26138C5A3}" srcOrd="4" destOrd="0" presId="urn:microsoft.com/office/officeart/2005/8/layout/orgChart1"/>
    <dgm:cxn modelId="{A5310C64-22A0-4019-BD2D-B4C3C7EC3C3A}" type="presParOf" srcId="{AF8A84B9-E382-4809-869A-98FB642C2286}" destId="{847A3748-3BEE-49C2-A51C-ECDE9606AB31}" srcOrd="5" destOrd="0" presId="urn:microsoft.com/office/officeart/2005/8/layout/orgChart1"/>
    <dgm:cxn modelId="{302A53E1-2C5D-4E59-9003-186485A479F9}" type="presParOf" srcId="{847A3748-3BEE-49C2-A51C-ECDE9606AB31}" destId="{71E02178-6AA7-4F75-88CF-242BF343242C}" srcOrd="0" destOrd="0" presId="urn:microsoft.com/office/officeart/2005/8/layout/orgChart1"/>
    <dgm:cxn modelId="{D08D459B-5896-43D1-A034-C363D77C7A44}" type="presParOf" srcId="{71E02178-6AA7-4F75-88CF-242BF343242C}" destId="{A38BE5A1-A266-41A2-BCC7-AA2346EF7C71}" srcOrd="0" destOrd="0" presId="urn:microsoft.com/office/officeart/2005/8/layout/orgChart1"/>
    <dgm:cxn modelId="{C43DD001-7FA9-41F9-952A-ACC0074855A8}" type="presParOf" srcId="{71E02178-6AA7-4F75-88CF-242BF343242C}" destId="{ED070A9A-4F83-4C86-AD92-940DF5711139}" srcOrd="1" destOrd="0" presId="urn:microsoft.com/office/officeart/2005/8/layout/orgChart1"/>
    <dgm:cxn modelId="{39C294C4-CA1F-41EC-8183-75E6D576B64B}" type="presParOf" srcId="{847A3748-3BEE-49C2-A51C-ECDE9606AB31}" destId="{FC7D8AE0-DA06-4FB9-8861-20437F211F62}" srcOrd="1" destOrd="0" presId="urn:microsoft.com/office/officeart/2005/8/layout/orgChart1"/>
    <dgm:cxn modelId="{E0594AD4-F38A-4302-B403-94736443CD25}" type="presParOf" srcId="{FC7D8AE0-DA06-4FB9-8861-20437F211F62}" destId="{AB7679F5-2AC2-4FE1-B7FF-08B54C3B394C}" srcOrd="0" destOrd="0" presId="urn:microsoft.com/office/officeart/2005/8/layout/orgChart1"/>
    <dgm:cxn modelId="{3A125DC3-7F97-4B00-BF5A-DFA1C5484E79}" type="presParOf" srcId="{FC7D8AE0-DA06-4FB9-8861-20437F211F62}" destId="{416C20A9-1BFE-4AC4-BFE1-0E045BFDF753}" srcOrd="1" destOrd="0" presId="urn:microsoft.com/office/officeart/2005/8/layout/orgChart1"/>
    <dgm:cxn modelId="{2BD00FAC-0C7C-44FB-A2BD-AFBD432765FF}" type="presParOf" srcId="{416C20A9-1BFE-4AC4-BFE1-0E045BFDF753}" destId="{E070AF45-99B7-4971-990A-466B750D006D}" srcOrd="0" destOrd="0" presId="urn:microsoft.com/office/officeart/2005/8/layout/orgChart1"/>
    <dgm:cxn modelId="{2DC1DA4D-F342-496E-9D8A-BFAFCCC3CA61}" type="presParOf" srcId="{E070AF45-99B7-4971-990A-466B750D006D}" destId="{B5B1A5B8-AF39-4926-B0A6-C3F8D1182A4F}" srcOrd="0" destOrd="0" presId="urn:microsoft.com/office/officeart/2005/8/layout/orgChart1"/>
    <dgm:cxn modelId="{36F46DAC-ACCA-49AE-ADDF-E242440E7566}" type="presParOf" srcId="{E070AF45-99B7-4971-990A-466B750D006D}" destId="{668A88BE-DBB5-4C15-8FBD-9BECF1D14ABA}" srcOrd="1" destOrd="0" presId="urn:microsoft.com/office/officeart/2005/8/layout/orgChart1"/>
    <dgm:cxn modelId="{DECD5520-0C4A-43FE-8163-07D52B44DD39}" type="presParOf" srcId="{416C20A9-1BFE-4AC4-BFE1-0E045BFDF753}" destId="{F7E51B7F-8FC7-48B0-B87E-DAFC153C18A4}" srcOrd="1" destOrd="0" presId="urn:microsoft.com/office/officeart/2005/8/layout/orgChart1"/>
    <dgm:cxn modelId="{937824EC-9F3A-4C6D-9E3C-58D8306DD3CF}" type="presParOf" srcId="{F7E51B7F-8FC7-48B0-B87E-DAFC153C18A4}" destId="{D6392225-5F57-460E-8526-929841BD22C0}" srcOrd="0" destOrd="0" presId="urn:microsoft.com/office/officeart/2005/8/layout/orgChart1"/>
    <dgm:cxn modelId="{48EB4434-ECE3-435A-8611-0EF98C8B4E78}" type="presParOf" srcId="{F7E51B7F-8FC7-48B0-B87E-DAFC153C18A4}" destId="{643924E3-1789-4DE1-99D8-07B58CC927AD}" srcOrd="1" destOrd="0" presId="urn:microsoft.com/office/officeart/2005/8/layout/orgChart1"/>
    <dgm:cxn modelId="{9984B196-36D9-4625-B4E1-3C382927CDB2}" type="presParOf" srcId="{643924E3-1789-4DE1-99D8-07B58CC927AD}" destId="{B61493A1-F68B-42A7-A205-050D02E97326}" srcOrd="0" destOrd="0" presId="urn:microsoft.com/office/officeart/2005/8/layout/orgChart1"/>
    <dgm:cxn modelId="{560BEF14-7106-4360-97A5-B63BE2C2CA49}" type="presParOf" srcId="{B61493A1-F68B-42A7-A205-050D02E97326}" destId="{BF21F82F-E9E2-4A1E-9510-80FA3A234EF3}" srcOrd="0" destOrd="0" presId="urn:microsoft.com/office/officeart/2005/8/layout/orgChart1"/>
    <dgm:cxn modelId="{59B34315-D4EC-4116-ADCF-C6C3E23E2FA7}" type="presParOf" srcId="{B61493A1-F68B-42A7-A205-050D02E97326}" destId="{BAE96BCE-FE39-4C7C-8876-43D51F490A2F}" srcOrd="1" destOrd="0" presId="urn:microsoft.com/office/officeart/2005/8/layout/orgChart1"/>
    <dgm:cxn modelId="{7FED279E-9663-4C31-A067-EB8BC7514C88}" type="presParOf" srcId="{643924E3-1789-4DE1-99D8-07B58CC927AD}" destId="{A4B4C3A9-978C-44E9-AA82-B806D59E3C0D}" srcOrd="1" destOrd="0" presId="urn:microsoft.com/office/officeart/2005/8/layout/orgChart1"/>
    <dgm:cxn modelId="{54BD1535-25C7-45D0-AE37-9D333FF21F64}" type="presParOf" srcId="{643924E3-1789-4DE1-99D8-07B58CC927AD}" destId="{4DF34233-863C-4C37-BF46-B3AD6ACFC0F8}" srcOrd="2" destOrd="0" presId="urn:microsoft.com/office/officeart/2005/8/layout/orgChart1"/>
    <dgm:cxn modelId="{D2A0C671-C0FE-460F-874C-DEE5E0D249CE}" type="presParOf" srcId="{F7E51B7F-8FC7-48B0-B87E-DAFC153C18A4}" destId="{37BE5833-931C-4532-AEBF-F3530185E177}" srcOrd="2" destOrd="0" presId="urn:microsoft.com/office/officeart/2005/8/layout/orgChart1"/>
    <dgm:cxn modelId="{0341B3D6-77C4-471C-8025-12AC171CC06F}" type="presParOf" srcId="{F7E51B7F-8FC7-48B0-B87E-DAFC153C18A4}" destId="{5D211D62-A2C9-4FA9-8447-4DCDC2931C10}" srcOrd="3" destOrd="0" presId="urn:microsoft.com/office/officeart/2005/8/layout/orgChart1"/>
    <dgm:cxn modelId="{D3046DD7-F905-4A90-ACE2-93BB7418BF87}" type="presParOf" srcId="{5D211D62-A2C9-4FA9-8447-4DCDC2931C10}" destId="{453C076F-D8CE-4868-BCB6-276DA9052CFF}" srcOrd="0" destOrd="0" presId="urn:microsoft.com/office/officeart/2005/8/layout/orgChart1"/>
    <dgm:cxn modelId="{D45D6DBC-7706-4B7C-BE20-59A843C233B6}" type="presParOf" srcId="{453C076F-D8CE-4868-BCB6-276DA9052CFF}" destId="{F73FEE6E-937D-4DBE-A34F-FAC404DCA63C}" srcOrd="0" destOrd="0" presId="urn:microsoft.com/office/officeart/2005/8/layout/orgChart1"/>
    <dgm:cxn modelId="{D89E3374-DB7F-4BDF-B6D5-5250C66D2A1D}" type="presParOf" srcId="{453C076F-D8CE-4868-BCB6-276DA9052CFF}" destId="{A03E9A56-ED92-49BE-85BA-45D9768B48C0}" srcOrd="1" destOrd="0" presId="urn:microsoft.com/office/officeart/2005/8/layout/orgChart1"/>
    <dgm:cxn modelId="{C6A0BB9A-9513-485E-B97A-C57F23C7B5FB}" type="presParOf" srcId="{5D211D62-A2C9-4FA9-8447-4DCDC2931C10}" destId="{AE622B95-5A87-42CB-A60B-D51E185CCDFF}" srcOrd="1" destOrd="0" presId="urn:microsoft.com/office/officeart/2005/8/layout/orgChart1"/>
    <dgm:cxn modelId="{E54C788B-B19D-4867-81D5-2F8C971610FA}" type="presParOf" srcId="{5D211D62-A2C9-4FA9-8447-4DCDC2931C10}" destId="{7DF0A942-6934-4124-8797-687BEF1D1756}" srcOrd="2" destOrd="0" presId="urn:microsoft.com/office/officeart/2005/8/layout/orgChart1"/>
    <dgm:cxn modelId="{1996FC98-F8CA-4684-93D0-C9B5D0A651BA}" type="presParOf" srcId="{F7E51B7F-8FC7-48B0-B87E-DAFC153C18A4}" destId="{530B3A23-5F58-4CF1-B9B2-08C46AEDBD47}" srcOrd="4" destOrd="0" presId="urn:microsoft.com/office/officeart/2005/8/layout/orgChart1"/>
    <dgm:cxn modelId="{1FECE81E-D762-499E-AD0D-0D1C81F05AAF}" type="presParOf" srcId="{F7E51B7F-8FC7-48B0-B87E-DAFC153C18A4}" destId="{E98FFD16-EB57-492D-ABE0-687C843906EB}" srcOrd="5" destOrd="0" presId="urn:microsoft.com/office/officeart/2005/8/layout/orgChart1"/>
    <dgm:cxn modelId="{AD441EFC-31F8-434A-A2DF-111AB3DFAFDF}" type="presParOf" srcId="{E98FFD16-EB57-492D-ABE0-687C843906EB}" destId="{50FE09C5-5368-4F75-BAEC-195CD8BF27D6}" srcOrd="0" destOrd="0" presId="urn:microsoft.com/office/officeart/2005/8/layout/orgChart1"/>
    <dgm:cxn modelId="{CD94C639-595E-4FD2-9928-4CC5AD789FD3}" type="presParOf" srcId="{50FE09C5-5368-4F75-BAEC-195CD8BF27D6}" destId="{A449689B-3234-4E99-8855-B4A856D4461C}" srcOrd="0" destOrd="0" presId="urn:microsoft.com/office/officeart/2005/8/layout/orgChart1"/>
    <dgm:cxn modelId="{6416C7D7-6518-481B-9398-9480ECB8EFB7}" type="presParOf" srcId="{50FE09C5-5368-4F75-BAEC-195CD8BF27D6}" destId="{A908CB80-4737-446B-AF72-6B6D0288C12B}" srcOrd="1" destOrd="0" presId="urn:microsoft.com/office/officeart/2005/8/layout/orgChart1"/>
    <dgm:cxn modelId="{45A3D5E0-24C8-487B-B168-B36FDEBFA556}" type="presParOf" srcId="{E98FFD16-EB57-492D-ABE0-687C843906EB}" destId="{47C19BBF-B5E2-45C1-BD19-487C7CDA51F7}" srcOrd="1" destOrd="0" presId="urn:microsoft.com/office/officeart/2005/8/layout/orgChart1"/>
    <dgm:cxn modelId="{4074A556-595D-418B-9F57-18C1F2526CD5}" type="presParOf" srcId="{E98FFD16-EB57-492D-ABE0-687C843906EB}" destId="{47D91C94-58B8-4726-B47D-463B0586115E}" srcOrd="2" destOrd="0" presId="urn:microsoft.com/office/officeart/2005/8/layout/orgChart1"/>
    <dgm:cxn modelId="{EF9C41BE-D80F-4EE9-A0FC-94E2C901A132}" type="presParOf" srcId="{416C20A9-1BFE-4AC4-BFE1-0E045BFDF753}" destId="{3AFD5BD7-BA58-4FA2-B3BF-EFE8BFFEF496}" srcOrd="2" destOrd="0" presId="urn:microsoft.com/office/officeart/2005/8/layout/orgChart1"/>
    <dgm:cxn modelId="{FC10C780-D9E1-41E9-9909-845C1AA9615A}" type="presParOf" srcId="{FC7D8AE0-DA06-4FB9-8861-20437F211F62}" destId="{6AE6061E-95C4-4829-8C5D-FD8FB99B4D33}" srcOrd="2" destOrd="0" presId="urn:microsoft.com/office/officeart/2005/8/layout/orgChart1"/>
    <dgm:cxn modelId="{1DB4D83E-4226-4C3D-AFF2-685CFF293689}" type="presParOf" srcId="{FC7D8AE0-DA06-4FB9-8861-20437F211F62}" destId="{4BF0C1EF-1B5B-498A-85E9-CDC4D78D414C}" srcOrd="3" destOrd="0" presId="urn:microsoft.com/office/officeart/2005/8/layout/orgChart1"/>
    <dgm:cxn modelId="{D64A8326-1329-4049-912D-26C3D1F326B4}" type="presParOf" srcId="{4BF0C1EF-1B5B-498A-85E9-CDC4D78D414C}" destId="{CBDC3C52-DA02-41AE-848D-A4EC9E9F2BDC}" srcOrd="0" destOrd="0" presId="urn:microsoft.com/office/officeart/2005/8/layout/orgChart1"/>
    <dgm:cxn modelId="{989613D2-0C6C-409E-83A7-83C6ED66A743}" type="presParOf" srcId="{CBDC3C52-DA02-41AE-848D-A4EC9E9F2BDC}" destId="{183267D2-3AA1-44C1-84AD-C71C6A31E0C0}" srcOrd="0" destOrd="0" presId="urn:microsoft.com/office/officeart/2005/8/layout/orgChart1"/>
    <dgm:cxn modelId="{7912C0F4-C4F3-4F05-91DA-B5A2755EA560}" type="presParOf" srcId="{CBDC3C52-DA02-41AE-848D-A4EC9E9F2BDC}" destId="{4C9A89CB-55AC-4266-A143-95BDFD9F08BB}" srcOrd="1" destOrd="0" presId="urn:microsoft.com/office/officeart/2005/8/layout/orgChart1"/>
    <dgm:cxn modelId="{CC370032-F576-458D-8484-718E70FB1C91}" type="presParOf" srcId="{4BF0C1EF-1B5B-498A-85E9-CDC4D78D414C}" destId="{15A7B770-0603-4B75-B7BA-18B5BC688B47}" srcOrd="1" destOrd="0" presId="urn:microsoft.com/office/officeart/2005/8/layout/orgChart1"/>
    <dgm:cxn modelId="{C6F48278-8940-4EE2-86A5-176B914AAFC7}" type="presParOf" srcId="{15A7B770-0603-4B75-B7BA-18B5BC688B47}" destId="{EF43AC5B-8A38-423B-9E98-33EA140BEF16}" srcOrd="0" destOrd="0" presId="urn:microsoft.com/office/officeart/2005/8/layout/orgChart1"/>
    <dgm:cxn modelId="{279B4604-781E-4D3B-8549-6BC990E3E878}" type="presParOf" srcId="{15A7B770-0603-4B75-B7BA-18B5BC688B47}" destId="{6DD2761D-D660-40CD-8B6A-E963BD92BA83}" srcOrd="1" destOrd="0" presId="urn:microsoft.com/office/officeart/2005/8/layout/orgChart1"/>
    <dgm:cxn modelId="{C3B96A6F-405A-4743-A24A-B63B712A2B61}" type="presParOf" srcId="{6DD2761D-D660-40CD-8B6A-E963BD92BA83}" destId="{C5FB7C17-80E5-4CCD-8752-4D987BBC7DA6}" srcOrd="0" destOrd="0" presId="urn:microsoft.com/office/officeart/2005/8/layout/orgChart1"/>
    <dgm:cxn modelId="{E154E919-DA00-459B-B763-E6B9CC490789}" type="presParOf" srcId="{C5FB7C17-80E5-4CCD-8752-4D987BBC7DA6}" destId="{50219745-30D8-4F40-A29A-017068CD8359}" srcOrd="0" destOrd="0" presId="urn:microsoft.com/office/officeart/2005/8/layout/orgChart1"/>
    <dgm:cxn modelId="{C9F09C63-5CA9-4585-B384-5528AF2974FF}" type="presParOf" srcId="{C5FB7C17-80E5-4CCD-8752-4D987BBC7DA6}" destId="{0C7EDCF7-1683-4B5D-8315-F0459A833725}" srcOrd="1" destOrd="0" presId="urn:microsoft.com/office/officeart/2005/8/layout/orgChart1"/>
    <dgm:cxn modelId="{ED98256A-DF78-4572-98DB-D3320BFC8D72}" type="presParOf" srcId="{6DD2761D-D660-40CD-8B6A-E963BD92BA83}" destId="{143039A0-0141-4B79-A6DA-E15351A540D5}" srcOrd="1" destOrd="0" presId="urn:microsoft.com/office/officeart/2005/8/layout/orgChart1"/>
    <dgm:cxn modelId="{300CAAED-F70F-4F52-8796-36EEE83C754B}" type="presParOf" srcId="{6DD2761D-D660-40CD-8B6A-E963BD92BA83}" destId="{4946F7E1-6C51-441C-B317-270BE16D9A70}" srcOrd="2" destOrd="0" presId="urn:microsoft.com/office/officeart/2005/8/layout/orgChart1"/>
    <dgm:cxn modelId="{1F7C7DB7-C69A-45C0-9EBF-41F54A0437D3}" type="presParOf" srcId="{15A7B770-0603-4B75-B7BA-18B5BC688B47}" destId="{83ECEEAF-0050-4B5C-B9C8-77C8D98554F4}" srcOrd="2" destOrd="0" presId="urn:microsoft.com/office/officeart/2005/8/layout/orgChart1"/>
    <dgm:cxn modelId="{1480F932-E7B9-434B-A3B9-0100B0968483}" type="presParOf" srcId="{15A7B770-0603-4B75-B7BA-18B5BC688B47}" destId="{4668757A-90F2-4B07-8849-50408E716904}" srcOrd="3" destOrd="0" presId="urn:microsoft.com/office/officeart/2005/8/layout/orgChart1"/>
    <dgm:cxn modelId="{91A75977-C62F-492C-B9DA-1241837F662E}" type="presParOf" srcId="{4668757A-90F2-4B07-8849-50408E716904}" destId="{DF5146BC-11A4-42BD-8945-FE8B33FB26B7}" srcOrd="0" destOrd="0" presId="urn:microsoft.com/office/officeart/2005/8/layout/orgChart1"/>
    <dgm:cxn modelId="{23071090-2BA0-4786-B190-0FF11530A6C5}" type="presParOf" srcId="{DF5146BC-11A4-42BD-8945-FE8B33FB26B7}" destId="{71DC4085-29B2-4A16-8B89-8F72AF4295A9}" srcOrd="0" destOrd="0" presId="urn:microsoft.com/office/officeart/2005/8/layout/orgChart1"/>
    <dgm:cxn modelId="{5FB87249-7B16-4F5E-8907-2519887A279E}" type="presParOf" srcId="{DF5146BC-11A4-42BD-8945-FE8B33FB26B7}" destId="{A5AC933A-0987-48BC-A5B5-289C5F991D36}" srcOrd="1" destOrd="0" presId="urn:microsoft.com/office/officeart/2005/8/layout/orgChart1"/>
    <dgm:cxn modelId="{BB89774E-7B28-47F1-8908-97C133E53074}" type="presParOf" srcId="{4668757A-90F2-4B07-8849-50408E716904}" destId="{247B5F0F-DA19-48F7-A840-EE4D6BF44149}" srcOrd="1" destOrd="0" presId="urn:microsoft.com/office/officeart/2005/8/layout/orgChart1"/>
    <dgm:cxn modelId="{642867B6-9B51-4155-BFCE-408C3A8BBB73}" type="presParOf" srcId="{4668757A-90F2-4B07-8849-50408E716904}" destId="{C62D9F62-AD33-4798-A891-FE661035A6E3}" srcOrd="2" destOrd="0" presId="urn:microsoft.com/office/officeart/2005/8/layout/orgChart1"/>
    <dgm:cxn modelId="{9EED7F4C-C061-4011-9C8D-EED2F9F284AF}" type="presParOf" srcId="{15A7B770-0603-4B75-B7BA-18B5BC688B47}" destId="{1862BED3-C5F0-49F0-A093-DEEEB5EF148F}" srcOrd="4" destOrd="0" presId="urn:microsoft.com/office/officeart/2005/8/layout/orgChart1"/>
    <dgm:cxn modelId="{791DCFA0-1219-4727-A097-77F1E9D7FF73}" type="presParOf" srcId="{15A7B770-0603-4B75-B7BA-18B5BC688B47}" destId="{48AF20CD-1438-44D1-B575-37A5F470CD0B}" srcOrd="5" destOrd="0" presId="urn:microsoft.com/office/officeart/2005/8/layout/orgChart1"/>
    <dgm:cxn modelId="{9EAB4EB6-7352-4427-8DE9-EB733C563946}" type="presParOf" srcId="{48AF20CD-1438-44D1-B575-37A5F470CD0B}" destId="{5A7C45A6-550D-4439-9D88-CE2826916132}" srcOrd="0" destOrd="0" presId="urn:microsoft.com/office/officeart/2005/8/layout/orgChart1"/>
    <dgm:cxn modelId="{1CD32668-5B72-453A-87D3-23F3437B60DD}" type="presParOf" srcId="{5A7C45A6-550D-4439-9D88-CE2826916132}" destId="{CE822B6C-C4D4-4506-808A-E50F6BCF8DF5}" srcOrd="0" destOrd="0" presId="urn:microsoft.com/office/officeart/2005/8/layout/orgChart1"/>
    <dgm:cxn modelId="{3E3E7107-7E85-4CC3-A7B2-02C147FF1624}" type="presParOf" srcId="{5A7C45A6-550D-4439-9D88-CE2826916132}" destId="{73048E7A-2434-4E5C-ACD0-499E1D763548}" srcOrd="1" destOrd="0" presId="urn:microsoft.com/office/officeart/2005/8/layout/orgChart1"/>
    <dgm:cxn modelId="{2B7F46DF-E0E4-4486-AA0B-8F9DA3C372BD}" type="presParOf" srcId="{48AF20CD-1438-44D1-B575-37A5F470CD0B}" destId="{FF7EACD9-4F77-4CBF-BEC8-55BF6313A8BD}" srcOrd="1" destOrd="0" presId="urn:microsoft.com/office/officeart/2005/8/layout/orgChart1"/>
    <dgm:cxn modelId="{4FAB5AA1-C454-4CD1-B16B-42AB87EDFC67}" type="presParOf" srcId="{48AF20CD-1438-44D1-B575-37A5F470CD0B}" destId="{9B8F69D6-C49F-4CF8-BB9B-90E5D2F51594}" srcOrd="2" destOrd="0" presId="urn:microsoft.com/office/officeart/2005/8/layout/orgChart1"/>
    <dgm:cxn modelId="{49B05155-5001-4DAD-BC14-36CD8143FE83}" type="presParOf" srcId="{4BF0C1EF-1B5B-498A-85E9-CDC4D78D414C}" destId="{D49389E9-2E6E-49BD-88E3-56CBF1B5E44A}" srcOrd="2" destOrd="0" presId="urn:microsoft.com/office/officeart/2005/8/layout/orgChart1"/>
    <dgm:cxn modelId="{BBF08034-99EE-4D01-B3C6-4C33A4EBAE8F}" type="presParOf" srcId="{847A3748-3BEE-49C2-A51C-ECDE9606AB31}" destId="{4EB76F7D-A2BB-4D2E-A602-1D00AD3C148B}" srcOrd="2" destOrd="0" presId="urn:microsoft.com/office/officeart/2005/8/layout/orgChart1"/>
    <dgm:cxn modelId="{BC6F2DEF-BA55-45AB-875D-43C5AEDEB39E}" type="presParOf" srcId="{AF8A84B9-E382-4809-869A-98FB642C2286}" destId="{5128BF0A-C1EB-447D-B6E8-0500F92D8021}" srcOrd="6" destOrd="0" presId="urn:microsoft.com/office/officeart/2005/8/layout/orgChart1"/>
    <dgm:cxn modelId="{ADA58132-7B8A-4FE7-8256-0D2980009D82}" type="presParOf" srcId="{AF8A84B9-E382-4809-869A-98FB642C2286}" destId="{E53D49C2-1D54-46D5-86D7-926C586474FB}" srcOrd="7" destOrd="0" presId="urn:microsoft.com/office/officeart/2005/8/layout/orgChart1"/>
    <dgm:cxn modelId="{583E693E-FD80-4314-9CC3-BAA7649F0D04}" type="presParOf" srcId="{E53D49C2-1D54-46D5-86D7-926C586474FB}" destId="{898A4A2D-FEB9-425A-B1F1-A8C5932EC0A7}" srcOrd="0" destOrd="0" presId="urn:microsoft.com/office/officeart/2005/8/layout/orgChart1"/>
    <dgm:cxn modelId="{80E785BB-1DB8-40EF-8F02-F3FAAA23293C}" type="presParOf" srcId="{898A4A2D-FEB9-425A-B1F1-A8C5932EC0A7}" destId="{D03DD94B-B7E7-43C0-BA60-9A60927A55D8}" srcOrd="0" destOrd="0" presId="urn:microsoft.com/office/officeart/2005/8/layout/orgChart1"/>
    <dgm:cxn modelId="{8A156E70-5B04-44A2-9797-2B25AD8C8C2A}" type="presParOf" srcId="{898A4A2D-FEB9-425A-B1F1-A8C5932EC0A7}" destId="{A86B245A-4F2A-41A4-B76C-4E31C90F1B51}" srcOrd="1" destOrd="0" presId="urn:microsoft.com/office/officeart/2005/8/layout/orgChart1"/>
    <dgm:cxn modelId="{C5B89054-524A-44CA-B938-EE36C94DA63B}" type="presParOf" srcId="{E53D49C2-1D54-46D5-86D7-926C586474FB}" destId="{166DF50F-1F7B-44A1-B9AD-458C102B0873}" srcOrd="1" destOrd="0" presId="urn:microsoft.com/office/officeart/2005/8/layout/orgChart1"/>
    <dgm:cxn modelId="{E8560CF8-4CA3-4C73-91D2-95CA35A87786}" type="presParOf" srcId="{166DF50F-1F7B-44A1-B9AD-458C102B0873}" destId="{7BE9A5C9-E3D2-497A-BEE5-F103DC49228C}" srcOrd="0" destOrd="0" presId="urn:microsoft.com/office/officeart/2005/8/layout/orgChart1"/>
    <dgm:cxn modelId="{FE9FBAEF-9D77-4673-A570-42F764739C0D}" type="presParOf" srcId="{166DF50F-1F7B-44A1-B9AD-458C102B0873}" destId="{EC847AD2-5705-46C0-98D0-26E3A599E2A4}" srcOrd="1" destOrd="0" presId="urn:microsoft.com/office/officeart/2005/8/layout/orgChart1"/>
    <dgm:cxn modelId="{6DB115B0-B644-48D2-AB9A-E4B91CE05522}" type="presParOf" srcId="{EC847AD2-5705-46C0-98D0-26E3A599E2A4}" destId="{A400A083-51F1-4916-85E0-E55A1E2C5770}" srcOrd="0" destOrd="0" presId="urn:microsoft.com/office/officeart/2005/8/layout/orgChart1"/>
    <dgm:cxn modelId="{12FAA5D9-8187-40D4-8C98-A3D3A8E54C59}" type="presParOf" srcId="{A400A083-51F1-4916-85E0-E55A1E2C5770}" destId="{4E30D421-3CA3-41E7-BB53-9BC456EB37A7}" srcOrd="0" destOrd="0" presId="urn:microsoft.com/office/officeart/2005/8/layout/orgChart1"/>
    <dgm:cxn modelId="{A3D0DB75-824A-47B8-981E-1E7928166957}" type="presParOf" srcId="{A400A083-51F1-4916-85E0-E55A1E2C5770}" destId="{ABA49203-D367-44B7-890F-D26127AA1D8A}" srcOrd="1" destOrd="0" presId="urn:microsoft.com/office/officeart/2005/8/layout/orgChart1"/>
    <dgm:cxn modelId="{AB5BB4AB-3B94-4709-A9BA-A09C33DE3E9B}" type="presParOf" srcId="{EC847AD2-5705-46C0-98D0-26E3A599E2A4}" destId="{62392D5A-059A-4261-8DAA-85A96E0B2464}" srcOrd="1" destOrd="0" presId="urn:microsoft.com/office/officeart/2005/8/layout/orgChart1"/>
    <dgm:cxn modelId="{E5970319-E669-41B5-969B-7417D9988293}" type="presParOf" srcId="{EC847AD2-5705-46C0-98D0-26E3A599E2A4}" destId="{7DA442A6-4632-423B-AD5F-C5C99D4FBC6C}" srcOrd="2" destOrd="0" presId="urn:microsoft.com/office/officeart/2005/8/layout/orgChart1"/>
    <dgm:cxn modelId="{F748BBD4-D2AC-477E-81DE-FE0CC9721143}" type="presParOf" srcId="{166DF50F-1F7B-44A1-B9AD-458C102B0873}" destId="{A3FA25E1-64D0-4B23-82CE-9E163B9B94CC}" srcOrd="2" destOrd="0" presId="urn:microsoft.com/office/officeart/2005/8/layout/orgChart1"/>
    <dgm:cxn modelId="{051F3C70-0FB2-4032-9143-632547BD15B3}" type="presParOf" srcId="{166DF50F-1F7B-44A1-B9AD-458C102B0873}" destId="{C97E9665-1150-4D45-A719-91B001A9E2D5}" srcOrd="3" destOrd="0" presId="urn:microsoft.com/office/officeart/2005/8/layout/orgChart1"/>
    <dgm:cxn modelId="{EFC80DED-55BA-4A3D-9848-868A6750F8F0}" type="presParOf" srcId="{C97E9665-1150-4D45-A719-91B001A9E2D5}" destId="{D28942A6-5C58-464D-A3D6-FC7B25DE1FB3}" srcOrd="0" destOrd="0" presId="urn:microsoft.com/office/officeart/2005/8/layout/orgChart1"/>
    <dgm:cxn modelId="{C8F5FCFB-DE7D-43DD-A628-F9132DD61EDA}" type="presParOf" srcId="{D28942A6-5C58-464D-A3D6-FC7B25DE1FB3}" destId="{96C058F6-7BAD-4A59-900F-A2B153AEC400}" srcOrd="0" destOrd="0" presId="urn:microsoft.com/office/officeart/2005/8/layout/orgChart1"/>
    <dgm:cxn modelId="{E6EF3E1B-D04A-4CC9-BBEE-D47DEE15C121}" type="presParOf" srcId="{D28942A6-5C58-464D-A3D6-FC7B25DE1FB3}" destId="{406356F7-3E2D-4B39-BBE0-587190B7C8AA}" srcOrd="1" destOrd="0" presId="urn:microsoft.com/office/officeart/2005/8/layout/orgChart1"/>
    <dgm:cxn modelId="{466C471A-DAE8-4D6A-9274-FBDD77645A79}" type="presParOf" srcId="{C97E9665-1150-4D45-A719-91B001A9E2D5}" destId="{0AE3D6A8-1A85-4622-90B9-064BC4A8A30E}" srcOrd="1" destOrd="0" presId="urn:microsoft.com/office/officeart/2005/8/layout/orgChart1"/>
    <dgm:cxn modelId="{A233142C-ED32-4B0E-B179-D42203179A36}" type="presParOf" srcId="{C97E9665-1150-4D45-A719-91B001A9E2D5}" destId="{CD265B59-F4D3-4FFE-8CB3-8559D6716865}" srcOrd="2" destOrd="0" presId="urn:microsoft.com/office/officeart/2005/8/layout/orgChart1"/>
    <dgm:cxn modelId="{F171C49C-3DB3-4394-9384-67ACA08C9307}" type="presParOf" srcId="{166DF50F-1F7B-44A1-B9AD-458C102B0873}" destId="{918FBA54-BED5-4F11-B510-18F76AF37E84}" srcOrd="4" destOrd="0" presId="urn:microsoft.com/office/officeart/2005/8/layout/orgChart1"/>
    <dgm:cxn modelId="{27497D98-7C8F-4470-872C-97F7A60EFB92}" type="presParOf" srcId="{166DF50F-1F7B-44A1-B9AD-458C102B0873}" destId="{1C6231AE-CF04-44BE-8B6E-92763A3246E2}" srcOrd="5" destOrd="0" presId="urn:microsoft.com/office/officeart/2005/8/layout/orgChart1"/>
    <dgm:cxn modelId="{C276210D-9450-4A79-8DC4-C698EAB37520}" type="presParOf" srcId="{1C6231AE-CF04-44BE-8B6E-92763A3246E2}" destId="{F602D5FD-C28A-4B13-A472-C40D4ED0E830}" srcOrd="0" destOrd="0" presId="urn:microsoft.com/office/officeart/2005/8/layout/orgChart1"/>
    <dgm:cxn modelId="{15B5CF41-75BF-4848-B214-E3172D284E84}" type="presParOf" srcId="{F602D5FD-C28A-4B13-A472-C40D4ED0E830}" destId="{8764D50C-B67B-4F7E-ABA3-7A86A0BC5A2A}" srcOrd="0" destOrd="0" presId="urn:microsoft.com/office/officeart/2005/8/layout/orgChart1"/>
    <dgm:cxn modelId="{77F436AD-F30E-4637-AC39-5A03FC639FE3}" type="presParOf" srcId="{F602D5FD-C28A-4B13-A472-C40D4ED0E830}" destId="{62E771C5-B1C5-44F2-926E-537BA66F9478}" srcOrd="1" destOrd="0" presId="urn:microsoft.com/office/officeart/2005/8/layout/orgChart1"/>
    <dgm:cxn modelId="{CA17BB94-B57B-4A90-8C5B-D0757803845A}" type="presParOf" srcId="{1C6231AE-CF04-44BE-8B6E-92763A3246E2}" destId="{C3F8658E-05DB-4400-91F2-D55F9B66BDC5}" srcOrd="1" destOrd="0" presId="urn:microsoft.com/office/officeart/2005/8/layout/orgChart1"/>
    <dgm:cxn modelId="{F9DDBC71-EF4F-462C-8797-D4AE11B5B72F}" type="presParOf" srcId="{1C6231AE-CF04-44BE-8B6E-92763A3246E2}" destId="{79C4802A-2E38-44E9-BC60-12973CEFEBCD}" srcOrd="2" destOrd="0" presId="urn:microsoft.com/office/officeart/2005/8/layout/orgChart1"/>
    <dgm:cxn modelId="{B0A0A6D0-B787-4471-94D9-A50B58D3315C}" type="presParOf" srcId="{E53D49C2-1D54-46D5-86D7-926C586474FB}" destId="{BFA82791-9B48-451F-9778-5073A14D2FC3}" srcOrd="2" destOrd="0" presId="urn:microsoft.com/office/officeart/2005/8/layout/orgChart1"/>
    <dgm:cxn modelId="{484538C5-4A34-4292-90BD-863F4B3539F2}" type="presParOf" srcId="{6A71DB3F-C906-4885-BFB0-4B74A048A1E0}" destId="{76E0CC11-A5BB-41C7-8D1B-5EF184CFBC99}"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0297B87C-9B39-40C3-B7E4-D6D46907B6D0}" type="doc">
      <dgm:prSet loTypeId="urn:microsoft.com/office/officeart/2005/8/layout/orgChart1" loCatId="hierarchy" qsTypeId="urn:microsoft.com/office/officeart/2005/8/quickstyle/simple1" qsCatId="simple" csTypeId="urn:microsoft.com/office/officeart/2005/8/colors/accent6_3" csCatId="accent6" phldr="1"/>
      <dgm:spPr/>
      <dgm:t>
        <a:bodyPr/>
        <a:lstStyle/>
        <a:p>
          <a:endParaRPr lang="en-US"/>
        </a:p>
      </dgm:t>
    </dgm:pt>
    <dgm:pt modelId="{8B4DA92D-72E8-46EC-BB22-4E523F7AFC79}">
      <dgm:prSet phldrT="[Text]"/>
      <dgm:spPr/>
      <dgm:t>
        <a:bodyPr/>
        <a:lstStyle/>
        <a:p>
          <a:r>
            <a:rPr lang="en-US"/>
            <a:t>Implementation and Test</a:t>
          </a:r>
        </a:p>
      </dgm:t>
    </dgm:pt>
    <dgm:pt modelId="{4ECE6546-AA60-4C18-B785-C7DAE81603E1}" type="parTrans" cxnId="{D217211D-1F3F-469E-856A-F895A97B73D9}">
      <dgm:prSet/>
      <dgm:spPr/>
      <dgm:t>
        <a:bodyPr/>
        <a:lstStyle/>
        <a:p>
          <a:endParaRPr lang="en-US"/>
        </a:p>
      </dgm:t>
    </dgm:pt>
    <dgm:pt modelId="{A735FF22-1F61-4FB7-96FA-5FF25398174D}" type="sibTrans" cxnId="{D217211D-1F3F-469E-856A-F895A97B73D9}">
      <dgm:prSet/>
      <dgm:spPr/>
      <dgm:t>
        <a:bodyPr/>
        <a:lstStyle/>
        <a:p>
          <a:endParaRPr lang="en-US"/>
        </a:p>
      </dgm:t>
    </dgm:pt>
    <dgm:pt modelId="{F8608E7A-C50B-4F22-9806-DCC9A0FDEF08}">
      <dgm:prSet phldrT="[Text]"/>
      <dgm:spPr/>
      <dgm:t>
        <a:bodyPr/>
        <a:lstStyle/>
        <a:p>
          <a:r>
            <a:rPr lang="en-US"/>
            <a:t>Redesign Network Infrastructure</a:t>
          </a:r>
        </a:p>
      </dgm:t>
    </dgm:pt>
    <dgm:pt modelId="{30FF70C6-1576-4532-A777-8655358F8F67}" type="parTrans" cxnId="{8EFF7C4D-24D2-47A4-9917-75F683D90EED}">
      <dgm:prSet/>
      <dgm:spPr/>
      <dgm:t>
        <a:bodyPr/>
        <a:lstStyle/>
        <a:p>
          <a:endParaRPr lang="en-US"/>
        </a:p>
      </dgm:t>
    </dgm:pt>
    <dgm:pt modelId="{557DB690-B9B5-4716-AC55-E59BD5E1F6FB}" type="sibTrans" cxnId="{8EFF7C4D-24D2-47A4-9917-75F683D90EED}">
      <dgm:prSet/>
      <dgm:spPr/>
      <dgm:t>
        <a:bodyPr/>
        <a:lstStyle/>
        <a:p>
          <a:endParaRPr lang="en-US"/>
        </a:p>
      </dgm:t>
    </dgm:pt>
    <dgm:pt modelId="{95C126A5-AF29-4314-B135-EEC1BD978CB4}">
      <dgm:prSet phldrT="[Text]"/>
      <dgm:spPr/>
      <dgm:t>
        <a:bodyPr/>
        <a:lstStyle/>
        <a:p>
          <a:r>
            <a:rPr lang="en-US"/>
            <a:t>Install and Configure security applications - Windows 2022 AD</a:t>
          </a:r>
        </a:p>
      </dgm:t>
    </dgm:pt>
    <dgm:pt modelId="{D63E05A7-4BE8-4BE2-A681-388DC25ADAE7}" type="parTrans" cxnId="{9FE7B6C2-0ECD-4FC8-B456-A11EDBA53933}">
      <dgm:prSet/>
      <dgm:spPr/>
      <dgm:t>
        <a:bodyPr/>
        <a:lstStyle/>
        <a:p>
          <a:endParaRPr lang="en-US"/>
        </a:p>
      </dgm:t>
    </dgm:pt>
    <dgm:pt modelId="{C92A46F5-21A1-43FA-9440-F50CDD1CBF00}" type="sibTrans" cxnId="{9FE7B6C2-0ECD-4FC8-B456-A11EDBA53933}">
      <dgm:prSet/>
      <dgm:spPr/>
      <dgm:t>
        <a:bodyPr/>
        <a:lstStyle/>
        <a:p>
          <a:endParaRPr lang="en-US"/>
        </a:p>
      </dgm:t>
    </dgm:pt>
    <dgm:pt modelId="{5C3704DF-6D37-4BF9-A90C-C70391B05C25}">
      <dgm:prSet phldrT="[Text]"/>
      <dgm:spPr/>
      <dgm:t>
        <a:bodyPr/>
        <a:lstStyle/>
        <a:p>
          <a:r>
            <a:rPr lang="en-US"/>
            <a:t>Perform External Tests</a:t>
          </a:r>
        </a:p>
      </dgm:t>
    </dgm:pt>
    <dgm:pt modelId="{93D90157-75A2-4080-8F03-385EDB1AD30F}" type="parTrans" cxnId="{192A031E-0E9D-40E7-BFA9-C42E02133AD3}">
      <dgm:prSet/>
      <dgm:spPr/>
      <dgm:t>
        <a:bodyPr/>
        <a:lstStyle/>
        <a:p>
          <a:endParaRPr lang="en-US"/>
        </a:p>
      </dgm:t>
    </dgm:pt>
    <dgm:pt modelId="{6B295B5A-2EF7-4145-AA48-B929CD840654}" type="sibTrans" cxnId="{192A031E-0E9D-40E7-BFA9-C42E02133AD3}">
      <dgm:prSet/>
      <dgm:spPr/>
      <dgm:t>
        <a:bodyPr/>
        <a:lstStyle/>
        <a:p>
          <a:endParaRPr lang="en-US"/>
        </a:p>
      </dgm:t>
    </dgm:pt>
    <dgm:pt modelId="{C4710C93-27AF-44AE-8EA5-9AE0C86A16E2}">
      <dgm:prSet phldrT="[Text]"/>
      <dgm:spPr/>
      <dgm:t>
        <a:bodyPr/>
        <a:lstStyle/>
        <a:p>
          <a:r>
            <a:rPr lang="en-US"/>
            <a:t>Develop network topology - current</a:t>
          </a:r>
        </a:p>
      </dgm:t>
    </dgm:pt>
    <dgm:pt modelId="{AD3F5727-F3D0-426C-B14F-491CBC9F70EF}" type="parTrans" cxnId="{C48AA9F3-1A29-4DBE-A82F-A4F15B485024}">
      <dgm:prSet/>
      <dgm:spPr/>
      <dgm:t>
        <a:bodyPr/>
        <a:lstStyle/>
        <a:p>
          <a:endParaRPr lang="en-US"/>
        </a:p>
      </dgm:t>
    </dgm:pt>
    <dgm:pt modelId="{4BCFAD9D-5BA3-4DC8-8F7D-62FB5F831904}" type="sibTrans" cxnId="{C48AA9F3-1A29-4DBE-A82F-A4F15B485024}">
      <dgm:prSet/>
      <dgm:spPr/>
      <dgm:t>
        <a:bodyPr/>
        <a:lstStyle/>
        <a:p>
          <a:endParaRPr lang="en-US"/>
        </a:p>
      </dgm:t>
    </dgm:pt>
    <dgm:pt modelId="{7F816947-3BBA-4A87-9937-726C91420626}">
      <dgm:prSet phldrT="[Text]"/>
      <dgm:spPr/>
      <dgm:t>
        <a:bodyPr/>
        <a:lstStyle/>
        <a:p>
          <a:r>
            <a:rPr lang="en-US"/>
            <a:t>Develop asset register</a:t>
          </a:r>
        </a:p>
      </dgm:t>
    </dgm:pt>
    <dgm:pt modelId="{3E56B8FA-9904-4848-ACA8-14FF7D105398}" type="parTrans" cxnId="{FBD9B9E5-8D79-41AA-B9F7-3ECB619E81BF}">
      <dgm:prSet/>
      <dgm:spPr/>
      <dgm:t>
        <a:bodyPr/>
        <a:lstStyle/>
        <a:p>
          <a:endParaRPr lang="en-US"/>
        </a:p>
      </dgm:t>
    </dgm:pt>
    <dgm:pt modelId="{E5AA3BF1-78CC-495D-8760-4BDB41B07427}" type="sibTrans" cxnId="{FBD9B9E5-8D79-41AA-B9F7-3ECB619E81BF}">
      <dgm:prSet/>
      <dgm:spPr/>
      <dgm:t>
        <a:bodyPr/>
        <a:lstStyle/>
        <a:p>
          <a:endParaRPr lang="en-US"/>
        </a:p>
      </dgm:t>
    </dgm:pt>
    <dgm:pt modelId="{FB4ED87C-3CFD-4B62-B429-4CE33EE23BA0}">
      <dgm:prSet phldrT="[Text]"/>
      <dgm:spPr/>
      <dgm:t>
        <a:bodyPr/>
        <a:lstStyle/>
        <a:p>
          <a:r>
            <a:rPr lang="en-US"/>
            <a:t>Develop redesign network topology</a:t>
          </a:r>
        </a:p>
      </dgm:t>
    </dgm:pt>
    <dgm:pt modelId="{764FD9A3-359B-4A3E-9613-A50F808D3001}" type="parTrans" cxnId="{F0A7CBF6-D941-40BB-B48F-129333E3E2A6}">
      <dgm:prSet/>
      <dgm:spPr/>
      <dgm:t>
        <a:bodyPr/>
        <a:lstStyle/>
        <a:p>
          <a:endParaRPr lang="en-US"/>
        </a:p>
      </dgm:t>
    </dgm:pt>
    <dgm:pt modelId="{A0DCFD50-2E6D-4DE8-B9AD-D6AF037FC571}" type="sibTrans" cxnId="{F0A7CBF6-D941-40BB-B48F-129333E3E2A6}">
      <dgm:prSet/>
      <dgm:spPr/>
      <dgm:t>
        <a:bodyPr/>
        <a:lstStyle/>
        <a:p>
          <a:endParaRPr lang="en-US"/>
        </a:p>
      </dgm:t>
    </dgm:pt>
    <dgm:pt modelId="{3CBA8D15-B7EF-4ED3-BC7F-9AF7737A3DE8}">
      <dgm:prSet phldrT="[Text]"/>
      <dgm:spPr/>
      <dgm:t>
        <a:bodyPr/>
        <a:lstStyle/>
        <a:p>
          <a:r>
            <a:rPr lang="en-US"/>
            <a:t>Reconfigure existing HW</a:t>
          </a:r>
        </a:p>
      </dgm:t>
    </dgm:pt>
    <dgm:pt modelId="{AEB3B9CF-B734-417D-AB03-85FA2E3742F2}" type="parTrans" cxnId="{F40D90AB-A97C-4F1C-BDEB-4513003EF336}">
      <dgm:prSet/>
      <dgm:spPr/>
      <dgm:t>
        <a:bodyPr/>
        <a:lstStyle/>
        <a:p>
          <a:endParaRPr lang="en-US"/>
        </a:p>
      </dgm:t>
    </dgm:pt>
    <dgm:pt modelId="{17466143-E377-4B4E-93D1-7C6A27AAC30D}" type="sibTrans" cxnId="{F40D90AB-A97C-4F1C-BDEB-4513003EF336}">
      <dgm:prSet/>
      <dgm:spPr/>
      <dgm:t>
        <a:bodyPr/>
        <a:lstStyle/>
        <a:p>
          <a:endParaRPr lang="en-US"/>
        </a:p>
      </dgm:t>
    </dgm:pt>
    <dgm:pt modelId="{58DCDBD7-38DF-4BBE-9EB7-9BF5E81D011A}">
      <dgm:prSet phldrT="[Text]"/>
      <dgm:spPr/>
      <dgm:t>
        <a:bodyPr/>
        <a:lstStyle/>
        <a:p>
          <a:r>
            <a:rPr lang="en-US"/>
            <a:t>Add pfSense</a:t>
          </a:r>
        </a:p>
      </dgm:t>
    </dgm:pt>
    <dgm:pt modelId="{D3838BAA-AC79-4AA5-82AA-39EBC849F8EA}" type="parTrans" cxnId="{8F6E88D4-B70F-4265-91F9-76152D667FAF}">
      <dgm:prSet/>
      <dgm:spPr/>
      <dgm:t>
        <a:bodyPr/>
        <a:lstStyle/>
        <a:p>
          <a:endParaRPr lang="en-US"/>
        </a:p>
      </dgm:t>
    </dgm:pt>
    <dgm:pt modelId="{AC555885-52DB-4F51-9E30-8B332FC160E7}" type="sibTrans" cxnId="{8F6E88D4-B70F-4265-91F9-76152D667FAF}">
      <dgm:prSet/>
      <dgm:spPr/>
      <dgm:t>
        <a:bodyPr/>
        <a:lstStyle/>
        <a:p>
          <a:endParaRPr lang="en-US"/>
        </a:p>
      </dgm:t>
    </dgm:pt>
    <dgm:pt modelId="{DC445E44-CBB1-425D-8A77-A44770D5FCF1}">
      <dgm:prSet phldrT="[Text]"/>
      <dgm:spPr/>
      <dgm:t>
        <a:bodyPr/>
        <a:lstStyle/>
        <a:p>
          <a:r>
            <a:rPr lang="en-US"/>
            <a:t>Add Snort for IPS</a:t>
          </a:r>
        </a:p>
      </dgm:t>
    </dgm:pt>
    <dgm:pt modelId="{6CFBE1EA-567D-4DC3-8D24-700DF20826E1}" type="parTrans" cxnId="{C2F2D2EB-156D-4894-8765-033E0757E531}">
      <dgm:prSet/>
      <dgm:spPr/>
      <dgm:t>
        <a:bodyPr/>
        <a:lstStyle/>
        <a:p>
          <a:endParaRPr lang="en-US"/>
        </a:p>
      </dgm:t>
    </dgm:pt>
    <dgm:pt modelId="{AF744C20-EDC2-451B-96C4-7E05E9113094}" type="sibTrans" cxnId="{C2F2D2EB-156D-4894-8765-033E0757E531}">
      <dgm:prSet/>
      <dgm:spPr/>
      <dgm:t>
        <a:bodyPr/>
        <a:lstStyle/>
        <a:p>
          <a:endParaRPr lang="en-US"/>
        </a:p>
      </dgm:t>
    </dgm:pt>
    <dgm:pt modelId="{6C80D5C0-5172-4F98-B52B-D066E4B3F1DB}">
      <dgm:prSet phldrT="[Text]"/>
      <dgm:spPr/>
      <dgm:t>
        <a:bodyPr/>
        <a:lstStyle/>
        <a:p>
          <a:r>
            <a:rPr lang="en-US"/>
            <a:t>Add Sophois for Anit-virus</a:t>
          </a:r>
        </a:p>
      </dgm:t>
    </dgm:pt>
    <dgm:pt modelId="{C7909155-120C-4393-9666-088C06133A65}" type="parTrans" cxnId="{8C7869BF-EE3B-4C9F-9D33-E35BB6C1260D}">
      <dgm:prSet/>
      <dgm:spPr/>
      <dgm:t>
        <a:bodyPr/>
        <a:lstStyle/>
        <a:p>
          <a:endParaRPr lang="en-US"/>
        </a:p>
      </dgm:t>
    </dgm:pt>
    <dgm:pt modelId="{288CEF03-B151-4A34-8B38-CF3D6B238596}" type="sibTrans" cxnId="{8C7869BF-EE3B-4C9F-9D33-E35BB6C1260D}">
      <dgm:prSet/>
      <dgm:spPr/>
      <dgm:t>
        <a:bodyPr/>
        <a:lstStyle/>
        <a:p>
          <a:endParaRPr lang="en-US"/>
        </a:p>
      </dgm:t>
    </dgm:pt>
    <dgm:pt modelId="{70CE8221-3798-417E-9B99-AA2CD268A5A8}">
      <dgm:prSet phldrT="[Text]"/>
      <dgm:spPr/>
      <dgm:t>
        <a:bodyPr/>
        <a:lstStyle/>
        <a:p>
          <a:r>
            <a:rPr lang="en-US"/>
            <a:t>Add Splunk for Log analysis</a:t>
          </a:r>
        </a:p>
      </dgm:t>
    </dgm:pt>
    <dgm:pt modelId="{6A1E9B8D-1A36-4CB3-B2A3-168E5AF69BB8}" type="parTrans" cxnId="{8B2A992F-D9BE-4BE3-927A-FFFCFEAA775D}">
      <dgm:prSet/>
      <dgm:spPr/>
      <dgm:t>
        <a:bodyPr/>
        <a:lstStyle/>
        <a:p>
          <a:endParaRPr lang="en-US"/>
        </a:p>
      </dgm:t>
    </dgm:pt>
    <dgm:pt modelId="{F2B66906-DCBA-4E0F-AE79-F143E05CBF01}" type="sibTrans" cxnId="{8B2A992F-D9BE-4BE3-927A-FFFCFEAA775D}">
      <dgm:prSet/>
      <dgm:spPr/>
      <dgm:t>
        <a:bodyPr/>
        <a:lstStyle/>
        <a:p>
          <a:endParaRPr lang="en-US"/>
        </a:p>
      </dgm:t>
    </dgm:pt>
    <dgm:pt modelId="{550F8CFD-074D-48E6-864A-4426824AA6EF}">
      <dgm:prSet phldrT="[Text]"/>
      <dgm:spPr/>
      <dgm:t>
        <a:bodyPr/>
        <a:lstStyle/>
        <a:p>
          <a:r>
            <a:rPr lang="en-US"/>
            <a:t>Add Wireshark for RT monitoring</a:t>
          </a:r>
        </a:p>
      </dgm:t>
    </dgm:pt>
    <dgm:pt modelId="{7698C9FA-913A-4341-AD27-1134C3430BBE}" type="parTrans" cxnId="{AC3B2C25-3259-4C30-AEE9-E717A78FBD83}">
      <dgm:prSet/>
      <dgm:spPr/>
      <dgm:t>
        <a:bodyPr/>
        <a:lstStyle/>
        <a:p>
          <a:endParaRPr lang="en-US"/>
        </a:p>
      </dgm:t>
    </dgm:pt>
    <dgm:pt modelId="{059FDCF0-6039-4E40-B49C-99A34B8AB047}" type="sibTrans" cxnId="{AC3B2C25-3259-4C30-AEE9-E717A78FBD83}">
      <dgm:prSet/>
      <dgm:spPr/>
      <dgm:t>
        <a:bodyPr/>
        <a:lstStyle/>
        <a:p>
          <a:endParaRPr lang="en-US"/>
        </a:p>
      </dgm:t>
    </dgm:pt>
    <dgm:pt modelId="{AE2EE87F-4B01-4D1A-BD99-3C9CF9E22F04}">
      <dgm:prSet phldrT="[Text]"/>
      <dgm:spPr/>
      <dgm:t>
        <a:bodyPr/>
        <a:lstStyle/>
        <a:p>
          <a:r>
            <a:rPr lang="en-US"/>
            <a:t>Install and configure Linux WS</a:t>
          </a:r>
        </a:p>
      </dgm:t>
    </dgm:pt>
    <dgm:pt modelId="{5D93D434-D7FE-4CB7-89B9-4E80B57697F4}" type="parTrans" cxnId="{C9AC1768-43F1-4A44-88FA-7C3044A0622E}">
      <dgm:prSet/>
      <dgm:spPr/>
      <dgm:t>
        <a:bodyPr/>
        <a:lstStyle/>
        <a:p>
          <a:endParaRPr lang="en-US"/>
        </a:p>
      </dgm:t>
    </dgm:pt>
    <dgm:pt modelId="{28FC99B7-E812-4953-A86D-E0D5EBDCF3F6}" type="sibTrans" cxnId="{C9AC1768-43F1-4A44-88FA-7C3044A0622E}">
      <dgm:prSet/>
      <dgm:spPr/>
      <dgm:t>
        <a:bodyPr/>
        <a:lstStyle/>
        <a:p>
          <a:endParaRPr lang="en-US"/>
        </a:p>
      </dgm:t>
    </dgm:pt>
    <dgm:pt modelId="{85984239-C888-4B71-B0DA-E6FB23434F5B}">
      <dgm:prSet phldrT="[Text]"/>
      <dgm:spPr/>
      <dgm:t>
        <a:bodyPr/>
        <a:lstStyle/>
        <a:p>
          <a:r>
            <a:rPr lang="en-US"/>
            <a:t>Add Sophos for Firewall</a:t>
          </a:r>
        </a:p>
      </dgm:t>
    </dgm:pt>
    <dgm:pt modelId="{210121A1-5F60-46E3-88CA-2CB7D26B03D8}" type="parTrans" cxnId="{73CDE2AB-134A-4CD6-840C-1C92F7AE4609}">
      <dgm:prSet/>
      <dgm:spPr/>
      <dgm:t>
        <a:bodyPr/>
        <a:lstStyle/>
        <a:p>
          <a:endParaRPr lang="en-US"/>
        </a:p>
      </dgm:t>
    </dgm:pt>
    <dgm:pt modelId="{5A0FEF56-72EA-4588-B90B-B2AB26AD14DA}" type="sibTrans" cxnId="{73CDE2AB-134A-4CD6-840C-1C92F7AE4609}">
      <dgm:prSet/>
      <dgm:spPr/>
      <dgm:t>
        <a:bodyPr/>
        <a:lstStyle/>
        <a:p>
          <a:endParaRPr lang="en-US"/>
        </a:p>
      </dgm:t>
    </dgm:pt>
    <dgm:pt modelId="{3587B516-F54F-42A0-A9AF-86BEA7AEDB75}">
      <dgm:prSet phldrT="[Text]"/>
      <dgm:spPr/>
      <dgm:t>
        <a:bodyPr/>
        <a:lstStyle/>
        <a:p>
          <a:r>
            <a:rPr lang="en-US"/>
            <a:t>Add Snort for IPS</a:t>
          </a:r>
        </a:p>
      </dgm:t>
    </dgm:pt>
    <dgm:pt modelId="{21F655F8-85E2-4735-B789-036A99D8AB49}" type="parTrans" cxnId="{AC25B605-9F69-4C40-8E5B-CC1334017802}">
      <dgm:prSet/>
      <dgm:spPr/>
      <dgm:t>
        <a:bodyPr/>
        <a:lstStyle/>
        <a:p>
          <a:endParaRPr lang="en-US"/>
        </a:p>
      </dgm:t>
    </dgm:pt>
    <dgm:pt modelId="{01D55C3A-15FD-48E1-9FBE-C272E4374C6C}" type="sibTrans" cxnId="{AC25B605-9F69-4C40-8E5B-CC1334017802}">
      <dgm:prSet/>
      <dgm:spPr/>
      <dgm:t>
        <a:bodyPr/>
        <a:lstStyle/>
        <a:p>
          <a:endParaRPr lang="en-US"/>
        </a:p>
      </dgm:t>
    </dgm:pt>
    <dgm:pt modelId="{795F035A-92F4-4EBB-8D1B-312F35359230}">
      <dgm:prSet phldrT="[Text]"/>
      <dgm:spPr/>
      <dgm:t>
        <a:bodyPr/>
        <a:lstStyle/>
        <a:p>
          <a:r>
            <a:rPr lang="en-US"/>
            <a:t>Add Sophos Intercept X for Anit-virus protection</a:t>
          </a:r>
        </a:p>
      </dgm:t>
    </dgm:pt>
    <dgm:pt modelId="{5C257AC6-241C-4B17-B107-846D9115BBDA}" type="parTrans" cxnId="{E4BC2165-3696-46E1-828F-0B55683AA801}">
      <dgm:prSet/>
      <dgm:spPr/>
      <dgm:t>
        <a:bodyPr/>
        <a:lstStyle/>
        <a:p>
          <a:endParaRPr lang="en-US"/>
        </a:p>
      </dgm:t>
    </dgm:pt>
    <dgm:pt modelId="{CEB00716-8F01-4A62-A0E1-BBD095AC0002}" type="sibTrans" cxnId="{E4BC2165-3696-46E1-828F-0B55683AA801}">
      <dgm:prSet/>
      <dgm:spPr/>
      <dgm:t>
        <a:bodyPr/>
        <a:lstStyle/>
        <a:p>
          <a:endParaRPr lang="en-US"/>
        </a:p>
      </dgm:t>
    </dgm:pt>
    <dgm:pt modelId="{95123F45-0D90-4BAB-9CFC-B6F612C91F52}">
      <dgm:prSet phldrT="[Text]"/>
      <dgm:spPr/>
      <dgm:t>
        <a:bodyPr/>
        <a:lstStyle/>
        <a:p>
          <a:r>
            <a:rPr lang="en-US"/>
            <a:t>Add Splunk for Log monitoring</a:t>
          </a:r>
        </a:p>
      </dgm:t>
    </dgm:pt>
    <dgm:pt modelId="{3AFF6B55-0A80-48DA-8505-ED2FD7C0937E}" type="parTrans" cxnId="{B0FF346A-CE82-467C-A6E1-EB0FA4E24DBB}">
      <dgm:prSet/>
      <dgm:spPr/>
      <dgm:t>
        <a:bodyPr/>
        <a:lstStyle/>
        <a:p>
          <a:endParaRPr lang="en-US"/>
        </a:p>
      </dgm:t>
    </dgm:pt>
    <dgm:pt modelId="{43EF36ED-1D34-4718-A544-9679EEEADB4B}" type="sibTrans" cxnId="{B0FF346A-CE82-467C-A6E1-EB0FA4E24DBB}">
      <dgm:prSet/>
      <dgm:spPr/>
      <dgm:t>
        <a:bodyPr/>
        <a:lstStyle/>
        <a:p>
          <a:endParaRPr lang="en-US"/>
        </a:p>
      </dgm:t>
    </dgm:pt>
    <dgm:pt modelId="{FCD31D5A-9A62-4F77-9756-3101870027D1}">
      <dgm:prSet phldrT="[Text]"/>
      <dgm:spPr/>
      <dgm:t>
        <a:bodyPr/>
        <a:lstStyle/>
        <a:p>
          <a:r>
            <a:rPr lang="en-US"/>
            <a:t>Add Wireshark for RT monitoring</a:t>
          </a:r>
        </a:p>
      </dgm:t>
    </dgm:pt>
    <dgm:pt modelId="{7CC77879-A62B-44C6-8BBA-8BD956B07C48}" type="parTrans" cxnId="{C8AAE3E3-2D2F-43DD-81DC-B4AD90D0553F}">
      <dgm:prSet/>
      <dgm:spPr/>
      <dgm:t>
        <a:bodyPr/>
        <a:lstStyle/>
        <a:p>
          <a:endParaRPr lang="en-US"/>
        </a:p>
      </dgm:t>
    </dgm:pt>
    <dgm:pt modelId="{E9D2B250-BBAE-4461-A86E-BC8F4700142A}" type="sibTrans" cxnId="{C8AAE3E3-2D2F-43DD-81DC-B4AD90D0553F}">
      <dgm:prSet/>
      <dgm:spPr/>
      <dgm:t>
        <a:bodyPr/>
        <a:lstStyle/>
        <a:p>
          <a:endParaRPr lang="en-US"/>
        </a:p>
      </dgm:t>
    </dgm:pt>
    <dgm:pt modelId="{0BD22713-52BC-44A6-87FE-C2F95B50DFA0}">
      <dgm:prSet phldrT="[Text]"/>
      <dgm:spPr/>
      <dgm:t>
        <a:bodyPr/>
        <a:lstStyle/>
        <a:p>
          <a:r>
            <a:rPr lang="en-US"/>
            <a:t>Install &amp; configure Security Systems</a:t>
          </a:r>
        </a:p>
      </dgm:t>
    </dgm:pt>
    <dgm:pt modelId="{F61C4D6B-61FF-4FAA-90B2-9A11C6F04FA0}" type="parTrans" cxnId="{7190ACEA-B041-424E-8B92-11292B360675}">
      <dgm:prSet/>
      <dgm:spPr/>
      <dgm:t>
        <a:bodyPr/>
        <a:lstStyle/>
        <a:p>
          <a:endParaRPr lang="en-US"/>
        </a:p>
      </dgm:t>
    </dgm:pt>
    <dgm:pt modelId="{2BD25293-2597-4479-BD5A-B57E2B0111BD}" type="sibTrans" cxnId="{7190ACEA-B041-424E-8B92-11292B360675}">
      <dgm:prSet/>
      <dgm:spPr/>
      <dgm:t>
        <a:bodyPr/>
        <a:lstStyle/>
        <a:p>
          <a:endParaRPr lang="en-US"/>
        </a:p>
      </dgm:t>
    </dgm:pt>
    <dgm:pt modelId="{BB78F181-C229-4250-BE2E-63A2C9B6305E}">
      <dgm:prSet phldrT="[Text]"/>
      <dgm:spPr/>
      <dgm:t>
        <a:bodyPr/>
        <a:lstStyle/>
        <a:p>
          <a:r>
            <a:rPr lang="en-US"/>
            <a:t>Upgrade application systems</a:t>
          </a:r>
        </a:p>
      </dgm:t>
    </dgm:pt>
    <dgm:pt modelId="{3A6F542D-2C27-4B23-A33E-C984C6D07A3E}" type="parTrans" cxnId="{FE2B1980-709A-40BC-99DD-532C383AE65C}">
      <dgm:prSet/>
      <dgm:spPr/>
      <dgm:t>
        <a:bodyPr/>
        <a:lstStyle/>
        <a:p>
          <a:endParaRPr lang="en-US"/>
        </a:p>
      </dgm:t>
    </dgm:pt>
    <dgm:pt modelId="{A326C628-C5EC-4E5E-8902-47556EFB9566}" type="sibTrans" cxnId="{FE2B1980-709A-40BC-99DD-532C383AE65C}">
      <dgm:prSet/>
      <dgm:spPr/>
      <dgm:t>
        <a:bodyPr/>
        <a:lstStyle/>
        <a:p>
          <a:endParaRPr lang="en-US"/>
        </a:p>
      </dgm:t>
    </dgm:pt>
    <dgm:pt modelId="{4150B2BF-3070-42C6-AD90-1DE3D0251567}">
      <dgm:prSet phldrT="[Text]"/>
      <dgm:spPr/>
      <dgm:t>
        <a:bodyPr/>
        <a:lstStyle/>
        <a:p>
          <a:r>
            <a:rPr lang="en-US"/>
            <a:t>TBA</a:t>
          </a:r>
        </a:p>
      </dgm:t>
    </dgm:pt>
    <dgm:pt modelId="{DF6DA734-4AFB-44EE-A963-BA562F87EC0C}" type="parTrans" cxnId="{668D9BBD-A35B-4B6D-9B72-6E0DDE405E31}">
      <dgm:prSet/>
      <dgm:spPr/>
      <dgm:t>
        <a:bodyPr/>
        <a:lstStyle/>
        <a:p>
          <a:endParaRPr lang="en-US"/>
        </a:p>
      </dgm:t>
    </dgm:pt>
    <dgm:pt modelId="{1E2287CF-6365-481B-A370-588995EE08C0}" type="sibTrans" cxnId="{668D9BBD-A35B-4B6D-9B72-6E0DDE405E31}">
      <dgm:prSet/>
      <dgm:spPr/>
      <dgm:t>
        <a:bodyPr/>
        <a:lstStyle/>
        <a:p>
          <a:endParaRPr lang="en-US"/>
        </a:p>
      </dgm:t>
    </dgm:pt>
    <dgm:pt modelId="{AA67FE7C-5FAD-4E3E-B971-46CEF0EE640F}">
      <dgm:prSet phldrT="[Text]"/>
      <dgm:spPr/>
      <dgm:t>
        <a:bodyPr/>
        <a:lstStyle/>
        <a:p>
          <a:r>
            <a:rPr lang="en-US"/>
            <a:t>TBA</a:t>
          </a:r>
        </a:p>
      </dgm:t>
    </dgm:pt>
    <dgm:pt modelId="{1367CA11-FFE8-4D59-A95A-99BCD7B31861}" type="parTrans" cxnId="{8D7026B6-9F86-46F0-B313-A60E50B072D7}">
      <dgm:prSet/>
      <dgm:spPr/>
      <dgm:t>
        <a:bodyPr/>
        <a:lstStyle/>
        <a:p>
          <a:endParaRPr lang="en-US"/>
        </a:p>
      </dgm:t>
    </dgm:pt>
    <dgm:pt modelId="{3ADFA099-8B54-4F1F-B932-D90B9C5089A6}" type="sibTrans" cxnId="{8D7026B6-9F86-46F0-B313-A60E50B072D7}">
      <dgm:prSet/>
      <dgm:spPr/>
      <dgm:t>
        <a:bodyPr/>
        <a:lstStyle/>
        <a:p>
          <a:endParaRPr lang="en-US"/>
        </a:p>
      </dgm:t>
    </dgm:pt>
    <dgm:pt modelId="{F7FA9BAB-CAA4-4302-BD93-91A6EB68D8F1}">
      <dgm:prSet phldrT="[Text]"/>
      <dgm:spPr/>
      <dgm:t>
        <a:bodyPr/>
        <a:lstStyle/>
        <a:p>
          <a:r>
            <a:rPr lang="en-US"/>
            <a:t>Scan Windows 2019 for vulnerabilities</a:t>
          </a:r>
        </a:p>
      </dgm:t>
    </dgm:pt>
    <dgm:pt modelId="{F47DF2E6-646D-41BF-A14F-181A28CD7FEC}" type="parTrans" cxnId="{6C5C724E-38A6-4030-8ED3-07B63BFB231D}">
      <dgm:prSet/>
      <dgm:spPr/>
      <dgm:t>
        <a:bodyPr/>
        <a:lstStyle/>
        <a:p>
          <a:endParaRPr lang="en-US"/>
        </a:p>
      </dgm:t>
    </dgm:pt>
    <dgm:pt modelId="{BD706918-2844-4157-9F27-F308E9C6C2C0}" type="sibTrans" cxnId="{6C5C724E-38A6-4030-8ED3-07B63BFB231D}">
      <dgm:prSet/>
      <dgm:spPr/>
      <dgm:t>
        <a:bodyPr/>
        <a:lstStyle/>
        <a:p>
          <a:endParaRPr lang="en-US"/>
        </a:p>
      </dgm:t>
    </dgm:pt>
    <dgm:pt modelId="{C55FC4F3-A3D3-43F5-B2DB-51C2A46A3A19}">
      <dgm:prSet phldrT="[Text]"/>
      <dgm:spPr/>
      <dgm:t>
        <a:bodyPr/>
        <a:lstStyle/>
        <a:p>
          <a:r>
            <a:rPr lang="en-US"/>
            <a:t>Scan Linux Web Servers for vulnerabilities</a:t>
          </a:r>
        </a:p>
      </dgm:t>
    </dgm:pt>
    <dgm:pt modelId="{C75FEF8B-07C1-4182-A383-EEB71CE1C3A5}" type="parTrans" cxnId="{A8D08ACE-1B03-44EC-BEBA-10BA64241B09}">
      <dgm:prSet/>
      <dgm:spPr/>
      <dgm:t>
        <a:bodyPr/>
        <a:lstStyle/>
        <a:p>
          <a:endParaRPr lang="en-US"/>
        </a:p>
      </dgm:t>
    </dgm:pt>
    <dgm:pt modelId="{B702AE25-0519-4968-84D8-DE6337F5D8A7}" type="sibTrans" cxnId="{A8D08ACE-1B03-44EC-BEBA-10BA64241B09}">
      <dgm:prSet/>
      <dgm:spPr/>
      <dgm:t>
        <a:bodyPr/>
        <a:lstStyle/>
        <a:p>
          <a:endParaRPr lang="en-US"/>
        </a:p>
      </dgm:t>
    </dgm:pt>
    <dgm:pt modelId="{431ACA8A-B3FC-4115-BF6C-336A71F0AD85}">
      <dgm:prSet phldrT="[Text]"/>
      <dgm:spPr/>
      <dgm:t>
        <a:bodyPr/>
        <a:lstStyle/>
        <a:p>
          <a:r>
            <a:rPr lang="en-US"/>
            <a:t>Develop test plans</a:t>
          </a:r>
        </a:p>
      </dgm:t>
    </dgm:pt>
    <dgm:pt modelId="{1739B2C3-18F0-49CE-A8BA-517DE832BEA9}" type="parTrans" cxnId="{139D4DE0-56A6-4DE8-83D0-6F60BCDD6A29}">
      <dgm:prSet/>
      <dgm:spPr/>
      <dgm:t>
        <a:bodyPr/>
        <a:lstStyle/>
        <a:p>
          <a:endParaRPr lang="en-US"/>
        </a:p>
      </dgm:t>
    </dgm:pt>
    <dgm:pt modelId="{C59AA489-9954-4B0B-B77E-DB5D40CAEF92}" type="sibTrans" cxnId="{139D4DE0-56A6-4DE8-83D0-6F60BCDD6A29}">
      <dgm:prSet/>
      <dgm:spPr/>
      <dgm:t>
        <a:bodyPr/>
        <a:lstStyle/>
        <a:p>
          <a:endParaRPr lang="en-US"/>
        </a:p>
      </dgm:t>
    </dgm:pt>
    <dgm:pt modelId="{114CC040-9FEA-4460-B20E-46E5299B0BCE}">
      <dgm:prSet phldrT="[Text]"/>
      <dgm:spPr/>
      <dgm:t>
        <a:bodyPr/>
        <a:lstStyle/>
        <a:p>
          <a:r>
            <a:rPr lang="en-US"/>
            <a:t>Sever Traffic Monitors</a:t>
          </a:r>
        </a:p>
      </dgm:t>
    </dgm:pt>
    <dgm:pt modelId="{B261F23C-8729-4CE7-BF91-75D41100B9F4}" type="parTrans" cxnId="{85639838-7219-44B1-ADBA-459FD2F0FBEE}">
      <dgm:prSet/>
      <dgm:spPr/>
      <dgm:t>
        <a:bodyPr/>
        <a:lstStyle/>
        <a:p>
          <a:endParaRPr lang="en-US"/>
        </a:p>
      </dgm:t>
    </dgm:pt>
    <dgm:pt modelId="{6A13B84C-89BF-4AB2-884E-6C7F3885DBBB}" type="sibTrans" cxnId="{85639838-7219-44B1-ADBA-459FD2F0FBEE}">
      <dgm:prSet/>
      <dgm:spPr/>
      <dgm:t>
        <a:bodyPr/>
        <a:lstStyle/>
        <a:p>
          <a:endParaRPr lang="en-US"/>
        </a:p>
      </dgm:t>
    </dgm:pt>
    <dgm:pt modelId="{4BE310CC-9EF0-4D6C-B8CF-EBFB2D000DC1}">
      <dgm:prSet phldrT="[Text]"/>
      <dgm:spPr/>
      <dgm:t>
        <a:bodyPr/>
        <a:lstStyle/>
        <a:p>
          <a:r>
            <a:rPr lang="en-US"/>
            <a:t>Log Analysis systems</a:t>
          </a:r>
        </a:p>
      </dgm:t>
    </dgm:pt>
    <dgm:pt modelId="{24D10DF5-B61C-4BBE-8B57-15843320D6B1}" type="parTrans" cxnId="{BD784710-D0B7-4138-82D3-EDA6AFF40DCB}">
      <dgm:prSet/>
      <dgm:spPr/>
      <dgm:t>
        <a:bodyPr/>
        <a:lstStyle/>
        <a:p>
          <a:endParaRPr lang="en-US"/>
        </a:p>
      </dgm:t>
    </dgm:pt>
    <dgm:pt modelId="{C61C420C-0327-4DED-8C6A-61836DA5FC4A}" type="sibTrans" cxnId="{BD784710-D0B7-4138-82D3-EDA6AFF40DCB}">
      <dgm:prSet/>
      <dgm:spPr/>
      <dgm:t>
        <a:bodyPr/>
        <a:lstStyle/>
        <a:p>
          <a:endParaRPr lang="en-US"/>
        </a:p>
      </dgm:t>
    </dgm:pt>
    <dgm:pt modelId="{0C0C0DB4-42CB-49C6-89B7-B3A255D01D2E}">
      <dgm:prSet phldrT="[Text]"/>
      <dgm:spPr/>
      <dgm:t>
        <a:bodyPr/>
        <a:lstStyle/>
        <a:p>
          <a:r>
            <a:rPr lang="en-US"/>
            <a:t>Anti-Virus systems</a:t>
          </a:r>
        </a:p>
      </dgm:t>
    </dgm:pt>
    <dgm:pt modelId="{F4DB6B87-6FFA-4954-AA02-9E7EC2D6895E}" type="parTrans" cxnId="{79AB2DA0-9548-4675-9FAA-179A3AF7ECB2}">
      <dgm:prSet/>
      <dgm:spPr/>
      <dgm:t>
        <a:bodyPr/>
        <a:lstStyle/>
        <a:p>
          <a:endParaRPr lang="en-US"/>
        </a:p>
      </dgm:t>
    </dgm:pt>
    <dgm:pt modelId="{81EFA278-C561-420F-A97E-D91A58751EEE}" type="sibTrans" cxnId="{79AB2DA0-9548-4675-9FAA-179A3AF7ECB2}">
      <dgm:prSet/>
      <dgm:spPr/>
      <dgm:t>
        <a:bodyPr/>
        <a:lstStyle/>
        <a:p>
          <a:endParaRPr lang="en-US"/>
        </a:p>
      </dgm:t>
    </dgm:pt>
    <dgm:pt modelId="{F4EDACE3-68E9-4080-873B-764F9D4B74DF}">
      <dgm:prSet phldrT="[Text]"/>
      <dgm:spPr/>
      <dgm:t>
        <a:bodyPr/>
        <a:lstStyle/>
        <a:p>
          <a:r>
            <a:rPr lang="en-US"/>
            <a:t>Firewalls</a:t>
          </a:r>
        </a:p>
      </dgm:t>
    </dgm:pt>
    <dgm:pt modelId="{52891E2F-291A-4D5A-BCC4-04F76AD26316}" type="parTrans" cxnId="{9DA909C1-1298-43EA-A074-364EE60C3DF0}">
      <dgm:prSet/>
      <dgm:spPr/>
      <dgm:t>
        <a:bodyPr/>
        <a:lstStyle/>
        <a:p>
          <a:endParaRPr lang="en-US"/>
        </a:p>
      </dgm:t>
    </dgm:pt>
    <dgm:pt modelId="{5588ABB0-7FDB-4D98-8ADC-247328706AB3}" type="sibTrans" cxnId="{9DA909C1-1298-43EA-A074-364EE60C3DF0}">
      <dgm:prSet/>
      <dgm:spPr/>
      <dgm:t>
        <a:bodyPr/>
        <a:lstStyle/>
        <a:p>
          <a:endParaRPr lang="en-US"/>
        </a:p>
      </dgm:t>
    </dgm:pt>
    <dgm:pt modelId="{2E4528EC-6CF7-4B09-98D1-DB9DFE564CB7}">
      <dgm:prSet phldrT="[Text]"/>
      <dgm:spPr/>
      <dgm:t>
        <a:bodyPr/>
        <a:lstStyle/>
        <a:p>
          <a:r>
            <a:rPr lang="en-US"/>
            <a:t>Conduct tests</a:t>
          </a:r>
        </a:p>
      </dgm:t>
    </dgm:pt>
    <dgm:pt modelId="{2F927D94-175F-4D08-9986-B73404451DD3}" type="parTrans" cxnId="{3E099C1D-2BCA-405D-988B-6BA2AEA419D6}">
      <dgm:prSet/>
      <dgm:spPr/>
      <dgm:t>
        <a:bodyPr/>
        <a:lstStyle/>
        <a:p>
          <a:endParaRPr lang="en-US"/>
        </a:p>
      </dgm:t>
    </dgm:pt>
    <dgm:pt modelId="{79B7C034-95C0-4E1C-8E7D-987BC76717D2}" type="sibTrans" cxnId="{3E099C1D-2BCA-405D-988B-6BA2AEA419D6}">
      <dgm:prSet/>
      <dgm:spPr/>
      <dgm:t>
        <a:bodyPr/>
        <a:lstStyle/>
        <a:p>
          <a:endParaRPr lang="en-US"/>
        </a:p>
      </dgm:t>
    </dgm:pt>
    <dgm:pt modelId="{5C1D542B-8CE0-433D-A89D-32202DD0BF76}">
      <dgm:prSet phldrT="[Text]"/>
      <dgm:spPr/>
      <dgm:t>
        <a:bodyPr/>
        <a:lstStyle/>
        <a:p>
          <a:r>
            <a:rPr lang="en-US"/>
            <a:t>Define procedures</a:t>
          </a:r>
        </a:p>
      </dgm:t>
    </dgm:pt>
    <dgm:pt modelId="{0B6947DA-3846-4717-AD93-915C5151CC07}" type="parTrans" cxnId="{5FE38ED7-586E-4258-A6B4-3133C772E3BA}">
      <dgm:prSet/>
      <dgm:spPr/>
      <dgm:t>
        <a:bodyPr/>
        <a:lstStyle/>
        <a:p>
          <a:endParaRPr lang="en-US"/>
        </a:p>
      </dgm:t>
    </dgm:pt>
    <dgm:pt modelId="{862DC21C-5F5E-44C8-9808-F1729BE4189C}" type="sibTrans" cxnId="{5FE38ED7-586E-4258-A6B4-3133C772E3BA}">
      <dgm:prSet/>
      <dgm:spPr/>
      <dgm:t>
        <a:bodyPr/>
        <a:lstStyle/>
        <a:p>
          <a:endParaRPr lang="en-US"/>
        </a:p>
      </dgm:t>
    </dgm:pt>
    <dgm:pt modelId="{8F98AEDE-0367-4A5A-A36C-587BB2F71EC6}">
      <dgm:prSet phldrT="[Text]"/>
      <dgm:spPr/>
      <dgm:t>
        <a:bodyPr/>
        <a:lstStyle/>
        <a:p>
          <a:r>
            <a:rPr lang="en-US"/>
            <a:t>Start-up</a:t>
          </a:r>
        </a:p>
      </dgm:t>
    </dgm:pt>
    <dgm:pt modelId="{597DB320-9456-41A3-A90E-9FD4109161DA}" type="parTrans" cxnId="{FC3FF56D-42D4-4241-8114-13D8585E6330}">
      <dgm:prSet/>
      <dgm:spPr/>
      <dgm:t>
        <a:bodyPr/>
        <a:lstStyle/>
        <a:p>
          <a:endParaRPr lang="en-US"/>
        </a:p>
      </dgm:t>
    </dgm:pt>
    <dgm:pt modelId="{FDB27C0E-5958-41D0-9107-F051B45CFAFF}" type="sibTrans" cxnId="{FC3FF56D-42D4-4241-8114-13D8585E6330}">
      <dgm:prSet/>
      <dgm:spPr/>
      <dgm:t>
        <a:bodyPr/>
        <a:lstStyle/>
        <a:p>
          <a:endParaRPr lang="en-US"/>
        </a:p>
      </dgm:t>
    </dgm:pt>
    <dgm:pt modelId="{D9B40D5E-624E-41AC-AE2F-5BC320893532}">
      <dgm:prSet phldrT="[Text]"/>
      <dgm:spPr/>
      <dgm:t>
        <a:bodyPr/>
        <a:lstStyle/>
        <a:p>
          <a:r>
            <a:rPr lang="en-US"/>
            <a:t>Shut down</a:t>
          </a:r>
        </a:p>
      </dgm:t>
    </dgm:pt>
    <dgm:pt modelId="{7D1892C6-4BD4-4946-9809-791660464A81}" type="parTrans" cxnId="{58C86947-E5BA-4C0A-A554-FFF29843F562}">
      <dgm:prSet/>
      <dgm:spPr/>
      <dgm:t>
        <a:bodyPr/>
        <a:lstStyle/>
        <a:p>
          <a:endParaRPr lang="en-US"/>
        </a:p>
      </dgm:t>
    </dgm:pt>
    <dgm:pt modelId="{FF1B5110-FE63-4790-89C8-224D2798CCEA}" type="sibTrans" cxnId="{58C86947-E5BA-4C0A-A554-FFF29843F562}">
      <dgm:prSet/>
      <dgm:spPr/>
      <dgm:t>
        <a:bodyPr/>
        <a:lstStyle/>
        <a:p>
          <a:endParaRPr lang="en-US"/>
        </a:p>
      </dgm:t>
    </dgm:pt>
    <dgm:pt modelId="{45D46E63-D8E7-426F-B7E8-B9A7842E1046}">
      <dgm:prSet phldrT="[Text]"/>
      <dgm:spPr/>
      <dgm:t>
        <a:bodyPr/>
        <a:lstStyle/>
        <a:p>
          <a:r>
            <a:rPr lang="en-US"/>
            <a:t>back-up and recovery</a:t>
          </a:r>
        </a:p>
      </dgm:t>
    </dgm:pt>
    <dgm:pt modelId="{4ED07D3F-5D3C-431F-8584-23D20C172EBA}" type="parTrans" cxnId="{1C82B8BD-A09D-42E0-8ECC-E65AD3286666}">
      <dgm:prSet/>
      <dgm:spPr/>
      <dgm:t>
        <a:bodyPr/>
        <a:lstStyle/>
        <a:p>
          <a:endParaRPr lang="en-US"/>
        </a:p>
      </dgm:t>
    </dgm:pt>
    <dgm:pt modelId="{3BB96496-D228-4DB9-9243-B0969A6B36BD}" type="sibTrans" cxnId="{1C82B8BD-A09D-42E0-8ECC-E65AD3286666}">
      <dgm:prSet/>
      <dgm:spPr/>
      <dgm:t>
        <a:bodyPr/>
        <a:lstStyle/>
        <a:p>
          <a:endParaRPr lang="en-US"/>
        </a:p>
      </dgm:t>
    </dgm:pt>
    <dgm:pt modelId="{2E67D8D5-1AB0-421F-AFB3-10F03DBE753A}">
      <dgm:prSet phldrT="[Text]"/>
      <dgm:spPr/>
      <dgm:t>
        <a:bodyPr/>
        <a:lstStyle/>
        <a:p>
          <a:r>
            <a:rPr lang="en-US"/>
            <a:t>Maintenance and schedule</a:t>
          </a:r>
          <a:br>
            <a:rPr lang="en-US"/>
          </a:br>
          <a:endParaRPr lang="en-US"/>
        </a:p>
      </dgm:t>
    </dgm:pt>
    <dgm:pt modelId="{B0342CDB-00A8-41B9-9DB5-61A3FA605FA5}" type="parTrans" cxnId="{FDD4156D-CFC5-4195-A84B-26F689B5B6EA}">
      <dgm:prSet/>
      <dgm:spPr/>
      <dgm:t>
        <a:bodyPr/>
        <a:lstStyle/>
        <a:p>
          <a:endParaRPr lang="en-US"/>
        </a:p>
      </dgm:t>
    </dgm:pt>
    <dgm:pt modelId="{2E0A0AC2-4509-49A1-8CA3-AB0EC2022BE4}" type="sibTrans" cxnId="{FDD4156D-CFC5-4195-A84B-26F689B5B6EA}">
      <dgm:prSet/>
      <dgm:spPr/>
      <dgm:t>
        <a:bodyPr/>
        <a:lstStyle/>
        <a:p>
          <a:endParaRPr lang="en-US"/>
        </a:p>
      </dgm:t>
    </dgm:pt>
    <dgm:pt modelId="{3FC3306E-F1CF-4F2B-B4A8-79C26E456FB8}" type="pres">
      <dgm:prSet presAssocID="{0297B87C-9B39-40C3-B7E4-D6D46907B6D0}" presName="hierChild1" presStyleCnt="0">
        <dgm:presLayoutVars>
          <dgm:orgChart val="1"/>
          <dgm:chPref val="1"/>
          <dgm:dir/>
          <dgm:animOne val="branch"/>
          <dgm:animLvl val="lvl"/>
          <dgm:resizeHandles/>
        </dgm:presLayoutVars>
      </dgm:prSet>
      <dgm:spPr/>
    </dgm:pt>
    <dgm:pt modelId="{6A71DB3F-C906-4885-BFB0-4B74A048A1E0}" type="pres">
      <dgm:prSet presAssocID="{8B4DA92D-72E8-46EC-BB22-4E523F7AFC79}" presName="hierRoot1" presStyleCnt="0">
        <dgm:presLayoutVars>
          <dgm:hierBranch val="init"/>
        </dgm:presLayoutVars>
      </dgm:prSet>
      <dgm:spPr/>
    </dgm:pt>
    <dgm:pt modelId="{937A22DD-5377-45C3-A2CD-A6FDF753C34D}" type="pres">
      <dgm:prSet presAssocID="{8B4DA92D-72E8-46EC-BB22-4E523F7AFC79}" presName="rootComposite1" presStyleCnt="0"/>
      <dgm:spPr/>
    </dgm:pt>
    <dgm:pt modelId="{0C0F3442-911B-4835-A3B0-5987EC406093}" type="pres">
      <dgm:prSet presAssocID="{8B4DA92D-72E8-46EC-BB22-4E523F7AFC79}" presName="rootText1" presStyleLbl="node0" presStyleIdx="0" presStyleCnt="1">
        <dgm:presLayoutVars>
          <dgm:chPref val="3"/>
        </dgm:presLayoutVars>
      </dgm:prSet>
      <dgm:spPr/>
    </dgm:pt>
    <dgm:pt modelId="{3FE0F4A7-5F8D-4085-8066-25D84AA73457}" type="pres">
      <dgm:prSet presAssocID="{8B4DA92D-72E8-46EC-BB22-4E523F7AFC79}" presName="rootConnector1" presStyleLbl="node1" presStyleIdx="0" presStyleCnt="0"/>
      <dgm:spPr/>
    </dgm:pt>
    <dgm:pt modelId="{AF8A84B9-E382-4809-869A-98FB642C2286}" type="pres">
      <dgm:prSet presAssocID="{8B4DA92D-72E8-46EC-BB22-4E523F7AFC79}" presName="hierChild2" presStyleCnt="0"/>
      <dgm:spPr/>
    </dgm:pt>
    <dgm:pt modelId="{F16478B5-4E2F-48C5-A9AD-1876040B843F}" type="pres">
      <dgm:prSet presAssocID="{30FF70C6-1576-4532-A777-8655358F8F67}" presName="Name37" presStyleLbl="parChTrans1D2" presStyleIdx="0" presStyleCnt="5"/>
      <dgm:spPr/>
    </dgm:pt>
    <dgm:pt modelId="{06D78FB4-1FA6-4449-8E54-6742746A2003}" type="pres">
      <dgm:prSet presAssocID="{F8608E7A-C50B-4F22-9806-DCC9A0FDEF08}" presName="hierRoot2" presStyleCnt="0">
        <dgm:presLayoutVars>
          <dgm:hierBranch val="init"/>
        </dgm:presLayoutVars>
      </dgm:prSet>
      <dgm:spPr/>
    </dgm:pt>
    <dgm:pt modelId="{706DFB03-A346-41E9-893E-29326E91FAF9}" type="pres">
      <dgm:prSet presAssocID="{F8608E7A-C50B-4F22-9806-DCC9A0FDEF08}" presName="rootComposite" presStyleCnt="0"/>
      <dgm:spPr/>
    </dgm:pt>
    <dgm:pt modelId="{87F46F25-2FA3-4610-B9F4-D6E00EFBBF85}" type="pres">
      <dgm:prSet presAssocID="{F8608E7A-C50B-4F22-9806-DCC9A0FDEF08}" presName="rootText" presStyleLbl="node2" presStyleIdx="0" presStyleCnt="5">
        <dgm:presLayoutVars>
          <dgm:chPref val="3"/>
        </dgm:presLayoutVars>
      </dgm:prSet>
      <dgm:spPr/>
    </dgm:pt>
    <dgm:pt modelId="{F822A60B-2D1C-4C2D-BD9C-428E9C09F399}" type="pres">
      <dgm:prSet presAssocID="{F8608E7A-C50B-4F22-9806-DCC9A0FDEF08}" presName="rootConnector" presStyleLbl="node2" presStyleIdx="0" presStyleCnt="5"/>
      <dgm:spPr/>
    </dgm:pt>
    <dgm:pt modelId="{F1233E39-D450-4E41-92A1-DA8ABB9CE2C0}" type="pres">
      <dgm:prSet presAssocID="{F8608E7A-C50B-4F22-9806-DCC9A0FDEF08}" presName="hierChild4" presStyleCnt="0"/>
      <dgm:spPr/>
    </dgm:pt>
    <dgm:pt modelId="{D3B74112-EDA0-4CFD-8664-67FFB8B33E8F}" type="pres">
      <dgm:prSet presAssocID="{AD3F5727-F3D0-426C-B14F-491CBC9F70EF}" presName="Name37" presStyleLbl="parChTrans1D3" presStyleIdx="0" presStyleCnt="14"/>
      <dgm:spPr/>
    </dgm:pt>
    <dgm:pt modelId="{1D5FD00C-960A-4DEB-9AB4-9E01E2CD6E29}" type="pres">
      <dgm:prSet presAssocID="{C4710C93-27AF-44AE-8EA5-9AE0C86A16E2}" presName="hierRoot2" presStyleCnt="0">
        <dgm:presLayoutVars>
          <dgm:hierBranch val="init"/>
        </dgm:presLayoutVars>
      </dgm:prSet>
      <dgm:spPr/>
    </dgm:pt>
    <dgm:pt modelId="{580B180A-F02E-4941-988A-C21561EFF6E8}" type="pres">
      <dgm:prSet presAssocID="{C4710C93-27AF-44AE-8EA5-9AE0C86A16E2}" presName="rootComposite" presStyleCnt="0"/>
      <dgm:spPr/>
    </dgm:pt>
    <dgm:pt modelId="{57C6960C-DC0B-406C-AD80-E2CEE100123B}" type="pres">
      <dgm:prSet presAssocID="{C4710C93-27AF-44AE-8EA5-9AE0C86A16E2}" presName="rootText" presStyleLbl="node3" presStyleIdx="0" presStyleCnt="14">
        <dgm:presLayoutVars>
          <dgm:chPref val="3"/>
        </dgm:presLayoutVars>
      </dgm:prSet>
      <dgm:spPr/>
    </dgm:pt>
    <dgm:pt modelId="{11A44ACD-9877-4E3E-8872-FE03E57B523C}" type="pres">
      <dgm:prSet presAssocID="{C4710C93-27AF-44AE-8EA5-9AE0C86A16E2}" presName="rootConnector" presStyleLbl="node3" presStyleIdx="0" presStyleCnt="14"/>
      <dgm:spPr/>
    </dgm:pt>
    <dgm:pt modelId="{640E0205-7D1F-4418-89F5-BC950447C7BF}" type="pres">
      <dgm:prSet presAssocID="{C4710C93-27AF-44AE-8EA5-9AE0C86A16E2}" presName="hierChild4" presStyleCnt="0"/>
      <dgm:spPr/>
    </dgm:pt>
    <dgm:pt modelId="{180EBF4B-45BB-4B7C-89A5-1A06BCB931AC}" type="pres">
      <dgm:prSet presAssocID="{C4710C93-27AF-44AE-8EA5-9AE0C86A16E2}" presName="hierChild5" presStyleCnt="0"/>
      <dgm:spPr/>
    </dgm:pt>
    <dgm:pt modelId="{0A353D82-56DB-4BFC-954C-2B8FD3A322D9}" type="pres">
      <dgm:prSet presAssocID="{3E56B8FA-9904-4848-ACA8-14FF7D105398}" presName="Name37" presStyleLbl="parChTrans1D3" presStyleIdx="1" presStyleCnt="14"/>
      <dgm:spPr/>
    </dgm:pt>
    <dgm:pt modelId="{249932E6-DDC0-45C3-B825-25FABA7BC087}" type="pres">
      <dgm:prSet presAssocID="{7F816947-3BBA-4A87-9937-726C91420626}" presName="hierRoot2" presStyleCnt="0">
        <dgm:presLayoutVars>
          <dgm:hierBranch val="init"/>
        </dgm:presLayoutVars>
      </dgm:prSet>
      <dgm:spPr/>
    </dgm:pt>
    <dgm:pt modelId="{2FD4F2BD-59F8-4EA3-90C6-80CAA9A9B001}" type="pres">
      <dgm:prSet presAssocID="{7F816947-3BBA-4A87-9937-726C91420626}" presName="rootComposite" presStyleCnt="0"/>
      <dgm:spPr/>
    </dgm:pt>
    <dgm:pt modelId="{6378ACFF-C642-4EC1-85E8-8F68A37D4F07}" type="pres">
      <dgm:prSet presAssocID="{7F816947-3BBA-4A87-9937-726C91420626}" presName="rootText" presStyleLbl="node3" presStyleIdx="1" presStyleCnt="14">
        <dgm:presLayoutVars>
          <dgm:chPref val="3"/>
        </dgm:presLayoutVars>
      </dgm:prSet>
      <dgm:spPr/>
    </dgm:pt>
    <dgm:pt modelId="{49F13464-B43B-4345-8E18-8FE4B8549226}" type="pres">
      <dgm:prSet presAssocID="{7F816947-3BBA-4A87-9937-726C91420626}" presName="rootConnector" presStyleLbl="node3" presStyleIdx="1" presStyleCnt="14"/>
      <dgm:spPr/>
    </dgm:pt>
    <dgm:pt modelId="{0A08701F-CFF4-4366-8DB8-40CD88DB0D84}" type="pres">
      <dgm:prSet presAssocID="{7F816947-3BBA-4A87-9937-726C91420626}" presName="hierChild4" presStyleCnt="0"/>
      <dgm:spPr/>
    </dgm:pt>
    <dgm:pt modelId="{4E332269-ECDF-4B49-B1C1-246B708B4839}" type="pres">
      <dgm:prSet presAssocID="{7F816947-3BBA-4A87-9937-726C91420626}" presName="hierChild5" presStyleCnt="0"/>
      <dgm:spPr/>
    </dgm:pt>
    <dgm:pt modelId="{9A22B6E2-4787-4331-A51F-5DB7B75C9FF6}" type="pres">
      <dgm:prSet presAssocID="{764FD9A3-359B-4A3E-9613-A50F808D3001}" presName="Name37" presStyleLbl="parChTrans1D3" presStyleIdx="2" presStyleCnt="14"/>
      <dgm:spPr/>
    </dgm:pt>
    <dgm:pt modelId="{F0AF8684-6EDC-4CCB-B9A0-C8581C0152D0}" type="pres">
      <dgm:prSet presAssocID="{FB4ED87C-3CFD-4B62-B429-4CE33EE23BA0}" presName="hierRoot2" presStyleCnt="0">
        <dgm:presLayoutVars>
          <dgm:hierBranch val="init"/>
        </dgm:presLayoutVars>
      </dgm:prSet>
      <dgm:spPr/>
    </dgm:pt>
    <dgm:pt modelId="{F5E57105-D22B-4CCA-ADBC-ED984B1D412F}" type="pres">
      <dgm:prSet presAssocID="{FB4ED87C-3CFD-4B62-B429-4CE33EE23BA0}" presName="rootComposite" presStyleCnt="0"/>
      <dgm:spPr/>
    </dgm:pt>
    <dgm:pt modelId="{89601080-2945-4F1A-AC81-06BD114AD299}" type="pres">
      <dgm:prSet presAssocID="{FB4ED87C-3CFD-4B62-B429-4CE33EE23BA0}" presName="rootText" presStyleLbl="node3" presStyleIdx="2" presStyleCnt="14">
        <dgm:presLayoutVars>
          <dgm:chPref val="3"/>
        </dgm:presLayoutVars>
      </dgm:prSet>
      <dgm:spPr/>
    </dgm:pt>
    <dgm:pt modelId="{E8A55CED-8015-4A55-94B4-451EFF715F42}" type="pres">
      <dgm:prSet presAssocID="{FB4ED87C-3CFD-4B62-B429-4CE33EE23BA0}" presName="rootConnector" presStyleLbl="node3" presStyleIdx="2" presStyleCnt="14"/>
      <dgm:spPr/>
    </dgm:pt>
    <dgm:pt modelId="{8BA33B41-7686-4A96-A5CA-4ED4A38CA6C9}" type="pres">
      <dgm:prSet presAssocID="{FB4ED87C-3CFD-4B62-B429-4CE33EE23BA0}" presName="hierChild4" presStyleCnt="0"/>
      <dgm:spPr/>
    </dgm:pt>
    <dgm:pt modelId="{A4A57B71-A124-446C-AE0F-C4F02A74636A}" type="pres">
      <dgm:prSet presAssocID="{FB4ED87C-3CFD-4B62-B429-4CE33EE23BA0}" presName="hierChild5" presStyleCnt="0"/>
      <dgm:spPr/>
    </dgm:pt>
    <dgm:pt modelId="{63E48DEF-0FCB-43D1-BA04-0902BC324B42}" type="pres">
      <dgm:prSet presAssocID="{AEB3B9CF-B734-417D-AB03-85FA2E3742F2}" presName="Name37" presStyleLbl="parChTrans1D3" presStyleIdx="3" presStyleCnt="14"/>
      <dgm:spPr/>
    </dgm:pt>
    <dgm:pt modelId="{3893417E-EA44-4104-822F-796C0B312D85}" type="pres">
      <dgm:prSet presAssocID="{3CBA8D15-B7EF-4ED3-BC7F-9AF7737A3DE8}" presName="hierRoot2" presStyleCnt="0">
        <dgm:presLayoutVars>
          <dgm:hierBranch val="init"/>
        </dgm:presLayoutVars>
      </dgm:prSet>
      <dgm:spPr/>
    </dgm:pt>
    <dgm:pt modelId="{E770F607-913A-4E3C-80FA-AFE0ADE3FEB0}" type="pres">
      <dgm:prSet presAssocID="{3CBA8D15-B7EF-4ED3-BC7F-9AF7737A3DE8}" presName="rootComposite" presStyleCnt="0"/>
      <dgm:spPr/>
    </dgm:pt>
    <dgm:pt modelId="{E0246BDD-FE77-4E19-9B9E-EEF3BB6968CE}" type="pres">
      <dgm:prSet presAssocID="{3CBA8D15-B7EF-4ED3-BC7F-9AF7737A3DE8}" presName="rootText" presStyleLbl="node3" presStyleIdx="3" presStyleCnt="14">
        <dgm:presLayoutVars>
          <dgm:chPref val="3"/>
        </dgm:presLayoutVars>
      </dgm:prSet>
      <dgm:spPr/>
    </dgm:pt>
    <dgm:pt modelId="{50813945-4B39-4E57-81DE-2BB321DBF3E8}" type="pres">
      <dgm:prSet presAssocID="{3CBA8D15-B7EF-4ED3-BC7F-9AF7737A3DE8}" presName="rootConnector" presStyleLbl="node3" presStyleIdx="3" presStyleCnt="14"/>
      <dgm:spPr/>
    </dgm:pt>
    <dgm:pt modelId="{6FCB090F-0DAD-45ED-8ED7-D59E5C4DDB8B}" type="pres">
      <dgm:prSet presAssocID="{3CBA8D15-B7EF-4ED3-BC7F-9AF7737A3DE8}" presName="hierChild4" presStyleCnt="0"/>
      <dgm:spPr/>
    </dgm:pt>
    <dgm:pt modelId="{570609BB-E967-4589-9B1F-321C7D4DFD28}" type="pres">
      <dgm:prSet presAssocID="{3CBA8D15-B7EF-4ED3-BC7F-9AF7737A3DE8}" presName="hierChild5" presStyleCnt="0"/>
      <dgm:spPr/>
    </dgm:pt>
    <dgm:pt modelId="{A41689A1-C8A2-4686-A3A4-B35C3DF7D1BC}" type="pres">
      <dgm:prSet presAssocID="{F8608E7A-C50B-4F22-9806-DCC9A0FDEF08}" presName="hierChild5" presStyleCnt="0"/>
      <dgm:spPr/>
    </dgm:pt>
    <dgm:pt modelId="{19C2FB7C-7BE0-400A-BEC1-4B7AD40FBF0C}" type="pres">
      <dgm:prSet presAssocID="{3A6F542D-2C27-4B23-A33E-C984C6D07A3E}" presName="Name37" presStyleLbl="parChTrans1D2" presStyleIdx="1" presStyleCnt="5"/>
      <dgm:spPr/>
    </dgm:pt>
    <dgm:pt modelId="{C2658AC0-8D5E-4479-8C5B-BF47B045358E}" type="pres">
      <dgm:prSet presAssocID="{BB78F181-C229-4250-BE2E-63A2C9B6305E}" presName="hierRoot2" presStyleCnt="0">
        <dgm:presLayoutVars>
          <dgm:hierBranch val="init"/>
        </dgm:presLayoutVars>
      </dgm:prSet>
      <dgm:spPr/>
    </dgm:pt>
    <dgm:pt modelId="{4F479EF1-BF77-4FA7-BEA2-78F736A9389E}" type="pres">
      <dgm:prSet presAssocID="{BB78F181-C229-4250-BE2E-63A2C9B6305E}" presName="rootComposite" presStyleCnt="0"/>
      <dgm:spPr/>
    </dgm:pt>
    <dgm:pt modelId="{F880BFB6-974D-4BDF-A102-9DB266EDD311}" type="pres">
      <dgm:prSet presAssocID="{BB78F181-C229-4250-BE2E-63A2C9B6305E}" presName="rootText" presStyleLbl="node2" presStyleIdx="1" presStyleCnt="5">
        <dgm:presLayoutVars>
          <dgm:chPref val="3"/>
        </dgm:presLayoutVars>
      </dgm:prSet>
      <dgm:spPr/>
    </dgm:pt>
    <dgm:pt modelId="{A564F21C-31B4-493A-BD18-B3EEFB31D798}" type="pres">
      <dgm:prSet presAssocID="{BB78F181-C229-4250-BE2E-63A2C9B6305E}" presName="rootConnector" presStyleLbl="node2" presStyleIdx="1" presStyleCnt="5"/>
      <dgm:spPr/>
    </dgm:pt>
    <dgm:pt modelId="{EA3C6548-32C9-43CD-90EA-EF074B271338}" type="pres">
      <dgm:prSet presAssocID="{BB78F181-C229-4250-BE2E-63A2C9B6305E}" presName="hierChild4" presStyleCnt="0"/>
      <dgm:spPr/>
    </dgm:pt>
    <dgm:pt modelId="{41292400-AF23-4308-BBEE-DCC576989D5B}" type="pres">
      <dgm:prSet presAssocID="{DF6DA734-4AFB-44EE-A963-BA562F87EC0C}" presName="Name37" presStyleLbl="parChTrans1D3" presStyleIdx="4" presStyleCnt="14"/>
      <dgm:spPr/>
    </dgm:pt>
    <dgm:pt modelId="{0E3119A1-B87B-4A78-BCA7-EF20A1019A7C}" type="pres">
      <dgm:prSet presAssocID="{4150B2BF-3070-42C6-AD90-1DE3D0251567}" presName="hierRoot2" presStyleCnt="0">
        <dgm:presLayoutVars>
          <dgm:hierBranch val="init"/>
        </dgm:presLayoutVars>
      </dgm:prSet>
      <dgm:spPr/>
    </dgm:pt>
    <dgm:pt modelId="{AB58C479-ED14-4122-BAE4-3341A2619EF4}" type="pres">
      <dgm:prSet presAssocID="{4150B2BF-3070-42C6-AD90-1DE3D0251567}" presName="rootComposite" presStyleCnt="0"/>
      <dgm:spPr/>
    </dgm:pt>
    <dgm:pt modelId="{CADC13A0-BE31-4DC6-924E-A3D8EE1DB994}" type="pres">
      <dgm:prSet presAssocID="{4150B2BF-3070-42C6-AD90-1DE3D0251567}" presName="rootText" presStyleLbl="node3" presStyleIdx="4" presStyleCnt="14">
        <dgm:presLayoutVars>
          <dgm:chPref val="3"/>
        </dgm:presLayoutVars>
      </dgm:prSet>
      <dgm:spPr/>
    </dgm:pt>
    <dgm:pt modelId="{536B3F05-272A-4D5D-89A9-9B6FE93EC9AA}" type="pres">
      <dgm:prSet presAssocID="{4150B2BF-3070-42C6-AD90-1DE3D0251567}" presName="rootConnector" presStyleLbl="node3" presStyleIdx="4" presStyleCnt="14"/>
      <dgm:spPr/>
    </dgm:pt>
    <dgm:pt modelId="{F7DAD70C-5526-47B6-AA50-5FB8358DD1CC}" type="pres">
      <dgm:prSet presAssocID="{4150B2BF-3070-42C6-AD90-1DE3D0251567}" presName="hierChild4" presStyleCnt="0"/>
      <dgm:spPr/>
    </dgm:pt>
    <dgm:pt modelId="{199C1EDA-C677-48A6-9728-6580426DCDD3}" type="pres">
      <dgm:prSet presAssocID="{4150B2BF-3070-42C6-AD90-1DE3D0251567}" presName="hierChild5" presStyleCnt="0"/>
      <dgm:spPr/>
    </dgm:pt>
    <dgm:pt modelId="{981021C3-28E6-409F-A0BB-7CE6058149D9}" type="pres">
      <dgm:prSet presAssocID="{1367CA11-FFE8-4D59-A95A-99BCD7B31861}" presName="Name37" presStyleLbl="parChTrans1D3" presStyleIdx="5" presStyleCnt="14"/>
      <dgm:spPr/>
    </dgm:pt>
    <dgm:pt modelId="{AA7187DC-235B-41EC-8A18-4AC85B2E404E}" type="pres">
      <dgm:prSet presAssocID="{AA67FE7C-5FAD-4E3E-B971-46CEF0EE640F}" presName="hierRoot2" presStyleCnt="0">
        <dgm:presLayoutVars>
          <dgm:hierBranch val="init"/>
        </dgm:presLayoutVars>
      </dgm:prSet>
      <dgm:spPr/>
    </dgm:pt>
    <dgm:pt modelId="{1EC6BA10-61D9-47B6-8002-8CB700B14782}" type="pres">
      <dgm:prSet presAssocID="{AA67FE7C-5FAD-4E3E-B971-46CEF0EE640F}" presName="rootComposite" presStyleCnt="0"/>
      <dgm:spPr/>
    </dgm:pt>
    <dgm:pt modelId="{3FF254E8-1D8A-410E-A5F2-17C45C897D00}" type="pres">
      <dgm:prSet presAssocID="{AA67FE7C-5FAD-4E3E-B971-46CEF0EE640F}" presName="rootText" presStyleLbl="node3" presStyleIdx="5" presStyleCnt="14">
        <dgm:presLayoutVars>
          <dgm:chPref val="3"/>
        </dgm:presLayoutVars>
      </dgm:prSet>
      <dgm:spPr/>
    </dgm:pt>
    <dgm:pt modelId="{6D754BBA-B670-4F81-A256-2293AFA312BA}" type="pres">
      <dgm:prSet presAssocID="{AA67FE7C-5FAD-4E3E-B971-46CEF0EE640F}" presName="rootConnector" presStyleLbl="node3" presStyleIdx="5" presStyleCnt="14"/>
      <dgm:spPr/>
    </dgm:pt>
    <dgm:pt modelId="{C2E36092-EFD7-432E-A598-EAD6AA29DA25}" type="pres">
      <dgm:prSet presAssocID="{AA67FE7C-5FAD-4E3E-B971-46CEF0EE640F}" presName="hierChild4" presStyleCnt="0"/>
      <dgm:spPr/>
    </dgm:pt>
    <dgm:pt modelId="{0B5955BD-B469-4798-B5DD-8F44B1FB3859}" type="pres">
      <dgm:prSet presAssocID="{AA67FE7C-5FAD-4E3E-B971-46CEF0EE640F}" presName="hierChild5" presStyleCnt="0"/>
      <dgm:spPr/>
    </dgm:pt>
    <dgm:pt modelId="{0EA58F31-2540-4AF1-BEFB-6D79A9092914}" type="pres">
      <dgm:prSet presAssocID="{BB78F181-C229-4250-BE2E-63A2C9B6305E}" presName="hierChild5" presStyleCnt="0"/>
      <dgm:spPr/>
    </dgm:pt>
    <dgm:pt modelId="{EC1394C7-AC3C-4A2B-AFD4-AB8B7F5A0BF2}" type="pres">
      <dgm:prSet presAssocID="{F61C4D6B-61FF-4FAA-90B2-9A11C6F04FA0}" presName="Name37" presStyleLbl="parChTrans1D2" presStyleIdx="2" presStyleCnt="5"/>
      <dgm:spPr/>
    </dgm:pt>
    <dgm:pt modelId="{8A5D0963-7C74-4310-8710-CD14CAAAE5EF}" type="pres">
      <dgm:prSet presAssocID="{0BD22713-52BC-44A6-87FE-C2F95B50DFA0}" presName="hierRoot2" presStyleCnt="0">
        <dgm:presLayoutVars>
          <dgm:hierBranch val="init"/>
        </dgm:presLayoutVars>
      </dgm:prSet>
      <dgm:spPr/>
    </dgm:pt>
    <dgm:pt modelId="{48ACB510-F521-4CB1-87BF-BCFFA0754BDC}" type="pres">
      <dgm:prSet presAssocID="{0BD22713-52BC-44A6-87FE-C2F95B50DFA0}" presName="rootComposite" presStyleCnt="0"/>
      <dgm:spPr/>
    </dgm:pt>
    <dgm:pt modelId="{41628F3E-4B8C-464F-B27A-BC047399E0FF}" type="pres">
      <dgm:prSet presAssocID="{0BD22713-52BC-44A6-87FE-C2F95B50DFA0}" presName="rootText" presStyleLbl="node2" presStyleIdx="2" presStyleCnt="5">
        <dgm:presLayoutVars>
          <dgm:chPref val="3"/>
        </dgm:presLayoutVars>
      </dgm:prSet>
      <dgm:spPr/>
    </dgm:pt>
    <dgm:pt modelId="{27F5A1DA-25DA-4420-AA61-0C8DEFD18760}" type="pres">
      <dgm:prSet presAssocID="{0BD22713-52BC-44A6-87FE-C2F95B50DFA0}" presName="rootConnector" presStyleLbl="node2" presStyleIdx="2" presStyleCnt="5"/>
      <dgm:spPr/>
    </dgm:pt>
    <dgm:pt modelId="{B65BA538-550C-4C1A-8227-345A30120EBD}" type="pres">
      <dgm:prSet presAssocID="{0BD22713-52BC-44A6-87FE-C2F95B50DFA0}" presName="hierChild4" presStyleCnt="0"/>
      <dgm:spPr/>
    </dgm:pt>
    <dgm:pt modelId="{17AE5C21-84E2-498C-B967-DCB73737A066}" type="pres">
      <dgm:prSet presAssocID="{D63E05A7-4BE8-4BE2-A681-388DC25ADAE7}" presName="Name37" presStyleLbl="parChTrans1D3" presStyleIdx="6" presStyleCnt="14"/>
      <dgm:spPr/>
    </dgm:pt>
    <dgm:pt modelId="{BEE378E5-B75E-4556-A3E7-2D06F8E98290}" type="pres">
      <dgm:prSet presAssocID="{95C126A5-AF29-4314-B135-EEC1BD978CB4}" presName="hierRoot2" presStyleCnt="0">
        <dgm:presLayoutVars>
          <dgm:hierBranch val="init"/>
        </dgm:presLayoutVars>
      </dgm:prSet>
      <dgm:spPr/>
    </dgm:pt>
    <dgm:pt modelId="{302A95B5-3160-4888-8C05-0BF1AD38087E}" type="pres">
      <dgm:prSet presAssocID="{95C126A5-AF29-4314-B135-EEC1BD978CB4}" presName="rootComposite" presStyleCnt="0"/>
      <dgm:spPr/>
    </dgm:pt>
    <dgm:pt modelId="{72A9E527-7CF6-4FE0-918D-D50B25DD7E25}" type="pres">
      <dgm:prSet presAssocID="{95C126A5-AF29-4314-B135-EEC1BD978CB4}" presName="rootText" presStyleLbl="node3" presStyleIdx="6" presStyleCnt="14">
        <dgm:presLayoutVars>
          <dgm:chPref val="3"/>
        </dgm:presLayoutVars>
      </dgm:prSet>
      <dgm:spPr/>
    </dgm:pt>
    <dgm:pt modelId="{BC000841-6F70-46D7-9A21-F2EAD7582B09}" type="pres">
      <dgm:prSet presAssocID="{95C126A5-AF29-4314-B135-EEC1BD978CB4}" presName="rootConnector" presStyleLbl="node3" presStyleIdx="6" presStyleCnt="14"/>
      <dgm:spPr/>
    </dgm:pt>
    <dgm:pt modelId="{12AE306D-3837-47F2-95B0-735D575ECC76}" type="pres">
      <dgm:prSet presAssocID="{95C126A5-AF29-4314-B135-EEC1BD978CB4}" presName="hierChild4" presStyleCnt="0"/>
      <dgm:spPr/>
    </dgm:pt>
    <dgm:pt modelId="{6648E9E8-B39B-4EC0-91AE-55F01874C5A1}" type="pres">
      <dgm:prSet presAssocID="{D3838BAA-AC79-4AA5-82AA-39EBC849F8EA}" presName="Name37" presStyleLbl="parChTrans1D4" presStyleIdx="0" presStyleCnt="16"/>
      <dgm:spPr/>
    </dgm:pt>
    <dgm:pt modelId="{D3827730-9851-437F-A292-076ED3C0908F}" type="pres">
      <dgm:prSet presAssocID="{58DCDBD7-38DF-4BBE-9EB7-9BF5E81D011A}" presName="hierRoot2" presStyleCnt="0">
        <dgm:presLayoutVars>
          <dgm:hierBranch val="init"/>
        </dgm:presLayoutVars>
      </dgm:prSet>
      <dgm:spPr/>
    </dgm:pt>
    <dgm:pt modelId="{8195AC8D-059E-4EC0-9E8C-C2BDFAF7D973}" type="pres">
      <dgm:prSet presAssocID="{58DCDBD7-38DF-4BBE-9EB7-9BF5E81D011A}" presName="rootComposite" presStyleCnt="0"/>
      <dgm:spPr/>
    </dgm:pt>
    <dgm:pt modelId="{79556671-95DC-4CF9-9BB9-F867CB1EC49C}" type="pres">
      <dgm:prSet presAssocID="{58DCDBD7-38DF-4BBE-9EB7-9BF5E81D011A}" presName="rootText" presStyleLbl="node4" presStyleIdx="0" presStyleCnt="16">
        <dgm:presLayoutVars>
          <dgm:chPref val="3"/>
        </dgm:presLayoutVars>
      </dgm:prSet>
      <dgm:spPr/>
    </dgm:pt>
    <dgm:pt modelId="{1CED328B-30D0-4EB8-8C49-25CFA02A100D}" type="pres">
      <dgm:prSet presAssocID="{58DCDBD7-38DF-4BBE-9EB7-9BF5E81D011A}" presName="rootConnector" presStyleLbl="node4" presStyleIdx="0" presStyleCnt="16"/>
      <dgm:spPr/>
    </dgm:pt>
    <dgm:pt modelId="{ABB46D02-BD84-4DAA-94D6-E295333790FA}" type="pres">
      <dgm:prSet presAssocID="{58DCDBD7-38DF-4BBE-9EB7-9BF5E81D011A}" presName="hierChild4" presStyleCnt="0"/>
      <dgm:spPr/>
    </dgm:pt>
    <dgm:pt modelId="{2103F099-94A6-4F10-B7DA-BF70A2842E3D}" type="pres">
      <dgm:prSet presAssocID="{58DCDBD7-38DF-4BBE-9EB7-9BF5E81D011A}" presName="hierChild5" presStyleCnt="0"/>
      <dgm:spPr/>
    </dgm:pt>
    <dgm:pt modelId="{D76B2C29-D931-48CB-BF19-DF4FC3095E4C}" type="pres">
      <dgm:prSet presAssocID="{6CFBE1EA-567D-4DC3-8D24-700DF20826E1}" presName="Name37" presStyleLbl="parChTrans1D4" presStyleIdx="1" presStyleCnt="16"/>
      <dgm:spPr/>
    </dgm:pt>
    <dgm:pt modelId="{422D2C45-6CA6-4E03-AED3-EA34EB5FB686}" type="pres">
      <dgm:prSet presAssocID="{DC445E44-CBB1-425D-8A77-A44770D5FCF1}" presName="hierRoot2" presStyleCnt="0">
        <dgm:presLayoutVars>
          <dgm:hierBranch val="init"/>
        </dgm:presLayoutVars>
      </dgm:prSet>
      <dgm:spPr/>
    </dgm:pt>
    <dgm:pt modelId="{DE66353E-B97C-43FB-B73B-40AB2B2803FC}" type="pres">
      <dgm:prSet presAssocID="{DC445E44-CBB1-425D-8A77-A44770D5FCF1}" presName="rootComposite" presStyleCnt="0"/>
      <dgm:spPr/>
    </dgm:pt>
    <dgm:pt modelId="{07235E3D-7D84-4CCD-B030-E59ECAF66FA9}" type="pres">
      <dgm:prSet presAssocID="{DC445E44-CBB1-425D-8A77-A44770D5FCF1}" presName="rootText" presStyleLbl="node4" presStyleIdx="1" presStyleCnt="16">
        <dgm:presLayoutVars>
          <dgm:chPref val="3"/>
        </dgm:presLayoutVars>
      </dgm:prSet>
      <dgm:spPr/>
    </dgm:pt>
    <dgm:pt modelId="{FE7917AD-77A0-4EFE-8210-F73A4F3B15C9}" type="pres">
      <dgm:prSet presAssocID="{DC445E44-CBB1-425D-8A77-A44770D5FCF1}" presName="rootConnector" presStyleLbl="node4" presStyleIdx="1" presStyleCnt="16"/>
      <dgm:spPr/>
    </dgm:pt>
    <dgm:pt modelId="{D78F708C-8A64-46F4-A980-9AA3F11AD610}" type="pres">
      <dgm:prSet presAssocID="{DC445E44-CBB1-425D-8A77-A44770D5FCF1}" presName="hierChild4" presStyleCnt="0"/>
      <dgm:spPr/>
    </dgm:pt>
    <dgm:pt modelId="{46561DC9-3234-4A97-BD55-03787E6D73B7}" type="pres">
      <dgm:prSet presAssocID="{DC445E44-CBB1-425D-8A77-A44770D5FCF1}" presName="hierChild5" presStyleCnt="0"/>
      <dgm:spPr/>
    </dgm:pt>
    <dgm:pt modelId="{1B7E7CDE-B83B-4E05-BE8F-5F5DE8841BAD}" type="pres">
      <dgm:prSet presAssocID="{C7909155-120C-4393-9666-088C06133A65}" presName="Name37" presStyleLbl="parChTrans1D4" presStyleIdx="2" presStyleCnt="16"/>
      <dgm:spPr/>
    </dgm:pt>
    <dgm:pt modelId="{62BD6A7C-BB41-4806-B550-22B0A3DE1B95}" type="pres">
      <dgm:prSet presAssocID="{6C80D5C0-5172-4F98-B52B-D066E4B3F1DB}" presName="hierRoot2" presStyleCnt="0">
        <dgm:presLayoutVars>
          <dgm:hierBranch val="init"/>
        </dgm:presLayoutVars>
      </dgm:prSet>
      <dgm:spPr/>
    </dgm:pt>
    <dgm:pt modelId="{0EA700AB-1C77-48C1-8754-4EE4BE9787CE}" type="pres">
      <dgm:prSet presAssocID="{6C80D5C0-5172-4F98-B52B-D066E4B3F1DB}" presName="rootComposite" presStyleCnt="0"/>
      <dgm:spPr/>
    </dgm:pt>
    <dgm:pt modelId="{A8F916FA-9EA1-4C08-A0A2-56595D082D88}" type="pres">
      <dgm:prSet presAssocID="{6C80D5C0-5172-4F98-B52B-D066E4B3F1DB}" presName="rootText" presStyleLbl="node4" presStyleIdx="2" presStyleCnt="16">
        <dgm:presLayoutVars>
          <dgm:chPref val="3"/>
        </dgm:presLayoutVars>
      </dgm:prSet>
      <dgm:spPr/>
    </dgm:pt>
    <dgm:pt modelId="{47AC5330-161E-49D5-A4AD-4FDC754E6C70}" type="pres">
      <dgm:prSet presAssocID="{6C80D5C0-5172-4F98-B52B-D066E4B3F1DB}" presName="rootConnector" presStyleLbl="node4" presStyleIdx="2" presStyleCnt="16"/>
      <dgm:spPr/>
    </dgm:pt>
    <dgm:pt modelId="{D3288909-1F6A-46D8-B9A1-89DE768CCEBB}" type="pres">
      <dgm:prSet presAssocID="{6C80D5C0-5172-4F98-B52B-D066E4B3F1DB}" presName="hierChild4" presStyleCnt="0"/>
      <dgm:spPr/>
    </dgm:pt>
    <dgm:pt modelId="{EA69858D-C1F6-4893-8478-2BE9918BD3A4}" type="pres">
      <dgm:prSet presAssocID="{6C80D5C0-5172-4F98-B52B-D066E4B3F1DB}" presName="hierChild5" presStyleCnt="0"/>
      <dgm:spPr/>
    </dgm:pt>
    <dgm:pt modelId="{EB4203B2-05E3-4312-A659-C5FE09FC7648}" type="pres">
      <dgm:prSet presAssocID="{6A1E9B8D-1A36-4CB3-B2A3-168E5AF69BB8}" presName="Name37" presStyleLbl="parChTrans1D4" presStyleIdx="3" presStyleCnt="16"/>
      <dgm:spPr/>
    </dgm:pt>
    <dgm:pt modelId="{817CA7EC-78A0-4259-B185-1DB3B92EFAB2}" type="pres">
      <dgm:prSet presAssocID="{70CE8221-3798-417E-9B99-AA2CD268A5A8}" presName="hierRoot2" presStyleCnt="0">
        <dgm:presLayoutVars>
          <dgm:hierBranch val="init"/>
        </dgm:presLayoutVars>
      </dgm:prSet>
      <dgm:spPr/>
    </dgm:pt>
    <dgm:pt modelId="{63DCCD8E-8D68-4F0A-8C93-218D86283B7B}" type="pres">
      <dgm:prSet presAssocID="{70CE8221-3798-417E-9B99-AA2CD268A5A8}" presName="rootComposite" presStyleCnt="0"/>
      <dgm:spPr/>
    </dgm:pt>
    <dgm:pt modelId="{48BEE32F-6A18-41C1-9615-547251DA4ACE}" type="pres">
      <dgm:prSet presAssocID="{70CE8221-3798-417E-9B99-AA2CD268A5A8}" presName="rootText" presStyleLbl="node4" presStyleIdx="3" presStyleCnt="16">
        <dgm:presLayoutVars>
          <dgm:chPref val="3"/>
        </dgm:presLayoutVars>
      </dgm:prSet>
      <dgm:spPr/>
    </dgm:pt>
    <dgm:pt modelId="{04365691-6A60-4A3F-A83A-D7534F5331EA}" type="pres">
      <dgm:prSet presAssocID="{70CE8221-3798-417E-9B99-AA2CD268A5A8}" presName="rootConnector" presStyleLbl="node4" presStyleIdx="3" presStyleCnt="16"/>
      <dgm:spPr/>
    </dgm:pt>
    <dgm:pt modelId="{487CDB74-1B60-4248-B14D-95FE4C70943B}" type="pres">
      <dgm:prSet presAssocID="{70CE8221-3798-417E-9B99-AA2CD268A5A8}" presName="hierChild4" presStyleCnt="0"/>
      <dgm:spPr/>
    </dgm:pt>
    <dgm:pt modelId="{07540036-BBE6-49AE-9895-AAC918BAE1C9}" type="pres">
      <dgm:prSet presAssocID="{70CE8221-3798-417E-9B99-AA2CD268A5A8}" presName="hierChild5" presStyleCnt="0"/>
      <dgm:spPr/>
    </dgm:pt>
    <dgm:pt modelId="{8388AFD3-116A-4C99-A189-23FD87B6E54B}" type="pres">
      <dgm:prSet presAssocID="{7698C9FA-913A-4341-AD27-1134C3430BBE}" presName="Name37" presStyleLbl="parChTrans1D4" presStyleIdx="4" presStyleCnt="16"/>
      <dgm:spPr/>
    </dgm:pt>
    <dgm:pt modelId="{771BD1AB-B0C1-4931-B530-E853E2F65216}" type="pres">
      <dgm:prSet presAssocID="{550F8CFD-074D-48E6-864A-4426824AA6EF}" presName="hierRoot2" presStyleCnt="0">
        <dgm:presLayoutVars>
          <dgm:hierBranch val="init"/>
        </dgm:presLayoutVars>
      </dgm:prSet>
      <dgm:spPr/>
    </dgm:pt>
    <dgm:pt modelId="{E76927AD-1DDA-4747-9CD3-A078C1405060}" type="pres">
      <dgm:prSet presAssocID="{550F8CFD-074D-48E6-864A-4426824AA6EF}" presName="rootComposite" presStyleCnt="0"/>
      <dgm:spPr/>
    </dgm:pt>
    <dgm:pt modelId="{D96C2A81-03EC-4E43-8527-157E4D659EE0}" type="pres">
      <dgm:prSet presAssocID="{550F8CFD-074D-48E6-864A-4426824AA6EF}" presName="rootText" presStyleLbl="node4" presStyleIdx="4" presStyleCnt="16">
        <dgm:presLayoutVars>
          <dgm:chPref val="3"/>
        </dgm:presLayoutVars>
      </dgm:prSet>
      <dgm:spPr/>
    </dgm:pt>
    <dgm:pt modelId="{80B35D6A-AB79-4A80-81A3-7F3578184391}" type="pres">
      <dgm:prSet presAssocID="{550F8CFD-074D-48E6-864A-4426824AA6EF}" presName="rootConnector" presStyleLbl="node4" presStyleIdx="4" presStyleCnt="16"/>
      <dgm:spPr/>
    </dgm:pt>
    <dgm:pt modelId="{9E5BD8E1-AADD-4456-B9A1-E8C3EF5C7C50}" type="pres">
      <dgm:prSet presAssocID="{550F8CFD-074D-48E6-864A-4426824AA6EF}" presName="hierChild4" presStyleCnt="0"/>
      <dgm:spPr/>
    </dgm:pt>
    <dgm:pt modelId="{E09D9EA8-1AF8-4096-91AA-1B76F460F4AA}" type="pres">
      <dgm:prSet presAssocID="{550F8CFD-074D-48E6-864A-4426824AA6EF}" presName="hierChild5" presStyleCnt="0"/>
      <dgm:spPr/>
    </dgm:pt>
    <dgm:pt modelId="{B0121F10-9D2F-465F-BCA0-94158AB73ABE}" type="pres">
      <dgm:prSet presAssocID="{95C126A5-AF29-4314-B135-EEC1BD978CB4}" presName="hierChild5" presStyleCnt="0"/>
      <dgm:spPr/>
    </dgm:pt>
    <dgm:pt modelId="{20637A5E-C645-48B3-83CC-0303AE4376C8}" type="pres">
      <dgm:prSet presAssocID="{5D93D434-D7FE-4CB7-89B9-4E80B57697F4}" presName="Name37" presStyleLbl="parChTrans1D3" presStyleIdx="7" presStyleCnt="14"/>
      <dgm:spPr/>
    </dgm:pt>
    <dgm:pt modelId="{E15E2E14-A97C-4D72-84D4-A05549041859}" type="pres">
      <dgm:prSet presAssocID="{AE2EE87F-4B01-4D1A-BD99-3C9CF9E22F04}" presName="hierRoot2" presStyleCnt="0">
        <dgm:presLayoutVars>
          <dgm:hierBranch val="init"/>
        </dgm:presLayoutVars>
      </dgm:prSet>
      <dgm:spPr/>
    </dgm:pt>
    <dgm:pt modelId="{C08EEBBA-BAA7-4E8A-9683-0F1A3C7FE941}" type="pres">
      <dgm:prSet presAssocID="{AE2EE87F-4B01-4D1A-BD99-3C9CF9E22F04}" presName="rootComposite" presStyleCnt="0"/>
      <dgm:spPr/>
    </dgm:pt>
    <dgm:pt modelId="{65BA7508-C435-412D-914E-846E09A96575}" type="pres">
      <dgm:prSet presAssocID="{AE2EE87F-4B01-4D1A-BD99-3C9CF9E22F04}" presName="rootText" presStyleLbl="node3" presStyleIdx="7" presStyleCnt="14">
        <dgm:presLayoutVars>
          <dgm:chPref val="3"/>
        </dgm:presLayoutVars>
      </dgm:prSet>
      <dgm:spPr/>
    </dgm:pt>
    <dgm:pt modelId="{643320C3-45D4-4FC6-A896-135B822BB319}" type="pres">
      <dgm:prSet presAssocID="{AE2EE87F-4B01-4D1A-BD99-3C9CF9E22F04}" presName="rootConnector" presStyleLbl="node3" presStyleIdx="7" presStyleCnt="14"/>
      <dgm:spPr/>
    </dgm:pt>
    <dgm:pt modelId="{955E423C-F3CD-4D09-89F4-7869D20945BD}" type="pres">
      <dgm:prSet presAssocID="{AE2EE87F-4B01-4D1A-BD99-3C9CF9E22F04}" presName="hierChild4" presStyleCnt="0"/>
      <dgm:spPr/>
    </dgm:pt>
    <dgm:pt modelId="{02822656-0F35-41E9-B203-E75BE3209D1F}" type="pres">
      <dgm:prSet presAssocID="{210121A1-5F60-46E3-88CA-2CB7D26B03D8}" presName="Name37" presStyleLbl="parChTrans1D4" presStyleIdx="5" presStyleCnt="16"/>
      <dgm:spPr/>
    </dgm:pt>
    <dgm:pt modelId="{539A60F3-5D26-4061-A37F-7406BE66C32A}" type="pres">
      <dgm:prSet presAssocID="{85984239-C888-4B71-B0DA-E6FB23434F5B}" presName="hierRoot2" presStyleCnt="0">
        <dgm:presLayoutVars>
          <dgm:hierBranch val="init"/>
        </dgm:presLayoutVars>
      </dgm:prSet>
      <dgm:spPr/>
    </dgm:pt>
    <dgm:pt modelId="{C96B13C8-E9B5-4467-8689-46C68FEDB796}" type="pres">
      <dgm:prSet presAssocID="{85984239-C888-4B71-B0DA-E6FB23434F5B}" presName="rootComposite" presStyleCnt="0"/>
      <dgm:spPr/>
    </dgm:pt>
    <dgm:pt modelId="{F4B32332-0F84-4B43-A01C-F583D5B1E336}" type="pres">
      <dgm:prSet presAssocID="{85984239-C888-4B71-B0DA-E6FB23434F5B}" presName="rootText" presStyleLbl="node4" presStyleIdx="5" presStyleCnt="16">
        <dgm:presLayoutVars>
          <dgm:chPref val="3"/>
        </dgm:presLayoutVars>
      </dgm:prSet>
      <dgm:spPr/>
    </dgm:pt>
    <dgm:pt modelId="{BA87FF31-AB0D-4DAD-A16C-C5BAAE8E00B4}" type="pres">
      <dgm:prSet presAssocID="{85984239-C888-4B71-B0DA-E6FB23434F5B}" presName="rootConnector" presStyleLbl="node4" presStyleIdx="5" presStyleCnt="16"/>
      <dgm:spPr/>
    </dgm:pt>
    <dgm:pt modelId="{89F75860-CF4C-49E1-BD1B-BE52D84561C3}" type="pres">
      <dgm:prSet presAssocID="{85984239-C888-4B71-B0DA-E6FB23434F5B}" presName="hierChild4" presStyleCnt="0"/>
      <dgm:spPr/>
    </dgm:pt>
    <dgm:pt modelId="{1C97A7F3-C8ED-4A1B-B4D7-D0DB0738FB33}" type="pres">
      <dgm:prSet presAssocID="{85984239-C888-4B71-B0DA-E6FB23434F5B}" presName="hierChild5" presStyleCnt="0"/>
      <dgm:spPr/>
    </dgm:pt>
    <dgm:pt modelId="{75C60C89-3C25-49F2-91D4-45A2ECD3B408}" type="pres">
      <dgm:prSet presAssocID="{21F655F8-85E2-4735-B789-036A99D8AB49}" presName="Name37" presStyleLbl="parChTrans1D4" presStyleIdx="6" presStyleCnt="16"/>
      <dgm:spPr/>
    </dgm:pt>
    <dgm:pt modelId="{594CAF5C-436C-47A0-92CD-C598F8756061}" type="pres">
      <dgm:prSet presAssocID="{3587B516-F54F-42A0-A9AF-86BEA7AEDB75}" presName="hierRoot2" presStyleCnt="0">
        <dgm:presLayoutVars>
          <dgm:hierBranch val="init"/>
        </dgm:presLayoutVars>
      </dgm:prSet>
      <dgm:spPr/>
    </dgm:pt>
    <dgm:pt modelId="{B08FE595-96A3-458C-AD9F-00727699F8EB}" type="pres">
      <dgm:prSet presAssocID="{3587B516-F54F-42A0-A9AF-86BEA7AEDB75}" presName="rootComposite" presStyleCnt="0"/>
      <dgm:spPr/>
    </dgm:pt>
    <dgm:pt modelId="{6C4E4674-A421-44B5-A244-1E721E31A574}" type="pres">
      <dgm:prSet presAssocID="{3587B516-F54F-42A0-A9AF-86BEA7AEDB75}" presName="rootText" presStyleLbl="node4" presStyleIdx="6" presStyleCnt="16">
        <dgm:presLayoutVars>
          <dgm:chPref val="3"/>
        </dgm:presLayoutVars>
      </dgm:prSet>
      <dgm:spPr/>
    </dgm:pt>
    <dgm:pt modelId="{4560D41F-A175-44E6-9F17-1492F0024459}" type="pres">
      <dgm:prSet presAssocID="{3587B516-F54F-42A0-A9AF-86BEA7AEDB75}" presName="rootConnector" presStyleLbl="node4" presStyleIdx="6" presStyleCnt="16"/>
      <dgm:spPr/>
    </dgm:pt>
    <dgm:pt modelId="{8F86596F-8E2D-4D7B-87EB-D5BC0D3B1153}" type="pres">
      <dgm:prSet presAssocID="{3587B516-F54F-42A0-A9AF-86BEA7AEDB75}" presName="hierChild4" presStyleCnt="0"/>
      <dgm:spPr/>
    </dgm:pt>
    <dgm:pt modelId="{5E94EC97-3DC5-459A-8A2A-EDCEB031B5BA}" type="pres">
      <dgm:prSet presAssocID="{3587B516-F54F-42A0-A9AF-86BEA7AEDB75}" presName="hierChild5" presStyleCnt="0"/>
      <dgm:spPr/>
    </dgm:pt>
    <dgm:pt modelId="{52E474A9-24EE-49DC-A431-AB3A16971EBF}" type="pres">
      <dgm:prSet presAssocID="{5C257AC6-241C-4B17-B107-846D9115BBDA}" presName="Name37" presStyleLbl="parChTrans1D4" presStyleIdx="7" presStyleCnt="16"/>
      <dgm:spPr/>
    </dgm:pt>
    <dgm:pt modelId="{F02B89EB-045D-43B7-8641-56A32CF8B56A}" type="pres">
      <dgm:prSet presAssocID="{795F035A-92F4-4EBB-8D1B-312F35359230}" presName="hierRoot2" presStyleCnt="0">
        <dgm:presLayoutVars>
          <dgm:hierBranch val="init"/>
        </dgm:presLayoutVars>
      </dgm:prSet>
      <dgm:spPr/>
    </dgm:pt>
    <dgm:pt modelId="{AC8E2364-DC31-4917-88B2-BFB94A0DE033}" type="pres">
      <dgm:prSet presAssocID="{795F035A-92F4-4EBB-8D1B-312F35359230}" presName="rootComposite" presStyleCnt="0"/>
      <dgm:spPr/>
    </dgm:pt>
    <dgm:pt modelId="{EB143FB2-F76D-4B1F-8B2E-D71278B9EBF8}" type="pres">
      <dgm:prSet presAssocID="{795F035A-92F4-4EBB-8D1B-312F35359230}" presName="rootText" presStyleLbl="node4" presStyleIdx="7" presStyleCnt="16">
        <dgm:presLayoutVars>
          <dgm:chPref val="3"/>
        </dgm:presLayoutVars>
      </dgm:prSet>
      <dgm:spPr/>
    </dgm:pt>
    <dgm:pt modelId="{69857848-697F-4674-8042-C96862980E0C}" type="pres">
      <dgm:prSet presAssocID="{795F035A-92F4-4EBB-8D1B-312F35359230}" presName="rootConnector" presStyleLbl="node4" presStyleIdx="7" presStyleCnt="16"/>
      <dgm:spPr/>
    </dgm:pt>
    <dgm:pt modelId="{E25FF39F-3642-49AC-914A-72E4FB7FFAB6}" type="pres">
      <dgm:prSet presAssocID="{795F035A-92F4-4EBB-8D1B-312F35359230}" presName="hierChild4" presStyleCnt="0"/>
      <dgm:spPr/>
    </dgm:pt>
    <dgm:pt modelId="{1BBC794C-5A14-465D-947B-687441CF7DCE}" type="pres">
      <dgm:prSet presAssocID="{795F035A-92F4-4EBB-8D1B-312F35359230}" presName="hierChild5" presStyleCnt="0"/>
      <dgm:spPr/>
    </dgm:pt>
    <dgm:pt modelId="{EB925C49-4E9E-490C-80A3-1280CAF16C0D}" type="pres">
      <dgm:prSet presAssocID="{3AFF6B55-0A80-48DA-8505-ED2FD7C0937E}" presName="Name37" presStyleLbl="parChTrans1D4" presStyleIdx="8" presStyleCnt="16"/>
      <dgm:spPr/>
    </dgm:pt>
    <dgm:pt modelId="{FF283659-AE7F-4401-80FD-19817FB3174B}" type="pres">
      <dgm:prSet presAssocID="{95123F45-0D90-4BAB-9CFC-B6F612C91F52}" presName="hierRoot2" presStyleCnt="0">
        <dgm:presLayoutVars>
          <dgm:hierBranch val="init"/>
        </dgm:presLayoutVars>
      </dgm:prSet>
      <dgm:spPr/>
    </dgm:pt>
    <dgm:pt modelId="{78777CF4-6FB7-424C-B104-ECD6C481FE2B}" type="pres">
      <dgm:prSet presAssocID="{95123F45-0D90-4BAB-9CFC-B6F612C91F52}" presName="rootComposite" presStyleCnt="0"/>
      <dgm:spPr/>
    </dgm:pt>
    <dgm:pt modelId="{662BB1A2-8644-468D-8EB5-D49345EC2E7D}" type="pres">
      <dgm:prSet presAssocID="{95123F45-0D90-4BAB-9CFC-B6F612C91F52}" presName="rootText" presStyleLbl="node4" presStyleIdx="8" presStyleCnt="16">
        <dgm:presLayoutVars>
          <dgm:chPref val="3"/>
        </dgm:presLayoutVars>
      </dgm:prSet>
      <dgm:spPr/>
    </dgm:pt>
    <dgm:pt modelId="{6A6C82B4-76BE-4765-B4B5-FC4C22A8ACC1}" type="pres">
      <dgm:prSet presAssocID="{95123F45-0D90-4BAB-9CFC-B6F612C91F52}" presName="rootConnector" presStyleLbl="node4" presStyleIdx="8" presStyleCnt="16"/>
      <dgm:spPr/>
    </dgm:pt>
    <dgm:pt modelId="{44400634-1F2D-4611-981E-EEC02484A5D5}" type="pres">
      <dgm:prSet presAssocID="{95123F45-0D90-4BAB-9CFC-B6F612C91F52}" presName="hierChild4" presStyleCnt="0"/>
      <dgm:spPr/>
    </dgm:pt>
    <dgm:pt modelId="{415F110A-CAF5-47E8-9BE1-D86BE2E86F1D}" type="pres">
      <dgm:prSet presAssocID="{95123F45-0D90-4BAB-9CFC-B6F612C91F52}" presName="hierChild5" presStyleCnt="0"/>
      <dgm:spPr/>
    </dgm:pt>
    <dgm:pt modelId="{7AB6993B-64AC-406E-9339-0F85D3D37F4E}" type="pres">
      <dgm:prSet presAssocID="{7CC77879-A62B-44C6-8BBA-8BD956B07C48}" presName="Name37" presStyleLbl="parChTrans1D4" presStyleIdx="9" presStyleCnt="16"/>
      <dgm:spPr/>
    </dgm:pt>
    <dgm:pt modelId="{1709464F-AA48-4628-9BD6-8A52D0DD3CC6}" type="pres">
      <dgm:prSet presAssocID="{FCD31D5A-9A62-4F77-9756-3101870027D1}" presName="hierRoot2" presStyleCnt="0">
        <dgm:presLayoutVars>
          <dgm:hierBranch val="init"/>
        </dgm:presLayoutVars>
      </dgm:prSet>
      <dgm:spPr/>
    </dgm:pt>
    <dgm:pt modelId="{C7A71CC1-44E4-4480-83AD-63629DC61834}" type="pres">
      <dgm:prSet presAssocID="{FCD31D5A-9A62-4F77-9756-3101870027D1}" presName="rootComposite" presStyleCnt="0"/>
      <dgm:spPr/>
    </dgm:pt>
    <dgm:pt modelId="{3708F84D-7F6B-4BA2-A907-A29CD543A6A5}" type="pres">
      <dgm:prSet presAssocID="{FCD31D5A-9A62-4F77-9756-3101870027D1}" presName="rootText" presStyleLbl="node4" presStyleIdx="9" presStyleCnt="16">
        <dgm:presLayoutVars>
          <dgm:chPref val="3"/>
        </dgm:presLayoutVars>
      </dgm:prSet>
      <dgm:spPr/>
    </dgm:pt>
    <dgm:pt modelId="{C7CF1095-83D5-422A-A0BB-BEEA6ADBDC49}" type="pres">
      <dgm:prSet presAssocID="{FCD31D5A-9A62-4F77-9756-3101870027D1}" presName="rootConnector" presStyleLbl="node4" presStyleIdx="9" presStyleCnt="16"/>
      <dgm:spPr/>
    </dgm:pt>
    <dgm:pt modelId="{A1B6D311-26ED-4E9B-8344-2B1038EEA440}" type="pres">
      <dgm:prSet presAssocID="{FCD31D5A-9A62-4F77-9756-3101870027D1}" presName="hierChild4" presStyleCnt="0"/>
      <dgm:spPr/>
    </dgm:pt>
    <dgm:pt modelId="{2B5969F8-086E-4133-8A2C-7FA88E08FFF7}" type="pres">
      <dgm:prSet presAssocID="{FCD31D5A-9A62-4F77-9756-3101870027D1}" presName="hierChild5" presStyleCnt="0"/>
      <dgm:spPr/>
    </dgm:pt>
    <dgm:pt modelId="{F7257571-3730-4D03-AD9D-80A039E23136}" type="pres">
      <dgm:prSet presAssocID="{AE2EE87F-4B01-4D1A-BD99-3C9CF9E22F04}" presName="hierChild5" presStyleCnt="0"/>
      <dgm:spPr/>
    </dgm:pt>
    <dgm:pt modelId="{CABBAF59-CF5A-4C1B-A360-BE1CCF8AEB87}" type="pres">
      <dgm:prSet presAssocID="{0BD22713-52BC-44A6-87FE-C2F95B50DFA0}" presName="hierChild5" presStyleCnt="0"/>
      <dgm:spPr/>
    </dgm:pt>
    <dgm:pt modelId="{6C12F24D-D86C-4C43-9FBD-FFD26138C5A3}" type="pres">
      <dgm:prSet presAssocID="{93D90157-75A2-4080-8F03-385EDB1AD30F}" presName="Name37" presStyleLbl="parChTrans1D2" presStyleIdx="3" presStyleCnt="5"/>
      <dgm:spPr/>
    </dgm:pt>
    <dgm:pt modelId="{847A3748-3BEE-49C2-A51C-ECDE9606AB31}" type="pres">
      <dgm:prSet presAssocID="{5C3704DF-6D37-4BF9-A90C-C70391B05C25}" presName="hierRoot2" presStyleCnt="0">
        <dgm:presLayoutVars>
          <dgm:hierBranch val="init"/>
        </dgm:presLayoutVars>
      </dgm:prSet>
      <dgm:spPr/>
    </dgm:pt>
    <dgm:pt modelId="{71E02178-6AA7-4F75-88CF-242BF343242C}" type="pres">
      <dgm:prSet presAssocID="{5C3704DF-6D37-4BF9-A90C-C70391B05C25}" presName="rootComposite" presStyleCnt="0"/>
      <dgm:spPr/>
    </dgm:pt>
    <dgm:pt modelId="{A38BE5A1-A266-41A2-BCC7-AA2346EF7C71}" type="pres">
      <dgm:prSet presAssocID="{5C3704DF-6D37-4BF9-A90C-C70391B05C25}" presName="rootText" presStyleLbl="node2" presStyleIdx="3" presStyleCnt="5">
        <dgm:presLayoutVars>
          <dgm:chPref val="3"/>
        </dgm:presLayoutVars>
      </dgm:prSet>
      <dgm:spPr/>
    </dgm:pt>
    <dgm:pt modelId="{ED070A9A-4F83-4C86-AD92-940DF5711139}" type="pres">
      <dgm:prSet presAssocID="{5C3704DF-6D37-4BF9-A90C-C70391B05C25}" presName="rootConnector" presStyleLbl="node2" presStyleIdx="3" presStyleCnt="5"/>
      <dgm:spPr/>
    </dgm:pt>
    <dgm:pt modelId="{FC7D8AE0-DA06-4FB9-8861-20437F211F62}" type="pres">
      <dgm:prSet presAssocID="{5C3704DF-6D37-4BF9-A90C-C70391B05C25}" presName="hierChild4" presStyleCnt="0"/>
      <dgm:spPr/>
    </dgm:pt>
    <dgm:pt modelId="{1FB52C33-4AAE-42F1-B20A-0FD576A225BB}" type="pres">
      <dgm:prSet presAssocID="{1739B2C3-18F0-49CE-A8BA-517DE832BEA9}" presName="Name37" presStyleLbl="parChTrans1D3" presStyleIdx="8" presStyleCnt="14"/>
      <dgm:spPr/>
    </dgm:pt>
    <dgm:pt modelId="{EB3A7D32-4F53-42C5-B2E1-E167BC3A0F37}" type="pres">
      <dgm:prSet presAssocID="{431ACA8A-B3FC-4115-BF6C-336A71F0AD85}" presName="hierRoot2" presStyleCnt="0">
        <dgm:presLayoutVars>
          <dgm:hierBranch val="init"/>
        </dgm:presLayoutVars>
      </dgm:prSet>
      <dgm:spPr/>
    </dgm:pt>
    <dgm:pt modelId="{A6021FC8-CEF3-42D7-8DF3-DE8C6CCCF89E}" type="pres">
      <dgm:prSet presAssocID="{431ACA8A-B3FC-4115-BF6C-336A71F0AD85}" presName="rootComposite" presStyleCnt="0"/>
      <dgm:spPr/>
    </dgm:pt>
    <dgm:pt modelId="{BEB28031-8294-416E-BBBC-5D57A529F34E}" type="pres">
      <dgm:prSet presAssocID="{431ACA8A-B3FC-4115-BF6C-336A71F0AD85}" presName="rootText" presStyleLbl="node3" presStyleIdx="8" presStyleCnt="14">
        <dgm:presLayoutVars>
          <dgm:chPref val="3"/>
        </dgm:presLayoutVars>
      </dgm:prSet>
      <dgm:spPr/>
    </dgm:pt>
    <dgm:pt modelId="{B5E55FD7-5835-4512-94D8-F09DFD131E72}" type="pres">
      <dgm:prSet presAssocID="{431ACA8A-B3FC-4115-BF6C-336A71F0AD85}" presName="rootConnector" presStyleLbl="node3" presStyleIdx="8" presStyleCnt="14"/>
      <dgm:spPr/>
    </dgm:pt>
    <dgm:pt modelId="{272B111B-15C7-432B-900E-A59BC52090F5}" type="pres">
      <dgm:prSet presAssocID="{431ACA8A-B3FC-4115-BF6C-336A71F0AD85}" presName="hierChild4" presStyleCnt="0"/>
      <dgm:spPr/>
    </dgm:pt>
    <dgm:pt modelId="{6AF8BE1F-9E74-4AD5-9759-70155613E2EE}" type="pres">
      <dgm:prSet presAssocID="{B261F23C-8729-4CE7-BF91-75D41100B9F4}" presName="Name37" presStyleLbl="parChTrans1D4" presStyleIdx="10" presStyleCnt="16"/>
      <dgm:spPr/>
    </dgm:pt>
    <dgm:pt modelId="{253BD921-C93E-4DD9-83D4-E02647EF69CF}" type="pres">
      <dgm:prSet presAssocID="{114CC040-9FEA-4460-B20E-46E5299B0BCE}" presName="hierRoot2" presStyleCnt="0">
        <dgm:presLayoutVars>
          <dgm:hierBranch val="init"/>
        </dgm:presLayoutVars>
      </dgm:prSet>
      <dgm:spPr/>
    </dgm:pt>
    <dgm:pt modelId="{6E7F4C08-0289-4A35-AE45-70ABF6033292}" type="pres">
      <dgm:prSet presAssocID="{114CC040-9FEA-4460-B20E-46E5299B0BCE}" presName="rootComposite" presStyleCnt="0"/>
      <dgm:spPr/>
    </dgm:pt>
    <dgm:pt modelId="{06AA931F-3009-4DCD-A3C9-B1F87A21DC35}" type="pres">
      <dgm:prSet presAssocID="{114CC040-9FEA-4460-B20E-46E5299B0BCE}" presName="rootText" presStyleLbl="node4" presStyleIdx="10" presStyleCnt="16">
        <dgm:presLayoutVars>
          <dgm:chPref val="3"/>
        </dgm:presLayoutVars>
      </dgm:prSet>
      <dgm:spPr/>
    </dgm:pt>
    <dgm:pt modelId="{B4001C53-837D-42BF-A163-A4D9A9B39EC3}" type="pres">
      <dgm:prSet presAssocID="{114CC040-9FEA-4460-B20E-46E5299B0BCE}" presName="rootConnector" presStyleLbl="node4" presStyleIdx="10" presStyleCnt="16"/>
      <dgm:spPr/>
    </dgm:pt>
    <dgm:pt modelId="{83889B68-B0B7-454E-A99A-188A83B544F7}" type="pres">
      <dgm:prSet presAssocID="{114CC040-9FEA-4460-B20E-46E5299B0BCE}" presName="hierChild4" presStyleCnt="0"/>
      <dgm:spPr/>
    </dgm:pt>
    <dgm:pt modelId="{A05CFE08-8900-4DB2-B1B7-7DC0C538885B}" type="pres">
      <dgm:prSet presAssocID="{114CC040-9FEA-4460-B20E-46E5299B0BCE}" presName="hierChild5" presStyleCnt="0"/>
      <dgm:spPr/>
    </dgm:pt>
    <dgm:pt modelId="{6AB17158-FAAF-41D3-BCE8-D64E476DF495}" type="pres">
      <dgm:prSet presAssocID="{24D10DF5-B61C-4BBE-8B57-15843320D6B1}" presName="Name37" presStyleLbl="parChTrans1D4" presStyleIdx="11" presStyleCnt="16"/>
      <dgm:spPr/>
    </dgm:pt>
    <dgm:pt modelId="{FB2AE04D-85CF-478E-B167-8F6AE357DD2A}" type="pres">
      <dgm:prSet presAssocID="{4BE310CC-9EF0-4D6C-B8CF-EBFB2D000DC1}" presName="hierRoot2" presStyleCnt="0">
        <dgm:presLayoutVars>
          <dgm:hierBranch val="init"/>
        </dgm:presLayoutVars>
      </dgm:prSet>
      <dgm:spPr/>
    </dgm:pt>
    <dgm:pt modelId="{ED5F12CC-7BA3-4259-932C-3A515064A187}" type="pres">
      <dgm:prSet presAssocID="{4BE310CC-9EF0-4D6C-B8CF-EBFB2D000DC1}" presName="rootComposite" presStyleCnt="0"/>
      <dgm:spPr/>
    </dgm:pt>
    <dgm:pt modelId="{2480CA83-8B4B-4D42-8140-2EC14D869063}" type="pres">
      <dgm:prSet presAssocID="{4BE310CC-9EF0-4D6C-B8CF-EBFB2D000DC1}" presName="rootText" presStyleLbl="node4" presStyleIdx="11" presStyleCnt="16">
        <dgm:presLayoutVars>
          <dgm:chPref val="3"/>
        </dgm:presLayoutVars>
      </dgm:prSet>
      <dgm:spPr/>
    </dgm:pt>
    <dgm:pt modelId="{CDE28771-2EB4-49C0-9EFA-9E66B4789B8C}" type="pres">
      <dgm:prSet presAssocID="{4BE310CC-9EF0-4D6C-B8CF-EBFB2D000DC1}" presName="rootConnector" presStyleLbl="node4" presStyleIdx="11" presStyleCnt="16"/>
      <dgm:spPr/>
    </dgm:pt>
    <dgm:pt modelId="{565B76BD-DADC-4783-A501-DDAEEA8F372C}" type="pres">
      <dgm:prSet presAssocID="{4BE310CC-9EF0-4D6C-B8CF-EBFB2D000DC1}" presName="hierChild4" presStyleCnt="0"/>
      <dgm:spPr/>
    </dgm:pt>
    <dgm:pt modelId="{AF3CCA58-A500-4B52-8338-D663813C4E1C}" type="pres">
      <dgm:prSet presAssocID="{4BE310CC-9EF0-4D6C-B8CF-EBFB2D000DC1}" presName="hierChild5" presStyleCnt="0"/>
      <dgm:spPr/>
    </dgm:pt>
    <dgm:pt modelId="{2DA29E75-40B0-49CB-9622-98E6DCFAFCE3}" type="pres">
      <dgm:prSet presAssocID="{F4DB6B87-6FFA-4954-AA02-9E7EC2D6895E}" presName="Name37" presStyleLbl="parChTrans1D4" presStyleIdx="12" presStyleCnt="16"/>
      <dgm:spPr/>
    </dgm:pt>
    <dgm:pt modelId="{52DEF29A-A7F6-420C-BD1D-DF484C4E4094}" type="pres">
      <dgm:prSet presAssocID="{0C0C0DB4-42CB-49C6-89B7-B3A255D01D2E}" presName="hierRoot2" presStyleCnt="0">
        <dgm:presLayoutVars>
          <dgm:hierBranch val="init"/>
        </dgm:presLayoutVars>
      </dgm:prSet>
      <dgm:spPr/>
    </dgm:pt>
    <dgm:pt modelId="{32E5B48C-9361-4438-AAF6-4631CA6314B5}" type="pres">
      <dgm:prSet presAssocID="{0C0C0DB4-42CB-49C6-89B7-B3A255D01D2E}" presName="rootComposite" presStyleCnt="0"/>
      <dgm:spPr/>
    </dgm:pt>
    <dgm:pt modelId="{9A48042C-B4A9-4D29-8BF3-3CA69B829570}" type="pres">
      <dgm:prSet presAssocID="{0C0C0DB4-42CB-49C6-89B7-B3A255D01D2E}" presName="rootText" presStyleLbl="node4" presStyleIdx="12" presStyleCnt="16">
        <dgm:presLayoutVars>
          <dgm:chPref val="3"/>
        </dgm:presLayoutVars>
      </dgm:prSet>
      <dgm:spPr/>
    </dgm:pt>
    <dgm:pt modelId="{2EFE21DB-C503-4301-85F7-6DD2D767AE3F}" type="pres">
      <dgm:prSet presAssocID="{0C0C0DB4-42CB-49C6-89B7-B3A255D01D2E}" presName="rootConnector" presStyleLbl="node4" presStyleIdx="12" presStyleCnt="16"/>
      <dgm:spPr/>
    </dgm:pt>
    <dgm:pt modelId="{CAA0E9E5-91BF-4AB8-B558-AF83490F9143}" type="pres">
      <dgm:prSet presAssocID="{0C0C0DB4-42CB-49C6-89B7-B3A255D01D2E}" presName="hierChild4" presStyleCnt="0"/>
      <dgm:spPr/>
    </dgm:pt>
    <dgm:pt modelId="{D3D5FC35-04F4-4BE7-A178-EB66EF96D1A3}" type="pres">
      <dgm:prSet presAssocID="{0C0C0DB4-42CB-49C6-89B7-B3A255D01D2E}" presName="hierChild5" presStyleCnt="0"/>
      <dgm:spPr/>
    </dgm:pt>
    <dgm:pt modelId="{29D0507F-6A2D-4876-8B12-60896CB2E118}" type="pres">
      <dgm:prSet presAssocID="{52891E2F-291A-4D5A-BCC4-04F76AD26316}" presName="Name37" presStyleLbl="parChTrans1D4" presStyleIdx="13" presStyleCnt="16"/>
      <dgm:spPr/>
    </dgm:pt>
    <dgm:pt modelId="{9799DB2B-9387-4936-B5B5-5BF14E6A2029}" type="pres">
      <dgm:prSet presAssocID="{F4EDACE3-68E9-4080-873B-764F9D4B74DF}" presName="hierRoot2" presStyleCnt="0">
        <dgm:presLayoutVars>
          <dgm:hierBranch val="init"/>
        </dgm:presLayoutVars>
      </dgm:prSet>
      <dgm:spPr/>
    </dgm:pt>
    <dgm:pt modelId="{AD5E95E0-07E0-43DF-BA04-7EB3C7302618}" type="pres">
      <dgm:prSet presAssocID="{F4EDACE3-68E9-4080-873B-764F9D4B74DF}" presName="rootComposite" presStyleCnt="0"/>
      <dgm:spPr/>
    </dgm:pt>
    <dgm:pt modelId="{D12F8B62-86F6-433E-95AE-2701E1FF67F1}" type="pres">
      <dgm:prSet presAssocID="{F4EDACE3-68E9-4080-873B-764F9D4B74DF}" presName="rootText" presStyleLbl="node4" presStyleIdx="13" presStyleCnt="16">
        <dgm:presLayoutVars>
          <dgm:chPref val="3"/>
        </dgm:presLayoutVars>
      </dgm:prSet>
      <dgm:spPr/>
    </dgm:pt>
    <dgm:pt modelId="{AD12842C-364C-4308-9173-8709476329C4}" type="pres">
      <dgm:prSet presAssocID="{F4EDACE3-68E9-4080-873B-764F9D4B74DF}" presName="rootConnector" presStyleLbl="node4" presStyleIdx="13" presStyleCnt="16"/>
      <dgm:spPr/>
    </dgm:pt>
    <dgm:pt modelId="{2F8CA212-15AC-42EF-B0E6-16D0957559C0}" type="pres">
      <dgm:prSet presAssocID="{F4EDACE3-68E9-4080-873B-764F9D4B74DF}" presName="hierChild4" presStyleCnt="0"/>
      <dgm:spPr/>
    </dgm:pt>
    <dgm:pt modelId="{D684915A-C1B9-4916-BBA6-2891C84040AD}" type="pres">
      <dgm:prSet presAssocID="{F4EDACE3-68E9-4080-873B-764F9D4B74DF}" presName="hierChild5" presStyleCnt="0"/>
      <dgm:spPr/>
    </dgm:pt>
    <dgm:pt modelId="{1100B643-E49B-4EEB-BBCD-D01FDE860F4C}" type="pres">
      <dgm:prSet presAssocID="{431ACA8A-B3FC-4115-BF6C-336A71F0AD85}" presName="hierChild5" presStyleCnt="0"/>
      <dgm:spPr/>
    </dgm:pt>
    <dgm:pt modelId="{B6F95D2A-EA97-4ACC-821C-46B72B1F244B}" type="pres">
      <dgm:prSet presAssocID="{2F927D94-175F-4D08-9986-B73404451DD3}" presName="Name37" presStyleLbl="parChTrans1D3" presStyleIdx="9" presStyleCnt="14"/>
      <dgm:spPr/>
    </dgm:pt>
    <dgm:pt modelId="{1DD44787-EC1A-41B5-8D2A-0230FF852953}" type="pres">
      <dgm:prSet presAssocID="{2E4528EC-6CF7-4B09-98D1-DB9DFE564CB7}" presName="hierRoot2" presStyleCnt="0">
        <dgm:presLayoutVars>
          <dgm:hierBranch val="init"/>
        </dgm:presLayoutVars>
      </dgm:prSet>
      <dgm:spPr/>
    </dgm:pt>
    <dgm:pt modelId="{E7CDCE47-2651-48E5-B18B-0CF87C0B2187}" type="pres">
      <dgm:prSet presAssocID="{2E4528EC-6CF7-4B09-98D1-DB9DFE564CB7}" presName="rootComposite" presStyleCnt="0"/>
      <dgm:spPr/>
    </dgm:pt>
    <dgm:pt modelId="{D61950C2-BC01-4253-B80E-D9D6DB5C53A5}" type="pres">
      <dgm:prSet presAssocID="{2E4528EC-6CF7-4B09-98D1-DB9DFE564CB7}" presName="rootText" presStyleLbl="node3" presStyleIdx="9" presStyleCnt="14">
        <dgm:presLayoutVars>
          <dgm:chPref val="3"/>
        </dgm:presLayoutVars>
      </dgm:prSet>
      <dgm:spPr/>
    </dgm:pt>
    <dgm:pt modelId="{26CB94B1-FBED-4AFD-91D0-5CC6FA48CFB4}" type="pres">
      <dgm:prSet presAssocID="{2E4528EC-6CF7-4B09-98D1-DB9DFE564CB7}" presName="rootConnector" presStyleLbl="node3" presStyleIdx="9" presStyleCnt="14"/>
      <dgm:spPr/>
    </dgm:pt>
    <dgm:pt modelId="{DCA98B55-14F7-46AA-A7E3-B62E25F14AE5}" type="pres">
      <dgm:prSet presAssocID="{2E4528EC-6CF7-4B09-98D1-DB9DFE564CB7}" presName="hierChild4" presStyleCnt="0"/>
      <dgm:spPr/>
    </dgm:pt>
    <dgm:pt modelId="{63C96407-C237-4E00-BA81-E321F55DE1C5}" type="pres">
      <dgm:prSet presAssocID="{F47DF2E6-646D-41BF-A14F-181A28CD7FEC}" presName="Name37" presStyleLbl="parChTrans1D4" presStyleIdx="14" presStyleCnt="16"/>
      <dgm:spPr/>
    </dgm:pt>
    <dgm:pt modelId="{237E2F30-D128-4F45-897D-F0176BC40404}" type="pres">
      <dgm:prSet presAssocID="{F7FA9BAB-CAA4-4302-BD93-91A6EB68D8F1}" presName="hierRoot2" presStyleCnt="0">
        <dgm:presLayoutVars>
          <dgm:hierBranch val="init"/>
        </dgm:presLayoutVars>
      </dgm:prSet>
      <dgm:spPr/>
    </dgm:pt>
    <dgm:pt modelId="{48018E73-197D-479D-A8DC-57C66C75AFCD}" type="pres">
      <dgm:prSet presAssocID="{F7FA9BAB-CAA4-4302-BD93-91A6EB68D8F1}" presName="rootComposite" presStyleCnt="0"/>
      <dgm:spPr/>
    </dgm:pt>
    <dgm:pt modelId="{8324058E-B7D5-4D83-BFB6-FD57BAAA671B}" type="pres">
      <dgm:prSet presAssocID="{F7FA9BAB-CAA4-4302-BD93-91A6EB68D8F1}" presName="rootText" presStyleLbl="node4" presStyleIdx="14" presStyleCnt="16">
        <dgm:presLayoutVars>
          <dgm:chPref val="3"/>
        </dgm:presLayoutVars>
      </dgm:prSet>
      <dgm:spPr/>
    </dgm:pt>
    <dgm:pt modelId="{5212D9F1-9404-4795-BE46-67ACF548F105}" type="pres">
      <dgm:prSet presAssocID="{F7FA9BAB-CAA4-4302-BD93-91A6EB68D8F1}" presName="rootConnector" presStyleLbl="node4" presStyleIdx="14" presStyleCnt="16"/>
      <dgm:spPr/>
    </dgm:pt>
    <dgm:pt modelId="{35C1BA70-7F18-4C9D-8D27-226D6623E215}" type="pres">
      <dgm:prSet presAssocID="{F7FA9BAB-CAA4-4302-BD93-91A6EB68D8F1}" presName="hierChild4" presStyleCnt="0"/>
      <dgm:spPr/>
    </dgm:pt>
    <dgm:pt modelId="{A5037FBB-1042-443E-BA72-51A2D63B9C7C}" type="pres">
      <dgm:prSet presAssocID="{F7FA9BAB-CAA4-4302-BD93-91A6EB68D8F1}" presName="hierChild5" presStyleCnt="0"/>
      <dgm:spPr/>
    </dgm:pt>
    <dgm:pt modelId="{C1ABD749-882F-432D-AD23-8757628EA2D2}" type="pres">
      <dgm:prSet presAssocID="{C75FEF8B-07C1-4182-A383-EEB71CE1C3A5}" presName="Name37" presStyleLbl="parChTrans1D4" presStyleIdx="15" presStyleCnt="16"/>
      <dgm:spPr/>
    </dgm:pt>
    <dgm:pt modelId="{6EEB44E3-B97F-43F6-8AA8-B21FBDF2BFF7}" type="pres">
      <dgm:prSet presAssocID="{C55FC4F3-A3D3-43F5-B2DB-51C2A46A3A19}" presName="hierRoot2" presStyleCnt="0">
        <dgm:presLayoutVars>
          <dgm:hierBranch val="init"/>
        </dgm:presLayoutVars>
      </dgm:prSet>
      <dgm:spPr/>
    </dgm:pt>
    <dgm:pt modelId="{656AB3E5-63F8-4CCE-A658-976D42F05E9F}" type="pres">
      <dgm:prSet presAssocID="{C55FC4F3-A3D3-43F5-B2DB-51C2A46A3A19}" presName="rootComposite" presStyleCnt="0"/>
      <dgm:spPr/>
    </dgm:pt>
    <dgm:pt modelId="{EEA34B3E-FE4D-498A-AB54-C687AC85EA06}" type="pres">
      <dgm:prSet presAssocID="{C55FC4F3-A3D3-43F5-B2DB-51C2A46A3A19}" presName="rootText" presStyleLbl="node4" presStyleIdx="15" presStyleCnt="16">
        <dgm:presLayoutVars>
          <dgm:chPref val="3"/>
        </dgm:presLayoutVars>
      </dgm:prSet>
      <dgm:spPr/>
    </dgm:pt>
    <dgm:pt modelId="{3BE52ADB-5789-4783-B288-6D9B8F7002C0}" type="pres">
      <dgm:prSet presAssocID="{C55FC4F3-A3D3-43F5-B2DB-51C2A46A3A19}" presName="rootConnector" presStyleLbl="node4" presStyleIdx="15" presStyleCnt="16"/>
      <dgm:spPr/>
    </dgm:pt>
    <dgm:pt modelId="{BB6EB246-E72B-47D3-A9DA-BFCE45E0DA72}" type="pres">
      <dgm:prSet presAssocID="{C55FC4F3-A3D3-43F5-B2DB-51C2A46A3A19}" presName="hierChild4" presStyleCnt="0"/>
      <dgm:spPr/>
    </dgm:pt>
    <dgm:pt modelId="{81672EA7-28B0-438D-841F-FD53B9D5FF11}" type="pres">
      <dgm:prSet presAssocID="{C55FC4F3-A3D3-43F5-B2DB-51C2A46A3A19}" presName="hierChild5" presStyleCnt="0"/>
      <dgm:spPr/>
    </dgm:pt>
    <dgm:pt modelId="{D5FC2CD7-48CD-4360-BF05-A82B3E6BFE42}" type="pres">
      <dgm:prSet presAssocID="{2E4528EC-6CF7-4B09-98D1-DB9DFE564CB7}" presName="hierChild5" presStyleCnt="0"/>
      <dgm:spPr/>
    </dgm:pt>
    <dgm:pt modelId="{4EB76F7D-A2BB-4D2E-A602-1D00AD3C148B}" type="pres">
      <dgm:prSet presAssocID="{5C3704DF-6D37-4BF9-A90C-C70391B05C25}" presName="hierChild5" presStyleCnt="0"/>
      <dgm:spPr/>
    </dgm:pt>
    <dgm:pt modelId="{A733FD13-1E9B-4759-BB78-3E2F7ADD6F5E}" type="pres">
      <dgm:prSet presAssocID="{0B6947DA-3846-4717-AD93-915C5151CC07}" presName="Name37" presStyleLbl="parChTrans1D2" presStyleIdx="4" presStyleCnt="5"/>
      <dgm:spPr/>
    </dgm:pt>
    <dgm:pt modelId="{C997BED8-2C4E-44D3-8B1C-3191E9B22A4E}" type="pres">
      <dgm:prSet presAssocID="{5C1D542B-8CE0-433D-A89D-32202DD0BF76}" presName="hierRoot2" presStyleCnt="0">
        <dgm:presLayoutVars>
          <dgm:hierBranch val="init"/>
        </dgm:presLayoutVars>
      </dgm:prSet>
      <dgm:spPr/>
    </dgm:pt>
    <dgm:pt modelId="{DEB0E4BE-F711-44F4-95D5-38E5144E50FD}" type="pres">
      <dgm:prSet presAssocID="{5C1D542B-8CE0-433D-A89D-32202DD0BF76}" presName="rootComposite" presStyleCnt="0"/>
      <dgm:spPr/>
    </dgm:pt>
    <dgm:pt modelId="{2B700CA7-BF8E-4F7A-B527-2794A66D05CC}" type="pres">
      <dgm:prSet presAssocID="{5C1D542B-8CE0-433D-A89D-32202DD0BF76}" presName="rootText" presStyleLbl="node2" presStyleIdx="4" presStyleCnt="5">
        <dgm:presLayoutVars>
          <dgm:chPref val="3"/>
        </dgm:presLayoutVars>
      </dgm:prSet>
      <dgm:spPr/>
    </dgm:pt>
    <dgm:pt modelId="{3159FF86-53ED-49C6-B44B-A9FB6243994F}" type="pres">
      <dgm:prSet presAssocID="{5C1D542B-8CE0-433D-A89D-32202DD0BF76}" presName="rootConnector" presStyleLbl="node2" presStyleIdx="4" presStyleCnt="5"/>
      <dgm:spPr/>
    </dgm:pt>
    <dgm:pt modelId="{CCC49A82-3019-4EF4-8D47-911D94DDD550}" type="pres">
      <dgm:prSet presAssocID="{5C1D542B-8CE0-433D-A89D-32202DD0BF76}" presName="hierChild4" presStyleCnt="0"/>
      <dgm:spPr/>
    </dgm:pt>
    <dgm:pt modelId="{34587ADC-9FAA-46ED-B5C1-41D69530507C}" type="pres">
      <dgm:prSet presAssocID="{597DB320-9456-41A3-A90E-9FD4109161DA}" presName="Name37" presStyleLbl="parChTrans1D3" presStyleIdx="10" presStyleCnt="14"/>
      <dgm:spPr/>
    </dgm:pt>
    <dgm:pt modelId="{70D10019-F54E-4E34-80D7-E55D066356BC}" type="pres">
      <dgm:prSet presAssocID="{8F98AEDE-0367-4A5A-A36C-587BB2F71EC6}" presName="hierRoot2" presStyleCnt="0">
        <dgm:presLayoutVars>
          <dgm:hierBranch val="init"/>
        </dgm:presLayoutVars>
      </dgm:prSet>
      <dgm:spPr/>
    </dgm:pt>
    <dgm:pt modelId="{EFEE71CA-7B83-4604-AAD6-E5D7360806BF}" type="pres">
      <dgm:prSet presAssocID="{8F98AEDE-0367-4A5A-A36C-587BB2F71EC6}" presName="rootComposite" presStyleCnt="0"/>
      <dgm:spPr/>
    </dgm:pt>
    <dgm:pt modelId="{3EEE8653-51E7-4E5E-8CF0-37092124946C}" type="pres">
      <dgm:prSet presAssocID="{8F98AEDE-0367-4A5A-A36C-587BB2F71EC6}" presName="rootText" presStyleLbl="node3" presStyleIdx="10" presStyleCnt="14">
        <dgm:presLayoutVars>
          <dgm:chPref val="3"/>
        </dgm:presLayoutVars>
      </dgm:prSet>
      <dgm:spPr/>
    </dgm:pt>
    <dgm:pt modelId="{CCA049C0-3886-4B72-885A-098744DF731D}" type="pres">
      <dgm:prSet presAssocID="{8F98AEDE-0367-4A5A-A36C-587BB2F71EC6}" presName="rootConnector" presStyleLbl="node3" presStyleIdx="10" presStyleCnt="14"/>
      <dgm:spPr/>
    </dgm:pt>
    <dgm:pt modelId="{A2D9AE0F-2755-4196-BDAB-E2D385A86B4E}" type="pres">
      <dgm:prSet presAssocID="{8F98AEDE-0367-4A5A-A36C-587BB2F71EC6}" presName="hierChild4" presStyleCnt="0"/>
      <dgm:spPr/>
    </dgm:pt>
    <dgm:pt modelId="{F37F5E93-FED3-4EBF-8921-0A0E36C25FD8}" type="pres">
      <dgm:prSet presAssocID="{8F98AEDE-0367-4A5A-A36C-587BB2F71EC6}" presName="hierChild5" presStyleCnt="0"/>
      <dgm:spPr/>
    </dgm:pt>
    <dgm:pt modelId="{025BF01D-FFE8-4045-89DE-CE4866BF1E85}" type="pres">
      <dgm:prSet presAssocID="{7D1892C6-4BD4-4946-9809-791660464A81}" presName="Name37" presStyleLbl="parChTrans1D3" presStyleIdx="11" presStyleCnt="14"/>
      <dgm:spPr/>
    </dgm:pt>
    <dgm:pt modelId="{4CDBD338-75F4-47C6-B044-B12B69E6EC7C}" type="pres">
      <dgm:prSet presAssocID="{D9B40D5E-624E-41AC-AE2F-5BC320893532}" presName="hierRoot2" presStyleCnt="0">
        <dgm:presLayoutVars>
          <dgm:hierBranch val="init"/>
        </dgm:presLayoutVars>
      </dgm:prSet>
      <dgm:spPr/>
    </dgm:pt>
    <dgm:pt modelId="{E0364A78-3EEB-4D7A-AA1A-1F533A044D63}" type="pres">
      <dgm:prSet presAssocID="{D9B40D5E-624E-41AC-AE2F-5BC320893532}" presName="rootComposite" presStyleCnt="0"/>
      <dgm:spPr/>
    </dgm:pt>
    <dgm:pt modelId="{0C175B80-B818-434E-9CE4-4B54FC5AF106}" type="pres">
      <dgm:prSet presAssocID="{D9B40D5E-624E-41AC-AE2F-5BC320893532}" presName="rootText" presStyleLbl="node3" presStyleIdx="11" presStyleCnt="14">
        <dgm:presLayoutVars>
          <dgm:chPref val="3"/>
        </dgm:presLayoutVars>
      </dgm:prSet>
      <dgm:spPr/>
    </dgm:pt>
    <dgm:pt modelId="{5BD0A5A2-9FD4-47D0-926A-79880E4D2F12}" type="pres">
      <dgm:prSet presAssocID="{D9B40D5E-624E-41AC-AE2F-5BC320893532}" presName="rootConnector" presStyleLbl="node3" presStyleIdx="11" presStyleCnt="14"/>
      <dgm:spPr/>
    </dgm:pt>
    <dgm:pt modelId="{088C1EB2-75DD-4F08-9531-0705FE94BCBE}" type="pres">
      <dgm:prSet presAssocID="{D9B40D5E-624E-41AC-AE2F-5BC320893532}" presName="hierChild4" presStyleCnt="0"/>
      <dgm:spPr/>
    </dgm:pt>
    <dgm:pt modelId="{6284DE4A-DD47-4BA2-BD1B-D83A294EB389}" type="pres">
      <dgm:prSet presAssocID="{D9B40D5E-624E-41AC-AE2F-5BC320893532}" presName="hierChild5" presStyleCnt="0"/>
      <dgm:spPr/>
    </dgm:pt>
    <dgm:pt modelId="{86B6E031-04FF-4670-9802-3D8836ACFB6B}" type="pres">
      <dgm:prSet presAssocID="{4ED07D3F-5D3C-431F-8584-23D20C172EBA}" presName="Name37" presStyleLbl="parChTrans1D3" presStyleIdx="12" presStyleCnt="14"/>
      <dgm:spPr/>
    </dgm:pt>
    <dgm:pt modelId="{9A86DB49-08E8-4583-9D46-0D6A094B77A1}" type="pres">
      <dgm:prSet presAssocID="{45D46E63-D8E7-426F-B7E8-B9A7842E1046}" presName="hierRoot2" presStyleCnt="0">
        <dgm:presLayoutVars>
          <dgm:hierBranch val="init"/>
        </dgm:presLayoutVars>
      </dgm:prSet>
      <dgm:spPr/>
    </dgm:pt>
    <dgm:pt modelId="{DB37C52E-1416-4EB0-8088-A5DD33574E9C}" type="pres">
      <dgm:prSet presAssocID="{45D46E63-D8E7-426F-B7E8-B9A7842E1046}" presName="rootComposite" presStyleCnt="0"/>
      <dgm:spPr/>
    </dgm:pt>
    <dgm:pt modelId="{8108397B-7AB9-44F9-81C3-B90D977090BC}" type="pres">
      <dgm:prSet presAssocID="{45D46E63-D8E7-426F-B7E8-B9A7842E1046}" presName="rootText" presStyleLbl="node3" presStyleIdx="12" presStyleCnt="14">
        <dgm:presLayoutVars>
          <dgm:chPref val="3"/>
        </dgm:presLayoutVars>
      </dgm:prSet>
      <dgm:spPr/>
    </dgm:pt>
    <dgm:pt modelId="{C19FAE71-6471-4E4E-8BAB-2C948B55503D}" type="pres">
      <dgm:prSet presAssocID="{45D46E63-D8E7-426F-B7E8-B9A7842E1046}" presName="rootConnector" presStyleLbl="node3" presStyleIdx="12" presStyleCnt="14"/>
      <dgm:spPr/>
    </dgm:pt>
    <dgm:pt modelId="{12450A31-BE96-4E0C-8E17-8D2E0235FE6F}" type="pres">
      <dgm:prSet presAssocID="{45D46E63-D8E7-426F-B7E8-B9A7842E1046}" presName="hierChild4" presStyleCnt="0"/>
      <dgm:spPr/>
    </dgm:pt>
    <dgm:pt modelId="{9A41AF2D-82AE-4DAE-9812-4236D8041B01}" type="pres">
      <dgm:prSet presAssocID="{45D46E63-D8E7-426F-B7E8-B9A7842E1046}" presName="hierChild5" presStyleCnt="0"/>
      <dgm:spPr/>
    </dgm:pt>
    <dgm:pt modelId="{8C1A02E0-2CE2-4F08-B92C-F35D366D9CDF}" type="pres">
      <dgm:prSet presAssocID="{B0342CDB-00A8-41B9-9DB5-61A3FA605FA5}" presName="Name37" presStyleLbl="parChTrans1D3" presStyleIdx="13" presStyleCnt="14"/>
      <dgm:spPr/>
    </dgm:pt>
    <dgm:pt modelId="{72A99671-8900-42FF-B729-C71E370D8B4A}" type="pres">
      <dgm:prSet presAssocID="{2E67D8D5-1AB0-421F-AFB3-10F03DBE753A}" presName="hierRoot2" presStyleCnt="0">
        <dgm:presLayoutVars>
          <dgm:hierBranch val="init"/>
        </dgm:presLayoutVars>
      </dgm:prSet>
      <dgm:spPr/>
    </dgm:pt>
    <dgm:pt modelId="{44976F7A-B51E-4CCF-99B7-87B011D3456E}" type="pres">
      <dgm:prSet presAssocID="{2E67D8D5-1AB0-421F-AFB3-10F03DBE753A}" presName="rootComposite" presStyleCnt="0"/>
      <dgm:spPr/>
    </dgm:pt>
    <dgm:pt modelId="{CB1989C2-4A70-4753-940C-359EFC29E689}" type="pres">
      <dgm:prSet presAssocID="{2E67D8D5-1AB0-421F-AFB3-10F03DBE753A}" presName="rootText" presStyleLbl="node3" presStyleIdx="13" presStyleCnt="14">
        <dgm:presLayoutVars>
          <dgm:chPref val="3"/>
        </dgm:presLayoutVars>
      </dgm:prSet>
      <dgm:spPr/>
    </dgm:pt>
    <dgm:pt modelId="{09AA4017-2905-4168-B0B2-21E174C81460}" type="pres">
      <dgm:prSet presAssocID="{2E67D8D5-1AB0-421F-AFB3-10F03DBE753A}" presName="rootConnector" presStyleLbl="node3" presStyleIdx="13" presStyleCnt="14"/>
      <dgm:spPr/>
    </dgm:pt>
    <dgm:pt modelId="{921EA510-4037-4229-B0C8-DE918AD14B2A}" type="pres">
      <dgm:prSet presAssocID="{2E67D8D5-1AB0-421F-AFB3-10F03DBE753A}" presName="hierChild4" presStyleCnt="0"/>
      <dgm:spPr/>
    </dgm:pt>
    <dgm:pt modelId="{E449A649-5440-4472-8260-4B4A75B036E2}" type="pres">
      <dgm:prSet presAssocID="{2E67D8D5-1AB0-421F-AFB3-10F03DBE753A}" presName="hierChild5" presStyleCnt="0"/>
      <dgm:spPr/>
    </dgm:pt>
    <dgm:pt modelId="{CD496401-1801-4A1A-AC1E-D848AF2DB0AB}" type="pres">
      <dgm:prSet presAssocID="{5C1D542B-8CE0-433D-A89D-32202DD0BF76}" presName="hierChild5" presStyleCnt="0"/>
      <dgm:spPr/>
    </dgm:pt>
    <dgm:pt modelId="{76E0CC11-A5BB-41C7-8D1B-5EF184CFBC99}" type="pres">
      <dgm:prSet presAssocID="{8B4DA92D-72E8-46EC-BB22-4E523F7AFC79}" presName="hierChild3" presStyleCnt="0"/>
      <dgm:spPr/>
    </dgm:pt>
  </dgm:ptLst>
  <dgm:cxnLst>
    <dgm:cxn modelId="{B7352900-8F8C-4014-8713-7277C15B076D}" type="presOf" srcId="{21F655F8-85E2-4735-B789-036A99D8AB49}" destId="{75C60C89-3C25-49F2-91D4-45A2ECD3B408}" srcOrd="0" destOrd="0" presId="urn:microsoft.com/office/officeart/2005/8/layout/orgChart1"/>
    <dgm:cxn modelId="{BBB95200-7453-458A-9C13-6C6FA946B660}" type="presOf" srcId="{AEB3B9CF-B734-417D-AB03-85FA2E3742F2}" destId="{63E48DEF-0FCB-43D1-BA04-0902BC324B42}" srcOrd="0" destOrd="0" presId="urn:microsoft.com/office/officeart/2005/8/layout/orgChart1"/>
    <dgm:cxn modelId="{AC141D02-33DC-449F-952F-799687F47D2E}" type="presOf" srcId="{45D46E63-D8E7-426F-B7E8-B9A7842E1046}" destId="{C19FAE71-6471-4E4E-8BAB-2C948B55503D}" srcOrd="1" destOrd="0" presId="urn:microsoft.com/office/officeart/2005/8/layout/orgChart1"/>
    <dgm:cxn modelId="{E4476E05-6F22-4E79-90EB-4407B7D419A6}" type="presOf" srcId="{F8608E7A-C50B-4F22-9806-DCC9A0FDEF08}" destId="{F822A60B-2D1C-4C2D-BD9C-428E9C09F399}" srcOrd="1" destOrd="0" presId="urn:microsoft.com/office/officeart/2005/8/layout/orgChart1"/>
    <dgm:cxn modelId="{AC25B605-9F69-4C40-8E5B-CC1334017802}" srcId="{AE2EE87F-4B01-4D1A-BD99-3C9CF9E22F04}" destId="{3587B516-F54F-42A0-A9AF-86BEA7AEDB75}" srcOrd="1" destOrd="0" parTransId="{21F655F8-85E2-4735-B789-036A99D8AB49}" sibTransId="{01D55C3A-15FD-48E1-9FBE-C272E4374C6C}"/>
    <dgm:cxn modelId="{DAE04D07-1AE3-4012-AC53-B40DACFEA974}" type="presOf" srcId="{795F035A-92F4-4EBB-8D1B-312F35359230}" destId="{69857848-697F-4674-8042-C96862980E0C}" srcOrd="1" destOrd="0" presId="urn:microsoft.com/office/officeart/2005/8/layout/orgChart1"/>
    <dgm:cxn modelId="{84BDE909-CBD9-4689-B0A0-49C270DAEFFF}" type="presOf" srcId="{3CBA8D15-B7EF-4ED3-BC7F-9AF7737A3DE8}" destId="{50813945-4B39-4E57-81DE-2BB321DBF3E8}" srcOrd="1" destOrd="0" presId="urn:microsoft.com/office/officeart/2005/8/layout/orgChart1"/>
    <dgm:cxn modelId="{0247160A-F2A9-4CAE-AD6E-0C0352AF4CB5}" type="presOf" srcId="{58DCDBD7-38DF-4BBE-9EB7-9BF5E81D011A}" destId="{79556671-95DC-4CF9-9BB9-F867CB1EC49C}" srcOrd="0" destOrd="0" presId="urn:microsoft.com/office/officeart/2005/8/layout/orgChart1"/>
    <dgm:cxn modelId="{F069DA0F-67D5-47F7-93A5-303EA730F897}" type="presOf" srcId="{95C126A5-AF29-4314-B135-EEC1BD978CB4}" destId="{BC000841-6F70-46D7-9A21-F2EAD7582B09}" srcOrd="1" destOrd="0" presId="urn:microsoft.com/office/officeart/2005/8/layout/orgChart1"/>
    <dgm:cxn modelId="{D7583110-4FF9-47A5-A92C-1334D45CFFB2}" type="presOf" srcId="{FB4ED87C-3CFD-4B62-B429-4CE33EE23BA0}" destId="{89601080-2945-4F1A-AC81-06BD114AD299}" srcOrd="0" destOrd="0" presId="urn:microsoft.com/office/officeart/2005/8/layout/orgChart1"/>
    <dgm:cxn modelId="{BD784710-D0B7-4138-82D3-EDA6AFF40DCB}" srcId="{431ACA8A-B3FC-4115-BF6C-336A71F0AD85}" destId="{4BE310CC-9EF0-4D6C-B8CF-EBFB2D000DC1}" srcOrd="1" destOrd="0" parTransId="{24D10DF5-B61C-4BBE-8B57-15843320D6B1}" sibTransId="{C61C420C-0327-4DED-8C6A-61836DA5FC4A}"/>
    <dgm:cxn modelId="{4A114C12-B2A7-43A1-81D2-BC4D614AA5B7}" type="presOf" srcId="{5C1D542B-8CE0-433D-A89D-32202DD0BF76}" destId="{2B700CA7-BF8E-4F7A-B527-2794A66D05CC}" srcOrd="0" destOrd="0" presId="urn:microsoft.com/office/officeart/2005/8/layout/orgChart1"/>
    <dgm:cxn modelId="{BDD39B12-4AB0-4FA3-9F68-CA89400462B9}" type="presOf" srcId="{AE2EE87F-4B01-4D1A-BD99-3C9CF9E22F04}" destId="{65BA7508-C435-412D-914E-846E09A96575}" srcOrd="0" destOrd="0" presId="urn:microsoft.com/office/officeart/2005/8/layout/orgChart1"/>
    <dgm:cxn modelId="{16E0BA12-0276-4903-8D86-D7FE6D86438D}" type="presOf" srcId="{550F8CFD-074D-48E6-864A-4426824AA6EF}" destId="{80B35D6A-AB79-4A80-81A3-7F3578184391}" srcOrd="1" destOrd="0" presId="urn:microsoft.com/office/officeart/2005/8/layout/orgChart1"/>
    <dgm:cxn modelId="{A3F75514-77A1-48E4-BC37-51CE9809CF4D}" type="presOf" srcId="{2E4528EC-6CF7-4B09-98D1-DB9DFE564CB7}" destId="{26CB94B1-FBED-4AFD-91D0-5CC6FA48CFB4}" srcOrd="1" destOrd="0" presId="urn:microsoft.com/office/officeart/2005/8/layout/orgChart1"/>
    <dgm:cxn modelId="{D6329619-9941-4164-9269-16060C5025EC}" type="presOf" srcId="{3587B516-F54F-42A0-A9AF-86BEA7AEDB75}" destId="{6C4E4674-A421-44B5-A244-1E721E31A574}" srcOrd="0" destOrd="0" presId="urn:microsoft.com/office/officeart/2005/8/layout/orgChart1"/>
    <dgm:cxn modelId="{D217211D-1F3F-469E-856A-F895A97B73D9}" srcId="{0297B87C-9B39-40C3-B7E4-D6D46907B6D0}" destId="{8B4DA92D-72E8-46EC-BB22-4E523F7AFC79}" srcOrd="0" destOrd="0" parTransId="{4ECE6546-AA60-4C18-B785-C7DAE81603E1}" sibTransId="{A735FF22-1F61-4FB7-96FA-5FF25398174D}"/>
    <dgm:cxn modelId="{3E099C1D-2BCA-405D-988B-6BA2AEA419D6}" srcId="{5C3704DF-6D37-4BF9-A90C-C70391B05C25}" destId="{2E4528EC-6CF7-4B09-98D1-DB9DFE564CB7}" srcOrd="1" destOrd="0" parTransId="{2F927D94-175F-4D08-9986-B73404451DD3}" sibTransId="{79B7C034-95C0-4E1C-8E7D-987BC76717D2}"/>
    <dgm:cxn modelId="{6146A41D-B4B3-43B0-8597-E82F3ABE0018}" type="presOf" srcId="{5C257AC6-241C-4B17-B107-846D9115BBDA}" destId="{52E474A9-24EE-49DC-A431-AB3A16971EBF}" srcOrd="0" destOrd="0" presId="urn:microsoft.com/office/officeart/2005/8/layout/orgChart1"/>
    <dgm:cxn modelId="{192A031E-0E9D-40E7-BFA9-C42E02133AD3}" srcId="{8B4DA92D-72E8-46EC-BB22-4E523F7AFC79}" destId="{5C3704DF-6D37-4BF9-A90C-C70391B05C25}" srcOrd="3" destOrd="0" parTransId="{93D90157-75A2-4080-8F03-385EDB1AD30F}" sibTransId="{6B295B5A-2EF7-4145-AA48-B929CD840654}"/>
    <dgm:cxn modelId="{34C8E91E-2C15-4529-BBB5-C0BA51EF1C09}" type="presOf" srcId="{764FD9A3-359B-4A3E-9613-A50F808D3001}" destId="{9A22B6E2-4787-4331-A51F-5DB7B75C9FF6}" srcOrd="0" destOrd="0" presId="urn:microsoft.com/office/officeart/2005/8/layout/orgChart1"/>
    <dgm:cxn modelId="{53BDBF1F-F76C-4A4C-8E5D-F8E572AAE9E1}" type="presOf" srcId="{95123F45-0D90-4BAB-9CFC-B6F612C91F52}" destId="{6A6C82B4-76BE-4765-B4B5-FC4C22A8ACC1}" srcOrd="1" destOrd="0" presId="urn:microsoft.com/office/officeart/2005/8/layout/orgChart1"/>
    <dgm:cxn modelId="{AC3B2C25-3259-4C30-AEE9-E717A78FBD83}" srcId="{95C126A5-AF29-4314-B135-EEC1BD978CB4}" destId="{550F8CFD-074D-48E6-864A-4426824AA6EF}" srcOrd="4" destOrd="0" parTransId="{7698C9FA-913A-4341-AD27-1134C3430BBE}" sibTransId="{059FDCF0-6039-4E40-B49C-99A34B8AB047}"/>
    <dgm:cxn modelId="{EB052326-1CA9-47D5-9BC1-14B0156B8304}" type="presOf" srcId="{4BE310CC-9EF0-4D6C-B8CF-EBFB2D000DC1}" destId="{CDE28771-2EB4-49C0-9EFA-9E66B4789B8C}" srcOrd="1" destOrd="0" presId="urn:microsoft.com/office/officeart/2005/8/layout/orgChart1"/>
    <dgm:cxn modelId="{D58F7726-406F-46D2-9501-190782885AF3}" type="presOf" srcId="{D3838BAA-AC79-4AA5-82AA-39EBC849F8EA}" destId="{6648E9E8-B39B-4EC0-91AE-55F01874C5A1}" srcOrd="0" destOrd="0" presId="urn:microsoft.com/office/officeart/2005/8/layout/orgChart1"/>
    <dgm:cxn modelId="{945D432B-3292-4321-91E4-D3E695D93F15}" type="presOf" srcId="{24D10DF5-B61C-4BBE-8B57-15843320D6B1}" destId="{6AB17158-FAAF-41D3-BCE8-D64E476DF495}" srcOrd="0" destOrd="0" presId="urn:microsoft.com/office/officeart/2005/8/layout/orgChart1"/>
    <dgm:cxn modelId="{7AE6C32C-08F7-48FA-9293-FDE971329059}" type="presOf" srcId="{5C1D542B-8CE0-433D-A89D-32202DD0BF76}" destId="{3159FF86-53ED-49C6-B44B-A9FB6243994F}" srcOrd="1" destOrd="0" presId="urn:microsoft.com/office/officeart/2005/8/layout/orgChart1"/>
    <dgm:cxn modelId="{B463F32D-DACF-44C1-8FA5-D56887C83F74}" type="presOf" srcId="{4150B2BF-3070-42C6-AD90-1DE3D0251567}" destId="{536B3F05-272A-4D5D-89A9-9B6FE93EC9AA}" srcOrd="1" destOrd="0" presId="urn:microsoft.com/office/officeart/2005/8/layout/orgChart1"/>
    <dgm:cxn modelId="{8B2A992F-D9BE-4BE3-927A-FFFCFEAA775D}" srcId="{95C126A5-AF29-4314-B135-EEC1BD978CB4}" destId="{70CE8221-3798-417E-9B99-AA2CD268A5A8}" srcOrd="3" destOrd="0" parTransId="{6A1E9B8D-1A36-4CB3-B2A3-168E5AF69BB8}" sibTransId="{F2B66906-DCBA-4E0F-AE79-F143E05CBF01}"/>
    <dgm:cxn modelId="{54A46432-6872-4785-9961-F879DBDBF7A9}" type="presOf" srcId="{B0342CDB-00A8-41B9-9DB5-61A3FA605FA5}" destId="{8C1A02E0-2CE2-4F08-B92C-F35D366D9CDF}" srcOrd="0" destOrd="0" presId="urn:microsoft.com/office/officeart/2005/8/layout/orgChart1"/>
    <dgm:cxn modelId="{6311F834-D2CF-47D1-B5E5-5AA12FF6DB25}" type="presOf" srcId="{0B6947DA-3846-4717-AD93-915C5151CC07}" destId="{A733FD13-1E9B-4759-BB78-3E2F7ADD6F5E}" srcOrd="0" destOrd="0" presId="urn:microsoft.com/office/officeart/2005/8/layout/orgChart1"/>
    <dgm:cxn modelId="{B53E1536-0960-4914-9861-B3DCB651E42B}" type="presOf" srcId="{AE2EE87F-4B01-4D1A-BD99-3C9CF9E22F04}" destId="{643320C3-45D4-4FC6-A896-135B822BB319}" srcOrd="1" destOrd="0" presId="urn:microsoft.com/office/officeart/2005/8/layout/orgChart1"/>
    <dgm:cxn modelId="{3460F236-F59A-4B8E-AA20-43E8704D041D}" type="presOf" srcId="{FB4ED87C-3CFD-4B62-B429-4CE33EE23BA0}" destId="{E8A55CED-8015-4A55-94B4-451EFF715F42}" srcOrd="1" destOrd="0" presId="urn:microsoft.com/office/officeart/2005/8/layout/orgChart1"/>
    <dgm:cxn modelId="{85639838-7219-44B1-ADBA-459FD2F0FBEE}" srcId="{431ACA8A-B3FC-4115-BF6C-336A71F0AD85}" destId="{114CC040-9FEA-4460-B20E-46E5299B0BCE}" srcOrd="0" destOrd="0" parTransId="{B261F23C-8729-4CE7-BF91-75D41100B9F4}" sibTransId="{6A13B84C-89BF-4AB2-884E-6C7F3885DBBB}"/>
    <dgm:cxn modelId="{E995ED38-7E4D-4C61-9804-D713344DB22B}" type="presOf" srcId="{3587B516-F54F-42A0-A9AF-86BEA7AEDB75}" destId="{4560D41F-A175-44E6-9F17-1492F0024459}" srcOrd="1" destOrd="0" presId="urn:microsoft.com/office/officeart/2005/8/layout/orgChart1"/>
    <dgm:cxn modelId="{F8523439-D8A4-456D-9E4D-AE764F34F786}" type="presOf" srcId="{2E67D8D5-1AB0-421F-AFB3-10F03DBE753A}" destId="{CB1989C2-4A70-4753-940C-359EFC29E689}" srcOrd="0" destOrd="0" presId="urn:microsoft.com/office/officeart/2005/8/layout/orgChart1"/>
    <dgm:cxn modelId="{2F71183E-79AA-4D58-B423-5852AD5573EB}" type="presOf" srcId="{AD3F5727-F3D0-426C-B14F-491CBC9F70EF}" destId="{D3B74112-EDA0-4CFD-8664-67FFB8B33E8F}" srcOrd="0" destOrd="0" presId="urn:microsoft.com/office/officeart/2005/8/layout/orgChart1"/>
    <dgm:cxn modelId="{64C4B13F-290B-49E8-9D49-6646C679CED7}" type="presOf" srcId="{C4710C93-27AF-44AE-8EA5-9AE0C86A16E2}" destId="{57C6960C-DC0B-406C-AD80-E2CEE100123B}" srcOrd="0" destOrd="0" presId="urn:microsoft.com/office/officeart/2005/8/layout/orgChart1"/>
    <dgm:cxn modelId="{076AAE5D-59F1-4A86-A892-0DBCA3A4DD1B}" type="presOf" srcId="{0BD22713-52BC-44A6-87FE-C2F95B50DFA0}" destId="{27F5A1DA-25DA-4420-AA61-0C8DEFD18760}" srcOrd="1" destOrd="0" presId="urn:microsoft.com/office/officeart/2005/8/layout/orgChart1"/>
    <dgm:cxn modelId="{BA7C2541-6986-4742-B504-D01F52BF54C4}" type="presOf" srcId="{DC445E44-CBB1-425D-8A77-A44770D5FCF1}" destId="{FE7917AD-77A0-4EFE-8210-F73A4F3B15C9}" srcOrd="1" destOrd="0" presId="urn:microsoft.com/office/officeart/2005/8/layout/orgChart1"/>
    <dgm:cxn modelId="{24F6E062-E3B0-47AE-9B9E-70E9383F172A}" type="presOf" srcId="{D9B40D5E-624E-41AC-AE2F-5BC320893532}" destId="{5BD0A5A2-9FD4-47D0-926A-79880E4D2F12}" srcOrd="1" destOrd="0" presId="urn:microsoft.com/office/officeart/2005/8/layout/orgChart1"/>
    <dgm:cxn modelId="{A5D77443-4341-4D5A-B946-C483F388441C}" type="presOf" srcId="{4ED07D3F-5D3C-431F-8584-23D20C172EBA}" destId="{86B6E031-04FF-4670-9802-3D8836ACFB6B}" srcOrd="0" destOrd="0" presId="urn:microsoft.com/office/officeart/2005/8/layout/orgChart1"/>
    <dgm:cxn modelId="{0971AC43-232E-4FE7-A579-BB3198044575}" type="presOf" srcId="{30FF70C6-1576-4532-A777-8655358F8F67}" destId="{F16478B5-4E2F-48C5-A9AD-1876040B843F}" srcOrd="0" destOrd="0" presId="urn:microsoft.com/office/officeart/2005/8/layout/orgChart1"/>
    <dgm:cxn modelId="{20CE5144-7179-432C-AABB-21478E4B0064}" type="presOf" srcId="{8B4DA92D-72E8-46EC-BB22-4E523F7AFC79}" destId="{3FE0F4A7-5F8D-4085-8066-25D84AA73457}" srcOrd="1" destOrd="0" presId="urn:microsoft.com/office/officeart/2005/8/layout/orgChart1"/>
    <dgm:cxn modelId="{7BF07364-2253-4986-AC0A-1F6B81E0A1EC}" type="presOf" srcId="{AA67FE7C-5FAD-4E3E-B971-46CEF0EE640F}" destId="{3FF254E8-1D8A-410E-A5F2-17C45C897D00}" srcOrd="0" destOrd="0" presId="urn:microsoft.com/office/officeart/2005/8/layout/orgChart1"/>
    <dgm:cxn modelId="{E4BC2165-3696-46E1-828F-0B55683AA801}" srcId="{AE2EE87F-4B01-4D1A-BD99-3C9CF9E22F04}" destId="{795F035A-92F4-4EBB-8D1B-312F35359230}" srcOrd="2" destOrd="0" parTransId="{5C257AC6-241C-4B17-B107-846D9115BBDA}" sibTransId="{CEB00716-8F01-4A62-A0E1-BBD095AC0002}"/>
    <dgm:cxn modelId="{EAF93565-9653-4E79-967E-293F6A06DF55}" type="presOf" srcId="{0297B87C-9B39-40C3-B7E4-D6D46907B6D0}" destId="{3FC3306E-F1CF-4F2B-B4A8-79C26E456FB8}" srcOrd="0" destOrd="0" presId="urn:microsoft.com/office/officeart/2005/8/layout/orgChart1"/>
    <dgm:cxn modelId="{B9B36A66-71C1-4CEB-ABC5-F10F013BC4CF}" type="presOf" srcId="{C75FEF8B-07C1-4182-A383-EEB71CE1C3A5}" destId="{C1ABD749-882F-432D-AD23-8757628EA2D2}" srcOrd="0" destOrd="0" presId="urn:microsoft.com/office/officeart/2005/8/layout/orgChart1"/>
    <dgm:cxn modelId="{185D9A46-EAD4-4AFF-99D4-F3C779CC1C20}" type="presOf" srcId="{C55FC4F3-A3D3-43F5-B2DB-51C2A46A3A19}" destId="{3BE52ADB-5789-4783-B288-6D9B8F7002C0}" srcOrd="1" destOrd="0" presId="urn:microsoft.com/office/officeart/2005/8/layout/orgChart1"/>
    <dgm:cxn modelId="{DF3CB246-C53B-43EA-9083-FA7645A30E6A}" type="presOf" srcId="{BB78F181-C229-4250-BE2E-63A2C9B6305E}" destId="{F880BFB6-974D-4BDF-A102-9DB266EDD311}" srcOrd="0" destOrd="0" presId="urn:microsoft.com/office/officeart/2005/8/layout/orgChart1"/>
    <dgm:cxn modelId="{58C86947-E5BA-4C0A-A554-FFF29843F562}" srcId="{5C1D542B-8CE0-433D-A89D-32202DD0BF76}" destId="{D9B40D5E-624E-41AC-AE2F-5BC320893532}" srcOrd="1" destOrd="0" parTransId="{7D1892C6-4BD4-4946-9809-791660464A81}" sibTransId="{FF1B5110-FE63-4790-89C8-224D2798CCEA}"/>
    <dgm:cxn modelId="{16D0E547-502B-44E5-9C78-C56995DD9900}" type="presOf" srcId="{210121A1-5F60-46E3-88CA-2CB7D26B03D8}" destId="{02822656-0F35-41E9-B203-E75BE3209D1F}" srcOrd="0" destOrd="0" presId="urn:microsoft.com/office/officeart/2005/8/layout/orgChart1"/>
    <dgm:cxn modelId="{C9AC1768-43F1-4A44-88FA-7C3044A0622E}" srcId="{0BD22713-52BC-44A6-87FE-C2F95B50DFA0}" destId="{AE2EE87F-4B01-4D1A-BD99-3C9CF9E22F04}" srcOrd="1" destOrd="0" parTransId="{5D93D434-D7FE-4CB7-89B9-4E80B57697F4}" sibTransId="{28FC99B7-E812-4953-A86D-E0D5EBDCF3F6}"/>
    <dgm:cxn modelId="{DE3B4849-2458-4F54-8503-AA9F063FB1CE}" type="presOf" srcId="{7CC77879-A62B-44C6-8BBA-8BD956B07C48}" destId="{7AB6993B-64AC-406E-9339-0F85D3D37F4E}" srcOrd="0" destOrd="0" presId="urn:microsoft.com/office/officeart/2005/8/layout/orgChart1"/>
    <dgm:cxn modelId="{135CA349-B572-4F9C-A65C-A43B245E99A1}" type="presOf" srcId="{431ACA8A-B3FC-4115-BF6C-336A71F0AD85}" destId="{B5E55FD7-5835-4512-94D8-F09DFD131E72}" srcOrd="1" destOrd="0" presId="urn:microsoft.com/office/officeart/2005/8/layout/orgChart1"/>
    <dgm:cxn modelId="{B0FF346A-CE82-467C-A6E1-EB0FA4E24DBB}" srcId="{AE2EE87F-4B01-4D1A-BD99-3C9CF9E22F04}" destId="{95123F45-0D90-4BAB-9CFC-B6F612C91F52}" srcOrd="3" destOrd="0" parTransId="{3AFF6B55-0A80-48DA-8505-ED2FD7C0937E}" sibTransId="{43EF36ED-1D34-4718-A544-9679EEEADB4B}"/>
    <dgm:cxn modelId="{FA31146B-ABAB-411E-A3FB-C7E7C3EB7305}" type="presOf" srcId="{5C3704DF-6D37-4BF9-A90C-C70391B05C25}" destId="{ED070A9A-4F83-4C86-AD92-940DF5711139}" srcOrd="1" destOrd="0" presId="urn:microsoft.com/office/officeart/2005/8/layout/orgChart1"/>
    <dgm:cxn modelId="{7D7EB96C-388C-4492-A1E1-D39D944B0517}" type="presOf" srcId="{2E4528EC-6CF7-4B09-98D1-DB9DFE564CB7}" destId="{D61950C2-BC01-4253-B80E-D9D6DB5C53A5}" srcOrd="0" destOrd="0" presId="urn:microsoft.com/office/officeart/2005/8/layout/orgChart1"/>
    <dgm:cxn modelId="{FDD4156D-CFC5-4195-A84B-26F689B5B6EA}" srcId="{5C1D542B-8CE0-433D-A89D-32202DD0BF76}" destId="{2E67D8D5-1AB0-421F-AFB3-10F03DBE753A}" srcOrd="3" destOrd="0" parTransId="{B0342CDB-00A8-41B9-9DB5-61A3FA605FA5}" sibTransId="{2E0A0AC2-4509-49A1-8CA3-AB0EC2022BE4}"/>
    <dgm:cxn modelId="{8EFF7C4D-24D2-47A4-9917-75F683D90EED}" srcId="{8B4DA92D-72E8-46EC-BB22-4E523F7AFC79}" destId="{F8608E7A-C50B-4F22-9806-DCC9A0FDEF08}" srcOrd="0" destOrd="0" parTransId="{30FF70C6-1576-4532-A777-8655358F8F67}" sibTransId="{557DB690-B9B5-4716-AC55-E59BD5E1F6FB}"/>
    <dgm:cxn modelId="{A8FA8B4D-D8FB-45A8-A8F5-30DB8283C80D}" type="presOf" srcId="{550F8CFD-074D-48E6-864A-4426824AA6EF}" destId="{D96C2A81-03EC-4E43-8527-157E4D659EE0}" srcOrd="0" destOrd="0" presId="urn:microsoft.com/office/officeart/2005/8/layout/orgChart1"/>
    <dgm:cxn modelId="{FC3FF56D-42D4-4241-8114-13D8585E6330}" srcId="{5C1D542B-8CE0-433D-A89D-32202DD0BF76}" destId="{8F98AEDE-0367-4A5A-A36C-587BB2F71EC6}" srcOrd="0" destOrd="0" parTransId="{597DB320-9456-41A3-A90E-9FD4109161DA}" sibTransId="{FDB27C0E-5958-41D0-9107-F051B45CFAFF}"/>
    <dgm:cxn modelId="{49EEF66D-03D4-4A1E-90AD-1FF098BA74B0}" type="presOf" srcId="{0C0C0DB4-42CB-49C6-89B7-B3A255D01D2E}" destId="{9A48042C-B4A9-4D29-8BF3-3CA69B829570}" srcOrd="0" destOrd="0" presId="urn:microsoft.com/office/officeart/2005/8/layout/orgChart1"/>
    <dgm:cxn modelId="{FC942A4E-2FE0-4D7E-A0D9-463562F3E1D2}" type="presOf" srcId="{70CE8221-3798-417E-9B99-AA2CD268A5A8}" destId="{04365691-6A60-4A3F-A83A-D7534F5331EA}" srcOrd="1" destOrd="0" presId="urn:microsoft.com/office/officeart/2005/8/layout/orgChart1"/>
    <dgm:cxn modelId="{6C5C724E-38A6-4030-8ED3-07B63BFB231D}" srcId="{2E4528EC-6CF7-4B09-98D1-DB9DFE564CB7}" destId="{F7FA9BAB-CAA4-4302-BD93-91A6EB68D8F1}" srcOrd="0" destOrd="0" parTransId="{F47DF2E6-646D-41BF-A14F-181A28CD7FEC}" sibTransId="{BD706918-2844-4157-9F27-F308E9C6C2C0}"/>
    <dgm:cxn modelId="{1D8C0C6F-7F34-4B76-9DEE-A2190137B190}" type="presOf" srcId="{0C0C0DB4-42CB-49C6-89B7-B3A255D01D2E}" destId="{2EFE21DB-C503-4301-85F7-6DD2D767AE3F}" srcOrd="1" destOrd="0" presId="urn:microsoft.com/office/officeart/2005/8/layout/orgChart1"/>
    <dgm:cxn modelId="{0128E673-A75D-4DAE-B8CC-5ADE2DBFA7CD}" type="presOf" srcId="{52891E2F-291A-4D5A-BCC4-04F76AD26316}" destId="{29D0507F-6A2D-4876-8B12-60896CB2E118}" srcOrd="0" destOrd="0" presId="urn:microsoft.com/office/officeart/2005/8/layout/orgChart1"/>
    <dgm:cxn modelId="{82B92976-D8BF-4855-8A21-F9F2D492567A}" type="presOf" srcId="{1739B2C3-18F0-49CE-A8BA-517DE832BEA9}" destId="{1FB52C33-4AAE-42F1-B20A-0FD576A225BB}" srcOrd="0" destOrd="0" presId="urn:microsoft.com/office/officeart/2005/8/layout/orgChart1"/>
    <dgm:cxn modelId="{5172777B-215F-49BD-B00E-2F21D9AAF831}" type="presOf" srcId="{D63E05A7-4BE8-4BE2-A681-388DC25ADAE7}" destId="{17AE5C21-84E2-498C-B967-DCB73737A066}" srcOrd="0" destOrd="0" presId="urn:microsoft.com/office/officeart/2005/8/layout/orgChart1"/>
    <dgm:cxn modelId="{3AD6EC7E-A1FA-4543-A78B-480F25D92E4A}" type="presOf" srcId="{6A1E9B8D-1A36-4CB3-B2A3-168E5AF69BB8}" destId="{EB4203B2-05E3-4312-A659-C5FE09FC7648}" srcOrd="0" destOrd="0" presId="urn:microsoft.com/office/officeart/2005/8/layout/orgChart1"/>
    <dgm:cxn modelId="{FE2B1980-709A-40BC-99DD-532C383AE65C}" srcId="{8B4DA92D-72E8-46EC-BB22-4E523F7AFC79}" destId="{BB78F181-C229-4250-BE2E-63A2C9B6305E}" srcOrd="1" destOrd="0" parTransId="{3A6F542D-2C27-4B23-A33E-C984C6D07A3E}" sibTransId="{A326C628-C5EC-4E5E-8902-47556EFB9566}"/>
    <dgm:cxn modelId="{F9217681-24A7-4725-8545-D4DDEBC781E8}" type="presOf" srcId="{6C80D5C0-5172-4F98-B52B-D066E4B3F1DB}" destId="{47AC5330-161E-49D5-A4AD-4FDC754E6C70}" srcOrd="1" destOrd="0" presId="urn:microsoft.com/office/officeart/2005/8/layout/orgChart1"/>
    <dgm:cxn modelId="{1DF46D8B-6F53-403F-9FBB-E91E755E6C23}" type="presOf" srcId="{85984239-C888-4B71-B0DA-E6FB23434F5B}" destId="{BA87FF31-AB0D-4DAD-A16C-C5BAAE8E00B4}" srcOrd="1" destOrd="0" presId="urn:microsoft.com/office/officeart/2005/8/layout/orgChart1"/>
    <dgm:cxn modelId="{FB1FC28D-3E73-4CE7-9952-9C61C82A33F4}" type="presOf" srcId="{F4DB6B87-6FFA-4954-AA02-9E7EC2D6895E}" destId="{2DA29E75-40B0-49CB-9622-98E6DCFAFCE3}" srcOrd="0" destOrd="0" presId="urn:microsoft.com/office/officeart/2005/8/layout/orgChart1"/>
    <dgm:cxn modelId="{4E9E299D-D8CA-4B02-B414-09B683155D8A}" type="presOf" srcId="{114CC040-9FEA-4460-B20E-46E5299B0BCE}" destId="{06AA931F-3009-4DCD-A3C9-B1F87A21DC35}" srcOrd="0" destOrd="0" presId="urn:microsoft.com/office/officeart/2005/8/layout/orgChart1"/>
    <dgm:cxn modelId="{1EC14C9F-EF52-4577-BBAD-0C5FD0577514}" type="presOf" srcId="{DF6DA734-4AFB-44EE-A963-BA562F87EC0C}" destId="{41292400-AF23-4308-BBEE-DCC576989D5B}" srcOrd="0" destOrd="0" presId="urn:microsoft.com/office/officeart/2005/8/layout/orgChart1"/>
    <dgm:cxn modelId="{79AB2DA0-9548-4675-9FAA-179A3AF7ECB2}" srcId="{431ACA8A-B3FC-4115-BF6C-336A71F0AD85}" destId="{0C0C0DB4-42CB-49C6-89B7-B3A255D01D2E}" srcOrd="2" destOrd="0" parTransId="{F4DB6B87-6FFA-4954-AA02-9E7EC2D6895E}" sibTransId="{81EFA278-C561-420F-A97E-D91A58751EEE}"/>
    <dgm:cxn modelId="{461EA7A0-F4C7-4134-8E02-2328E0A785AD}" type="presOf" srcId="{85984239-C888-4B71-B0DA-E6FB23434F5B}" destId="{F4B32332-0F84-4B43-A01C-F583D5B1E336}" srcOrd="0" destOrd="0" presId="urn:microsoft.com/office/officeart/2005/8/layout/orgChart1"/>
    <dgm:cxn modelId="{DE7FABA1-3D1B-4B7C-9D8E-0130EC787170}" type="presOf" srcId="{7D1892C6-4BD4-4946-9809-791660464A81}" destId="{025BF01D-FFE8-4045-89DE-CE4866BF1E85}" srcOrd="0" destOrd="0" presId="urn:microsoft.com/office/officeart/2005/8/layout/orgChart1"/>
    <dgm:cxn modelId="{028C56A2-0411-4FA1-9F66-5EEB79FFEE30}" type="presOf" srcId="{6CFBE1EA-567D-4DC3-8D24-700DF20826E1}" destId="{D76B2C29-D931-48CB-BF19-DF4FC3095E4C}" srcOrd="0" destOrd="0" presId="urn:microsoft.com/office/officeart/2005/8/layout/orgChart1"/>
    <dgm:cxn modelId="{34617FA4-2662-4EC3-AF63-97E786D1F264}" type="presOf" srcId="{2F927D94-175F-4D08-9986-B73404451DD3}" destId="{B6F95D2A-EA97-4ACC-821C-46B72B1F244B}" srcOrd="0" destOrd="0" presId="urn:microsoft.com/office/officeart/2005/8/layout/orgChart1"/>
    <dgm:cxn modelId="{8D3F2FA5-F664-468B-878D-093108FF74C3}" type="presOf" srcId="{4150B2BF-3070-42C6-AD90-1DE3D0251567}" destId="{CADC13A0-BE31-4DC6-924E-A3D8EE1DB994}" srcOrd="0" destOrd="0" presId="urn:microsoft.com/office/officeart/2005/8/layout/orgChart1"/>
    <dgm:cxn modelId="{ACA3D4A6-F4AE-41F4-8260-6B13F0E10A7E}" type="presOf" srcId="{5C3704DF-6D37-4BF9-A90C-C70391B05C25}" destId="{A38BE5A1-A266-41A2-BCC7-AA2346EF7C71}" srcOrd="0" destOrd="0" presId="urn:microsoft.com/office/officeart/2005/8/layout/orgChart1"/>
    <dgm:cxn modelId="{67CBCEA9-7BD9-45F0-B41A-16FC3C1C45A6}" type="presOf" srcId="{F7FA9BAB-CAA4-4302-BD93-91A6EB68D8F1}" destId="{5212D9F1-9404-4795-BE46-67ACF548F105}" srcOrd="1" destOrd="0" presId="urn:microsoft.com/office/officeart/2005/8/layout/orgChart1"/>
    <dgm:cxn modelId="{058AD2A9-01A5-49E4-8464-926C57CCBBB1}" type="presOf" srcId="{F47DF2E6-646D-41BF-A14F-181A28CD7FEC}" destId="{63C96407-C237-4E00-BA81-E321F55DE1C5}" srcOrd="0" destOrd="0" presId="urn:microsoft.com/office/officeart/2005/8/layout/orgChart1"/>
    <dgm:cxn modelId="{703085AB-81E1-41EA-BFCC-94F74B7EEC1B}" type="presOf" srcId="{C4710C93-27AF-44AE-8EA5-9AE0C86A16E2}" destId="{11A44ACD-9877-4E3E-8872-FE03E57B523C}" srcOrd="1" destOrd="0" presId="urn:microsoft.com/office/officeart/2005/8/layout/orgChart1"/>
    <dgm:cxn modelId="{F40D90AB-A97C-4F1C-BDEB-4513003EF336}" srcId="{F8608E7A-C50B-4F22-9806-DCC9A0FDEF08}" destId="{3CBA8D15-B7EF-4ED3-BC7F-9AF7737A3DE8}" srcOrd="3" destOrd="0" parTransId="{AEB3B9CF-B734-417D-AB03-85FA2E3742F2}" sibTransId="{17466143-E377-4B4E-93D1-7C6A27AAC30D}"/>
    <dgm:cxn modelId="{73CDE2AB-134A-4CD6-840C-1C92F7AE4609}" srcId="{AE2EE87F-4B01-4D1A-BD99-3C9CF9E22F04}" destId="{85984239-C888-4B71-B0DA-E6FB23434F5B}" srcOrd="0" destOrd="0" parTransId="{210121A1-5F60-46E3-88CA-2CB7D26B03D8}" sibTransId="{5A0FEF56-72EA-4588-B90B-B2AB26AD14DA}"/>
    <dgm:cxn modelId="{C52E51B1-6849-4844-8065-55B5AF30B798}" type="presOf" srcId="{431ACA8A-B3FC-4115-BF6C-336A71F0AD85}" destId="{BEB28031-8294-416E-BBBC-5D57A529F34E}" srcOrd="0" destOrd="0" presId="urn:microsoft.com/office/officeart/2005/8/layout/orgChart1"/>
    <dgm:cxn modelId="{4390B3B2-F0FD-4A52-902B-AA57FC5F3D5A}" type="presOf" srcId="{C55FC4F3-A3D3-43F5-B2DB-51C2A46A3A19}" destId="{EEA34B3E-FE4D-498A-AB54-C687AC85EA06}" srcOrd="0" destOrd="0" presId="urn:microsoft.com/office/officeart/2005/8/layout/orgChart1"/>
    <dgm:cxn modelId="{18AC05B3-A8AB-4327-A45F-7A1809DFBD62}" type="presOf" srcId="{8B4DA92D-72E8-46EC-BB22-4E523F7AFC79}" destId="{0C0F3442-911B-4835-A3B0-5987EC406093}" srcOrd="0" destOrd="0" presId="urn:microsoft.com/office/officeart/2005/8/layout/orgChart1"/>
    <dgm:cxn modelId="{1F9550B4-D399-4D86-A7C8-FBE0FD48ACFF}" type="presOf" srcId="{2E67D8D5-1AB0-421F-AFB3-10F03DBE753A}" destId="{09AA4017-2905-4168-B0B2-21E174C81460}" srcOrd="1" destOrd="0" presId="urn:microsoft.com/office/officeart/2005/8/layout/orgChart1"/>
    <dgm:cxn modelId="{8D7026B6-9F86-46F0-B313-A60E50B072D7}" srcId="{BB78F181-C229-4250-BE2E-63A2C9B6305E}" destId="{AA67FE7C-5FAD-4E3E-B971-46CEF0EE640F}" srcOrd="1" destOrd="0" parTransId="{1367CA11-FFE8-4D59-A95A-99BCD7B31861}" sibTransId="{3ADFA099-8B54-4F1F-B932-D90B9C5089A6}"/>
    <dgm:cxn modelId="{97ABDFB7-10DE-497A-A2AD-10F6CA06590B}" type="presOf" srcId="{F4EDACE3-68E9-4080-873B-764F9D4B74DF}" destId="{D12F8B62-86F6-433E-95AE-2701E1FF67F1}" srcOrd="0" destOrd="0" presId="urn:microsoft.com/office/officeart/2005/8/layout/orgChart1"/>
    <dgm:cxn modelId="{05F72AB8-08A9-4025-893C-7226FD6A61AE}" type="presOf" srcId="{7F816947-3BBA-4A87-9937-726C91420626}" destId="{6378ACFF-C642-4EC1-85E8-8F68A37D4F07}" srcOrd="0" destOrd="0" presId="urn:microsoft.com/office/officeart/2005/8/layout/orgChart1"/>
    <dgm:cxn modelId="{668D9BBD-A35B-4B6D-9B72-6E0DDE405E31}" srcId="{BB78F181-C229-4250-BE2E-63A2C9B6305E}" destId="{4150B2BF-3070-42C6-AD90-1DE3D0251567}" srcOrd="0" destOrd="0" parTransId="{DF6DA734-4AFB-44EE-A963-BA562F87EC0C}" sibTransId="{1E2287CF-6365-481B-A370-588995EE08C0}"/>
    <dgm:cxn modelId="{1C82B8BD-A09D-42E0-8ECC-E65AD3286666}" srcId="{5C1D542B-8CE0-433D-A89D-32202DD0BF76}" destId="{45D46E63-D8E7-426F-B7E8-B9A7842E1046}" srcOrd="2" destOrd="0" parTransId="{4ED07D3F-5D3C-431F-8584-23D20C172EBA}" sibTransId="{3BB96496-D228-4DB9-9243-B0969A6B36BD}"/>
    <dgm:cxn modelId="{8C7869BF-EE3B-4C9F-9D33-E35BB6C1260D}" srcId="{95C126A5-AF29-4314-B135-EEC1BD978CB4}" destId="{6C80D5C0-5172-4F98-B52B-D066E4B3F1DB}" srcOrd="2" destOrd="0" parTransId="{C7909155-120C-4393-9666-088C06133A65}" sibTransId="{288CEF03-B151-4A34-8B38-CF3D6B238596}"/>
    <dgm:cxn modelId="{589302C0-9B6D-41E1-9BDD-3AE3EA1B403A}" type="presOf" srcId="{AA67FE7C-5FAD-4E3E-B971-46CEF0EE640F}" destId="{6D754BBA-B670-4F81-A256-2293AFA312BA}" srcOrd="1" destOrd="0" presId="urn:microsoft.com/office/officeart/2005/8/layout/orgChart1"/>
    <dgm:cxn modelId="{FF330FC0-9731-4E72-B8F7-3AA4123CDE01}" type="presOf" srcId="{BB78F181-C229-4250-BE2E-63A2C9B6305E}" destId="{A564F21C-31B4-493A-BD18-B3EEFB31D798}" srcOrd="1" destOrd="0" presId="urn:microsoft.com/office/officeart/2005/8/layout/orgChart1"/>
    <dgm:cxn modelId="{DDFCD6C0-C8A7-42C4-8AF4-87587AFBD017}" type="presOf" srcId="{95123F45-0D90-4BAB-9CFC-B6F612C91F52}" destId="{662BB1A2-8644-468D-8EB5-D49345EC2E7D}" srcOrd="0" destOrd="0" presId="urn:microsoft.com/office/officeart/2005/8/layout/orgChart1"/>
    <dgm:cxn modelId="{9DA909C1-1298-43EA-A074-364EE60C3DF0}" srcId="{431ACA8A-B3FC-4115-BF6C-336A71F0AD85}" destId="{F4EDACE3-68E9-4080-873B-764F9D4B74DF}" srcOrd="3" destOrd="0" parTransId="{52891E2F-291A-4D5A-BCC4-04F76AD26316}" sibTransId="{5588ABB0-7FDB-4D98-8ADC-247328706AB3}"/>
    <dgm:cxn modelId="{9FE7B6C2-0ECD-4FC8-B456-A11EDBA53933}" srcId="{0BD22713-52BC-44A6-87FE-C2F95B50DFA0}" destId="{95C126A5-AF29-4314-B135-EEC1BD978CB4}" srcOrd="0" destOrd="0" parTransId="{D63E05A7-4BE8-4BE2-A681-388DC25ADAE7}" sibTransId="{C92A46F5-21A1-43FA-9440-F50CDD1CBF00}"/>
    <dgm:cxn modelId="{6406C4C2-0092-403E-BC40-3A485C15A526}" type="presOf" srcId="{70CE8221-3798-417E-9B99-AA2CD268A5A8}" destId="{48BEE32F-6A18-41C1-9615-547251DA4ACE}" srcOrd="0" destOrd="0" presId="urn:microsoft.com/office/officeart/2005/8/layout/orgChart1"/>
    <dgm:cxn modelId="{ED0412C4-B044-495F-9854-1F4123D208BC}" type="presOf" srcId="{7F816947-3BBA-4A87-9937-726C91420626}" destId="{49F13464-B43B-4345-8E18-8FE4B8549226}" srcOrd="1" destOrd="0" presId="urn:microsoft.com/office/officeart/2005/8/layout/orgChart1"/>
    <dgm:cxn modelId="{F97786C5-E4D4-4B17-A7AA-7434CEB714C9}" type="presOf" srcId="{F8608E7A-C50B-4F22-9806-DCC9A0FDEF08}" destId="{87F46F25-2FA3-4610-B9F4-D6E00EFBBF85}" srcOrd="0" destOrd="0" presId="urn:microsoft.com/office/officeart/2005/8/layout/orgChart1"/>
    <dgm:cxn modelId="{EEA395C7-2A6A-4BCE-8A77-75B8EAD3CEA3}" type="presOf" srcId="{3A6F542D-2C27-4B23-A33E-C984C6D07A3E}" destId="{19C2FB7C-7BE0-400A-BEC1-4B7AD40FBF0C}" srcOrd="0" destOrd="0" presId="urn:microsoft.com/office/officeart/2005/8/layout/orgChart1"/>
    <dgm:cxn modelId="{8313C3C8-5D54-4145-9143-E427089B4A57}" type="presOf" srcId="{3CBA8D15-B7EF-4ED3-BC7F-9AF7737A3DE8}" destId="{E0246BDD-FE77-4E19-9B9E-EEF3BB6968CE}" srcOrd="0" destOrd="0" presId="urn:microsoft.com/office/officeart/2005/8/layout/orgChart1"/>
    <dgm:cxn modelId="{D8D842CD-C300-4EDF-86ED-D1A44180DC4F}" type="presOf" srcId="{FCD31D5A-9A62-4F77-9756-3101870027D1}" destId="{3708F84D-7F6B-4BA2-A907-A29CD543A6A5}" srcOrd="0" destOrd="0" presId="urn:microsoft.com/office/officeart/2005/8/layout/orgChart1"/>
    <dgm:cxn modelId="{A8D08ACE-1B03-44EC-BEBA-10BA64241B09}" srcId="{2E4528EC-6CF7-4B09-98D1-DB9DFE564CB7}" destId="{C55FC4F3-A3D3-43F5-B2DB-51C2A46A3A19}" srcOrd="1" destOrd="0" parTransId="{C75FEF8B-07C1-4182-A383-EEB71CE1C3A5}" sibTransId="{B702AE25-0519-4968-84D8-DE6337F5D8A7}"/>
    <dgm:cxn modelId="{3CBB91D0-2A24-490D-9B63-3D661500D08A}" type="presOf" srcId="{B261F23C-8729-4CE7-BF91-75D41100B9F4}" destId="{6AF8BE1F-9E74-4AD5-9759-70155613E2EE}" srcOrd="0" destOrd="0" presId="urn:microsoft.com/office/officeart/2005/8/layout/orgChart1"/>
    <dgm:cxn modelId="{0AFEB3D0-770A-4156-90CA-3F51CE9CA936}" type="presOf" srcId="{597DB320-9456-41A3-A90E-9FD4109161DA}" destId="{34587ADC-9FAA-46ED-B5C1-41D69530507C}" srcOrd="0" destOrd="0" presId="urn:microsoft.com/office/officeart/2005/8/layout/orgChart1"/>
    <dgm:cxn modelId="{0DC7BAD2-5EC9-4698-A244-0EE464EEAF81}" type="presOf" srcId="{3AFF6B55-0A80-48DA-8505-ED2FD7C0937E}" destId="{EB925C49-4E9E-490C-80A3-1280CAF16C0D}" srcOrd="0" destOrd="0" presId="urn:microsoft.com/office/officeart/2005/8/layout/orgChart1"/>
    <dgm:cxn modelId="{18BA14D4-FBBF-4BC7-8EA5-D2E4005BAA5C}" type="presOf" srcId="{4BE310CC-9EF0-4D6C-B8CF-EBFB2D000DC1}" destId="{2480CA83-8B4B-4D42-8140-2EC14D869063}" srcOrd="0" destOrd="0" presId="urn:microsoft.com/office/officeart/2005/8/layout/orgChart1"/>
    <dgm:cxn modelId="{8F6E88D4-B70F-4265-91F9-76152D667FAF}" srcId="{95C126A5-AF29-4314-B135-EEC1BD978CB4}" destId="{58DCDBD7-38DF-4BBE-9EB7-9BF5E81D011A}" srcOrd="0" destOrd="0" parTransId="{D3838BAA-AC79-4AA5-82AA-39EBC849F8EA}" sibTransId="{AC555885-52DB-4F51-9E30-8B332FC160E7}"/>
    <dgm:cxn modelId="{FD04D7D5-592D-4587-A64A-DE6BC3B86073}" type="presOf" srcId="{F7FA9BAB-CAA4-4302-BD93-91A6EB68D8F1}" destId="{8324058E-B7D5-4D83-BFB6-FD57BAAA671B}" srcOrd="0" destOrd="0" presId="urn:microsoft.com/office/officeart/2005/8/layout/orgChart1"/>
    <dgm:cxn modelId="{AB774BD6-4922-45FA-8DC6-497F819D5465}" type="presOf" srcId="{0BD22713-52BC-44A6-87FE-C2F95B50DFA0}" destId="{41628F3E-4B8C-464F-B27A-BC047399E0FF}" srcOrd="0" destOrd="0" presId="urn:microsoft.com/office/officeart/2005/8/layout/orgChart1"/>
    <dgm:cxn modelId="{CB7DABD6-45DA-4729-BCD0-72C54116776C}" type="presOf" srcId="{45D46E63-D8E7-426F-B7E8-B9A7842E1046}" destId="{8108397B-7AB9-44F9-81C3-B90D977090BC}" srcOrd="0" destOrd="0" presId="urn:microsoft.com/office/officeart/2005/8/layout/orgChart1"/>
    <dgm:cxn modelId="{5FE38ED7-586E-4258-A6B4-3133C772E3BA}" srcId="{8B4DA92D-72E8-46EC-BB22-4E523F7AFC79}" destId="{5C1D542B-8CE0-433D-A89D-32202DD0BF76}" srcOrd="4" destOrd="0" parTransId="{0B6947DA-3846-4717-AD93-915C5151CC07}" sibTransId="{862DC21C-5F5E-44C8-9808-F1729BE4189C}"/>
    <dgm:cxn modelId="{EAD047D9-B46E-4E6E-A130-35EDE6E07D96}" type="presOf" srcId="{5D93D434-D7FE-4CB7-89B9-4E80B57697F4}" destId="{20637A5E-C645-48B3-83CC-0303AE4376C8}" srcOrd="0" destOrd="0" presId="urn:microsoft.com/office/officeart/2005/8/layout/orgChart1"/>
    <dgm:cxn modelId="{3E5D00DA-0B08-4754-9265-B0D62DE0296B}" type="presOf" srcId="{93D90157-75A2-4080-8F03-385EDB1AD30F}" destId="{6C12F24D-D86C-4C43-9FBD-FFD26138C5A3}" srcOrd="0" destOrd="0" presId="urn:microsoft.com/office/officeart/2005/8/layout/orgChart1"/>
    <dgm:cxn modelId="{139D4DE0-56A6-4DE8-83D0-6F60BCDD6A29}" srcId="{5C3704DF-6D37-4BF9-A90C-C70391B05C25}" destId="{431ACA8A-B3FC-4115-BF6C-336A71F0AD85}" srcOrd="0" destOrd="0" parTransId="{1739B2C3-18F0-49CE-A8BA-517DE832BEA9}" sibTransId="{C59AA489-9954-4B0B-B77E-DB5D40CAEF92}"/>
    <dgm:cxn modelId="{D15848E1-0923-410F-B705-0882640F1FD8}" type="presOf" srcId="{FCD31D5A-9A62-4F77-9756-3101870027D1}" destId="{C7CF1095-83D5-422A-A0BB-BEEA6ADBDC49}" srcOrd="1" destOrd="0" presId="urn:microsoft.com/office/officeart/2005/8/layout/orgChart1"/>
    <dgm:cxn modelId="{57C17AE1-82B4-41EF-A590-C673341DE3C6}" type="presOf" srcId="{D9B40D5E-624E-41AC-AE2F-5BC320893532}" destId="{0C175B80-B818-434E-9CE4-4B54FC5AF106}" srcOrd="0" destOrd="0" presId="urn:microsoft.com/office/officeart/2005/8/layout/orgChart1"/>
    <dgm:cxn modelId="{EA63AFE2-8915-43DE-BDB4-CF73DBDE6D26}" type="presOf" srcId="{1367CA11-FFE8-4D59-A95A-99BCD7B31861}" destId="{981021C3-28E6-409F-A0BB-7CE6058149D9}" srcOrd="0" destOrd="0" presId="urn:microsoft.com/office/officeart/2005/8/layout/orgChart1"/>
    <dgm:cxn modelId="{C8AAE3E3-2D2F-43DD-81DC-B4AD90D0553F}" srcId="{AE2EE87F-4B01-4D1A-BD99-3C9CF9E22F04}" destId="{FCD31D5A-9A62-4F77-9756-3101870027D1}" srcOrd="4" destOrd="0" parTransId="{7CC77879-A62B-44C6-8BBA-8BD956B07C48}" sibTransId="{E9D2B250-BBAE-4461-A86E-BC8F4700142A}"/>
    <dgm:cxn modelId="{FBD9B9E5-8D79-41AA-B9F7-3ECB619E81BF}" srcId="{F8608E7A-C50B-4F22-9806-DCC9A0FDEF08}" destId="{7F816947-3BBA-4A87-9937-726C91420626}" srcOrd="1" destOrd="0" parTransId="{3E56B8FA-9904-4848-ACA8-14FF7D105398}" sibTransId="{E5AA3BF1-78CC-495D-8760-4BDB41B07427}"/>
    <dgm:cxn modelId="{C70F38E6-A54D-4FF7-AC69-8DE2C188BDDE}" type="presOf" srcId="{8F98AEDE-0367-4A5A-A36C-587BB2F71EC6}" destId="{3EEE8653-51E7-4E5E-8CF0-37092124946C}" srcOrd="0" destOrd="0" presId="urn:microsoft.com/office/officeart/2005/8/layout/orgChart1"/>
    <dgm:cxn modelId="{DF9272E6-64CE-47B8-A8DE-E10A69DE8797}" type="presOf" srcId="{58DCDBD7-38DF-4BBE-9EB7-9BF5E81D011A}" destId="{1CED328B-30D0-4EB8-8C49-25CFA02A100D}" srcOrd="1" destOrd="0" presId="urn:microsoft.com/office/officeart/2005/8/layout/orgChart1"/>
    <dgm:cxn modelId="{7190ACEA-B041-424E-8B92-11292B360675}" srcId="{8B4DA92D-72E8-46EC-BB22-4E523F7AFC79}" destId="{0BD22713-52BC-44A6-87FE-C2F95B50DFA0}" srcOrd="2" destOrd="0" parTransId="{F61C4D6B-61FF-4FAA-90B2-9A11C6F04FA0}" sibTransId="{2BD25293-2597-4479-BD5A-B57E2B0111BD}"/>
    <dgm:cxn modelId="{C2F2D2EB-156D-4894-8765-033E0757E531}" srcId="{95C126A5-AF29-4314-B135-EEC1BD978CB4}" destId="{DC445E44-CBB1-425D-8A77-A44770D5FCF1}" srcOrd="1" destOrd="0" parTransId="{6CFBE1EA-567D-4DC3-8D24-700DF20826E1}" sibTransId="{AF744C20-EDC2-451B-96C4-7E05E9113094}"/>
    <dgm:cxn modelId="{7CE3DAED-9FC9-4609-93C2-24FA597CCF00}" type="presOf" srcId="{8F98AEDE-0367-4A5A-A36C-587BB2F71EC6}" destId="{CCA049C0-3886-4B72-885A-098744DF731D}" srcOrd="1" destOrd="0" presId="urn:microsoft.com/office/officeart/2005/8/layout/orgChart1"/>
    <dgm:cxn modelId="{1E2881EE-F5C4-4E50-B356-C76FE3C45B98}" type="presOf" srcId="{C7909155-120C-4393-9666-088C06133A65}" destId="{1B7E7CDE-B83B-4E05-BE8F-5F5DE8841BAD}" srcOrd="0" destOrd="0" presId="urn:microsoft.com/office/officeart/2005/8/layout/orgChart1"/>
    <dgm:cxn modelId="{39DE01EF-C773-47C8-96DE-F5FEC5096335}" type="presOf" srcId="{DC445E44-CBB1-425D-8A77-A44770D5FCF1}" destId="{07235E3D-7D84-4CCD-B030-E59ECAF66FA9}" srcOrd="0" destOrd="0" presId="urn:microsoft.com/office/officeart/2005/8/layout/orgChart1"/>
    <dgm:cxn modelId="{F11146F2-E967-4029-A221-EFF391354C9A}" type="presOf" srcId="{6C80D5C0-5172-4F98-B52B-D066E4B3F1DB}" destId="{A8F916FA-9EA1-4C08-A0A2-56595D082D88}" srcOrd="0" destOrd="0" presId="urn:microsoft.com/office/officeart/2005/8/layout/orgChart1"/>
    <dgm:cxn modelId="{52C4A1F2-25FA-4B5E-9E08-FD3F943B3133}" type="presOf" srcId="{F4EDACE3-68E9-4080-873B-764F9D4B74DF}" destId="{AD12842C-364C-4308-9173-8709476329C4}" srcOrd="1" destOrd="0" presId="urn:microsoft.com/office/officeart/2005/8/layout/orgChart1"/>
    <dgm:cxn modelId="{73AAA3F3-605A-436F-9385-D485C1330591}" type="presOf" srcId="{95C126A5-AF29-4314-B135-EEC1BD978CB4}" destId="{72A9E527-7CF6-4FE0-918D-D50B25DD7E25}" srcOrd="0" destOrd="0" presId="urn:microsoft.com/office/officeart/2005/8/layout/orgChart1"/>
    <dgm:cxn modelId="{C48AA9F3-1A29-4DBE-A82F-A4F15B485024}" srcId="{F8608E7A-C50B-4F22-9806-DCC9A0FDEF08}" destId="{C4710C93-27AF-44AE-8EA5-9AE0C86A16E2}" srcOrd="0" destOrd="0" parTransId="{AD3F5727-F3D0-426C-B14F-491CBC9F70EF}" sibTransId="{4BCFAD9D-5BA3-4DC8-8F7D-62FB5F831904}"/>
    <dgm:cxn modelId="{D625B4F3-5770-4D7A-AE97-740976242825}" type="presOf" srcId="{795F035A-92F4-4EBB-8D1B-312F35359230}" destId="{EB143FB2-F76D-4B1F-8B2E-D71278B9EBF8}" srcOrd="0" destOrd="0" presId="urn:microsoft.com/office/officeart/2005/8/layout/orgChart1"/>
    <dgm:cxn modelId="{8E0CEAF3-F29C-4C4F-B947-4AF681312909}" type="presOf" srcId="{114CC040-9FEA-4460-B20E-46E5299B0BCE}" destId="{B4001C53-837D-42BF-A163-A4D9A9B39EC3}" srcOrd="1" destOrd="0" presId="urn:microsoft.com/office/officeart/2005/8/layout/orgChart1"/>
    <dgm:cxn modelId="{D859C0F4-3EF5-441F-876C-14FC3D0D6363}" type="presOf" srcId="{7698C9FA-913A-4341-AD27-1134C3430BBE}" destId="{8388AFD3-116A-4C99-A189-23FD87B6E54B}" srcOrd="0" destOrd="0" presId="urn:microsoft.com/office/officeart/2005/8/layout/orgChart1"/>
    <dgm:cxn modelId="{F0A7CBF6-D941-40BB-B48F-129333E3E2A6}" srcId="{F8608E7A-C50B-4F22-9806-DCC9A0FDEF08}" destId="{FB4ED87C-3CFD-4B62-B429-4CE33EE23BA0}" srcOrd="2" destOrd="0" parTransId="{764FD9A3-359B-4A3E-9613-A50F808D3001}" sibTransId="{A0DCFD50-2E6D-4DE8-B9AD-D6AF037FC571}"/>
    <dgm:cxn modelId="{5A8EA5F8-33CC-4085-978E-DF59201D6168}" type="presOf" srcId="{3E56B8FA-9904-4848-ACA8-14FF7D105398}" destId="{0A353D82-56DB-4BFC-954C-2B8FD3A322D9}" srcOrd="0" destOrd="0" presId="urn:microsoft.com/office/officeart/2005/8/layout/orgChart1"/>
    <dgm:cxn modelId="{5E33BBFA-1092-48A8-9F44-A900112F6EFF}" type="presOf" srcId="{F61C4D6B-61FF-4FAA-90B2-9A11C6F04FA0}" destId="{EC1394C7-AC3C-4A2B-AFD4-AB8B7F5A0BF2}" srcOrd="0" destOrd="0" presId="urn:microsoft.com/office/officeart/2005/8/layout/orgChart1"/>
    <dgm:cxn modelId="{71297C48-2269-440D-A608-1F283F2F154B}" type="presParOf" srcId="{3FC3306E-F1CF-4F2B-B4A8-79C26E456FB8}" destId="{6A71DB3F-C906-4885-BFB0-4B74A048A1E0}" srcOrd="0" destOrd="0" presId="urn:microsoft.com/office/officeart/2005/8/layout/orgChart1"/>
    <dgm:cxn modelId="{5FFC5734-EFF9-4F81-8811-F913D4D88274}" type="presParOf" srcId="{6A71DB3F-C906-4885-BFB0-4B74A048A1E0}" destId="{937A22DD-5377-45C3-A2CD-A6FDF753C34D}" srcOrd="0" destOrd="0" presId="urn:microsoft.com/office/officeart/2005/8/layout/orgChart1"/>
    <dgm:cxn modelId="{30A8CEF7-08F3-492B-8496-BC5C8766F571}" type="presParOf" srcId="{937A22DD-5377-45C3-A2CD-A6FDF753C34D}" destId="{0C0F3442-911B-4835-A3B0-5987EC406093}" srcOrd="0" destOrd="0" presId="urn:microsoft.com/office/officeart/2005/8/layout/orgChart1"/>
    <dgm:cxn modelId="{6B1FE113-E8BC-4721-ADBF-ACBFC387EA5E}" type="presParOf" srcId="{937A22DD-5377-45C3-A2CD-A6FDF753C34D}" destId="{3FE0F4A7-5F8D-4085-8066-25D84AA73457}" srcOrd="1" destOrd="0" presId="urn:microsoft.com/office/officeart/2005/8/layout/orgChart1"/>
    <dgm:cxn modelId="{F351244C-BC0F-4CB0-AFEC-A851C2F6CD53}" type="presParOf" srcId="{6A71DB3F-C906-4885-BFB0-4B74A048A1E0}" destId="{AF8A84B9-E382-4809-869A-98FB642C2286}" srcOrd="1" destOrd="0" presId="urn:microsoft.com/office/officeart/2005/8/layout/orgChart1"/>
    <dgm:cxn modelId="{33971CCE-9573-4C83-B078-C3EB39FDF51D}" type="presParOf" srcId="{AF8A84B9-E382-4809-869A-98FB642C2286}" destId="{F16478B5-4E2F-48C5-A9AD-1876040B843F}" srcOrd="0" destOrd="0" presId="urn:microsoft.com/office/officeart/2005/8/layout/orgChart1"/>
    <dgm:cxn modelId="{FD8B7683-E000-406F-891F-1DC8E58DD673}" type="presParOf" srcId="{AF8A84B9-E382-4809-869A-98FB642C2286}" destId="{06D78FB4-1FA6-4449-8E54-6742746A2003}" srcOrd="1" destOrd="0" presId="urn:microsoft.com/office/officeart/2005/8/layout/orgChart1"/>
    <dgm:cxn modelId="{01463577-AF53-4669-86E9-712BEF977764}" type="presParOf" srcId="{06D78FB4-1FA6-4449-8E54-6742746A2003}" destId="{706DFB03-A346-41E9-893E-29326E91FAF9}" srcOrd="0" destOrd="0" presId="urn:microsoft.com/office/officeart/2005/8/layout/orgChart1"/>
    <dgm:cxn modelId="{3F5E8621-F811-493C-9438-74BC9E3DB32E}" type="presParOf" srcId="{706DFB03-A346-41E9-893E-29326E91FAF9}" destId="{87F46F25-2FA3-4610-B9F4-D6E00EFBBF85}" srcOrd="0" destOrd="0" presId="urn:microsoft.com/office/officeart/2005/8/layout/orgChart1"/>
    <dgm:cxn modelId="{2EDAFBAB-1F32-4BFE-BB88-377E0CF3D923}" type="presParOf" srcId="{706DFB03-A346-41E9-893E-29326E91FAF9}" destId="{F822A60B-2D1C-4C2D-BD9C-428E9C09F399}" srcOrd="1" destOrd="0" presId="urn:microsoft.com/office/officeart/2005/8/layout/orgChart1"/>
    <dgm:cxn modelId="{510EC5D0-F4F3-47B6-9DBC-EF8C302E7E73}" type="presParOf" srcId="{06D78FB4-1FA6-4449-8E54-6742746A2003}" destId="{F1233E39-D450-4E41-92A1-DA8ABB9CE2C0}" srcOrd="1" destOrd="0" presId="urn:microsoft.com/office/officeart/2005/8/layout/orgChart1"/>
    <dgm:cxn modelId="{B719B800-217C-4FAD-9873-9C9FC83FD43A}" type="presParOf" srcId="{F1233E39-D450-4E41-92A1-DA8ABB9CE2C0}" destId="{D3B74112-EDA0-4CFD-8664-67FFB8B33E8F}" srcOrd="0" destOrd="0" presId="urn:microsoft.com/office/officeart/2005/8/layout/orgChart1"/>
    <dgm:cxn modelId="{4825A6ED-0B92-4E00-807F-34B7817F6C70}" type="presParOf" srcId="{F1233E39-D450-4E41-92A1-DA8ABB9CE2C0}" destId="{1D5FD00C-960A-4DEB-9AB4-9E01E2CD6E29}" srcOrd="1" destOrd="0" presId="urn:microsoft.com/office/officeart/2005/8/layout/orgChart1"/>
    <dgm:cxn modelId="{80C0273E-D606-47A3-9293-B75C1BB7FA9F}" type="presParOf" srcId="{1D5FD00C-960A-4DEB-9AB4-9E01E2CD6E29}" destId="{580B180A-F02E-4941-988A-C21561EFF6E8}" srcOrd="0" destOrd="0" presId="urn:microsoft.com/office/officeart/2005/8/layout/orgChart1"/>
    <dgm:cxn modelId="{7A466E23-272F-4221-96A7-6F007860CDF6}" type="presParOf" srcId="{580B180A-F02E-4941-988A-C21561EFF6E8}" destId="{57C6960C-DC0B-406C-AD80-E2CEE100123B}" srcOrd="0" destOrd="0" presId="urn:microsoft.com/office/officeart/2005/8/layout/orgChart1"/>
    <dgm:cxn modelId="{42A110E0-5EC5-4204-A68A-AB648136841A}" type="presParOf" srcId="{580B180A-F02E-4941-988A-C21561EFF6E8}" destId="{11A44ACD-9877-4E3E-8872-FE03E57B523C}" srcOrd="1" destOrd="0" presId="urn:microsoft.com/office/officeart/2005/8/layout/orgChart1"/>
    <dgm:cxn modelId="{5D61F509-1904-4B84-B677-DE373153E538}" type="presParOf" srcId="{1D5FD00C-960A-4DEB-9AB4-9E01E2CD6E29}" destId="{640E0205-7D1F-4418-89F5-BC950447C7BF}" srcOrd="1" destOrd="0" presId="urn:microsoft.com/office/officeart/2005/8/layout/orgChart1"/>
    <dgm:cxn modelId="{099A6DA2-0269-4A0F-B2CD-F92A190EED62}" type="presParOf" srcId="{1D5FD00C-960A-4DEB-9AB4-9E01E2CD6E29}" destId="{180EBF4B-45BB-4B7C-89A5-1A06BCB931AC}" srcOrd="2" destOrd="0" presId="urn:microsoft.com/office/officeart/2005/8/layout/orgChart1"/>
    <dgm:cxn modelId="{F606A487-9EAE-4FC2-9CBA-8ECEB133CF90}" type="presParOf" srcId="{F1233E39-D450-4E41-92A1-DA8ABB9CE2C0}" destId="{0A353D82-56DB-4BFC-954C-2B8FD3A322D9}" srcOrd="2" destOrd="0" presId="urn:microsoft.com/office/officeart/2005/8/layout/orgChart1"/>
    <dgm:cxn modelId="{0E43AF78-E01C-4A4D-87A3-A09A02FDC0F5}" type="presParOf" srcId="{F1233E39-D450-4E41-92A1-DA8ABB9CE2C0}" destId="{249932E6-DDC0-45C3-B825-25FABA7BC087}" srcOrd="3" destOrd="0" presId="urn:microsoft.com/office/officeart/2005/8/layout/orgChart1"/>
    <dgm:cxn modelId="{38A719CA-2F68-4C27-A5B2-DE0D556B8073}" type="presParOf" srcId="{249932E6-DDC0-45C3-B825-25FABA7BC087}" destId="{2FD4F2BD-59F8-4EA3-90C6-80CAA9A9B001}" srcOrd="0" destOrd="0" presId="urn:microsoft.com/office/officeart/2005/8/layout/orgChart1"/>
    <dgm:cxn modelId="{310C464B-3B7C-4142-AFF7-7B07322F617A}" type="presParOf" srcId="{2FD4F2BD-59F8-4EA3-90C6-80CAA9A9B001}" destId="{6378ACFF-C642-4EC1-85E8-8F68A37D4F07}" srcOrd="0" destOrd="0" presId="urn:microsoft.com/office/officeart/2005/8/layout/orgChart1"/>
    <dgm:cxn modelId="{6FEF839E-A177-49DE-88FF-57A247DA4446}" type="presParOf" srcId="{2FD4F2BD-59F8-4EA3-90C6-80CAA9A9B001}" destId="{49F13464-B43B-4345-8E18-8FE4B8549226}" srcOrd="1" destOrd="0" presId="urn:microsoft.com/office/officeart/2005/8/layout/orgChart1"/>
    <dgm:cxn modelId="{84BC4E3F-F20B-487B-9E8E-E6283229A671}" type="presParOf" srcId="{249932E6-DDC0-45C3-B825-25FABA7BC087}" destId="{0A08701F-CFF4-4366-8DB8-40CD88DB0D84}" srcOrd="1" destOrd="0" presId="urn:microsoft.com/office/officeart/2005/8/layout/orgChart1"/>
    <dgm:cxn modelId="{C946F243-18CB-4075-AF31-31A4C11FADE3}" type="presParOf" srcId="{249932E6-DDC0-45C3-B825-25FABA7BC087}" destId="{4E332269-ECDF-4B49-B1C1-246B708B4839}" srcOrd="2" destOrd="0" presId="urn:microsoft.com/office/officeart/2005/8/layout/orgChart1"/>
    <dgm:cxn modelId="{E50765ED-B8E5-4462-AA12-2E6F793EB777}" type="presParOf" srcId="{F1233E39-D450-4E41-92A1-DA8ABB9CE2C0}" destId="{9A22B6E2-4787-4331-A51F-5DB7B75C9FF6}" srcOrd="4" destOrd="0" presId="urn:microsoft.com/office/officeart/2005/8/layout/orgChart1"/>
    <dgm:cxn modelId="{2E6EC09D-9802-41EB-A461-C238032DF920}" type="presParOf" srcId="{F1233E39-D450-4E41-92A1-DA8ABB9CE2C0}" destId="{F0AF8684-6EDC-4CCB-B9A0-C8581C0152D0}" srcOrd="5" destOrd="0" presId="urn:microsoft.com/office/officeart/2005/8/layout/orgChart1"/>
    <dgm:cxn modelId="{ED434BBF-0E4D-44C6-ADC8-0D7959A95D29}" type="presParOf" srcId="{F0AF8684-6EDC-4CCB-B9A0-C8581C0152D0}" destId="{F5E57105-D22B-4CCA-ADBC-ED984B1D412F}" srcOrd="0" destOrd="0" presId="urn:microsoft.com/office/officeart/2005/8/layout/orgChart1"/>
    <dgm:cxn modelId="{168B5C3C-A5CB-401D-8A88-4FBCB7DDFCD4}" type="presParOf" srcId="{F5E57105-D22B-4CCA-ADBC-ED984B1D412F}" destId="{89601080-2945-4F1A-AC81-06BD114AD299}" srcOrd="0" destOrd="0" presId="urn:microsoft.com/office/officeart/2005/8/layout/orgChart1"/>
    <dgm:cxn modelId="{C9638C7C-1E14-4ED7-BA7A-E93AB1CDE1D4}" type="presParOf" srcId="{F5E57105-D22B-4CCA-ADBC-ED984B1D412F}" destId="{E8A55CED-8015-4A55-94B4-451EFF715F42}" srcOrd="1" destOrd="0" presId="urn:microsoft.com/office/officeart/2005/8/layout/orgChart1"/>
    <dgm:cxn modelId="{F235C774-FD45-4DDB-B96E-7278BB94EECE}" type="presParOf" srcId="{F0AF8684-6EDC-4CCB-B9A0-C8581C0152D0}" destId="{8BA33B41-7686-4A96-A5CA-4ED4A38CA6C9}" srcOrd="1" destOrd="0" presId="urn:microsoft.com/office/officeart/2005/8/layout/orgChart1"/>
    <dgm:cxn modelId="{BEEAD54A-79D8-4EBB-BFA8-0F7FC5A50F4D}" type="presParOf" srcId="{F0AF8684-6EDC-4CCB-B9A0-C8581C0152D0}" destId="{A4A57B71-A124-446C-AE0F-C4F02A74636A}" srcOrd="2" destOrd="0" presId="urn:microsoft.com/office/officeart/2005/8/layout/orgChart1"/>
    <dgm:cxn modelId="{287BC886-615E-4F9A-8826-C7FFA144356F}" type="presParOf" srcId="{F1233E39-D450-4E41-92A1-DA8ABB9CE2C0}" destId="{63E48DEF-0FCB-43D1-BA04-0902BC324B42}" srcOrd="6" destOrd="0" presId="urn:microsoft.com/office/officeart/2005/8/layout/orgChart1"/>
    <dgm:cxn modelId="{3477345D-6579-4F60-BC61-E5BA09778B14}" type="presParOf" srcId="{F1233E39-D450-4E41-92A1-DA8ABB9CE2C0}" destId="{3893417E-EA44-4104-822F-796C0B312D85}" srcOrd="7" destOrd="0" presId="urn:microsoft.com/office/officeart/2005/8/layout/orgChart1"/>
    <dgm:cxn modelId="{9A5EF830-60DC-4D6F-BF34-4444D33DA4BD}" type="presParOf" srcId="{3893417E-EA44-4104-822F-796C0B312D85}" destId="{E770F607-913A-4E3C-80FA-AFE0ADE3FEB0}" srcOrd="0" destOrd="0" presId="urn:microsoft.com/office/officeart/2005/8/layout/orgChart1"/>
    <dgm:cxn modelId="{6D41A0BF-FEF4-46AB-B073-1C642C9C36A7}" type="presParOf" srcId="{E770F607-913A-4E3C-80FA-AFE0ADE3FEB0}" destId="{E0246BDD-FE77-4E19-9B9E-EEF3BB6968CE}" srcOrd="0" destOrd="0" presId="urn:microsoft.com/office/officeart/2005/8/layout/orgChart1"/>
    <dgm:cxn modelId="{238DF7CD-9348-4B0C-BD98-A36C38D824DC}" type="presParOf" srcId="{E770F607-913A-4E3C-80FA-AFE0ADE3FEB0}" destId="{50813945-4B39-4E57-81DE-2BB321DBF3E8}" srcOrd="1" destOrd="0" presId="urn:microsoft.com/office/officeart/2005/8/layout/orgChart1"/>
    <dgm:cxn modelId="{C4712826-204F-4F2E-8ADF-CAB94C5686E3}" type="presParOf" srcId="{3893417E-EA44-4104-822F-796C0B312D85}" destId="{6FCB090F-0DAD-45ED-8ED7-D59E5C4DDB8B}" srcOrd="1" destOrd="0" presId="urn:microsoft.com/office/officeart/2005/8/layout/orgChart1"/>
    <dgm:cxn modelId="{0AEEDF26-5ADB-416B-8846-A0494402CBE2}" type="presParOf" srcId="{3893417E-EA44-4104-822F-796C0B312D85}" destId="{570609BB-E967-4589-9B1F-321C7D4DFD28}" srcOrd="2" destOrd="0" presId="urn:microsoft.com/office/officeart/2005/8/layout/orgChart1"/>
    <dgm:cxn modelId="{6D181BAD-7026-4E99-A78B-AB72250BC9A0}" type="presParOf" srcId="{06D78FB4-1FA6-4449-8E54-6742746A2003}" destId="{A41689A1-C8A2-4686-A3A4-B35C3DF7D1BC}" srcOrd="2" destOrd="0" presId="urn:microsoft.com/office/officeart/2005/8/layout/orgChart1"/>
    <dgm:cxn modelId="{61EF0576-3BC3-44C2-9A32-92397A83CDCD}" type="presParOf" srcId="{AF8A84B9-E382-4809-869A-98FB642C2286}" destId="{19C2FB7C-7BE0-400A-BEC1-4B7AD40FBF0C}" srcOrd="2" destOrd="0" presId="urn:microsoft.com/office/officeart/2005/8/layout/orgChart1"/>
    <dgm:cxn modelId="{D81FAB61-47F8-4EEB-9D33-1AFAAEC73CA9}" type="presParOf" srcId="{AF8A84B9-E382-4809-869A-98FB642C2286}" destId="{C2658AC0-8D5E-4479-8C5B-BF47B045358E}" srcOrd="3" destOrd="0" presId="urn:microsoft.com/office/officeart/2005/8/layout/orgChart1"/>
    <dgm:cxn modelId="{4087BA97-D2BE-4F1E-B1E9-6DF90840A876}" type="presParOf" srcId="{C2658AC0-8D5E-4479-8C5B-BF47B045358E}" destId="{4F479EF1-BF77-4FA7-BEA2-78F736A9389E}" srcOrd="0" destOrd="0" presId="urn:microsoft.com/office/officeart/2005/8/layout/orgChart1"/>
    <dgm:cxn modelId="{B0F0C07B-15F6-43C5-80AE-5C637698E1E2}" type="presParOf" srcId="{4F479EF1-BF77-4FA7-BEA2-78F736A9389E}" destId="{F880BFB6-974D-4BDF-A102-9DB266EDD311}" srcOrd="0" destOrd="0" presId="urn:microsoft.com/office/officeart/2005/8/layout/orgChart1"/>
    <dgm:cxn modelId="{241B9172-63AC-4F98-A0B3-2AE2048495DF}" type="presParOf" srcId="{4F479EF1-BF77-4FA7-BEA2-78F736A9389E}" destId="{A564F21C-31B4-493A-BD18-B3EEFB31D798}" srcOrd="1" destOrd="0" presId="urn:microsoft.com/office/officeart/2005/8/layout/orgChart1"/>
    <dgm:cxn modelId="{9D5A29C4-32E9-43D1-A1B3-74FCC05C4AB3}" type="presParOf" srcId="{C2658AC0-8D5E-4479-8C5B-BF47B045358E}" destId="{EA3C6548-32C9-43CD-90EA-EF074B271338}" srcOrd="1" destOrd="0" presId="urn:microsoft.com/office/officeart/2005/8/layout/orgChart1"/>
    <dgm:cxn modelId="{64D873EC-A16B-477E-8405-EEF407BCA147}" type="presParOf" srcId="{EA3C6548-32C9-43CD-90EA-EF074B271338}" destId="{41292400-AF23-4308-BBEE-DCC576989D5B}" srcOrd="0" destOrd="0" presId="urn:microsoft.com/office/officeart/2005/8/layout/orgChart1"/>
    <dgm:cxn modelId="{8DC26FDC-A207-4129-8A51-0A14C6BC7250}" type="presParOf" srcId="{EA3C6548-32C9-43CD-90EA-EF074B271338}" destId="{0E3119A1-B87B-4A78-BCA7-EF20A1019A7C}" srcOrd="1" destOrd="0" presId="urn:microsoft.com/office/officeart/2005/8/layout/orgChart1"/>
    <dgm:cxn modelId="{2C45DB35-7433-4026-BD9F-2F1A333335EC}" type="presParOf" srcId="{0E3119A1-B87B-4A78-BCA7-EF20A1019A7C}" destId="{AB58C479-ED14-4122-BAE4-3341A2619EF4}" srcOrd="0" destOrd="0" presId="urn:microsoft.com/office/officeart/2005/8/layout/orgChart1"/>
    <dgm:cxn modelId="{26ACA57D-5452-44A3-B801-824A9831A827}" type="presParOf" srcId="{AB58C479-ED14-4122-BAE4-3341A2619EF4}" destId="{CADC13A0-BE31-4DC6-924E-A3D8EE1DB994}" srcOrd="0" destOrd="0" presId="urn:microsoft.com/office/officeart/2005/8/layout/orgChart1"/>
    <dgm:cxn modelId="{343AA1A8-19B3-4C2F-BCCB-92CA080494CE}" type="presParOf" srcId="{AB58C479-ED14-4122-BAE4-3341A2619EF4}" destId="{536B3F05-272A-4D5D-89A9-9B6FE93EC9AA}" srcOrd="1" destOrd="0" presId="urn:microsoft.com/office/officeart/2005/8/layout/orgChart1"/>
    <dgm:cxn modelId="{3430C5DF-0730-4C19-93E5-4E940F7F1502}" type="presParOf" srcId="{0E3119A1-B87B-4A78-BCA7-EF20A1019A7C}" destId="{F7DAD70C-5526-47B6-AA50-5FB8358DD1CC}" srcOrd="1" destOrd="0" presId="urn:microsoft.com/office/officeart/2005/8/layout/orgChart1"/>
    <dgm:cxn modelId="{24C794F9-C579-4D17-BC4B-5A7324A9E584}" type="presParOf" srcId="{0E3119A1-B87B-4A78-BCA7-EF20A1019A7C}" destId="{199C1EDA-C677-48A6-9728-6580426DCDD3}" srcOrd="2" destOrd="0" presId="urn:microsoft.com/office/officeart/2005/8/layout/orgChart1"/>
    <dgm:cxn modelId="{1A0F7AA6-3F36-4415-83C8-D18D3A908EBC}" type="presParOf" srcId="{EA3C6548-32C9-43CD-90EA-EF074B271338}" destId="{981021C3-28E6-409F-A0BB-7CE6058149D9}" srcOrd="2" destOrd="0" presId="urn:microsoft.com/office/officeart/2005/8/layout/orgChart1"/>
    <dgm:cxn modelId="{BD2C4057-A5A1-419D-8062-773905006314}" type="presParOf" srcId="{EA3C6548-32C9-43CD-90EA-EF074B271338}" destId="{AA7187DC-235B-41EC-8A18-4AC85B2E404E}" srcOrd="3" destOrd="0" presId="urn:microsoft.com/office/officeart/2005/8/layout/orgChart1"/>
    <dgm:cxn modelId="{D09191BB-0BC4-4B43-8F31-9E3303BEB6D4}" type="presParOf" srcId="{AA7187DC-235B-41EC-8A18-4AC85B2E404E}" destId="{1EC6BA10-61D9-47B6-8002-8CB700B14782}" srcOrd="0" destOrd="0" presId="urn:microsoft.com/office/officeart/2005/8/layout/orgChart1"/>
    <dgm:cxn modelId="{18377E79-7990-4E91-B429-6E19773C60BC}" type="presParOf" srcId="{1EC6BA10-61D9-47B6-8002-8CB700B14782}" destId="{3FF254E8-1D8A-410E-A5F2-17C45C897D00}" srcOrd="0" destOrd="0" presId="urn:microsoft.com/office/officeart/2005/8/layout/orgChart1"/>
    <dgm:cxn modelId="{89E5BCBB-9C88-486C-B8DB-3F949558362E}" type="presParOf" srcId="{1EC6BA10-61D9-47B6-8002-8CB700B14782}" destId="{6D754BBA-B670-4F81-A256-2293AFA312BA}" srcOrd="1" destOrd="0" presId="urn:microsoft.com/office/officeart/2005/8/layout/orgChart1"/>
    <dgm:cxn modelId="{C0BDFFF6-692E-44BA-98BB-5DFA722BA52D}" type="presParOf" srcId="{AA7187DC-235B-41EC-8A18-4AC85B2E404E}" destId="{C2E36092-EFD7-432E-A598-EAD6AA29DA25}" srcOrd="1" destOrd="0" presId="urn:microsoft.com/office/officeart/2005/8/layout/orgChart1"/>
    <dgm:cxn modelId="{B5659712-71CB-47E0-B6BD-8470FB76E4F6}" type="presParOf" srcId="{AA7187DC-235B-41EC-8A18-4AC85B2E404E}" destId="{0B5955BD-B469-4798-B5DD-8F44B1FB3859}" srcOrd="2" destOrd="0" presId="urn:microsoft.com/office/officeart/2005/8/layout/orgChart1"/>
    <dgm:cxn modelId="{A08F6C54-7319-43BC-90FC-FE232F58A6A5}" type="presParOf" srcId="{C2658AC0-8D5E-4479-8C5B-BF47B045358E}" destId="{0EA58F31-2540-4AF1-BEFB-6D79A9092914}" srcOrd="2" destOrd="0" presId="urn:microsoft.com/office/officeart/2005/8/layout/orgChart1"/>
    <dgm:cxn modelId="{3C5E37F0-277D-41CF-9C97-A586259B143D}" type="presParOf" srcId="{AF8A84B9-E382-4809-869A-98FB642C2286}" destId="{EC1394C7-AC3C-4A2B-AFD4-AB8B7F5A0BF2}" srcOrd="4" destOrd="0" presId="urn:microsoft.com/office/officeart/2005/8/layout/orgChart1"/>
    <dgm:cxn modelId="{A18B4933-09CA-4173-A2CB-94971078A8DA}" type="presParOf" srcId="{AF8A84B9-E382-4809-869A-98FB642C2286}" destId="{8A5D0963-7C74-4310-8710-CD14CAAAE5EF}" srcOrd="5" destOrd="0" presId="urn:microsoft.com/office/officeart/2005/8/layout/orgChart1"/>
    <dgm:cxn modelId="{BBAD8DCB-2B2D-4B5E-8D8C-96B06A0BCADF}" type="presParOf" srcId="{8A5D0963-7C74-4310-8710-CD14CAAAE5EF}" destId="{48ACB510-F521-4CB1-87BF-BCFFA0754BDC}" srcOrd="0" destOrd="0" presId="urn:microsoft.com/office/officeart/2005/8/layout/orgChart1"/>
    <dgm:cxn modelId="{167AA2E3-790B-4844-A92D-48820871F465}" type="presParOf" srcId="{48ACB510-F521-4CB1-87BF-BCFFA0754BDC}" destId="{41628F3E-4B8C-464F-B27A-BC047399E0FF}" srcOrd="0" destOrd="0" presId="urn:microsoft.com/office/officeart/2005/8/layout/orgChart1"/>
    <dgm:cxn modelId="{6AD58547-844C-4643-A6B9-D54BD06F40F8}" type="presParOf" srcId="{48ACB510-F521-4CB1-87BF-BCFFA0754BDC}" destId="{27F5A1DA-25DA-4420-AA61-0C8DEFD18760}" srcOrd="1" destOrd="0" presId="urn:microsoft.com/office/officeart/2005/8/layout/orgChart1"/>
    <dgm:cxn modelId="{214AA619-2D25-4BA3-AE3F-41B3FCF486B8}" type="presParOf" srcId="{8A5D0963-7C74-4310-8710-CD14CAAAE5EF}" destId="{B65BA538-550C-4C1A-8227-345A30120EBD}" srcOrd="1" destOrd="0" presId="urn:microsoft.com/office/officeart/2005/8/layout/orgChart1"/>
    <dgm:cxn modelId="{CD56A4A0-FC96-40D6-BFDA-95787F36E116}" type="presParOf" srcId="{B65BA538-550C-4C1A-8227-345A30120EBD}" destId="{17AE5C21-84E2-498C-B967-DCB73737A066}" srcOrd="0" destOrd="0" presId="urn:microsoft.com/office/officeart/2005/8/layout/orgChart1"/>
    <dgm:cxn modelId="{F8822112-4B77-4995-998C-71DBEEC7810D}" type="presParOf" srcId="{B65BA538-550C-4C1A-8227-345A30120EBD}" destId="{BEE378E5-B75E-4556-A3E7-2D06F8E98290}" srcOrd="1" destOrd="0" presId="urn:microsoft.com/office/officeart/2005/8/layout/orgChart1"/>
    <dgm:cxn modelId="{D0BD4A81-BC65-4E90-8570-63C680FA6398}" type="presParOf" srcId="{BEE378E5-B75E-4556-A3E7-2D06F8E98290}" destId="{302A95B5-3160-4888-8C05-0BF1AD38087E}" srcOrd="0" destOrd="0" presId="urn:microsoft.com/office/officeart/2005/8/layout/orgChart1"/>
    <dgm:cxn modelId="{658F12EC-38A0-4587-8C40-B541D5C635CF}" type="presParOf" srcId="{302A95B5-3160-4888-8C05-0BF1AD38087E}" destId="{72A9E527-7CF6-4FE0-918D-D50B25DD7E25}" srcOrd="0" destOrd="0" presId="urn:microsoft.com/office/officeart/2005/8/layout/orgChart1"/>
    <dgm:cxn modelId="{0BE09E02-C6FA-4679-BFAF-19A2F30BC96A}" type="presParOf" srcId="{302A95B5-3160-4888-8C05-0BF1AD38087E}" destId="{BC000841-6F70-46D7-9A21-F2EAD7582B09}" srcOrd="1" destOrd="0" presId="urn:microsoft.com/office/officeart/2005/8/layout/orgChart1"/>
    <dgm:cxn modelId="{4E4CDA54-E1F5-439E-956A-B43A71C8F840}" type="presParOf" srcId="{BEE378E5-B75E-4556-A3E7-2D06F8E98290}" destId="{12AE306D-3837-47F2-95B0-735D575ECC76}" srcOrd="1" destOrd="0" presId="urn:microsoft.com/office/officeart/2005/8/layout/orgChart1"/>
    <dgm:cxn modelId="{7E0F3273-B8FF-4FD0-9BD9-968CC582A87C}" type="presParOf" srcId="{12AE306D-3837-47F2-95B0-735D575ECC76}" destId="{6648E9E8-B39B-4EC0-91AE-55F01874C5A1}" srcOrd="0" destOrd="0" presId="urn:microsoft.com/office/officeart/2005/8/layout/orgChart1"/>
    <dgm:cxn modelId="{77B05465-38D7-419C-8A1A-B00E1E54815A}" type="presParOf" srcId="{12AE306D-3837-47F2-95B0-735D575ECC76}" destId="{D3827730-9851-437F-A292-076ED3C0908F}" srcOrd="1" destOrd="0" presId="urn:microsoft.com/office/officeart/2005/8/layout/orgChart1"/>
    <dgm:cxn modelId="{725053DC-1F8C-438E-AEC4-9D1DB4FF30F6}" type="presParOf" srcId="{D3827730-9851-437F-A292-076ED3C0908F}" destId="{8195AC8D-059E-4EC0-9E8C-C2BDFAF7D973}" srcOrd="0" destOrd="0" presId="urn:microsoft.com/office/officeart/2005/8/layout/orgChart1"/>
    <dgm:cxn modelId="{05D363FD-8FD9-4EC3-A5DB-3D78A08C30D0}" type="presParOf" srcId="{8195AC8D-059E-4EC0-9E8C-C2BDFAF7D973}" destId="{79556671-95DC-4CF9-9BB9-F867CB1EC49C}" srcOrd="0" destOrd="0" presId="urn:microsoft.com/office/officeart/2005/8/layout/orgChart1"/>
    <dgm:cxn modelId="{94328B78-F401-4898-9F06-E58FF885B9DC}" type="presParOf" srcId="{8195AC8D-059E-4EC0-9E8C-C2BDFAF7D973}" destId="{1CED328B-30D0-4EB8-8C49-25CFA02A100D}" srcOrd="1" destOrd="0" presId="urn:microsoft.com/office/officeart/2005/8/layout/orgChart1"/>
    <dgm:cxn modelId="{D582345E-B4CE-4422-AE32-40007FFD69C1}" type="presParOf" srcId="{D3827730-9851-437F-A292-076ED3C0908F}" destId="{ABB46D02-BD84-4DAA-94D6-E295333790FA}" srcOrd="1" destOrd="0" presId="urn:microsoft.com/office/officeart/2005/8/layout/orgChart1"/>
    <dgm:cxn modelId="{58797DF2-7C3A-4446-9D96-5D5759CC1B1E}" type="presParOf" srcId="{D3827730-9851-437F-A292-076ED3C0908F}" destId="{2103F099-94A6-4F10-B7DA-BF70A2842E3D}" srcOrd="2" destOrd="0" presId="urn:microsoft.com/office/officeart/2005/8/layout/orgChart1"/>
    <dgm:cxn modelId="{9FEC3877-F5DB-4693-BDFE-112B022F9A48}" type="presParOf" srcId="{12AE306D-3837-47F2-95B0-735D575ECC76}" destId="{D76B2C29-D931-48CB-BF19-DF4FC3095E4C}" srcOrd="2" destOrd="0" presId="urn:microsoft.com/office/officeart/2005/8/layout/orgChart1"/>
    <dgm:cxn modelId="{CC78CBCF-9D0A-46C8-A7B9-2A0078EAEAED}" type="presParOf" srcId="{12AE306D-3837-47F2-95B0-735D575ECC76}" destId="{422D2C45-6CA6-4E03-AED3-EA34EB5FB686}" srcOrd="3" destOrd="0" presId="urn:microsoft.com/office/officeart/2005/8/layout/orgChart1"/>
    <dgm:cxn modelId="{8C839533-7ABC-49B4-B7E4-C9A0B47A20FA}" type="presParOf" srcId="{422D2C45-6CA6-4E03-AED3-EA34EB5FB686}" destId="{DE66353E-B97C-43FB-B73B-40AB2B2803FC}" srcOrd="0" destOrd="0" presId="urn:microsoft.com/office/officeart/2005/8/layout/orgChart1"/>
    <dgm:cxn modelId="{D3B7FF4D-5131-419E-B200-EBBC2C5C8F72}" type="presParOf" srcId="{DE66353E-B97C-43FB-B73B-40AB2B2803FC}" destId="{07235E3D-7D84-4CCD-B030-E59ECAF66FA9}" srcOrd="0" destOrd="0" presId="urn:microsoft.com/office/officeart/2005/8/layout/orgChart1"/>
    <dgm:cxn modelId="{1264B8D7-F37A-40EF-8511-3BD81DB2C867}" type="presParOf" srcId="{DE66353E-B97C-43FB-B73B-40AB2B2803FC}" destId="{FE7917AD-77A0-4EFE-8210-F73A4F3B15C9}" srcOrd="1" destOrd="0" presId="urn:microsoft.com/office/officeart/2005/8/layout/orgChart1"/>
    <dgm:cxn modelId="{6296A6BD-2A74-4E01-A643-A2BD2F10713F}" type="presParOf" srcId="{422D2C45-6CA6-4E03-AED3-EA34EB5FB686}" destId="{D78F708C-8A64-46F4-A980-9AA3F11AD610}" srcOrd="1" destOrd="0" presId="urn:microsoft.com/office/officeart/2005/8/layout/orgChart1"/>
    <dgm:cxn modelId="{FC12A1BD-A840-465E-9F0C-0771AAAC8F05}" type="presParOf" srcId="{422D2C45-6CA6-4E03-AED3-EA34EB5FB686}" destId="{46561DC9-3234-4A97-BD55-03787E6D73B7}" srcOrd="2" destOrd="0" presId="urn:microsoft.com/office/officeart/2005/8/layout/orgChart1"/>
    <dgm:cxn modelId="{ADE6E840-C84F-4541-BE3C-76F638F3BB50}" type="presParOf" srcId="{12AE306D-3837-47F2-95B0-735D575ECC76}" destId="{1B7E7CDE-B83B-4E05-BE8F-5F5DE8841BAD}" srcOrd="4" destOrd="0" presId="urn:microsoft.com/office/officeart/2005/8/layout/orgChart1"/>
    <dgm:cxn modelId="{8FAD1F93-4923-442C-BEF1-7C0965F50880}" type="presParOf" srcId="{12AE306D-3837-47F2-95B0-735D575ECC76}" destId="{62BD6A7C-BB41-4806-B550-22B0A3DE1B95}" srcOrd="5" destOrd="0" presId="urn:microsoft.com/office/officeart/2005/8/layout/orgChart1"/>
    <dgm:cxn modelId="{D2576A4D-AB07-4CF6-BEDA-E53AB1E1C7A0}" type="presParOf" srcId="{62BD6A7C-BB41-4806-B550-22B0A3DE1B95}" destId="{0EA700AB-1C77-48C1-8754-4EE4BE9787CE}" srcOrd="0" destOrd="0" presId="urn:microsoft.com/office/officeart/2005/8/layout/orgChart1"/>
    <dgm:cxn modelId="{AA462753-E682-4457-ABA1-91FF358DDC9E}" type="presParOf" srcId="{0EA700AB-1C77-48C1-8754-4EE4BE9787CE}" destId="{A8F916FA-9EA1-4C08-A0A2-56595D082D88}" srcOrd="0" destOrd="0" presId="urn:microsoft.com/office/officeart/2005/8/layout/orgChart1"/>
    <dgm:cxn modelId="{666E6993-3B22-4760-8C68-259F870A2425}" type="presParOf" srcId="{0EA700AB-1C77-48C1-8754-4EE4BE9787CE}" destId="{47AC5330-161E-49D5-A4AD-4FDC754E6C70}" srcOrd="1" destOrd="0" presId="urn:microsoft.com/office/officeart/2005/8/layout/orgChart1"/>
    <dgm:cxn modelId="{489A20B9-DC67-4A4E-B699-DF7C21FEC049}" type="presParOf" srcId="{62BD6A7C-BB41-4806-B550-22B0A3DE1B95}" destId="{D3288909-1F6A-46D8-B9A1-89DE768CCEBB}" srcOrd="1" destOrd="0" presId="urn:microsoft.com/office/officeart/2005/8/layout/orgChart1"/>
    <dgm:cxn modelId="{FB4582E9-2434-4E9C-B191-D7C4587B1CB7}" type="presParOf" srcId="{62BD6A7C-BB41-4806-B550-22B0A3DE1B95}" destId="{EA69858D-C1F6-4893-8478-2BE9918BD3A4}" srcOrd="2" destOrd="0" presId="urn:microsoft.com/office/officeart/2005/8/layout/orgChart1"/>
    <dgm:cxn modelId="{5D5FE68C-D910-4131-BF90-0A6B84DE099F}" type="presParOf" srcId="{12AE306D-3837-47F2-95B0-735D575ECC76}" destId="{EB4203B2-05E3-4312-A659-C5FE09FC7648}" srcOrd="6" destOrd="0" presId="urn:microsoft.com/office/officeart/2005/8/layout/orgChart1"/>
    <dgm:cxn modelId="{3F5F649B-8438-4724-B0A1-0FF4670C5669}" type="presParOf" srcId="{12AE306D-3837-47F2-95B0-735D575ECC76}" destId="{817CA7EC-78A0-4259-B185-1DB3B92EFAB2}" srcOrd="7" destOrd="0" presId="urn:microsoft.com/office/officeart/2005/8/layout/orgChart1"/>
    <dgm:cxn modelId="{64CB2CF8-9A23-4E4F-AC1A-0A5292CE144C}" type="presParOf" srcId="{817CA7EC-78A0-4259-B185-1DB3B92EFAB2}" destId="{63DCCD8E-8D68-4F0A-8C93-218D86283B7B}" srcOrd="0" destOrd="0" presId="urn:microsoft.com/office/officeart/2005/8/layout/orgChart1"/>
    <dgm:cxn modelId="{EA6D64FC-071E-43BF-920C-C46A38BC8FD2}" type="presParOf" srcId="{63DCCD8E-8D68-4F0A-8C93-218D86283B7B}" destId="{48BEE32F-6A18-41C1-9615-547251DA4ACE}" srcOrd="0" destOrd="0" presId="urn:microsoft.com/office/officeart/2005/8/layout/orgChart1"/>
    <dgm:cxn modelId="{8979DC5B-437B-4242-B9A9-908829EA5C2D}" type="presParOf" srcId="{63DCCD8E-8D68-4F0A-8C93-218D86283B7B}" destId="{04365691-6A60-4A3F-A83A-D7534F5331EA}" srcOrd="1" destOrd="0" presId="urn:microsoft.com/office/officeart/2005/8/layout/orgChart1"/>
    <dgm:cxn modelId="{6F043659-4066-49B5-948D-8A4BA95D49D0}" type="presParOf" srcId="{817CA7EC-78A0-4259-B185-1DB3B92EFAB2}" destId="{487CDB74-1B60-4248-B14D-95FE4C70943B}" srcOrd="1" destOrd="0" presId="urn:microsoft.com/office/officeart/2005/8/layout/orgChart1"/>
    <dgm:cxn modelId="{480EACC0-EC0E-41F8-BB8C-FED0B44ED9CD}" type="presParOf" srcId="{817CA7EC-78A0-4259-B185-1DB3B92EFAB2}" destId="{07540036-BBE6-49AE-9895-AAC918BAE1C9}" srcOrd="2" destOrd="0" presId="urn:microsoft.com/office/officeart/2005/8/layout/orgChart1"/>
    <dgm:cxn modelId="{FEBCC0E5-F43A-4EA3-9F28-51532162BABA}" type="presParOf" srcId="{12AE306D-3837-47F2-95B0-735D575ECC76}" destId="{8388AFD3-116A-4C99-A189-23FD87B6E54B}" srcOrd="8" destOrd="0" presId="urn:microsoft.com/office/officeart/2005/8/layout/orgChart1"/>
    <dgm:cxn modelId="{CA5653E9-21B3-41F5-BF37-6FB3199462FF}" type="presParOf" srcId="{12AE306D-3837-47F2-95B0-735D575ECC76}" destId="{771BD1AB-B0C1-4931-B530-E853E2F65216}" srcOrd="9" destOrd="0" presId="urn:microsoft.com/office/officeart/2005/8/layout/orgChart1"/>
    <dgm:cxn modelId="{5C14C7D5-C69C-48BD-AAEC-1ABAB9088457}" type="presParOf" srcId="{771BD1AB-B0C1-4931-B530-E853E2F65216}" destId="{E76927AD-1DDA-4747-9CD3-A078C1405060}" srcOrd="0" destOrd="0" presId="urn:microsoft.com/office/officeart/2005/8/layout/orgChart1"/>
    <dgm:cxn modelId="{7FE29BC6-C1BC-4ED3-85D3-BF6492345EBB}" type="presParOf" srcId="{E76927AD-1DDA-4747-9CD3-A078C1405060}" destId="{D96C2A81-03EC-4E43-8527-157E4D659EE0}" srcOrd="0" destOrd="0" presId="urn:microsoft.com/office/officeart/2005/8/layout/orgChart1"/>
    <dgm:cxn modelId="{E8789CA7-3E09-49E9-8043-AA3185AB2339}" type="presParOf" srcId="{E76927AD-1DDA-4747-9CD3-A078C1405060}" destId="{80B35D6A-AB79-4A80-81A3-7F3578184391}" srcOrd="1" destOrd="0" presId="urn:microsoft.com/office/officeart/2005/8/layout/orgChart1"/>
    <dgm:cxn modelId="{77206BD9-5BDE-489D-97BB-1B59A5576E0E}" type="presParOf" srcId="{771BD1AB-B0C1-4931-B530-E853E2F65216}" destId="{9E5BD8E1-AADD-4456-B9A1-E8C3EF5C7C50}" srcOrd="1" destOrd="0" presId="urn:microsoft.com/office/officeart/2005/8/layout/orgChart1"/>
    <dgm:cxn modelId="{96B76A39-8A30-4832-A67E-CA13944F186E}" type="presParOf" srcId="{771BD1AB-B0C1-4931-B530-E853E2F65216}" destId="{E09D9EA8-1AF8-4096-91AA-1B76F460F4AA}" srcOrd="2" destOrd="0" presId="urn:microsoft.com/office/officeart/2005/8/layout/orgChart1"/>
    <dgm:cxn modelId="{80F6B2D4-227D-42A5-A702-CD27D0792D59}" type="presParOf" srcId="{BEE378E5-B75E-4556-A3E7-2D06F8E98290}" destId="{B0121F10-9D2F-465F-BCA0-94158AB73ABE}" srcOrd="2" destOrd="0" presId="urn:microsoft.com/office/officeart/2005/8/layout/orgChart1"/>
    <dgm:cxn modelId="{472C8F9D-CBBE-43F0-9AB7-30B726AA075B}" type="presParOf" srcId="{B65BA538-550C-4C1A-8227-345A30120EBD}" destId="{20637A5E-C645-48B3-83CC-0303AE4376C8}" srcOrd="2" destOrd="0" presId="urn:microsoft.com/office/officeart/2005/8/layout/orgChart1"/>
    <dgm:cxn modelId="{05FE9CAB-4D87-4A7B-961D-DE5F73AED746}" type="presParOf" srcId="{B65BA538-550C-4C1A-8227-345A30120EBD}" destId="{E15E2E14-A97C-4D72-84D4-A05549041859}" srcOrd="3" destOrd="0" presId="urn:microsoft.com/office/officeart/2005/8/layout/orgChart1"/>
    <dgm:cxn modelId="{3CD9417A-37D5-4541-8663-1A87990A4AEA}" type="presParOf" srcId="{E15E2E14-A97C-4D72-84D4-A05549041859}" destId="{C08EEBBA-BAA7-4E8A-9683-0F1A3C7FE941}" srcOrd="0" destOrd="0" presId="urn:microsoft.com/office/officeart/2005/8/layout/orgChart1"/>
    <dgm:cxn modelId="{0FFB7C48-65FA-4FEC-BEB0-ACED97F16C65}" type="presParOf" srcId="{C08EEBBA-BAA7-4E8A-9683-0F1A3C7FE941}" destId="{65BA7508-C435-412D-914E-846E09A96575}" srcOrd="0" destOrd="0" presId="urn:microsoft.com/office/officeart/2005/8/layout/orgChart1"/>
    <dgm:cxn modelId="{1200D3BF-2B80-4709-97B1-FBF6A3CCF70A}" type="presParOf" srcId="{C08EEBBA-BAA7-4E8A-9683-0F1A3C7FE941}" destId="{643320C3-45D4-4FC6-A896-135B822BB319}" srcOrd="1" destOrd="0" presId="urn:microsoft.com/office/officeart/2005/8/layout/orgChart1"/>
    <dgm:cxn modelId="{8698647E-CC37-4208-B387-A85953B63A90}" type="presParOf" srcId="{E15E2E14-A97C-4D72-84D4-A05549041859}" destId="{955E423C-F3CD-4D09-89F4-7869D20945BD}" srcOrd="1" destOrd="0" presId="urn:microsoft.com/office/officeart/2005/8/layout/orgChart1"/>
    <dgm:cxn modelId="{11141601-F69E-40B6-AA02-0983361CDB64}" type="presParOf" srcId="{955E423C-F3CD-4D09-89F4-7869D20945BD}" destId="{02822656-0F35-41E9-B203-E75BE3209D1F}" srcOrd="0" destOrd="0" presId="urn:microsoft.com/office/officeart/2005/8/layout/orgChart1"/>
    <dgm:cxn modelId="{E003905A-9F8D-4E93-AA72-703AA864A015}" type="presParOf" srcId="{955E423C-F3CD-4D09-89F4-7869D20945BD}" destId="{539A60F3-5D26-4061-A37F-7406BE66C32A}" srcOrd="1" destOrd="0" presId="urn:microsoft.com/office/officeart/2005/8/layout/orgChart1"/>
    <dgm:cxn modelId="{AD57FADB-FAB3-4A18-91FC-476EF279DE11}" type="presParOf" srcId="{539A60F3-5D26-4061-A37F-7406BE66C32A}" destId="{C96B13C8-E9B5-4467-8689-46C68FEDB796}" srcOrd="0" destOrd="0" presId="urn:microsoft.com/office/officeart/2005/8/layout/orgChart1"/>
    <dgm:cxn modelId="{0316F93B-0C0D-46B8-BCD8-DA24C314A9DA}" type="presParOf" srcId="{C96B13C8-E9B5-4467-8689-46C68FEDB796}" destId="{F4B32332-0F84-4B43-A01C-F583D5B1E336}" srcOrd="0" destOrd="0" presId="urn:microsoft.com/office/officeart/2005/8/layout/orgChart1"/>
    <dgm:cxn modelId="{343DB5BC-D3F3-4BFA-A5BD-9139A442309F}" type="presParOf" srcId="{C96B13C8-E9B5-4467-8689-46C68FEDB796}" destId="{BA87FF31-AB0D-4DAD-A16C-C5BAAE8E00B4}" srcOrd="1" destOrd="0" presId="urn:microsoft.com/office/officeart/2005/8/layout/orgChart1"/>
    <dgm:cxn modelId="{490983B5-2F4A-4C19-8ED2-33DF319056F1}" type="presParOf" srcId="{539A60F3-5D26-4061-A37F-7406BE66C32A}" destId="{89F75860-CF4C-49E1-BD1B-BE52D84561C3}" srcOrd="1" destOrd="0" presId="urn:microsoft.com/office/officeart/2005/8/layout/orgChart1"/>
    <dgm:cxn modelId="{6065EAAA-80E6-4B32-9B7A-FAAA88909665}" type="presParOf" srcId="{539A60F3-5D26-4061-A37F-7406BE66C32A}" destId="{1C97A7F3-C8ED-4A1B-B4D7-D0DB0738FB33}" srcOrd="2" destOrd="0" presId="urn:microsoft.com/office/officeart/2005/8/layout/orgChart1"/>
    <dgm:cxn modelId="{2F2A3394-BD10-48AC-9003-535632E34DE0}" type="presParOf" srcId="{955E423C-F3CD-4D09-89F4-7869D20945BD}" destId="{75C60C89-3C25-49F2-91D4-45A2ECD3B408}" srcOrd="2" destOrd="0" presId="urn:microsoft.com/office/officeart/2005/8/layout/orgChart1"/>
    <dgm:cxn modelId="{7D30F655-130C-4490-8A7E-B1AE545FC716}" type="presParOf" srcId="{955E423C-F3CD-4D09-89F4-7869D20945BD}" destId="{594CAF5C-436C-47A0-92CD-C598F8756061}" srcOrd="3" destOrd="0" presId="urn:microsoft.com/office/officeart/2005/8/layout/orgChart1"/>
    <dgm:cxn modelId="{5F81BFAA-7E5B-41FC-8892-6B7D76705C32}" type="presParOf" srcId="{594CAF5C-436C-47A0-92CD-C598F8756061}" destId="{B08FE595-96A3-458C-AD9F-00727699F8EB}" srcOrd="0" destOrd="0" presId="urn:microsoft.com/office/officeart/2005/8/layout/orgChart1"/>
    <dgm:cxn modelId="{BE2D503D-0EE4-43E2-A2D3-7D1477CC7B91}" type="presParOf" srcId="{B08FE595-96A3-458C-AD9F-00727699F8EB}" destId="{6C4E4674-A421-44B5-A244-1E721E31A574}" srcOrd="0" destOrd="0" presId="urn:microsoft.com/office/officeart/2005/8/layout/orgChart1"/>
    <dgm:cxn modelId="{D0D4975F-08E4-466C-BE98-BF1A35DEEEB1}" type="presParOf" srcId="{B08FE595-96A3-458C-AD9F-00727699F8EB}" destId="{4560D41F-A175-44E6-9F17-1492F0024459}" srcOrd="1" destOrd="0" presId="urn:microsoft.com/office/officeart/2005/8/layout/orgChart1"/>
    <dgm:cxn modelId="{85B70C90-B65D-40A5-8E0E-90D58FB48342}" type="presParOf" srcId="{594CAF5C-436C-47A0-92CD-C598F8756061}" destId="{8F86596F-8E2D-4D7B-87EB-D5BC0D3B1153}" srcOrd="1" destOrd="0" presId="urn:microsoft.com/office/officeart/2005/8/layout/orgChart1"/>
    <dgm:cxn modelId="{57FB3CC4-EA3F-4FB4-8C0D-729E743776B5}" type="presParOf" srcId="{594CAF5C-436C-47A0-92CD-C598F8756061}" destId="{5E94EC97-3DC5-459A-8A2A-EDCEB031B5BA}" srcOrd="2" destOrd="0" presId="urn:microsoft.com/office/officeart/2005/8/layout/orgChart1"/>
    <dgm:cxn modelId="{3FC724F3-2D40-466A-9C2C-A9DFB0247A83}" type="presParOf" srcId="{955E423C-F3CD-4D09-89F4-7869D20945BD}" destId="{52E474A9-24EE-49DC-A431-AB3A16971EBF}" srcOrd="4" destOrd="0" presId="urn:microsoft.com/office/officeart/2005/8/layout/orgChart1"/>
    <dgm:cxn modelId="{B409121A-ABB7-4CEB-950B-CCB7AFDC4DA5}" type="presParOf" srcId="{955E423C-F3CD-4D09-89F4-7869D20945BD}" destId="{F02B89EB-045D-43B7-8641-56A32CF8B56A}" srcOrd="5" destOrd="0" presId="urn:microsoft.com/office/officeart/2005/8/layout/orgChart1"/>
    <dgm:cxn modelId="{6BA09791-5760-4C60-BA8A-378D2FEC7689}" type="presParOf" srcId="{F02B89EB-045D-43B7-8641-56A32CF8B56A}" destId="{AC8E2364-DC31-4917-88B2-BFB94A0DE033}" srcOrd="0" destOrd="0" presId="urn:microsoft.com/office/officeart/2005/8/layout/orgChart1"/>
    <dgm:cxn modelId="{B149CAA7-76A9-4997-AB0B-332094AA14EE}" type="presParOf" srcId="{AC8E2364-DC31-4917-88B2-BFB94A0DE033}" destId="{EB143FB2-F76D-4B1F-8B2E-D71278B9EBF8}" srcOrd="0" destOrd="0" presId="urn:microsoft.com/office/officeart/2005/8/layout/orgChart1"/>
    <dgm:cxn modelId="{A098083F-0533-4B4F-B74F-F70065750E63}" type="presParOf" srcId="{AC8E2364-DC31-4917-88B2-BFB94A0DE033}" destId="{69857848-697F-4674-8042-C96862980E0C}" srcOrd="1" destOrd="0" presId="urn:microsoft.com/office/officeart/2005/8/layout/orgChart1"/>
    <dgm:cxn modelId="{F8BC3B7B-DC0B-41DF-A32D-BCAD49DFB990}" type="presParOf" srcId="{F02B89EB-045D-43B7-8641-56A32CF8B56A}" destId="{E25FF39F-3642-49AC-914A-72E4FB7FFAB6}" srcOrd="1" destOrd="0" presId="urn:microsoft.com/office/officeart/2005/8/layout/orgChart1"/>
    <dgm:cxn modelId="{55A06AC4-5E25-4072-804B-97556A4ADE38}" type="presParOf" srcId="{F02B89EB-045D-43B7-8641-56A32CF8B56A}" destId="{1BBC794C-5A14-465D-947B-687441CF7DCE}" srcOrd="2" destOrd="0" presId="urn:microsoft.com/office/officeart/2005/8/layout/orgChart1"/>
    <dgm:cxn modelId="{90819A8C-CFBE-4F76-A03A-51AF1C93C1EC}" type="presParOf" srcId="{955E423C-F3CD-4D09-89F4-7869D20945BD}" destId="{EB925C49-4E9E-490C-80A3-1280CAF16C0D}" srcOrd="6" destOrd="0" presId="urn:microsoft.com/office/officeart/2005/8/layout/orgChart1"/>
    <dgm:cxn modelId="{A29CF19B-72D8-44BB-8266-E3D0EF1A91EC}" type="presParOf" srcId="{955E423C-F3CD-4D09-89F4-7869D20945BD}" destId="{FF283659-AE7F-4401-80FD-19817FB3174B}" srcOrd="7" destOrd="0" presId="urn:microsoft.com/office/officeart/2005/8/layout/orgChart1"/>
    <dgm:cxn modelId="{678CB728-B791-4C56-85EF-ED2437997008}" type="presParOf" srcId="{FF283659-AE7F-4401-80FD-19817FB3174B}" destId="{78777CF4-6FB7-424C-B104-ECD6C481FE2B}" srcOrd="0" destOrd="0" presId="urn:microsoft.com/office/officeart/2005/8/layout/orgChart1"/>
    <dgm:cxn modelId="{507CCA5E-7A1E-4C36-BEEB-C8973C845544}" type="presParOf" srcId="{78777CF4-6FB7-424C-B104-ECD6C481FE2B}" destId="{662BB1A2-8644-468D-8EB5-D49345EC2E7D}" srcOrd="0" destOrd="0" presId="urn:microsoft.com/office/officeart/2005/8/layout/orgChart1"/>
    <dgm:cxn modelId="{0E5411ED-429F-4EBA-AFDD-0BFA34AE16DB}" type="presParOf" srcId="{78777CF4-6FB7-424C-B104-ECD6C481FE2B}" destId="{6A6C82B4-76BE-4765-B4B5-FC4C22A8ACC1}" srcOrd="1" destOrd="0" presId="urn:microsoft.com/office/officeart/2005/8/layout/orgChart1"/>
    <dgm:cxn modelId="{CB953CB8-E724-4E23-B231-222D01833504}" type="presParOf" srcId="{FF283659-AE7F-4401-80FD-19817FB3174B}" destId="{44400634-1F2D-4611-981E-EEC02484A5D5}" srcOrd="1" destOrd="0" presId="urn:microsoft.com/office/officeart/2005/8/layout/orgChart1"/>
    <dgm:cxn modelId="{194D6243-CAED-4897-8FC5-4D8EDBAC978E}" type="presParOf" srcId="{FF283659-AE7F-4401-80FD-19817FB3174B}" destId="{415F110A-CAF5-47E8-9BE1-D86BE2E86F1D}" srcOrd="2" destOrd="0" presId="urn:microsoft.com/office/officeart/2005/8/layout/orgChart1"/>
    <dgm:cxn modelId="{A1CCF875-9627-4D73-B24D-5D413C526F33}" type="presParOf" srcId="{955E423C-F3CD-4D09-89F4-7869D20945BD}" destId="{7AB6993B-64AC-406E-9339-0F85D3D37F4E}" srcOrd="8" destOrd="0" presId="urn:microsoft.com/office/officeart/2005/8/layout/orgChart1"/>
    <dgm:cxn modelId="{18528ABD-3374-4FF6-AD11-EAE422EB7DAF}" type="presParOf" srcId="{955E423C-F3CD-4D09-89F4-7869D20945BD}" destId="{1709464F-AA48-4628-9BD6-8A52D0DD3CC6}" srcOrd="9" destOrd="0" presId="urn:microsoft.com/office/officeart/2005/8/layout/orgChart1"/>
    <dgm:cxn modelId="{5824ADA6-FB89-454A-8B14-90DA59374DF8}" type="presParOf" srcId="{1709464F-AA48-4628-9BD6-8A52D0DD3CC6}" destId="{C7A71CC1-44E4-4480-83AD-63629DC61834}" srcOrd="0" destOrd="0" presId="urn:microsoft.com/office/officeart/2005/8/layout/orgChart1"/>
    <dgm:cxn modelId="{7BBBF6FE-E558-4FAB-BB1D-E4D9D88AED21}" type="presParOf" srcId="{C7A71CC1-44E4-4480-83AD-63629DC61834}" destId="{3708F84D-7F6B-4BA2-A907-A29CD543A6A5}" srcOrd="0" destOrd="0" presId="urn:microsoft.com/office/officeart/2005/8/layout/orgChart1"/>
    <dgm:cxn modelId="{3F8755FC-937D-459D-80FD-509D3CC82DCA}" type="presParOf" srcId="{C7A71CC1-44E4-4480-83AD-63629DC61834}" destId="{C7CF1095-83D5-422A-A0BB-BEEA6ADBDC49}" srcOrd="1" destOrd="0" presId="urn:microsoft.com/office/officeart/2005/8/layout/orgChart1"/>
    <dgm:cxn modelId="{D8A5A8E8-0464-4474-98E7-CD8F147BC623}" type="presParOf" srcId="{1709464F-AA48-4628-9BD6-8A52D0DD3CC6}" destId="{A1B6D311-26ED-4E9B-8344-2B1038EEA440}" srcOrd="1" destOrd="0" presId="urn:microsoft.com/office/officeart/2005/8/layout/orgChart1"/>
    <dgm:cxn modelId="{76A0E075-19B7-423E-87D5-42BBBED45312}" type="presParOf" srcId="{1709464F-AA48-4628-9BD6-8A52D0DD3CC6}" destId="{2B5969F8-086E-4133-8A2C-7FA88E08FFF7}" srcOrd="2" destOrd="0" presId="urn:microsoft.com/office/officeart/2005/8/layout/orgChart1"/>
    <dgm:cxn modelId="{268F03D9-E305-4C96-A99E-88DCA7615C35}" type="presParOf" srcId="{E15E2E14-A97C-4D72-84D4-A05549041859}" destId="{F7257571-3730-4D03-AD9D-80A039E23136}" srcOrd="2" destOrd="0" presId="urn:microsoft.com/office/officeart/2005/8/layout/orgChart1"/>
    <dgm:cxn modelId="{BEEF5267-AFCF-4DA4-9547-ED2AD0444563}" type="presParOf" srcId="{8A5D0963-7C74-4310-8710-CD14CAAAE5EF}" destId="{CABBAF59-CF5A-4C1B-A360-BE1CCF8AEB87}" srcOrd="2" destOrd="0" presId="urn:microsoft.com/office/officeart/2005/8/layout/orgChart1"/>
    <dgm:cxn modelId="{F8125480-A14D-4A48-82F9-C05068CCE790}" type="presParOf" srcId="{AF8A84B9-E382-4809-869A-98FB642C2286}" destId="{6C12F24D-D86C-4C43-9FBD-FFD26138C5A3}" srcOrd="6" destOrd="0" presId="urn:microsoft.com/office/officeart/2005/8/layout/orgChart1"/>
    <dgm:cxn modelId="{24C32E7E-627D-4F63-8CE6-48B71EB5F23F}" type="presParOf" srcId="{AF8A84B9-E382-4809-869A-98FB642C2286}" destId="{847A3748-3BEE-49C2-A51C-ECDE9606AB31}" srcOrd="7" destOrd="0" presId="urn:microsoft.com/office/officeart/2005/8/layout/orgChart1"/>
    <dgm:cxn modelId="{624AA5BC-72C6-4547-8F65-1F557D811665}" type="presParOf" srcId="{847A3748-3BEE-49C2-A51C-ECDE9606AB31}" destId="{71E02178-6AA7-4F75-88CF-242BF343242C}" srcOrd="0" destOrd="0" presId="urn:microsoft.com/office/officeart/2005/8/layout/orgChart1"/>
    <dgm:cxn modelId="{AE1ABB2B-A8B7-480E-B175-8BC51AF238F5}" type="presParOf" srcId="{71E02178-6AA7-4F75-88CF-242BF343242C}" destId="{A38BE5A1-A266-41A2-BCC7-AA2346EF7C71}" srcOrd="0" destOrd="0" presId="urn:microsoft.com/office/officeart/2005/8/layout/orgChart1"/>
    <dgm:cxn modelId="{4935846A-CE8D-418A-A9FA-8312902997B7}" type="presParOf" srcId="{71E02178-6AA7-4F75-88CF-242BF343242C}" destId="{ED070A9A-4F83-4C86-AD92-940DF5711139}" srcOrd="1" destOrd="0" presId="urn:microsoft.com/office/officeart/2005/8/layout/orgChart1"/>
    <dgm:cxn modelId="{67FD07FF-5C8A-42E5-9416-75FD8A43D76E}" type="presParOf" srcId="{847A3748-3BEE-49C2-A51C-ECDE9606AB31}" destId="{FC7D8AE0-DA06-4FB9-8861-20437F211F62}" srcOrd="1" destOrd="0" presId="urn:microsoft.com/office/officeart/2005/8/layout/orgChart1"/>
    <dgm:cxn modelId="{69B9FACC-E953-4195-BEF1-6EFA17B4826D}" type="presParOf" srcId="{FC7D8AE0-DA06-4FB9-8861-20437F211F62}" destId="{1FB52C33-4AAE-42F1-B20A-0FD576A225BB}" srcOrd="0" destOrd="0" presId="urn:microsoft.com/office/officeart/2005/8/layout/orgChart1"/>
    <dgm:cxn modelId="{34CD456B-43E3-484F-B73C-0F346AAB25FA}" type="presParOf" srcId="{FC7D8AE0-DA06-4FB9-8861-20437F211F62}" destId="{EB3A7D32-4F53-42C5-B2E1-E167BC3A0F37}" srcOrd="1" destOrd="0" presId="urn:microsoft.com/office/officeart/2005/8/layout/orgChart1"/>
    <dgm:cxn modelId="{EB2AE3E6-062E-44F9-9FD3-E89281CB8B7F}" type="presParOf" srcId="{EB3A7D32-4F53-42C5-B2E1-E167BC3A0F37}" destId="{A6021FC8-CEF3-42D7-8DF3-DE8C6CCCF89E}" srcOrd="0" destOrd="0" presId="urn:microsoft.com/office/officeart/2005/8/layout/orgChart1"/>
    <dgm:cxn modelId="{2B5A3BA9-F04D-4D88-9471-F4A9B4684182}" type="presParOf" srcId="{A6021FC8-CEF3-42D7-8DF3-DE8C6CCCF89E}" destId="{BEB28031-8294-416E-BBBC-5D57A529F34E}" srcOrd="0" destOrd="0" presId="urn:microsoft.com/office/officeart/2005/8/layout/orgChart1"/>
    <dgm:cxn modelId="{2BA86AAF-0B85-44B9-9307-CFDB79E2D4E8}" type="presParOf" srcId="{A6021FC8-CEF3-42D7-8DF3-DE8C6CCCF89E}" destId="{B5E55FD7-5835-4512-94D8-F09DFD131E72}" srcOrd="1" destOrd="0" presId="urn:microsoft.com/office/officeart/2005/8/layout/orgChart1"/>
    <dgm:cxn modelId="{F2068271-9359-427E-AE75-0C56B2B8EA05}" type="presParOf" srcId="{EB3A7D32-4F53-42C5-B2E1-E167BC3A0F37}" destId="{272B111B-15C7-432B-900E-A59BC52090F5}" srcOrd="1" destOrd="0" presId="urn:microsoft.com/office/officeart/2005/8/layout/orgChart1"/>
    <dgm:cxn modelId="{EC61AA57-41A4-44DC-B670-C6EDCCF50B40}" type="presParOf" srcId="{272B111B-15C7-432B-900E-A59BC52090F5}" destId="{6AF8BE1F-9E74-4AD5-9759-70155613E2EE}" srcOrd="0" destOrd="0" presId="urn:microsoft.com/office/officeart/2005/8/layout/orgChart1"/>
    <dgm:cxn modelId="{9F20D85C-6F6E-473C-98C1-F25E207FA507}" type="presParOf" srcId="{272B111B-15C7-432B-900E-A59BC52090F5}" destId="{253BD921-C93E-4DD9-83D4-E02647EF69CF}" srcOrd="1" destOrd="0" presId="urn:microsoft.com/office/officeart/2005/8/layout/orgChart1"/>
    <dgm:cxn modelId="{663ABC86-17BE-4A34-A41B-E5EF02809499}" type="presParOf" srcId="{253BD921-C93E-4DD9-83D4-E02647EF69CF}" destId="{6E7F4C08-0289-4A35-AE45-70ABF6033292}" srcOrd="0" destOrd="0" presId="urn:microsoft.com/office/officeart/2005/8/layout/orgChart1"/>
    <dgm:cxn modelId="{A3729418-3819-4ABE-A3A6-6502588E045D}" type="presParOf" srcId="{6E7F4C08-0289-4A35-AE45-70ABF6033292}" destId="{06AA931F-3009-4DCD-A3C9-B1F87A21DC35}" srcOrd="0" destOrd="0" presId="urn:microsoft.com/office/officeart/2005/8/layout/orgChart1"/>
    <dgm:cxn modelId="{A9577959-F402-447C-8F87-DF3702F02883}" type="presParOf" srcId="{6E7F4C08-0289-4A35-AE45-70ABF6033292}" destId="{B4001C53-837D-42BF-A163-A4D9A9B39EC3}" srcOrd="1" destOrd="0" presId="urn:microsoft.com/office/officeart/2005/8/layout/orgChart1"/>
    <dgm:cxn modelId="{19A2FC7B-668C-47C2-A502-64C283730CFC}" type="presParOf" srcId="{253BD921-C93E-4DD9-83D4-E02647EF69CF}" destId="{83889B68-B0B7-454E-A99A-188A83B544F7}" srcOrd="1" destOrd="0" presId="urn:microsoft.com/office/officeart/2005/8/layout/orgChart1"/>
    <dgm:cxn modelId="{3931D0E6-78E8-4F1C-8C5C-E268884482AE}" type="presParOf" srcId="{253BD921-C93E-4DD9-83D4-E02647EF69CF}" destId="{A05CFE08-8900-4DB2-B1B7-7DC0C538885B}" srcOrd="2" destOrd="0" presId="urn:microsoft.com/office/officeart/2005/8/layout/orgChart1"/>
    <dgm:cxn modelId="{4ABAC9BA-7392-4A7E-9902-CC2731D59622}" type="presParOf" srcId="{272B111B-15C7-432B-900E-A59BC52090F5}" destId="{6AB17158-FAAF-41D3-BCE8-D64E476DF495}" srcOrd="2" destOrd="0" presId="urn:microsoft.com/office/officeart/2005/8/layout/orgChart1"/>
    <dgm:cxn modelId="{8800C137-51CC-4F07-BE7D-EE3D6D0597E3}" type="presParOf" srcId="{272B111B-15C7-432B-900E-A59BC52090F5}" destId="{FB2AE04D-85CF-478E-B167-8F6AE357DD2A}" srcOrd="3" destOrd="0" presId="urn:microsoft.com/office/officeart/2005/8/layout/orgChart1"/>
    <dgm:cxn modelId="{E84C3101-15B9-472D-BC85-6079F4F3D1A0}" type="presParOf" srcId="{FB2AE04D-85CF-478E-B167-8F6AE357DD2A}" destId="{ED5F12CC-7BA3-4259-932C-3A515064A187}" srcOrd="0" destOrd="0" presId="urn:microsoft.com/office/officeart/2005/8/layout/orgChart1"/>
    <dgm:cxn modelId="{674B39A7-AB6C-4FAF-91EC-42E23157D36D}" type="presParOf" srcId="{ED5F12CC-7BA3-4259-932C-3A515064A187}" destId="{2480CA83-8B4B-4D42-8140-2EC14D869063}" srcOrd="0" destOrd="0" presId="urn:microsoft.com/office/officeart/2005/8/layout/orgChart1"/>
    <dgm:cxn modelId="{63CE73B6-0741-40DC-805E-AC83013BDACC}" type="presParOf" srcId="{ED5F12CC-7BA3-4259-932C-3A515064A187}" destId="{CDE28771-2EB4-49C0-9EFA-9E66B4789B8C}" srcOrd="1" destOrd="0" presId="urn:microsoft.com/office/officeart/2005/8/layout/orgChart1"/>
    <dgm:cxn modelId="{C1A55EE2-0B50-4BC1-864C-91524B6D02B1}" type="presParOf" srcId="{FB2AE04D-85CF-478E-B167-8F6AE357DD2A}" destId="{565B76BD-DADC-4783-A501-DDAEEA8F372C}" srcOrd="1" destOrd="0" presId="urn:microsoft.com/office/officeart/2005/8/layout/orgChart1"/>
    <dgm:cxn modelId="{10FD6E8D-0D12-44D1-A8F9-C7E83AE339D8}" type="presParOf" srcId="{FB2AE04D-85CF-478E-B167-8F6AE357DD2A}" destId="{AF3CCA58-A500-4B52-8338-D663813C4E1C}" srcOrd="2" destOrd="0" presId="urn:microsoft.com/office/officeart/2005/8/layout/orgChart1"/>
    <dgm:cxn modelId="{D30775DA-FC42-494E-9021-40017F81BBCD}" type="presParOf" srcId="{272B111B-15C7-432B-900E-A59BC52090F5}" destId="{2DA29E75-40B0-49CB-9622-98E6DCFAFCE3}" srcOrd="4" destOrd="0" presId="urn:microsoft.com/office/officeart/2005/8/layout/orgChart1"/>
    <dgm:cxn modelId="{629F49F5-9BD6-46C9-A4E0-B3AE7EB7F989}" type="presParOf" srcId="{272B111B-15C7-432B-900E-A59BC52090F5}" destId="{52DEF29A-A7F6-420C-BD1D-DF484C4E4094}" srcOrd="5" destOrd="0" presId="urn:microsoft.com/office/officeart/2005/8/layout/orgChart1"/>
    <dgm:cxn modelId="{777AA35E-78D1-429B-B2BD-209FD97CB5B0}" type="presParOf" srcId="{52DEF29A-A7F6-420C-BD1D-DF484C4E4094}" destId="{32E5B48C-9361-4438-AAF6-4631CA6314B5}" srcOrd="0" destOrd="0" presId="urn:microsoft.com/office/officeart/2005/8/layout/orgChart1"/>
    <dgm:cxn modelId="{A090EDB1-1E56-4A08-AD08-B7C9F374CBF0}" type="presParOf" srcId="{32E5B48C-9361-4438-AAF6-4631CA6314B5}" destId="{9A48042C-B4A9-4D29-8BF3-3CA69B829570}" srcOrd="0" destOrd="0" presId="urn:microsoft.com/office/officeart/2005/8/layout/orgChart1"/>
    <dgm:cxn modelId="{33F1D909-5739-492D-AF11-5363DE46CF2E}" type="presParOf" srcId="{32E5B48C-9361-4438-AAF6-4631CA6314B5}" destId="{2EFE21DB-C503-4301-85F7-6DD2D767AE3F}" srcOrd="1" destOrd="0" presId="urn:microsoft.com/office/officeart/2005/8/layout/orgChart1"/>
    <dgm:cxn modelId="{094A1245-9826-4831-9E6E-99E120AC6108}" type="presParOf" srcId="{52DEF29A-A7F6-420C-BD1D-DF484C4E4094}" destId="{CAA0E9E5-91BF-4AB8-B558-AF83490F9143}" srcOrd="1" destOrd="0" presId="urn:microsoft.com/office/officeart/2005/8/layout/orgChart1"/>
    <dgm:cxn modelId="{9C37FAE3-B052-4648-8FB1-16597411DF61}" type="presParOf" srcId="{52DEF29A-A7F6-420C-BD1D-DF484C4E4094}" destId="{D3D5FC35-04F4-4BE7-A178-EB66EF96D1A3}" srcOrd="2" destOrd="0" presId="urn:microsoft.com/office/officeart/2005/8/layout/orgChart1"/>
    <dgm:cxn modelId="{4738D149-7AC9-4BA6-942E-B148C98B914A}" type="presParOf" srcId="{272B111B-15C7-432B-900E-A59BC52090F5}" destId="{29D0507F-6A2D-4876-8B12-60896CB2E118}" srcOrd="6" destOrd="0" presId="urn:microsoft.com/office/officeart/2005/8/layout/orgChart1"/>
    <dgm:cxn modelId="{9B142AED-265F-4BA0-91A8-DA257F842F2F}" type="presParOf" srcId="{272B111B-15C7-432B-900E-A59BC52090F5}" destId="{9799DB2B-9387-4936-B5B5-5BF14E6A2029}" srcOrd="7" destOrd="0" presId="urn:microsoft.com/office/officeart/2005/8/layout/orgChart1"/>
    <dgm:cxn modelId="{D0410AA7-1FF2-47EF-A142-7830500015C3}" type="presParOf" srcId="{9799DB2B-9387-4936-B5B5-5BF14E6A2029}" destId="{AD5E95E0-07E0-43DF-BA04-7EB3C7302618}" srcOrd="0" destOrd="0" presId="urn:microsoft.com/office/officeart/2005/8/layout/orgChart1"/>
    <dgm:cxn modelId="{D72B6BD4-ECCA-4B7F-BA35-44209D4A8DFD}" type="presParOf" srcId="{AD5E95E0-07E0-43DF-BA04-7EB3C7302618}" destId="{D12F8B62-86F6-433E-95AE-2701E1FF67F1}" srcOrd="0" destOrd="0" presId="urn:microsoft.com/office/officeart/2005/8/layout/orgChart1"/>
    <dgm:cxn modelId="{7685D9A0-6A08-48A6-AB28-EE630C7CFA63}" type="presParOf" srcId="{AD5E95E0-07E0-43DF-BA04-7EB3C7302618}" destId="{AD12842C-364C-4308-9173-8709476329C4}" srcOrd="1" destOrd="0" presId="urn:microsoft.com/office/officeart/2005/8/layout/orgChart1"/>
    <dgm:cxn modelId="{C69C5CC9-5AF7-4731-938D-9D393C35D799}" type="presParOf" srcId="{9799DB2B-9387-4936-B5B5-5BF14E6A2029}" destId="{2F8CA212-15AC-42EF-B0E6-16D0957559C0}" srcOrd="1" destOrd="0" presId="urn:microsoft.com/office/officeart/2005/8/layout/orgChart1"/>
    <dgm:cxn modelId="{3579B26C-D4CA-41FE-A80F-89F93011115C}" type="presParOf" srcId="{9799DB2B-9387-4936-B5B5-5BF14E6A2029}" destId="{D684915A-C1B9-4916-BBA6-2891C84040AD}" srcOrd="2" destOrd="0" presId="urn:microsoft.com/office/officeart/2005/8/layout/orgChart1"/>
    <dgm:cxn modelId="{C7FF2C4B-898A-491A-BD1E-2262F44B9D0C}" type="presParOf" srcId="{EB3A7D32-4F53-42C5-B2E1-E167BC3A0F37}" destId="{1100B643-E49B-4EEB-BBCD-D01FDE860F4C}" srcOrd="2" destOrd="0" presId="urn:microsoft.com/office/officeart/2005/8/layout/orgChart1"/>
    <dgm:cxn modelId="{4ECA2A25-F8D1-4A65-9873-3FDCF51A9A07}" type="presParOf" srcId="{FC7D8AE0-DA06-4FB9-8861-20437F211F62}" destId="{B6F95D2A-EA97-4ACC-821C-46B72B1F244B}" srcOrd="2" destOrd="0" presId="urn:microsoft.com/office/officeart/2005/8/layout/orgChart1"/>
    <dgm:cxn modelId="{8BFE14D2-9DB6-4387-8460-9C116CC2499B}" type="presParOf" srcId="{FC7D8AE0-DA06-4FB9-8861-20437F211F62}" destId="{1DD44787-EC1A-41B5-8D2A-0230FF852953}" srcOrd="3" destOrd="0" presId="urn:microsoft.com/office/officeart/2005/8/layout/orgChart1"/>
    <dgm:cxn modelId="{62E06451-5231-49B4-B25F-387FCE0FE263}" type="presParOf" srcId="{1DD44787-EC1A-41B5-8D2A-0230FF852953}" destId="{E7CDCE47-2651-48E5-B18B-0CF87C0B2187}" srcOrd="0" destOrd="0" presId="urn:microsoft.com/office/officeart/2005/8/layout/orgChart1"/>
    <dgm:cxn modelId="{08592F09-AF4B-47E8-BF0F-AF64D6CF67A2}" type="presParOf" srcId="{E7CDCE47-2651-48E5-B18B-0CF87C0B2187}" destId="{D61950C2-BC01-4253-B80E-D9D6DB5C53A5}" srcOrd="0" destOrd="0" presId="urn:microsoft.com/office/officeart/2005/8/layout/orgChart1"/>
    <dgm:cxn modelId="{55C715E0-556F-4EBB-B5CF-3CAD02578205}" type="presParOf" srcId="{E7CDCE47-2651-48E5-B18B-0CF87C0B2187}" destId="{26CB94B1-FBED-4AFD-91D0-5CC6FA48CFB4}" srcOrd="1" destOrd="0" presId="urn:microsoft.com/office/officeart/2005/8/layout/orgChart1"/>
    <dgm:cxn modelId="{3E0EA301-7B96-4E67-AF7D-F46B51F97B6D}" type="presParOf" srcId="{1DD44787-EC1A-41B5-8D2A-0230FF852953}" destId="{DCA98B55-14F7-46AA-A7E3-B62E25F14AE5}" srcOrd="1" destOrd="0" presId="urn:microsoft.com/office/officeart/2005/8/layout/orgChart1"/>
    <dgm:cxn modelId="{7CFC9F4B-0E08-4864-880F-F1CE401BFDEC}" type="presParOf" srcId="{DCA98B55-14F7-46AA-A7E3-B62E25F14AE5}" destId="{63C96407-C237-4E00-BA81-E321F55DE1C5}" srcOrd="0" destOrd="0" presId="urn:microsoft.com/office/officeart/2005/8/layout/orgChart1"/>
    <dgm:cxn modelId="{2B3F98B3-15D4-49AC-A1D7-4095BDE65F9B}" type="presParOf" srcId="{DCA98B55-14F7-46AA-A7E3-B62E25F14AE5}" destId="{237E2F30-D128-4F45-897D-F0176BC40404}" srcOrd="1" destOrd="0" presId="urn:microsoft.com/office/officeart/2005/8/layout/orgChart1"/>
    <dgm:cxn modelId="{77B0F6F1-F3A4-4C17-87D5-897428671328}" type="presParOf" srcId="{237E2F30-D128-4F45-897D-F0176BC40404}" destId="{48018E73-197D-479D-A8DC-57C66C75AFCD}" srcOrd="0" destOrd="0" presId="urn:microsoft.com/office/officeart/2005/8/layout/orgChart1"/>
    <dgm:cxn modelId="{87FD86C1-9D4C-4CA6-A653-D0A379FBDA0A}" type="presParOf" srcId="{48018E73-197D-479D-A8DC-57C66C75AFCD}" destId="{8324058E-B7D5-4D83-BFB6-FD57BAAA671B}" srcOrd="0" destOrd="0" presId="urn:microsoft.com/office/officeart/2005/8/layout/orgChart1"/>
    <dgm:cxn modelId="{2E1BA575-99CA-46E9-91F9-E2C635687F43}" type="presParOf" srcId="{48018E73-197D-479D-A8DC-57C66C75AFCD}" destId="{5212D9F1-9404-4795-BE46-67ACF548F105}" srcOrd="1" destOrd="0" presId="urn:microsoft.com/office/officeart/2005/8/layout/orgChart1"/>
    <dgm:cxn modelId="{05C5F3F9-B334-45DF-96F6-4F6260F6255D}" type="presParOf" srcId="{237E2F30-D128-4F45-897D-F0176BC40404}" destId="{35C1BA70-7F18-4C9D-8D27-226D6623E215}" srcOrd="1" destOrd="0" presId="urn:microsoft.com/office/officeart/2005/8/layout/orgChart1"/>
    <dgm:cxn modelId="{6AE8B453-01AA-477D-8EC8-99EE65F7237E}" type="presParOf" srcId="{237E2F30-D128-4F45-897D-F0176BC40404}" destId="{A5037FBB-1042-443E-BA72-51A2D63B9C7C}" srcOrd="2" destOrd="0" presId="urn:microsoft.com/office/officeart/2005/8/layout/orgChart1"/>
    <dgm:cxn modelId="{EE064300-BC98-4D91-94A0-8FDFE775207F}" type="presParOf" srcId="{DCA98B55-14F7-46AA-A7E3-B62E25F14AE5}" destId="{C1ABD749-882F-432D-AD23-8757628EA2D2}" srcOrd="2" destOrd="0" presId="urn:microsoft.com/office/officeart/2005/8/layout/orgChart1"/>
    <dgm:cxn modelId="{CC5CF752-819F-49FB-A681-1875A60F47F1}" type="presParOf" srcId="{DCA98B55-14F7-46AA-A7E3-B62E25F14AE5}" destId="{6EEB44E3-B97F-43F6-8AA8-B21FBDF2BFF7}" srcOrd="3" destOrd="0" presId="urn:microsoft.com/office/officeart/2005/8/layout/orgChart1"/>
    <dgm:cxn modelId="{C783AB19-93A8-4B5A-8F61-797DDCD8DECC}" type="presParOf" srcId="{6EEB44E3-B97F-43F6-8AA8-B21FBDF2BFF7}" destId="{656AB3E5-63F8-4CCE-A658-976D42F05E9F}" srcOrd="0" destOrd="0" presId="urn:microsoft.com/office/officeart/2005/8/layout/orgChart1"/>
    <dgm:cxn modelId="{DFF457A6-F998-4998-A82C-8ADF2A114BA2}" type="presParOf" srcId="{656AB3E5-63F8-4CCE-A658-976D42F05E9F}" destId="{EEA34B3E-FE4D-498A-AB54-C687AC85EA06}" srcOrd="0" destOrd="0" presId="urn:microsoft.com/office/officeart/2005/8/layout/orgChart1"/>
    <dgm:cxn modelId="{CA418A58-0E5D-4A93-B5BC-EAFF40F050CA}" type="presParOf" srcId="{656AB3E5-63F8-4CCE-A658-976D42F05E9F}" destId="{3BE52ADB-5789-4783-B288-6D9B8F7002C0}" srcOrd="1" destOrd="0" presId="urn:microsoft.com/office/officeart/2005/8/layout/orgChart1"/>
    <dgm:cxn modelId="{D8048CAF-546C-42FA-9EFB-D2348859C0F6}" type="presParOf" srcId="{6EEB44E3-B97F-43F6-8AA8-B21FBDF2BFF7}" destId="{BB6EB246-E72B-47D3-A9DA-BFCE45E0DA72}" srcOrd="1" destOrd="0" presId="urn:microsoft.com/office/officeart/2005/8/layout/orgChart1"/>
    <dgm:cxn modelId="{C9D1DD4D-E25C-44A4-B3EA-E40A4B739D05}" type="presParOf" srcId="{6EEB44E3-B97F-43F6-8AA8-B21FBDF2BFF7}" destId="{81672EA7-28B0-438D-841F-FD53B9D5FF11}" srcOrd="2" destOrd="0" presId="urn:microsoft.com/office/officeart/2005/8/layout/orgChart1"/>
    <dgm:cxn modelId="{B2FD6639-6089-4EB9-AD15-4A6BE2E563EF}" type="presParOf" srcId="{1DD44787-EC1A-41B5-8D2A-0230FF852953}" destId="{D5FC2CD7-48CD-4360-BF05-A82B3E6BFE42}" srcOrd="2" destOrd="0" presId="urn:microsoft.com/office/officeart/2005/8/layout/orgChart1"/>
    <dgm:cxn modelId="{81DA7ACB-6E52-422C-AE14-E2C14692A006}" type="presParOf" srcId="{847A3748-3BEE-49C2-A51C-ECDE9606AB31}" destId="{4EB76F7D-A2BB-4D2E-A602-1D00AD3C148B}" srcOrd="2" destOrd="0" presId="urn:microsoft.com/office/officeart/2005/8/layout/orgChart1"/>
    <dgm:cxn modelId="{00F930F8-8E5E-4445-8B8E-F3C8E9C13FED}" type="presParOf" srcId="{AF8A84B9-E382-4809-869A-98FB642C2286}" destId="{A733FD13-1E9B-4759-BB78-3E2F7ADD6F5E}" srcOrd="8" destOrd="0" presId="urn:microsoft.com/office/officeart/2005/8/layout/orgChart1"/>
    <dgm:cxn modelId="{A8B0BD61-1107-4654-8750-A9475069D86D}" type="presParOf" srcId="{AF8A84B9-E382-4809-869A-98FB642C2286}" destId="{C997BED8-2C4E-44D3-8B1C-3191E9B22A4E}" srcOrd="9" destOrd="0" presId="urn:microsoft.com/office/officeart/2005/8/layout/orgChart1"/>
    <dgm:cxn modelId="{ABC45560-0EF2-4AFA-B1FB-B51E5F17924E}" type="presParOf" srcId="{C997BED8-2C4E-44D3-8B1C-3191E9B22A4E}" destId="{DEB0E4BE-F711-44F4-95D5-38E5144E50FD}" srcOrd="0" destOrd="0" presId="urn:microsoft.com/office/officeart/2005/8/layout/orgChart1"/>
    <dgm:cxn modelId="{C1A650B7-81D2-4EBC-9800-DAB06FB7AE69}" type="presParOf" srcId="{DEB0E4BE-F711-44F4-95D5-38E5144E50FD}" destId="{2B700CA7-BF8E-4F7A-B527-2794A66D05CC}" srcOrd="0" destOrd="0" presId="urn:microsoft.com/office/officeart/2005/8/layout/orgChart1"/>
    <dgm:cxn modelId="{12BCA3D1-2C8D-43C6-BF53-A25B17473492}" type="presParOf" srcId="{DEB0E4BE-F711-44F4-95D5-38E5144E50FD}" destId="{3159FF86-53ED-49C6-B44B-A9FB6243994F}" srcOrd="1" destOrd="0" presId="urn:microsoft.com/office/officeart/2005/8/layout/orgChart1"/>
    <dgm:cxn modelId="{B9502AE1-143E-4D07-8F78-195C52D4B363}" type="presParOf" srcId="{C997BED8-2C4E-44D3-8B1C-3191E9B22A4E}" destId="{CCC49A82-3019-4EF4-8D47-911D94DDD550}" srcOrd="1" destOrd="0" presId="urn:microsoft.com/office/officeart/2005/8/layout/orgChart1"/>
    <dgm:cxn modelId="{92789560-8E59-45D1-BCEE-1C654DC649EF}" type="presParOf" srcId="{CCC49A82-3019-4EF4-8D47-911D94DDD550}" destId="{34587ADC-9FAA-46ED-B5C1-41D69530507C}" srcOrd="0" destOrd="0" presId="urn:microsoft.com/office/officeart/2005/8/layout/orgChart1"/>
    <dgm:cxn modelId="{66B57DCA-06A2-4152-8A94-5F18C204A6AE}" type="presParOf" srcId="{CCC49A82-3019-4EF4-8D47-911D94DDD550}" destId="{70D10019-F54E-4E34-80D7-E55D066356BC}" srcOrd="1" destOrd="0" presId="urn:microsoft.com/office/officeart/2005/8/layout/orgChart1"/>
    <dgm:cxn modelId="{1EF88D57-C547-45E8-846C-7A1585ECC542}" type="presParOf" srcId="{70D10019-F54E-4E34-80D7-E55D066356BC}" destId="{EFEE71CA-7B83-4604-AAD6-E5D7360806BF}" srcOrd="0" destOrd="0" presId="urn:microsoft.com/office/officeart/2005/8/layout/orgChart1"/>
    <dgm:cxn modelId="{55E11484-C78B-4482-841C-1120DBF74781}" type="presParOf" srcId="{EFEE71CA-7B83-4604-AAD6-E5D7360806BF}" destId="{3EEE8653-51E7-4E5E-8CF0-37092124946C}" srcOrd="0" destOrd="0" presId="urn:microsoft.com/office/officeart/2005/8/layout/orgChart1"/>
    <dgm:cxn modelId="{BB33465D-D813-4F5B-829C-4C4B0D8F732E}" type="presParOf" srcId="{EFEE71CA-7B83-4604-AAD6-E5D7360806BF}" destId="{CCA049C0-3886-4B72-885A-098744DF731D}" srcOrd="1" destOrd="0" presId="urn:microsoft.com/office/officeart/2005/8/layout/orgChart1"/>
    <dgm:cxn modelId="{C4999800-823C-4BBA-AFC8-A7F21105D798}" type="presParOf" srcId="{70D10019-F54E-4E34-80D7-E55D066356BC}" destId="{A2D9AE0F-2755-4196-BDAB-E2D385A86B4E}" srcOrd="1" destOrd="0" presId="urn:microsoft.com/office/officeart/2005/8/layout/orgChart1"/>
    <dgm:cxn modelId="{A6B269F2-ABB7-4F86-A925-AA46C03867A4}" type="presParOf" srcId="{70D10019-F54E-4E34-80D7-E55D066356BC}" destId="{F37F5E93-FED3-4EBF-8921-0A0E36C25FD8}" srcOrd="2" destOrd="0" presId="urn:microsoft.com/office/officeart/2005/8/layout/orgChart1"/>
    <dgm:cxn modelId="{6D78A7B6-18F6-4366-B1AF-646AB8EBD91A}" type="presParOf" srcId="{CCC49A82-3019-4EF4-8D47-911D94DDD550}" destId="{025BF01D-FFE8-4045-89DE-CE4866BF1E85}" srcOrd="2" destOrd="0" presId="urn:microsoft.com/office/officeart/2005/8/layout/orgChart1"/>
    <dgm:cxn modelId="{22F14D72-10B3-4001-88CE-D3B45F6B508B}" type="presParOf" srcId="{CCC49A82-3019-4EF4-8D47-911D94DDD550}" destId="{4CDBD338-75F4-47C6-B044-B12B69E6EC7C}" srcOrd="3" destOrd="0" presId="urn:microsoft.com/office/officeart/2005/8/layout/orgChart1"/>
    <dgm:cxn modelId="{763008C1-5456-434E-A3CF-B6D52E73992D}" type="presParOf" srcId="{4CDBD338-75F4-47C6-B044-B12B69E6EC7C}" destId="{E0364A78-3EEB-4D7A-AA1A-1F533A044D63}" srcOrd="0" destOrd="0" presId="urn:microsoft.com/office/officeart/2005/8/layout/orgChart1"/>
    <dgm:cxn modelId="{CE13DB05-0866-4F45-AA90-B38571F53BBD}" type="presParOf" srcId="{E0364A78-3EEB-4D7A-AA1A-1F533A044D63}" destId="{0C175B80-B818-434E-9CE4-4B54FC5AF106}" srcOrd="0" destOrd="0" presId="urn:microsoft.com/office/officeart/2005/8/layout/orgChart1"/>
    <dgm:cxn modelId="{44F839EE-AE06-4D97-95C9-AF3CF997E02F}" type="presParOf" srcId="{E0364A78-3EEB-4D7A-AA1A-1F533A044D63}" destId="{5BD0A5A2-9FD4-47D0-926A-79880E4D2F12}" srcOrd="1" destOrd="0" presId="urn:microsoft.com/office/officeart/2005/8/layout/orgChart1"/>
    <dgm:cxn modelId="{89CAB33F-7DFE-4312-BCBA-1F78C17542AC}" type="presParOf" srcId="{4CDBD338-75F4-47C6-B044-B12B69E6EC7C}" destId="{088C1EB2-75DD-4F08-9531-0705FE94BCBE}" srcOrd="1" destOrd="0" presId="urn:microsoft.com/office/officeart/2005/8/layout/orgChart1"/>
    <dgm:cxn modelId="{A96CDEA9-104A-4E10-9F11-E44006DABA92}" type="presParOf" srcId="{4CDBD338-75F4-47C6-B044-B12B69E6EC7C}" destId="{6284DE4A-DD47-4BA2-BD1B-D83A294EB389}" srcOrd="2" destOrd="0" presId="urn:microsoft.com/office/officeart/2005/8/layout/orgChart1"/>
    <dgm:cxn modelId="{ECC17A1F-BB65-462D-80B9-A5100C679984}" type="presParOf" srcId="{CCC49A82-3019-4EF4-8D47-911D94DDD550}" destId="{86B6E031-04FF-4670-9802-3D8836ACFB6B}" srcOrd="4" destOrd="0" presId="urn:microsoft.com/office/officeart/2005/8/layout/orgChart1"/>
    <dgm:cxn modelId="{B2F3F090-9659-4FB9-8EAF-E05142D4E620}" type="presParOf" srcId="{CCC49A82-3019-4EF4-8D47-911D94DDD550}" destId="{9A86DB49-08E8-4583-9D46-0D6A094B77A1}" srcOrd="5" destOrd="0" presId="urn:microsoft.com/office/officeart/2005/8/layout/orgChart1"/>
    <dgm:cxn modelId="{8282B749-D0E3-41F5-BC0E-DF30BDBD8BA7}" type="presParOf" srcId="{9A86DB49-08E8-4583-9D46-0D6A094B77A1}" destId="{DB37C52E-1416-4EB0-8088-A5DD33574E9C}" srcOrd="0" destOrd="0" presId="urn:microsoft.com/office/officeart/2005/8/layout/orgChart1"/>
    <dgm:cxn modelId="{C277A4A6-A1E3-413B-96FA-C3A195D32338}" type="presParOf" srcId="{DB37C52E-1416-4EB0-8088-A5DD33574E9C}" destId="{8108397B-7AB9-44F9-81C3-B90D977090BC}" srcOrd="0" destOrd="0" presId="urn:microsoft.com/office/officeart/2005/8/layout/orgChart1"/>
    <dgm:cxn modelId="{C64BEDC4-7634-4DA8-B135-28B0CD34E7FA}" type="presParOf" srcId="{DB37C52E-1416-4EB0-8088-A5DD33574E9C}" destId="{C19FAE71-6471-4E4E-8BAB-2C948B55503D}" srcOrd="1" destOrd="0" presId="urn:microsoft.com/office/officeart/2005/8/layout/orgChart1"/>
    <dgm:cxn modelId="{4AE647D0-8393-4394-A1B5-87C7ADC83C0D}" type="presParOf" srcId="{9A86DB49-08E8-4583-9D46-0D6A094B77A1}" destId="{12450A31-BE96-4E0C-8E17-8D2E0235FE6F}" srcOrd="1" destOrd="0" presId="urn:microsoft.com/office/officeart/2005/8/layout/orgChart1"/>
    <dgm:cxn modelId="{53D7F077-72AD-49D9-B6D7-592AEA94351A}" type="presParOf" srcId="{9A86DB49-08E8-4583-9D46-0D6A094B77A1}" destId="{9A41AF2D-82AE-4DAE-9812-4236D8041B01}" srcOrd="2" destOrd="0" presId="urn:microsoft.com/office/officeart/2005/8/layout/orgChart1"/>
    <dgm:cxn modelId="{8C337D23-55D2-4FF2-8EFE-FA2D739C334C}" type="presParOf" srcId="{CCC49A82-3019-4EF4-8D47-911D94DDD550}" destId="{8C1A02E0-2CE2-4F08-B92C-F35D366D9CDF}" srcOrd="6" destOrd="0" presId="urn:microsoft.com/office/officeart/2005/8/layout/orgChart1"/>
    <dgm:cxn modelId="{0C34A178-C914-407B-BF7D-8DC733A13C54}" type="presParOf" srcId="{CCC49A82-3019-4EF4-8D47-911D94DDD550}" destId="{72A99671-8900-42FF-B729-C71E370D8B4A}" srcOrd="7" destOrd="0" presId="urn:microsoft.com/office/officeart/2005/8/layout/orgChart1"/>
    <dgm:cxn modelId="{D82CC799-F505-47BF-942C-1643312C2C66}" type="presParOf" srcId="{72A99671-8900-42FF-B729-C71E370D8B4A}" destId="{44976F7A-B51E-4CCF-99B7-87B011D3456E}" srcOrd="0" destOrd="0" presId="urn:microsoft.com/office/officeart/2005/8/layout/orgChart1"/>
    <dgm:cxn modelId="{370D86FE-8617-49AC-A69E-3FC174025C82}" type="presParOf" srcId="{44976F7A-B51E-4CCF-99B7-87B011D3456E}" destId="{CB1989C2-4A70-4753-940C-359EFC29E689}" srcOrd="0" destOrd="0" presId="urn:microsoft.com/office/officeart/2005/8/layout/orgChart1"/>
    <dgm:cxn modelId="{07B48BE7-7061-48ED-9DC6-E8AC422FC207}" type="presParOf" srcId="{44976F7A-B51E-4CCF-99B7-87B011D3456E}" destId="{09AA4017-2905-4168-B0B2-21E174C81460}" srcOrd="1" destOrd="0" presId="urn:microsoft.com/office/officeart/2005/8/layout/orgChart1"/>
    <dgm:cxn modelId="{6DDF4C55-7FBB-4A02-8800-51F7572AB421}" type="presParOf" srcId="{72A99671-8900-42FF-B729-C71E370D8B4A}" destId="{921EA510-4037-4229-B0C8-DE918AD14B2A}" srcOrd="1" destOrd="0" presId="urn:microsoft.com/office/officeart/2005/8/layout/orgChart1"/>
    <dgm:cxn modelId="{F184A677-00F6-4483-A236-FDCC17A6DC2D}" type="presParOf" srcId="{72A99671-8900-42FF-B729-C71E370D8B4A}" destId="{E449A649-5440-4472-8260-4B4A75B036E2}" srcOrd="2" destOrd="0" presId="urn:microsoft.com/office/officeart/2005/8/layout/orgChart1"/>
    <dgm:cxn modelId="{27A3BF01-5C36-410B-A987-A68065E501BD}" type="presParOf" srcId="{C997BED8-2C4E-44D3-8B1C-3191E9B22A4E}" destId="{CD496401-1801-4A1A-AC1E-D848AF2DB0AB}" srcOrd="2" destOrd="0" presId="urn:microsoft.com/office/officeart/2005/8/layout/orgChart1"/>
    <dgm:cxn modelId="{484538C5-4A34-4292-90BD-863F4B3539F2}" type="presParOf" srcId="{6A71DB3F-C906-4885-BFB0-4B74A048A1E0}" destId="{76E0CC11-A5BB-41C7-8D1B-5EF184CFBC99}"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0297B87C-9B39-40C3-B7E4-D6D46907B6D0}" type="doc">
      <dgm:prSet loTypeId="urn:microsoft.com/office/officeart/2005/8/layout/orgChart1" loCatId="hierarchy" qsTypeId="urn:microsoft.com/office/officeart/2005/8/quickstyle/simple1" qsCatId="simple" csTypeId="urn:microsoft.com/office/officeart/2005/8/colors/accent4_3" csCatId="accent4" phldr="1"/>
      <dgm:spPr/>
      <dgm:t>
        <a:bodyPr/>
        <a:lstStyle/>
        <a:p>
          <a:endParaRPr lang="en-US"/>
        </a:p>
      </dgm:t>
    </dgm:pt>
    <dgm:pt modelId="{8B4DA92D-72E8-46EC-BB22-4E523F7AFC79}">
      <dgm:prSet phldrT="[Text]"/>
      <dgm:spPr/>
      <dgm:t>
        <a:bodyPr/>
        <a:lstStyle/>
        <a:p>
          <a:r>
            <a:rPr lang="en-US"/>
            <a:t>Planning</a:t>
          </a:r>
        </a:p>
      </dgm:t>
    </dgm:pt>
    <dgm:pt modelId="{4ECE6546-AA60-4C18-B785-C7DAE81603E1}" type="parTrans" cxnId="{D217211D-1F3F-469E-856A-F895A97B73D9}">
      <dgm:prSet/>
      <dgm:spPr/>
      <dgm:t>
        <a:bodyPr/>
        <a:lstStyle/>
        <a:p>
          <a:endParaRPr lang="en-US"/>
        </a:p>
      </dgm:t>
    </dgm:pt>
    <dgm:pt modelId="{A735FF22-1F61-4FB7-96FA-5FF25398174D}" type="sibTrans" cxnId="{D217211D-1F3F-469E-856A-F895A97B73D9}">
      <dgm:prSet/>
      <dgm:spPr/>
      <dgm:t>
        <a:bodyPr/>
        <a:lstStyle/>
        <a:p>
          <a:endParaRPr lang="en-US"/>
        </a:p>
      </dgm:t>
    </dgm:pt>
    <dgm:pt modelId="{F8608E7A-C50B-4F22-9806-DCC9A0FDEF08}">
      <dgm:prSet phldrT="[Text]"/>
      <dgm:spPr/>
      <dgm:t>
        <a:bodyPr/>
        <a:lstStyle/>
        <a:p>
          <a:r>
            <a:rPr lang="en-US"/>
            <a:t>Requirements Definition</a:t>
          </a:r>
        </a:p>
      </dgm:t>
    </dgm:pt>
    <dgm:pt modelId="{30FF70C6-1576-4532-A777-8655358F8F67}" type="parTrans" cxnId="{8EFF7C4D-24D2-47A4-9917-75F683D90EED}">
      <dgm:prSet/>
      <dgm:spPr/>
      <dgm:t>
        <a:bodyPr/>
        <a:lstStyle/>
        <a:p>
          <a:endParaRPr lang="en-US"/>
        </a:p>
      </dgm:t>
    </dgm:pt>
    <dgm:pt modelId="{557DB690-B9B5-4716-AC55-E59BD5E1F6FB}" type="sibTrans" cxnId="{8EFF7C4D-24D2-47A4-9917-75F683D90EED}">
      <dgm:prSet/>
      <dgm:spPr/>
      <dgm:t>
        <a:bodyPr/>
        <a:lstStyle/>
        <a:p>
          <a:endParaRPr lang="en-US"/>
        </a:p>
      </dgm:t>
    </dgm:pt>
    <dgm:pt modelId="{95C126A5-AF29-4314-B135-EEC1BD978CB4}">
      <dgm:prSet phldrT="[Text]"/>
      <dgm:spPr/>
      <dgm:t>
        <a:bodyPr/>
        <a:lstStyle/>
        <a:p>
          <a:r>
            <a:rPr lang="en-US"/>
            <a:t>Define Project Scope</a:t>
          </a:r>
        </a:p>
      </dgm:t>
    </dgm:pt>
    <dgm:pt modelId="{D63E05A7-4BE8-4BE2-A681-388DC25ADAE7}" type="parTrans" cxnId="{9FE7B6C2-0ECD-4FC8-B456-A11EDBA53933}">
      <dgm:prSet/>
      <dgm:spPr/>
      <dgm:t>
        <a:bodyPr/>
        <a:lstStyle/>
        <a:p>
          <a:endParaRPr lang="en-US"/>
        </a:p>
      </dgm:t>
    </dgm:pt>
    <dgm:pt modelId="{C92A46F5-21A1-43FA-9440-F50CDD1CBF00}" type="sibTrans" cxnId="{9FE7B6C2-0ECD-4FC8-B456-A11EDBA53933}">
      <dgm:prSet/>
      <dgm:spPr/>
      <dgm:t>
        <a:bodyPr/>
        <a:lstStyle/>
        <a:p>
          <a:endParaRPr lang="en-US"/>
        </a:p>
      </dgm:t>
    </dgm:pt>
    <dgm:pt modelId="{89C2A802-141D-4BE1-B9FB-ED9F69B686AE}">
      <dgm:prSet phldrT="[Text]"/>
      <dgm:spPr/>
      <dgm:t>
        <a:bodyPr/>
        <a:lstStyle/>
        <a:p>
          <a:r>
            <a:rPr lang="en-US"/>
            <a:t>Team Performance</a:t>
          </a:r>
        </a:p>
      </dgm:t>
    </dgm:pt>
    <dgm:pt modelId="{3638AF1A-DCFF-48DE-A39A-CAE13538FF43}" type="parTrans" cxnId="{264F1455-02C9-4170-9805-A02A0BBF7C94}">
      <dgm:prSet/>
      <dgm:spPr/>
      <dgm:t>
        <a:bodyPr/>
        <a:lstStyle/>
        <a:p>
          <a:endParaRPr lang="en-US"/>
        </a:p>
      </dgm:t>
    </dgm:pt>
    <dgm:pt modelId="{2FB0B2E5-5C2C-4290-A0A9-22A1F2B7BCDC}" type="sibTrans" cxnId="{264F1455-02C9-4170-9805-A02A0BBF7C94}">
      <dgm:prSet/>
      <dgm:spPr/>
      <dgm:t>
        <a:bodyPr/>
        <a:lstStyle/>
        <a:p>
          <a:endParaRPr lang="en-US"/>
        </a:p>
      </dgm:t>
    </dgm:pt>
    <dgm:pt modelId="{C6933848-6935-49BB-806C-FBB01A0334B6}">
      <dgm:prSet phldrT="[Text]"/>
      <dgm:spPr/>
      <dgm:t>
        <a:bodyPr/>
        <a:lstStyle/>
        <a:p>
          <a:r>
            <a:rPr lang="en-US"/>
            <a:t>Define Stakeholders</a:t>
          </a:r>
        </a:p>
      </dgm:t>
    </dgm:pt>
    <dgm:pt modelId="{405044D4-48BC-4DEC-A8EA-BE833651DC26}" type="parTrans" cxnId="{368440E0-B3B7-44AE-858D-8F528EDFF2E1}">
      <dgm:prSet/>
      <dgm:spPr/>
      <dgm:t>
        <a:bodyPr/>
        <a:lstStyle/>
        <a:p>
          <a:endParaRPr lang="en-US"/>
        </a:p>
      </dgm:t>
    </dgm:pt>
    <dgm:pt modelId="{CF50A12E-DA01-4B3C-ABFA-3A22B2A0A3BE}" type="sibTrans" cxnId="{368440E0-B3B7-44AE-858D-8F528EDFF2E1}">
      <dgm:prSet/>
      <dgm:spPr/>
      <dgm:t>
        <a:bodyPr/>
        <a:lstStyle/>
        <a:p>
          <a:endParaRPr lang="en-US"/>
        </a:p>
      </dgm:t>
    </dgm:pt>
    <dgm:pt modelId="{4E046DAD-9224-4A74-89FD-4AD01714F413}">
      <dgm:prSet phldrT="[Text]"/>
      <dgm:spPr/>
      <dgm:t>
        <a:bodyPr/>
        <a:lstStyle/>
        <a:p>
          <a:r>
            <a:rPr lang="en-US"/>
            <a:t>Project Sign-off</a:t>
          </a:r>
        </a:p>
      </dgm:t>
    </dgm:pt>
    <dgm:pt modelId="{D0448FF4-C822-49B7-907A-E77AB063F7F8}" type="parTrans" cxnId="{83777662-13D5-4BA4-AFA7-A2B08F532873}">
      <dgm:prSet/>
      <dgm:spPr/>
      <dgm:t>
        <a:bodyPr/>
        <a:lstStyle/>
        <a:p>
          <a:endParaRPr lang="en-US"/>
        </a:p>
      </dgm:t>
    </dgm:pt>
    <dgm:pt modelId="{574C8F91-B130-46BC-990A-3939BE14E6CB}" type="sibTrans" cxnId="{83777662-13D5-4BA4-AFA7-A2B08F532873}">
      <dgm:prSet/>
      <dgm:spPr/>
      <dgm:t>
        <a:bodyPr/>
        <a:lstStyle/>
        <a:p>
          <a:endParaRPr lang="en-US"/>
        </a:p>
      </dgm:t>
    </dgm:pt>
    <dgm:pt modelId="{5D1AC11C-373B-4F0B-A3FC-49BFC063AFAE}">
      <dgm:prSet phldrT="[Text]"/>
      <dgm:spPr/>
      <dgm:t>
        <a:bodyPr/>
        <a:lstStyle/>
        <a:p>
          <a:r>
            <a:rPr lang="en-US"/>
            <a:t>Project performance</a:t>
          </a:r>
        </a:p>
      </dgm:t>
    </dgm:pt>
    <dgm:pt modelId="{5CE22A45-645A-491E-B6C9-019FEC34B2F6}" type="parTrans" cxnId="{EDBA69B1-2E81-4022-BEA8-7C0B8049A58E}">
      <dgm:prSet/>
      <dgm:spPr/>
      <dgm:t>
        <a:bodyPr/>
        <a:lstStyle/>
        <a:p>
          <a:endParaRPr lang="en-US"/>
        </a:p>
      </dgm:t>
    </dgm:pt>
    <dgm:pt modelId="{6EBF54EB-323E-49A9-8DF4-5177D6BC9B91}" type="sibTrans" cxnId="{EDBA69B1-2E81-4022-BEA8-7C0B8049A58E}">
      <dgm:prSet/>
      <dgm:spPr/>
      <dgm:t>
        <a:bodyPr/>
        <a:lstStyle/>
        <a:p>
          <a:endParaRPr lang="en-US"/>
        </a:p>
      </dgm:t>
    </dgm:pt>
    <dgm:pt modelId="{EAA16C05-8EC4-459B-BF29-C169A21CD1F7}">
      <dgm:prSet phldrT="[Text]"/>
      <dgm:spPr/>
      <dgm:t>
        <a:bodyPr/>
        <a:lstStyle/>
        <a:p>
          <a:r>
            <a:rPr lang="en-US"/>
            <a:t>Review lesson Learnt</a:t>
          </a:r>
        </a:p>
      </dgm:t>
    </dgm:pt>
    <dgm:pt modelId="{44D3ECA1-0855-4279-9D95-1A71E9CF62FB}" type="parTrans" cxnId="{71285B2D-E910-4840-AB27-327AE94218C1}">
      <dgm:prSet/>
      <dgm:spPr/>
      <dgm:t>
        <a:bodyPr/>
        <a:lstStyle/>
        <a:p>
          <a:endParaRPr lang="en-US"/>
        </a:p>
      </dgm:t>
    </dgm:pt>
    <dgm:pt modelId="{2FEC5201-A238-4490-BCC0-D9F8FC92F6F8}" type="sibTrans" cxnId="{71285B2D-E910-4840-AB27-327AE94218C1}">
      <dgm:prSet/>
      <dgm:spPr/>
      <dgm:t>
        <a:bodyPr/>
        <a:lstStyle/>
        <a:p>
          <a:endParaRPr lang="en-US"/>
        </a:p>
      </dgm:t>
    </dgm:pt>
    <dgm:pt modelId="{180BB80E-A3CC-4C5B-8646-2BE0E0749A88}">
      <dgm:prSet phldrT="[Text]"/>
      <dgm:spPr/>
      <dgm:t>
        <a:bodyPr/>
        <a:lstStyle/>
        <a:p>
          <a:r>
            <a:rPr lang="en-US"/>
            <a:t>Archive Project documentation</a:t>
          </a:r>
        </a:p>
      </dgm:t>
    </dgm:pt>
    <dgm:pt modelId="{A4E933FD-3F48-47EE-95BF-FF1B2AA2AD98}" type="parTrans" cxnId="{34D90F6F-58DB-4FF0-9756-686438126223}">
      <dgm:prSet/>
      <dgm:spPr/>
      <dgm:t>
        <a:bodyPr/>
        <a:lstStyle/>
        <a:p>
          <a:endParaRPr lang="en-US"/>
        </a:p>
      </dgm:t>
    </dgm:pt>
    <dgm:pt modelId="{FA2051EF-4973-4D62-9E77-E16FCDDBE44E}" type="sibTrans" cxnId="{34D90F6F-58DB-4FF0-9756-686438126223}">
      <dgm:prSet/>
      <dgm:spPr/>
      <dgm:t>
        <a:bodyPr/>
        <a:lstStyle/>
        <a:p>
          <a:endParaRPr lang="en-US"/>
        </a:p>
      </dgm:t>
    </dgm:pt>
    <dgm:pt modelId="{5C3704DF-6D37-4BF9-A90C-C70391B05C25}">
      <dgm:prSet phldrT="[Text]"/>
      <dgm:spPr/>
      <dgm:t>
        <a:bodyPr/>
        <a:lstStyle/>
        <a:p>
          <a:r>
            <a:rPr lang="en-US"/>
            <a:t>Assemble Project Team</a:t>
          </a:r>
        </a:p>
      </dgm:t>
    </dgm:pt>
    <dgm:pt modelId="{93D90157-75A2-4080-8F03-385EDB1AD30F}" type="parTrans" cxnId="{192A031E-0E9D-40E7-BFA9-C42E02133AD3}">
      <dgm:prSet/>
      <dgm:spPr/>
      <dgm:t>
        <a:bodyPr/>
        <a:lstStyle/>
        <a:p>
          <a:endParaRPr lang="en-US"/>
        </a:p>
      </dgm:t>
    </dgm:pt>
    <dgm:pt modelId="{6B295B5A-2EF7-4145-AA48-B929CD840654}" type="sibTrans" cxnId="{192A031E-0E9D-40E7-BFA9-C42E02133AD3}">
      <dgm:prSet/>
      <dgm:spPr/>
      <dgm:t>
        <a:bodyPr/>
        <a:lstStyle/>
        <a:p>
          <a:endParaRPr lang="en-US"/>
        </a:p>
      </dgm:t>
    </dgm:pt>
    <dgm:pt modelId="{1A4D3D56-CCD1-4FBA-BD4C-C6A6CDBA1AF5}">
      <dgm:prSet phldrT="[Text]"/>
      <dgm:spPr/>
      <dgm:t>
        <a:bodyPr/>
        <a:lstStyle/>
        <a:p>
          <a:r>
            <a:rPr lang="en-US"/>
            <a:t>Define ways of working</a:t>
          </a:r>
        </a:p>
      </dgm:t>
    </dgm:pt>
    <dgm:pt modelId="{39A09B25-E7E8-412E-B865-781752DBBCEE}" type="parTrans" cxnId="{F65F1070-3972-4E62-9854-162A74580717}">
      <dgm:prSet/>
      <dgm:spPr/>
      <dgm:t>
        <a:bodyPr/>
        <a:lstStyle/>
        <a:p>
          <a:endParaRPr lang="en-US"/>
        </a:p>
      </dgm:t>
    </dgm:pt>
    <dgm:pt modelId="{F4155FB2-0308-4F0E-8AC2-167FDD63BC9B}" type="sibTrans" cxnId="{F65F1070-3972-4E62-9854-162A74580717}">
      <dgm:prSet/>
      <dgm:spPr/>
      <dgm:t>
        <a:bodyPr/>
        <a:lstStyle/>
        <a:p>
          <a:endParaRPr lang="en-US"/>
        </a:p>
      </dgm:t>
    </dgm:pt>
    <dgm:pt modelId="{29E5CDE6-70E9-41F3-91E9-B8046C6FD4B4}">
      <dgm:prSet phldrT="[Text]"/>
      <dgm:spPr/>
      <dgm:t>
        <a:bodyPr/>
        <a:lstStyle/>
        <a:p>
          <a:r>
            <a:rPr lang="en-US"/>
            <a:t>Define KPIs</a:t>
          </a:r>
        </a:p>
      </dgm:t>
    </dgm:pt>
    <dgm:pt modelId="{AEF03360-3D32-404E-8281-02B39DCDA6CA}" type="parTrans" cxnId="{00616A5D-30CF-4AC6-AF2D-E97334AB5C05}">
      <dgm:prSet/>
      <dgm:spPr/>
      <dgm:t>
        <a:bodyPr/>
        <a:lstStyle/>
        <a:p>
          <a:endParaRPr lang="en-US"/>
        </a:p>
      </dgm:t>
    </dgm:pt>
    <dgm:pt modelId="{90794B94-620A-46BB-A506-30183E275435}" type="sibTrans" cxnId="{00616A5D-30CF-4AC6-AF2D-E97334AB5C05}">
      <dgm:prSet/>
      <dgm:spPr/>
      <dgm:t>
        <a:bodyPr/>
        <a:lstStyle/>
        <a:p>
          <a:endParaRPr lang="en-US"/>
        </a:p>
      </dgm:t>
    </dgm:pt>
    <dgm:pt modelId="{5B512CF6-8FC8-4051-BEB9-73B14A095E4E}">
      <dgm:prSet phldrT="[Text]"/>
      <dgm:spPr/>
      <dgm:t>
        <a:bodyPr/>
        <a:lstStyle/>
        <a:p>
          <a:r>
            <a:rPr lang="en-US"/>
            <a:t>Allocate resources</a:t>
          </a:r>
        </a:p>
      </dgm:t>
    </dgm:pt>
    <dgm:pt modelId="{FE125668-0ED6-44A4-A8C1-0429D569FE8E}" type="parTrans" cxnId="{1D840C34-CD65-4610-A69D-DEB85983FFD9}">
      <dgm:prSet/>
      <dgm:spPr/>
      <dgm:t>
        <a:bodyPr/>
        <a:lstStyle/>
        <a:p>
          <a:endParaRPr lang="en-US"/>
        </a:p>
      </dgm:t>
    </dgm:pt>
    <dgm:pt modelId="{F0C5FC1C-E387-4B0E-9A56-937359B2E001}" type="sibTrans" cxnId="{1D840C34-CD65-4610-A69D-DEB85983FFD9}">
      <dgm:prSet/>
      <dgm:spPr/>
      <dgm:t>
        <a:bodyPr/>
        <a:lstStyle/>
        <a:p>
          <a:endParaRPr lang="en-US"/>
        </a:p>
      </dgm:t>
    </dgm:pt>
    <dgm:pt modelId="{DE267E4C-0951-4E1A-B6A1-03DAC1ACAF0E}">
      <dgm:prSet phldrT="[Text]"/>
      <dgm:spPr/>
      <dgm:t>
        <a:bodyPr/>
        <a:lstStyle/>
        <a:p>
          <a:r>
            <a:rPr lang="en-US"/>
            <a:t>Develop WBS</a:t>
          </a:r>
        </a:p>
      </dgm:t>
    </dgm:pt>
    <dgm:pt modelId="{058A6BE2-B228-45BF-BF45-B6796028D7F7}" type="parTrans" cxnId="{26BA4EAA-E3D9-4EB0-955D-782AB639A997}">
      <dgm:prSet/>
      <dgm:spPr/>
      <dgm:t>
        <a:bodyPr/>
        <a:lstStyle/>
        <a:p>
          <a:endParaRPr lang="en-US"/>
        </a:p>
      </dgm:t>
    </dgm:pt>
    <dgm:pt modelId="{A466E39C-F0F9-4DB8-8935-3286799525C6}" type="sibTrans" cxnId="{26BA4EAA-E3D9-4EB0-955D-782AB639A997}">
      <dgm:prSet/>
      <dgm:spPr/>
      <dgm:t>
        <a:bodyPr/>
        <a:lstStyle/>
        <a:p>
          <a:endParaRPr lang="en-US"/>
        </a:p>
      </dgm:t>
    </dgm:pt>
    <dgm:pt modelId="{5614192F-AD6D-4503-8BDF-B85BE9AF86A6}">
      <dgm:prSet phldrT="[Text]"/>
      <dgm:spPr/>
      <dgm:t>
        <a:bodyPr/>
        <a:lstStyle/>
        <a:p>
          <a:r>
            <a:rPr lang="en-US"/>
            <a:t>Define detailed WBS</a:t>
          </a:r>
        </a:p>
      </dgm:t>
    </dgm:pt>
    <dgm:pt modelId="{B0D2B84A-EEC3-4DA8-B465-AA2B0AF2BF8D}" type="parTrans" cxnId="{1580B8EA-585D-4E69-BFA9-DE148B54354E}">
      <dgm:prSet/>
      <dgm:spPr/>
      <dgm:t>
        <a:bodyPr/>
        <a:lstStyle/>
        <a:p>
          <a:endParaRPr lang="en-US"/>
        </a:p>
      </dgm:t>
    </dgm:pt>
    <dgm:pt modelId="{9F3EDAE7-1C3E-4DB5-8B55-7B5C7BA167AC}" type="sibTrans" cxnId="{1580B8EA-585D-4E69-BFA9-DE148B54354E}">
      <dgm:prSet/>
      <dgm:spPr/>
      <dgm:t>
        <a:bodyPr/>
        <a:lstStyle/>
        <a:p>
          <a:endParaRPr lang="en-US"/>
        </a:p>
      </dgm:t>
    </dgm:pt>
    <dgm:pt modelId="{079DC3F7-8D3E-4BB2-BBBB-6D5E68C73D76}">
      <dgm:prSet phldrT="[Text]"/>
      <dgm:spPr/>
      <dgm:t>
        <a:bodyPr/>
        <a:lstStyle/>
        <a:p>
          <a:r>
            <a:rPr lang="en-US"/>
            <a:t>Individual Role KPIs</a:t>
          </a:r>
        </a:p>
      </dgm:t>
    </dgm:pt>
    <dgm:pt modelId="{212DE64B-D820-40C1-9C96-616A3106813D}" type="parTrans" cxnId="{73A81F63-74C7-45CA-8591-A0A61CBFC26D}">
      <dgm:prSet/>
      <dgm:spPr/>
      <dgm:t>
        <a:bodyPr/>
        <a:lstStyle/>
        <a:p>
          <a:endParaRPr lang="en-US"/>
        </a:p>
      </dgm:t>
    </dgm:pt>
    <dgm:pt modelId="{6EFDBC07-A408-4111-A8C3-DEF2B60838B6}" type="sibTrans" cxnId="{73A81F63-74C7-45CA-8591-A0A61CBFC26D}">
      <dgm:prSet/>
      <dgm:spPr/>
      <dgm:t>
        <a:bodyPr/>
        <a:lstStyle/>
        <a:p>
          <a:endParaRPr lang="en-US"/>
        </a:p>
      </dgm:t>
    </dgm:pt>
    <dgm:pt modelId="{65B71D54-7A1B-4CC6-B2F0-84ABAD70358D}">
      <dgm:prSet phldrT="[Text]"/>
      <dgm:spPr/>
      <dgm:t>
        <a:bodyPr/>
        <a:lstStyle/>
        <a:p>
          <a:r>
            <a:rPr lang="en-US"/>
            <a:t>Team KPIs</a:t>
          </a:r>
        </a:p>
      </dgm:t>
    </dgm:pt>
    <dgm:pt modelId="{C65C8A50-F5EE-41B1-AD8D-0799CCE228AB}" type="parTrans" cxnId="{7145939B-DF01-4320-A660-982CF3726F03}">
      <dgm:prSet/>
      <dgm:spPr/>
      <dgm:t>
        <a:bodyPr/>
        <a:lstStyle/>
        <a:p>
          <a:endParaRPr lang="en-US"/>
        </a:p>
      </dgm:t>
    </dgm:pt>
    <dgm:pt modelId="{D393638C-F185-47E2-92C1-DF8067F4F549}" type="sibTrans" cxnId="{7145939B-DF01-4320-A660-982CF3726F03}">
      <dgm:prSet/>
      <dgm:spPr/>
      <dgm:t>
        <a:bodyPr/>
        <a:lstStyle/>
        <a:p>
          <a:endParaRPr lang="en-US"/>
        </a:p>
      </dgm:t>
    </dgm:pt>
    <dgm:pt modelId="{E9140785-DBB9-48F1-B481-5EA03F07F8DF}">
      <dgm:prSet phldrT="[Text]"/>
      <dgm:spPr/>
      <dgm:t>
        <a:bodyPr/>
        <a:lstStyle/>
        <a:p>
          <a:r>
            <a:rPr lang="en-US"/>
            <a:t>Develop Project schedule</a:t>
          </a:r>
        </a:p>
      </dgm:t>
    </dgm:pt>
    <dgm:pt modelId="{7D59ED8C-4D08-47F9-BDC0-19EABDBF37BD}" type="parTrans" cxnId="{11EE4D11-65EF-4C13-9BC0-EC69A3DC1BFC}">
      <dgm:prSet/>
      <dgm:spPr/>
      <dgm:t>
        <a:bodyPr/>
        <a:lstStyle/>
        <a:p>
          <a:endParaRPr lang="en-US"/>
        </a:p>
      </dgm:t>
    </dgm:pt>
    <dgm:pt modelId="{E2B57C3C-CC98-4854-9872-5CC28EE7373C}" type="sibTrans" cxnId="{11EE4D11-65EF-4C13-9BC0-EC69A3DC1BFC}">
      <dgm:prSet/>
      <dgm:spPr/>
      <dgm:t>
        <a:bodyPr/>
        <a:lstStyle/>
        <a:p>
          <a:endParaRPr lang="en-US"/>
        </a:p>
      </dgm:t>
    </dgm:pt>
    <dgm:pt modelId="{32CB8CB5-6285-435E-8256-A9F42EFF1C16}">
      <dgm:prSet phldrT="[Text]"/>
      <dgm:spPr/>
      <dgm:t>
        <a:bodyPr/>
        <a:lstStyle/>
        <a:p>
          <a:r>
            <a:rPr lang="en-US"/>
            <a:t>Develop task recording and reporting</a:t>
          </a:r>
        </a:p>
      </dgm:t>
    </dgm:pt>
    <dgm:pt modelId="{6A6546AF-621B-4158-8D8C-9245A91F66C3}" type="parTrans" cxnId="{DB72EFDF-1EC0-46EA-9148-946FD16B1B8E}">
      <dgm:prSet/>
      <dgm:spPr/>
      <dgm:t>
        <a:bodyPr/>
        <a:lstStyle/>
        <a:p>
          <a:endParaRPr lang="en-US"/>
        </a:p>
      </dgm:t>
    </dgm:pt>
    <dgm:pt modelId="{BDF7F411-8855-4406-ADF9-53729534B853}" type="sibTrans" cxnId="{DB72EFDF-1EC0-46EA-9148-946FD16B1B8E}">
      <dgm:prSet/>
      <dgm:spPr/>
      <dgm:t>
        <a:bodyPr/>
        <a:lstStyle/>
        <a:p>
          <a:endParaRPr lang="en-US"/>
        </a:p>
      </dgm:t>
    </dgm:pt>
    <dgm:pt modelId="{45E58503-5CB1-4932-9016-0AE9B1A2DBC2}">
      <dgm:prSet phldrT="[Text]"/>
      <dgm:spPr/>
      <dgm:t>
        <a:bodyPr/>
        <a:lstStyle/>
        <a:p>
          <a:r>
            <a:rPr lang="en-US"/>
            <a:t>Develop Project Budget</a:t>
          </a:r>
        </a:p>
      </dgm:t>
    </dgm:pt>
    <dgm:pt modelId="{763BECD4-4173-47F9-9CCE-4BD3F591A2BB}" type="parTrans" cxnId="{892A0328-62C5-4706-90F7-C814D049422F}">
      <dgm:prSet/>
      <dgm:spPr/>
      <dgm:t>
        <a:bodyPr/>
        <a:lstStyle/>
        <a:p>
          <a:endParaRPr lang="en-US"/>
        </a:p>
      </dgm:t>
    </dgm:pt>
    <dgm:pt modelId="{D6768F50-D6E3-4188-90F4-80186A940F9F}" type="sibTrans" cxnId="{892A0328-62C5-4706-90F7-C814D049422F}">
      <dgm:prSet/>
      <dgm:spPr/>
      <dgm:t>
        <a:bodyPr/>
        <a:lstStyle/>
        <a:p>
          <a:endParaRPr lang="en-US"/>
        </a:p>
      </dgm:t>
    </dgm:pt>
    <dgm:pt modelId="{C4452E6A-3D6E-4800-AB55-677F017A93FC}">
      <dgm:prSet phldrT="[Text]"/>
      <dgm:spPr/>
      <dgm:t>
        <a:bodyPr/>
        <a:lstStyle/>
        <a:p>
          <a:r>
            <a:rPr lang="en-US"/>
            <a:t>Develop Management Plans</a:t>
          </a:r>
        </a:p>
      </dgm:t>
    </dgm:pt>
    <dgm:pt modelId="{CC861011-1744-4B4F-9BB5-23D5DC72DB07}" type="parTrans" cxnId="{9236AE52-AFEB-4C3B-AA56-064F1263C5E3}">
      <dgm:prSet/>
      <dgm:spPr/>
      <dgm:t>
        <a:bodyPr/>
        <a:lstStyle/>
        <a:p>
          <a:endParaRPr lang="en-US"/>
        </a:p>
      </dgm:t>
    </dgm:pt>
    <dgm:pt modelId="{85ED7846-8ED4-4944-B904-EE7A21D7DA6C}" type="sibTrans" cxnId="{9236AE52-AFEB-4C3B-AA56-064F1263C5E3}">
      <dgm:prSet/>
      <dgm:spPr/>
      <dgm:t>
        <a:bodyPr/>
        <a:lstStyle/>
        <a:p>
          <a:endParaRPr lang="en-US"/>
        </a:p>
      </dgm:t>
    </dgm:pt>
    <dgm:pt modelId="{CF6F9DFE-404F-4BC2-8D9F-EBA0823F6C07}">
      <dgm:prSet phldrT="[Text]"/>
      <dgm:spPr/>
      <dgm:t>
        <a:bodyPr/>
        <a:lstStyle/>
        <a:p>
          <a:r>
            <a:rPr lang="en-US"/>
            <a:t>Budget Mgt Plan</a:t>
          </a:r>
        </a:p>
      </dgm:t>
    </dgm:pt>
    <dgm:pt modelId="{A9A3C0F9-B451-4B56-B83C-922484522454}" type="parTrans" cxnId="{B6B75D5F-59F2-4982-904D-4C17FB4BDE5A}">
      <dgm:prSet/>
      <dgm:spPr/>
      <dgm:t>
        <a:bodyPr/>
        <a:lstStyle/>
        <a:p>
          <a:endParaRPr lang="en-US"/>
        </a:p>
      </dgm:t>
    </dgm:pt>
    <dgm:pt modelId="{2D70D428-2F54-4A02-9AD1-4B0F932184FF}" type="sibTrans" cxnId="{B6B75D5F-59F2-4982-904D-4C17FB4BDE5A}">
      <dgm:prSet/>
      <dgm:spPr/>
      <dgm:t>
        <a:bodyPr/>
        <a:lstStyle/>
        <a:p>
          <a:endParaRPr lang="en-US"/>
        </a:p>
      </dgm:t>
    </dgm:pt>
    <dgm:pt modelId="{35ACDB49-28B6-46DD-AE5A-D4A0122535C5}">
      <dgm:prSet phldrT="[Text]"/>
      <dgm:spPr/>
      <dgm:t>
        <a:bodyPr/>
        <a:lstStyle/>
        <a:p>
          <a:r>
            <a:rPr lang="en-US"/>
            <a:t>Schedule Mgt Plan</a:t>
          </a:r>
        </a:p>
      </dgm:t>
    </dgm:pt>
    <dgm:pt modelId="{78065A6E-5B99-445E-8FB2-CAD8FDAB7B10}" type="parTrans" cxnId="{1E48B609-4180-4A9D-A5EE-17B76D8AAB8B}">
      <dgm:prSet/>
      <dgm:spPr/>
      <dgm:t>
        <a:bodyPr/>
        <a:lstStyle/>
        <a:p>
          <a:endParaRPr lang="en-US"/>
        </a:p>
      </dgm:t>
    </dgm:pt>
    <dgm:pt modelId="{08F77BCC-2249-4559-B644-1E6779731CD2}" type="sibTrans" cxnId="{1E48B609-4180-4A9D-A5EE-17B76D8AAB8B}">
      <dgm:prSet/>
      <dgm:spPr/>
      <dgm:t>
        <a:bodyPr/>
        <a:lstStyle/>
        <a:p>
          <a:endParaRPr lang="en-US"/>
        </a:p>
      </dgm:t>
    </dgm:pt>
    <dgm:pt modelId="{FF7F9BF3-3695-407C-B74C-3BCC7704460E}">
      <dgm:prSet phldrT="[Text]"/>
      <dgm:spPr/>
      <dgm:t>
        <a:bodyPr/>
        <a:lstStyle/>
        <a:p>
          <a:r>
            <a:rPr lang="en-US"/>
            <a:t>Quality Mgt Plan</a:t>
          </a:r>
        </a:p>
      </dgm:t>
    </dgm:pt>
    <dgm:pt modelId="{EB31D10F-0B4E-4CF7-9AB2-ED6DAD9B9E3A}" type="parTrans" cxnId="{51988253-F955-4010-892D-A57BF01FD6AB}">
      <dgm:prSet/>
      <dgm:spPr/>
      <dgm:t>
        <a:bodyPr/>
        <a:lstStyle/>
        <a:p>
          <a:endParaRPr lang="en-US"/>
        </a:p>
      </dgm:t>
    </dgm:pt>
    <dgm:pt modelId="{12B5B7AC-A3F9-44F7-B0DB-F27B14474CF5}" type="sibTrans" cxnId="{51988253-F955-4010-892D-A57BF01FD6AB}">
      <dgm:prSet/>
      <dgm:spPr/>
      <dgm:t>
        <a:bodyPr/>
        <a:lstStyle/>
        <a:p>
          <a:endParaRPr lang="en-US"/>
        </a:p>
      </dgm:t>
    </dgm:pt>
    <dgm:pt modelId="{15B673E2-F779-4ABC-80BE-F428F0354806}">
      <dgm:prSet phldrT="[Text]"/>
      <dgm:spPr/>
      <dgm:t>
        <a:bodyPr/>
        <a:lstStyle/>
        <a:p>
          <a:r>
            <a:rPr lang="en-US"/>
            <a:t>Risk Mgt Plan</a:t>
          </a:r>
        </a:p>
      </dgm:t>
    </dgm:pt>
    <dgm:pt modelId="{D1C6132B-4FC9-4ACA-9FA9-D1D07A23494C}" type="parTrans" cxnId="{6F344E53-3CDB-41C0-B3D7-3DC51CC4C4BC}">
      <dgm:prSet/>
      <dgm:spPr/>
      <dgm:t>
        <a:bodyPr/>
        <a:lstStyle/>
        <a:p>
          <a:endParaRPr lang="en-US"/>
        </a:p>
      </dgm:t>
    </dgm:pt>
    <dgm:pt modelId="{44E5FC7B-BD21-4C79-AE9B-BC70E0A3A9C3}" type="sibTrans" cxnId="{6F344E53-3CDB-41C0-B3D7-3DC51CC4C4BC}">
      <dgm:prSet/>
      <dgm:spPr/>
      <dgm:t>
        <a:bodyPr/>
        <a:lstStyle/>
        <a:p>
          <a:endParaRPr lang="en-US"/>
        </a:p>
      </dgm:t>
    </dgm:pt>
    <dgm:pt modelId="{E1FD3D73-4396-4197-9467-DE5F7CAF4B44}">
      <dgm:prSet phldrT="[Text]"/>
      <dgm:spPr/>
      <dgm:t>
        <a:bodyPr/>
        <a:lstStyle/>
        <a:p>
          <a:r>
            <a:rPr lang="en-US"/>
            <a:t>Communications Mgt Plan</a:t>
          </a:r>
        </a:p>
      </dgm:t>
    </dgm:pt>
    <dgm:pt modelId="{0ED419F0-B9C7-4FB3-ACC1-3860906A58C2}" type="parTrans" cxnId="{E0A1F74C-81DD-4DD1-98CA-0499BC7F134E}">
      <dgm:prSet/>
      <dgm:spPr/>
      <dgm:t>
        <a:bodyPr/>
        <a:lstStyle/>
        <a:p>
          <a:endParaRPr lang="en-US"/>
        </a:p>
      </dgm:t>
    </dgm:pt>
    <dgm:pt modelId="{D605277D-803B-45EC-9812-41DE07A3561F}" type="sibTrans" cxnId="{E0A1F74C-81DD-4DD1-98CA-0499BC7F134E}">
      <dgm:prSet/>
      <dgm:spPr/>
      <dgm:t>
        <a:bodyPr/>
        <a:lstStyle/>
        <a:p>
          <a:endParaRPr lang="en-US"/>
        </a:p>
      </dgm:t>
    </dgm:pt>
    <dgm:pt modelId="{04A39935-63E6-4F8C-86C4-81F4305267B1}">
      <dgm:prSet phldrT="[Text]"/>
      <dgm:spPr/>
      <dgm:t>
        <a:bodyPr/>
        <a:lstStyle/>
        <a:p>
          <a:r>
            <a:rPr lang="en-US"/>
            <a:t>Scope Mgt Plan</a:t>
          </a:r>
        </a:p>
      </dgm:t>
    </dgm:pt>
    <dgm:pt modelId="{5795E67E-3AE0-4FB5-9CAD-71FB49FCF7F2}" type="parTrans" cxnId="{CA4A962A-DBD2-4DA2-AC0E-F96A8E942EBA}">
      <dgm:prSet/>
      <dgm:spPr/>
      <dgm:t>
        <a:bodyPr/>
        <a:lstStyle/>
        <a:p>
          <a:endParaRPr lang="en-US"/>
        </a:p>
      </dgm:t>
    </dgm:pt>
    <dgm:pt modelId="{B41B34AA-7627-43ED-98B5-84008D7980FA}" type="sibTrans" cxnId="{CA4A962A-DBD2-4DA2-AC0E-F96A8E942EBA}">
      <dgm:prSet/>
      <dgm:spPr/>
      <dgm:t>
        <a:bodyPr/>
        <a:lstStyle/>
        <a:p>
          <a:endParaRPr lang="en-US"/>
        </a:p>
      </dgm:t>
    </dgm:pt>
    <dgm:pt modelId="{7EC59EA3-634D-49B0-AFBD-5D59DA31CD2E}">
      <dgm:prSet phldrT="[Text]"/>
      <dgm:spPr/>
      <dgm:t>
        <a:bodyPr/>
        <a:lstStyle/>
        <a:p>
          <a:r>
            <a:rPr lang="en-US"/>
            <a:t>Develop Project Charter</a:t>
          </a:r>
        </a:p>
      </dgm:t>
    </dgm:pt>
    <dgm:pt modelId="{D6AB21A1-87BC-415B-A9E2-95E7D41CB8FA}" type="parTrans" cxnId="{5F29EDDB-17DB-4334-B50D-A7FC3F4019B3}">
      <dgm:prSet/>
      <dgm:spPr/>
      <dgm:t>
        <a:bodyPr/>
        <a:lstStyle/>
        <a:p>
          <a:endParaRPr lang="en-US"/>
        </a:p>
      </dgm:t>
    </dgm:pt>
    <dgm:pt modelId="{7871F1CA-F81C-4DFB-8486-2B0AEE38C679}" type="sibTrans" cxnId="{5F29EDDB-17DB-4334-B50D-A7FC3F4019B3}">
      <dgm:prSet/>
      <dgm:spPr/>
      <dgm:t>
        <a:bodyPr/>
        <a:lstStyle/>
        <a:p>
          <a:endParaRPr lang="en-US"/>
        </a:p>
      </dgm:t>
    </dgm:pt>
    <dgm:pt modelId="{D7277A03-11CD-4277-8ECC-4EBBD7CA924B}">
      <dgm:prSet phldrT="[Text]"/>
      <dgm:spPr/>
      <dgm:t>
        <a:bodyPr/>
        <a:lstStyle/>
        <a:p>
          <a:r>
            <a:rPr lang="en-US"/>
            <a:t>Obtain Project Plan approval</a:t>
          </a:r>
        </a:p>
      </dgm:t>
    </dgm:pt>
    <dgm:pt modelId="{7C394770-B003-42D6-9572-ECB939072328}" type="parTrans" cxnId="{C6593006-F86C-45BE-AD14-06A6E8CC5C9C}">
      <dgm:prSet/>
      <dgm:spPr/>
      <dgm:t>
        <a:bodyPr/>
        <a:lstStyle/>
        <a:p>
          <a:endParaRPr lang="en-US"/>
        </a:p>
      </dgm:t>
    </dgm:pt>
    <dgm:pt modelId="{4EED9276-8BD0-4619-9D89-2A2B39BF4648}" type="sibTrans" cxnId="{C6593006-F86C-45BE-AD14-06A6E8CC5C9C}">
      <dgm:prSet/>
      <dgm:spPr/>
      <dgm:t>
        <a:bodyPr/>
        <a:lstStyle/>
        <a:p>
          <a:endParaRPr lang="en-US"/>
        </a:p>
      </dgm:t>
    </dgm:pt>
    <dgm:pt modelId="{3FC3306E-F1CF-4F2B-B4A8-79C26E456FB8}" type="pres">
      <dgm:prSet presAssocID="{0297B87C-9B39-40C3-B7E4-D6D46907B6D0}" presName="hierChild1" presStyleCnt="0">
        <dgm:presLayoutVars>
          <dgm:orgChart val="1"/>
          <dgm:chPref val="1"/>
          <dgm:dir/>
          <dgm:animOne val="branch"/>
          <dgm:animLvl val="lvl"/>
          <dgm:resizeHandles/>
        </dgm:presLayoutVars>
      </dgm:prSet>
      <dgm:spPr/>
    </dgm:pt>
    <dgm:pt modelId="{6A71DB3F-C906-4885-BFB0-4B74A048A1E0}" type="pres">
      <dgm:prSet presAssocID="{8B4DA92D-72E8-46EC-BB22-4E523F7AFC79}" presName="hierRoot1" presStyleCnt="0">
        <dgm:presLayoutVars>
          <dgm:hierBranch val="init"/>
        </dgm:presLayoutVars>
      </dgm:prSet>
      <dgm:spPr/>
    </dgm:pt>
    <dgm:pt modelId="{937A22DD-5377-45C3-A2CD-A6FDF753C34D}" type="pres">
      <dgm:prSet presAssocID="{8B4DA92D-72E8-46EC-BB22-4E523F7AFC79}" presName="rootComposite1" presStyleCnt="0"/>
      <dgm:spPr/>
    </dgm:pt>
    <dgm:pt modelId="{0C0F3442-911B-4835-A3B0-5987EC406093}" type="pres">
      <dgm:prSet presAssocID="{8B4DA92D-72E8-46EC-BB22-4E523F7AFC79}" presName="rootText1" presStyleLbl="node0" presStyleIdx="0" presStyleCnt="1">
        <dgm:presLayoutVars>
          <dgm:chPref val="3"/>
        </dgm:presLayoutVars>
      </dgm:prSet>
      <dgm:spPr/>
    </dgm:pt>
    <dgm:pt modelId="{3FE0F4A7-5F8D-4085-8066-25D84AA73457}" type="pres">
      <dgm:prSet presAssocID="{8B4DA92D-72E8-46EC-BB22-4E523F7AFC79}" presName="rootConnector1" presStyleLbl="node1" presStyleIdx="0" presStyleCnt="0"/>
      <dgm:spPr/>
    </dgm:pt>
    <dgm:pt modelId="{AF8A84B9-E382-4809-869A-98FB642C2286}" type="pres">
      <dgm:prSet presAssocID="{8B4DA92D-72E8-46EC-BB22-4E523F7AFC79}" presName="hierChild2" presStyleCnt="0"/>
      <dgm:spPr/>
    </dgm:pt>
    <dgm:pt modelId="{F16478B5-4E2F-48C5-A9AD-1876040B843F}" type="pres">
      <dgm:prSet presAssocID="{30FF70C6-1576-4532-A777-8655358F8F67}" presName="Name37" presStyleLbl="parChTrans1D2" presStyleIdx="0" presStyleCnt="6"/>
      <dgm:spPr/>
    </dgm:pt>
    <dgm:pt modelId="{06D78FB4-1FA6-4449-8E54-6742746A2003}" type="pres">
      <dgm:prSet presAssocID="{F8608E7A-C50B-4F22-9806-DCC9A0FDEF08}" presName="hierRoot2" presStyleCnt="0">
        <dgm:presLayoutVars>
          <dgm:hierBranch val="init"/>
        </dgm:presLayoutVars>
      </dgm:prSet>
      <dgm:spPr/>
    </dgm:pt>
    <dgm:pt modelId="{706DFB03-A346-41E9-893E-29326E91FAF9}" type="pres">
      <dgm:prSet presAssocID="{F8608E7A-C50B-4F22-9806-DCC9A0FDEF08}" presName="rootComposite" presStyleCnt="0"/>
      <dgm:spPr/>
    </dgm:pt>
    <dgm:pt modelId="{87F46F25-2FA3-4610-B9F4-D6E00EFBBF85}" type="pres">
      <dgm:prSet presAssocID="{F8608E7A-C50B-4F22-9806-DCC9A0FDEF08}" presName="rootText" presStyleLbl="node2" presStyleIdx="0" presStyleCnt="6">
        <dgm:presLayoutVars>
          <dgm:chPref val="3"/>
        </dgm:presLayoutVars>
      </dgm:prSet>
      <dgm:spPr/>
    </dgm:pt>
    <dgm:pt modelId="{F822A60B-2D1C-4C2D-BD9C-428E9C09F399}" type="pres">
      <dgm:prSet presAssocID="{F8608E7A-C50B-4F22-9806-DCC9A0FDEF08}" presName="rootConnector" presStyleLbl="node2" presStyleIdx="0" presStyleCnt="6"/>
      <dgm:spPr/>
    </dgm:pt>
    <dgm:pt modelId="{F1233E39-D450-4E41-92A1-DA8ABB9CE2C0}" type="pres">
      <dgm:prSet presAssocID="{F8608E7A-C50B-4F22-9806-DCC9A0FDEF08}" presName="hierChild4" presStyleCnt="0"/>
      <dgm:spPr/>
    </dgm:pt>
    <dgm:pt modelId="{887545E5-908C-49B7-A952-20DF34B3F663}" type="pres">
      <dgm:prSet presAssocID="{405044D4-48BC-4DEC-A8EA-BE833651DC26}" presName="Name37" presStyleLbl="parChTrans1D3" presStyleIdx="0" presStyleCnt="20"/>
      <dgm:spPr/>
    </dgm:pt>
    <dgm:pt modelId="{DD69217B-6127-4E2F-9AB0-9C269E1174A1}" type="pres">
      <dgm:prSet presAssocID="{C6933848-6935-49BB-806C-FBB01A0334B6}" presName="hierRoot2" presStyleCnt="0">
        <dgm:presLayoutVars>
          <dgm:hierBranch val="init"/>
        </dgm:presLayoutVars>
      </dgm:prSet>
      <dgm:spPr/>
    </dgm:pt>
    <dgm:pt modelId="{A65F2C97-BE1D-4FEF-8FCB-F3075832EF98}" type="pres">
      <dgm:prSet presAssocID="{C6933848-6935-49BB-806C-FBB01A0334B6}" presName="rootComposite" presStyleCnt="0"/>
      <dgm:spPr/>
    </dgm:pt>
    <dgm:pt modelId="{9BE812DD-22DA-450A-A812-AA7DF74CEF11}" type="pres">
      <dgm:prSet presAssocID="{C6933848-6935-49BB-806C-FBB01A0334B6}" presName="rootText" presStyleLbl="node3" presStyleIdx="0" presStyleCnt="20">
        <dgm:presLayoutVars>
          <dgm:chPref val="3"/>
        </dgm:presLayoutVars>
      </dgm:prSet>
      <dgm:spPr/>
    </dgm:pt>
    <dgm:pt modelId="{2FB4A4A4-46BA-4B25-AA58-2DF0D2E0A2FA}" type="pres">
      <dgm:prSet presAssocID="{C6933848-6935-49BB-806C-FBB01A0334B6}" presName="rootConnector" presStyleLbl="node3" presStyleIdx="0" presStyleCnt="20"/>
      <dgm:spPr/>
    </dgm:pt>
    <dgm:pt modelId="{BF237AE7-B6AB-44B7-9624-7CDE4D3C6759}" type="pres">
      <dgm:prSet presAssocID="{C6933848-6935-49BB-806C-FBB01A0334B6}" presName="hierChild4" presStyleCnt="0"/>
      <dgm:spPr/>
    </dgm:pt>
    <dgm:pt modelId="{7BEC80D7-039A-4051-AC0D-CE4CA9AF1810}" type="pres">
      <dgm:prSet presAssocID="{C6933848-6935-49BB-806C-FBB01A0334B6}" presName="hierChild5" presStyleCnt="0"/>
      <dgm:spPr/>
    </dgm:pt>
    <dgm:pt modelId="{02A99251-F3C9-4909-8CD2-02945E07E23C}" type="pres">
      <dgm:prSet presAssocID="{D0448FF4-C822-49B7-907A-E77AB063F7F8}" presName="Name37" presStyleLbl="parChTrans1D3" presStyleIdx="1" presStyleCnt="20"/>
      <dgm:spPr/>
    </dgm:pt>
    <dgm:pt modelId="{B401D2C1-C52A-450F-8B47-40C2A635AC43}" type="pres">
      <dgm:prSet presAssocID="{4E046DAD-9224-4A74-89FD-4AD01714F413}" presName="hierRoot2" presStyleCnt="0">
        <dgm:presLayoutVars>
          <dgm:hierBranch val="init"/>
        </dgm:presLayoutVars>
      </dgm:prSet>
      <dgm:spPr/>
    </dgm:pt>
    <dgm:pt modelId="{31D92E56-E661-4C0B-B375-CBF015B61103}" type="pres">
      <dgm:prSet presAssocID="{4E046DAD-9224-4A74-89FD-4AD01714F413}" presName="rootComposite" presStyleCnt="0"/>
      <dgm:spPr/>
    </dgm:pt>
    <dgm:pt modelId="{3F74E944-20D3-441A-85E0-3152F9CA11A4}" type="pres">
      <dgm:prSet presAssocID="{4E046DAD-9224-4A74-89FD-4AD01714F413}" presName="rootText" presStyleLbl="node3" presStyleIdx="1" presStyleCnt="20">
        <dgm:presLayoutVars>
          <dgm:chPref val="3"/>
        </dgm:presLayoutVars>
      </dgm:prSet>
      <dgm:spPr/>
    </dgm:pt>
    <dgm:pt modelId="{E2EF316B-39AD-4E2B-9EF9-5CC8A5E2DF57}" type="pres">
      <dgm:prSet presAssocID="{4E046DAD-9224-4A74-89FD-4AD01714F413}" presName="rootConnector" presStyleLbl="node3" presStyleIdx="1" presStyleCnt="20"/>
      <dgm:spPr/>
    </dgm:pt>
    <dgm:pt modelId="{7B1DAB8A-ABE7-45CE-947A-6F6FA3C3FBD6}" type="pres">
      <dgm:prSet presAssocID="{4E046DAD-9224-4A74-89FD-4AD01714F413}" presName="hierChild4" presStyleCnt="0"/>
      <dgm:spPr/>
    </dgm:pt>
    <dgm:pt modelId="{C90D2C09-B6B0-4381-8A34-7003E3606642}" type="pres">
      <dgm:prSet presAssocID="{4E046DAD-9224-4A74-89FD-4AD01714F413}" presName="hierChild5" presStyleCnt="0"/>
      <dgm:spPr/>
    </dgm:pt>
    <dgm:pt modelId="{A41689A1-C8A2-4686-A3A4-B35C3DF7D1BC}" type="pres">
      <dgm:prSet presAssocID="{F8608E7A-C50B-4F22-9806-DCC9A0FDEF08}" presName="hierChild5" presStyleCnt="0"/>
      <dgm:spPr/>
    </dgm:pt>
    <dgm:pt modelId="{568FE642-8FDD-4928-9050-D6AF0B4800E6}" type="pres">
      <dgm:prSet presAssocID="{D63E05A7-4BE8-4BE2-A681-388DC25ADAE7}" presName="Name37" presStyleLbl="parChTrans1D2" presStyleIdx="1" presStyleCnt="6"/>
      <dgm:spPr/>
    </dgm:pt>
    <dgm:pt modelId="{BA3842AE-3026-4EE3-9230-F0018FDCD758}" type="pres">
      <dgm:prSet presAssocID="{95C126A5-AF29-4314-B135-EEC1BD978CB4}" presName="hierRoot2" presStyleCnt="0">
        <dgm:presLayoutVars>
          <dgm:hierBranch val="init"/>
        </dgm:presLayoutVars>
      </dgm:prSet>
      <dgm:spPr/>
    </dgm:pt>
    <dgm:pt modelId="{A49374A8-2627-4351-B847-92ED00723AA8}" type="pres">
      <dgm:prSet presAssocID="{95C126A5-AF29-4314-B135-EEC1BD978CB4}" presName="rootComposite" presStyleCnt="0"/>
      <dgm:spPr/>
    </dgm:pt>
    <dgm:pt modelId="{4898DDF2-0247-44AC-AB33-B1D81AB15DDA}" type="pres">
      <dgm:prSet presAssocID="{95C126A5-AF29-4314-B135-EEC1BD978CB4}" presName="rootText" presStyleLbl="node2" presStyleIdx="1" presStyleCnt="6">
        <dgm:presLayoutVars>
          <dgm:chPref val="3"/>
        </dgm:presLayoutVars>
      </dgm:prSet>
      <dgm:spPr/>
    </dgm:pt>
    <dgm:pt modelId="{DB4A1666-D191-4AC5-8AFC-CA9C51A81CEF}" type="pres">
      <dgm:prSet presAssocID="{95C126A5-AF29-4314-B135-EEC1BD978CB4}" presName="rootConnector" presStyleLbl="node2" presStyleIdx="1" presStyleCnt="6"/>
      <dgm:spPr/>
    </dgm:pt>
    <dgm:pt modelId="{058AABA3-7CDE-42A6-BC34-10A3B61A55F6}" type="pres">
      <dgm:prSet presAssocID="{95C126A5-AF29-4314-B135-EEC1BD978CB4}" presName="hierChild4" presStyleCnt="0"/>
      <dgm:spPr/>
    </dgm:pt>
    <dgm:pt modelId="{83666026-758C-46C5-9E86-6FD95705C345}" type="pres">
      <dgm:prSet presAssocID="{3638AF1A-DCFF-48DE-A39A-CAE13538FF43}" presName="Name37" presStyleLbl="parChTrans1D3" presStyleIdx="2" presStyleCnt="20"/>
      <dgm:spPr/>
    </dgm:pt>
    <dgm:pt modelId="{ECE33CC7-892D-4E0E-B522-B0496355A3E6}" type="pres">
      <dgm:prSet presAssocID="{89C2A802-141D-4BE1-B9FB-ED9F69B686AE}" presName="hierRoot2" presStyleCnt="0">
        <dgm:presLayoutVars>
          <dgm:hierBranch val="init"/>
        </dgm:presLayoutVars>
      </dgm:prSet>
      <dgm:spPr/>
    </dgm:pt>
    <dgm:pt modelId="{B4799444-A512-4CDB-B25E-3572EF0A84F9}" type="pres">
      <dgm:prSet presAssocID="{89C2A802-141D-4BE1-B9FB-ED9F69B686AE}" presName="rootComposite" presStyleCnt="0"/>
      <dgm:spPr/>
    </dgm:pt>
    <dgm:pt modelId="{02D6612C-1064-4F71-AF42-F1B7828363CA}" type="pres">
      <dgm:prSet presAssocID="{89C2A802-141D-4BE1-B9FB-ED9F69B686AE}" presName="rootText" presStyleLbl="node3" presStyleIdx="2" presStyleCnt="20">
        <dgm:presLayoutVars>
          <dgm:chPref val="3"/>
        </dgm:presLayoutVars>
      </dgm:prSet>
      <dgm:spPr/>
    </dgm:pt>
    <dgm:pt modelId="{230DFD1F-7BDD-4BEB-910A-FBAF7C55BA11}" type="pres">
      <dgm:prSet presAssocID="{89C2A802-141D-4BE1-B9FB-ED9F69B686AE}" presName="rootConnector" presStyleLbl="node3" presStyleIdx="2" presStyleCnt="20"/>
      <dgm:spPr/>
    </dgm:pt>
    <dgm:pt modelId="{4940C2BA-FA46-48AA-9A5D-7C1663D7DE91}" type="pres">
      <dgm:prSet presAssocID="{89C2A802-141D-4BE1-B9FB-ED9F69B686AE}" presName="hierChild4" presStyleCnt="0"/>
      <dgm:spPr/>
    </dgm:pt>
    <dgm:pt modelId="{EC2166C2-8142-48D3-B32B-2CD2CB2DFE70}" type="pres">
      <dgm:prSet presAssocID="{89C2A802-141D-4BE1-B9FB-ED9F69B686AE}" presName="hierChild5" presStyleCnt="0"/>
      <dgm:spPr/>
    </dgm:pt>
    <dgm:pt modelId="{104E0665-DE68-4C26-B1BE-9F550A09580D}" type="pres">
      <dgm:prSet presAssocID="{5CE22A45-645A-491E-B6C9-019FEC34B2F6}" presName="Name37" presStyleLbl="parChTrans1D3" presStyleIdx="3" presStyleCnt="20"/>
      <dgm:spPr/>
    </dgm:pt>
    <dgm:pt modelId="{663D560C-285C-4E79-9F36-22F97B5C2C1A}" type="pres">
      <dgm:prSet presAssocID="{5D1AC11C-373B-4F0B-A3FC-49BFC063AFAE}" presName="hierRoot2" presStyleCnt="0">
        <dgm:presLayoutVars>
          <dgm:hierBranch val="init"/>
        </dgm:presLayoutVars>
      </dgm:prSet>
      <dgm:spPr/>
    </dgm:pt>
    <dgm:pt modelId="{82D2A892-1ABD-46D8-8B21-8C6CE6A06F84}" type="pres">
      <dgm:prSet presAssocID="{5D1AC11C-373B-4F0B-A3FC-49BFC063AFAE}" presName="rootComposite" presStyleCnt="0"/>
      <dgm:spPr/>
    </dgm:pt>
    <dgm:pt modelId="{96334237-BFEB-458C-9FDA-2D76D86F58FE}" type="pres">
      <dgm:prSet presAssocID="{5D1AC11C-373B-4F0B-A3FC-49BFC063AFAE}" presName="rootText" presStyleLbl="node3" presStyleIdx="3" presStyleCnt="20">
        <dgm:presLayoutVars>
          <dgm:chPref val="3"/>
        </dgm:presLayoutVars>
      </dgm:prSet>
      <dgm:spPr/>
    </dgm:pt>
    <dgm:pt modelId="{B0CE73E5-6D08-44B5-9408-6AB6E3015D49}" type="pres">
      <dgm:prSet presAssocID="{5D1AC11C-373B-4F0B-A3FC-49BFC063AFAE}" presName="rootConnector" presStyleLbl="node3" presStyleIdx="3" presStyleCnt="20"/>
      <dgm:spPr/>
    </dgm:pt>
    <dgm:pt modelId="{885A1B66-DA1D-4254-ABF6-423B824532B9}" type="pres">
      <dgm:prSet presAssocID="{5D1AC11C-373B-4F0B-A3FC-49BFC063AFAE}" presName="hierChild4" presStyleCnt="0"/>
      <dgm:spPr/>
    </dgm:pt>
    <dgm:pt modelId="{183C6E5E-8F76-4B09-91D1-95215CB12AF2}" type="pres">
      <dgm:prSet presAssocID="{5D1AC11C-373B-4F0B-A3FC-49BFC063AFAE}" presName="hierChild5" presStyleCnt="0"/>
      <dgm:spPr/>
    </dgm:pt>
    <dgm:pt modelId="{462844F0-D0DD-4BB8-A5A3-5DD2CAF4A092}" type="pres">
      <dgm:prSet presAssocID="{44D3ECA1-0855-4279-9D95-1A71E9CF62FB}" presName="Name37" presStyleLbl="parChTrans1D3" presStyleIdx="4" presStyleCnt="20"/>
      <dgm:spPr/>
    </dgm:pt>
    <dgm:pt modelId="{60B4F68B-C8F6-439E-A1F0-E2FB2DA0E714}" type="pres">
      <dgm:prSet presAssocID="{EAA16C05-8EC4-459B-BF29-C169A21CD1F7}" presName="hierRoot2" presStyleCnt="0">
        <dgm:presLayoutVars>
          <dgm:hierBranch val="init"/>
        </dgm:presLayoutVars>
      </dgm:prSet>
      <dgm:spPr/>
    </dgm:pt>
    <dgm:pt modelId="{404B6CEF-08C6-41C3-A79C-1077D460282D}" type="pres">
      <dgm:prSet presAssocID="{EAA16C05-8EC4-459B-BF29-C169A21CD1F7}" presName="rootComposite" presStyleCnt="0"/>
      <dgm:spPr/>
    </dgm:pt>
    <dgm:pt modelId="{051904BB-7CC2-4430-BC59-AEEE86B351F9}" type="pres">
      <dgm:prSet presAssocID="{EAA16C05-8EC4-459B-BF29-C169A21CD1F7}" presName="rootText" presStyleLbl="node3" presStyleIdx="4" presStyleCnt="20">
        <dgm:presLayoutVars>
          <dgm:chPref val="3"/>
        </dgm:presLayoutVars>
      </dgm:prSet>
      <dgm:spPr/>
    </dgm:pt>
    <dgm:pt modelId="{C33B1E1C-BD52-4442-AB39-2A8AC82F9075}" type="pres">
      <dgm:prSet presAssocID="{EAA16C05-8EC4-459B-BF29-C169A21CD1F7}" presName="rootConnector" presStyleLbl="node3" presStyleIdx="4" presStyleCnt="20"/>
      <dgm:spPr/>
    </dgm:pt>
    <dgm:pt modelId="{5B4EABF4-F122-48F3-8139-D2D05AE45AB5}" type="pres">
      <dgm:prSet presAssocID="{EAA16C05-8EC4-459B-BF29-C169A21CD1F7}" presName="hierChild4" presStyleCnt="0"/>
      <dgm:spPr/>
    </dgm:pt>
    <dgm:pt modelId="{587AA124-DAF2-487E-B9DF-45C8D90FAE0E}" type="pres">
      <dgm:prSet presAssocID="{EAA16C05-8EC4-459B-BF29-C169A21CD1F7}" presName="hierChild5" presStyleCnt="0"/>
      <dgm:spPr/>
    </dgm:pt>
    <dgm:pt modelId="{092EE421-1C4C-478F-95A4-B95E133CB1A9}" type="pres">
      <dgm:prSet presAssocID="{A4E933FD-3F48-47EE-95BF-FF1B2AA2AD98}" presName="Name37" presStyleLbl="parChTrans1D3" presStyleIdx="5" presStyleCnt="20"/>
      <dgm:spPr/>
    </dgm:pt>
    <dgm:pt modelId="{97246CF4-D2B9-475A-BF3E-5A7E4E5EA6CF}" type="pres">
      <dgm:prSet presAssocID="{180BB80E-A3CC-4C5B-8646-2BE0E0749A88}" presName="hierRoot2" presStyleCnt="0">
        <dgm:presLayoutVars>
          <dgm:hierBranch val="init"/>
        </dgm:presLayoutVars>
      </dgm:prSet>
      <dgm:spPr/>
    </dgm:pt>
    <dgm:pt modelId="{264005F1-3172-4840-96F2-ECD9B56E3A4A}" type="pres">
      <dgm:prSet presAssocID="{180BB80E-A3CC-4C5B-8646-2BE0E0749A88}" presName="rootComposite" presStyleCnt="0"/>
      <dgm:spPr/>
    </dgm:pt>
    <dgm:pt modelId="{525212B2-D7A4-474A-BE00-0C2D46270945}" type="pres">
      <dgm:prSet presAssocID="{180BB80E-A3CC-4C5B-8646-2BE0E0749A88}" presName="rootText" presStyleLbl="node3" presStyleIdx="5" presStyleCnt="20">
        <dgm:presLayoutVars>
          <dgm:chPref val="3"/>
        </dgm:presLayoutVars>
      </dgm:prSet>
      <dgm:spPr/>
    </dgm:pt>
    <dgm:pt modelId="{A1197F07-A51B-4DAF-A6AB-0168D82D24E8}" type="pres">
      <dgm:prSet presAssocID="{180BB80E-A3CC-4C5B-8646-2BE0E0749A88}" presName="rootConnector" presStyleLbl="node3" presStyleIdx="5" presStyleCnt="20"/>
      <dgm:spPr/>
    </dgm:pt>
    <dgm:pt modelId="{B947973C-7968-480D-B4C1-90C938CC5EAC}" type="pres">
      <dgm:prSet presAssocID="{180BB80E-A3CC-4C5B-8646-2BE0E0749A88}" presName="hierChild4" presStyleCnt="0"/>
      <dgm:spPr/>
    </dgm:pt>
    <dgm:pt modelId="{5553DDC3-3D80-471D-A18F-038BA6E18F67}" type="pres">
      <dgm:prSet presAssocID="{180BB80E-A3CC-4C5B-8646-2BE0E0749A88}" presName="hierChild5" presStyleCnt="0"/>
      <dgm:spPr/>
    </dgm:pt>
    <dgm:pt modelId="{C7EA66EC-0A18-44EB-BC76-6110B7201CED}" type="pres">
      <dgm:prSet presAssocID="{95C126A5-AF29-4314-B135-EEC1BD978CB4}" presName="hierChild5" presStyleCnt="0"/>
      <dgm:spPr/>
    </dgm:pt>
    <dgm:pt modelId="{6C12F24D-D86C-4C43-9FBD-FFD26138C5A3}" type="pres">
      <dgm:prSet presAssocID="{93D90157-75A2-4080-8F03-385EDB1AD30F}" presName="Name37" presStyleLbl="parChTrans1D2" presStyleIdx="2" presStyleCnt="6"/>
      <dgm:spPr/>
    </dgm:pt>
    <dgm:pt modelId="{847A3748-3BEE-49C2-A51C-ECDE9606AB31}" type="pres">
      <dgm:prSet presAssocID="{5C3704DF-6D37-4BF9-A90C-C70391B05C25}" presName="hierRoot2" presStyleCnt="0">
        <dgm:presLayoutVars>
          <dgm:hierBranch val="init"/>
        </dgm:presLayoutVars>
      </dgm:prSet>
      <dgm:spPr/>
    </dgm:pt>
    <dgm:pt modelId="{71E02178-6AA7-4F75-88CF-242BF343242C}" type="pres">
      <dgm:prSet presAssocID="{5C3704DF-6D37-4BF9-A90C-C70391B05C25}" presName="rootComposite" presStyleCnt="0"/>
      <dgm:spPr/>
    </dgm:pt>
    <dgm:pt modelId="{A38BE5A1-A266-41A2-BCC7-AA2346EF7C71}" type="pres">
      <dgm:prSet presAssocID="{5C3704DF-6D37-4BF9-A90C-C70391B05C25}" presName="rootText" presStyleLbl="node2" presStyleIdx="2" presStyleCnt="6">
        <dgm:presLayoutVars>
          <dgm:chPref val="3"/>
        </dgm:presLayoutVars>
      </dgm:prSet>
      <dgm:spPr/>
    </dgm:pt>
    <dgm:pt modelId="{ED070A9A-4F83-4C86-AD92-940DF5711139}" type="pres">
      <dgm:prSet presAssocID="{5C3704DF-6D37-4BF9-A90C-C70391B05C25}" presName="rootConnector" presStyleLbl="node2" presStyleIdx="2" presStyleCnt="6"/>
      <dgm:spPr/>
    </dgm:pt>
    <dgm:pt modelId="{FC7D8AE0-DA06-4FB9-8861-20437F211F62}" type="pres">
      <dgm:prSet presAssocID="{5C3704DF-6D37-4BF9-A90C-C70391B05C25}" presName="hierChild4" presStyleCnt="0"/>
      <dgm:spPr/>
    </dgm:pt>
    <dgm:pt modelId="{AB7679F5-2AC2-4FE1-B7FF-08B54C3B394C}" type="pres">
      <dgm:prSet presAssocID="{39A09B25-E7E8-412E-B865-781752DBBCEE}" presName="Name37" presStyleLbl="parChTrans1D3" presStyleIdx="6" presStyleCnt="20"/>
      <dgm:spPr/>
    </dgm:pt>
    <dgm:pt modelId="{416C20A9-1BFE-4AC4-BFE1-0E045BFDF753}" type="pres">
      <dgm:prSet presAssocID="{1A4D3D56-CCD1-4FBA-BD4C-C6A6CDBA1AF5}" presName="hierRoot2" presStyleCnt="0">
        <dgm:presLayoutVars>
          <dgm:hierBranch val="init"/>
        </dgm:presLayoutVars>
      </dgm:prSet>
      <dgm:spPr/>
    </dgm:pt>
    <dgm:pt modelId="{E070AF45-99B7-4971-990A-466B750D006D}" type="pres">
      <dgm:prSet presAssocID="{1A4D3D56-CCD1-4FBA-BD4C-C6A6CDBA1AF5}" presName="rootComposite" presStyleCnt="0"/>
      <dgm:spPr/>
    </dgm:pt>
    <dgm:pt modelId="{B5B1A5B8-AF39-4926-B0A6-C3F8D1182A4F}" type="pres">
      <dgm:prSet presAssocID="{1A4D3D56-CCD1-4FBA-BD4C-C6A6CDBA1AF5}" presName="rootText" presStyleLbl="node3" presStyleIdx="6" presStyleCnt="20">
        <dgm:presLayoutVars>
          <dgm:chPref val="3"/>
        </dgm:presLayoutVars>
      </dgm:prSet>
      <dgm:spPr/>
    </dgm:pt>
    <dgm:pt modelId="{668A88BE-DBB5-4C15-8FBD-9BECF1D14ABA}" type="pres">
      <dgm:prSet presAssocID="{1A4D3D56-CCD1-4FBA-BD4C-C6A6CDBA1AF5}" presName="rootConnector" presStyleLbl="node3" presStyleIdx="6" presStyleCnt="20"/>
      <dgm:spPr/>
    </dgm:pt>
    <dgm:pt modelId="{F7E51B7F-8FC7-48B0-B87E-DAFC153C18A4}" type="pres">
      <dgm:prSet presAssocID="{1A4D3D56-CCD1-4FBA-BD4C-C6A6CDBA1AF5}" presName="hierChild4" presStyleCnt="0"/>
      <dgm:spPr/>
    </dgm:pt>
    <dgm:pt modelId="{3AFD5BD7-BA58-4FA2-B3BF-EFE8BFFEF496}" type="pres">
      <dgm:prSet presAssocID="{1A4D3D56-CCD1-4FBA-BD4C-C6A6CDBA1AF5}" presName="hierChild5" presStyleCnt="0"/>
      <dgm:spPr/>
    </dgm:pt>
    <dgm:pt modelId="{D6392225-5F57-460E-8526-929841BD22C0}" type="pres">
      <dgm:prSet presAssocID="{AEF03360-3D32-404E-8281-02B39DCDA6CA}" presName="Name37" presStyleLbl="parChTrans1D3" presStyleIdx="7" presStyleCnt="20"/>
      <dgm:spPr/>
    </dgm:pt>
    <dgm:pt modelId="{643924E3-1789-4DE1-99D8-07B58CC927AD}" type="pres">
      <dgm:prSet presAssocID="{29E5CDE6-70E9-41F3-91E9-B8046C6FD4B4}" presName="hierRoot2" presStyleCnt="0">
        <dgm:presLayoutVars>
          <dgm:hierBranch val="init"/>
        </dgm:presLayoutVars>
      </dgm:prSet>
      <dgm:spPr/>
    </dgm:pt>
    <dgm:pt modelId="{B61493A1-F68B-42A7-A205-050D02E97326}" type="pres">
      <dgm:prSet presAssocID="{29E5CDE6-70E9-41F3-91E9-B8046C6FD4B4}" presName="rootComposite" presStyleCnt="0"/>
      <dgm:spPr/>
    </dgm:pt>
    <dgm:pt modelId="{BF21F82F-E9E2-4A1E-9510-80FA3A234EF3}" type="pres">
      <dgm:prSet presAssocID="{29E5CDE6-70E9-41F3-91E9-B8046C6FD4B4}" presName="rootText" presStyleLbl="node3" presStyleIdx="7" presStyleCnt="20">
        <dgm:presLayoutVars>
          <dgm:chPref val="3"/>
        </dgm:presLayoutVars>
      </dgm:prSet>
      <dgm:spPr/>
    </dgm:pt>
    <dgm:pt modelId="{BAE96BCE-FE39-4C7C-8876-43D51F490A2F}" type="pres">
      <dgm:prSet presAssocID="{29E5CDE6-70E9-41F3-91E9-B8046C6FD4B4}" presName="rootConnector" presStyleLbl="node3" presStyleIdx="7" presStyleCnt="20"/>
      <dgm:spPr/>
    </dgm:pt>
    <dgm:pt modelId="{A4B4C3A9-978C-44E9-AA82-B806D59E3C0D}" type="pres">
      <dgm:prSet presAssocID="{29E5CDE6-70E9-41F3-91E9-B8046C6FD4B4}" presName="hierChild4" presStyleCnt="0"/>
      <dgm:spPr/>
    </dgm:pt>
    <dgm:pt modelId="{7D44741E-10CF-4077-86B2-856D57A68A8A}" type="pres">
      <dgm:prSet presAssocID="{212DE64B-D820-40C1-9C96-616A3106813D}" presName="Name37" presStyleLbl="parChTrans1D4" presStyleIdx="0" presStyleCnt="2"/>
      <dgm:spPr/>
    </dgm:pt>
    <dgm:pt modelId="{1998C477-3E3B-49CC-BE65-4F4A93EB9C57}" type="pres">
      <dgm:prSet presAssocID="{079DC3F7-8D3E-4BB2-BBBB-6D5E68C73D76}" presName="hierRoot2" presStyleCnt="0">
        <dgm:presLayoutVars>
          <dgm:hierBranch val="init"/>
        </dgm:presLayoutVars>
      </dgm:prSet>
      <dgm:spPr/>
    </dgm:pt>
    <dgm:pt modelId="{38D59C77-9F42-435A-ACB4-8A8CDB76CF43}" type="pres">
      <dgm:prSet presAssocID="{079DC3F7-8D3E-4BB2-BBBB-6D5E68C73D76}" presName="rootComposite" presStyleCnt="0"/>
      <dgm:spPr/>
    </dgm:pt>
    <dgm:pt modelId="{06787E93-CE3D-4D71-906C-E4E251C4DA8F}" type="pres">
      <dgm:prSet presAssocID="{079DC3F7-8D3E-4BB2-BBBB-6D5E68C73D76}" presName="rootText" presStyleLbl="node4" presStyleIdx="0" presStyleCnt="2">
        <dgm:presLayoutVars>
          <dgm:chPref val="3"/>
        </dgm:presLayoutVars>
      </dgm:prSet>
      <dgm:spPr/>
    </dgm:pt>
    <dgm:pt modelId="{B9D4D751-11B1-473B-964A-49AE52B6C85D}" type="pres">
      <dgm:prSet presAssocID="{079DC3F7-8D3E-4BB2-BBBB-6D5E68C73D76}" presName="rootConnector" presStyleLbl="node4" presStyleIdx="0" presStyleCnt="2"/>
      <dgm:spPr/>
    </dgm:pt>
    <dgm:pt modelId="{DFDE76BA-D5DC-43CA-A8AF-A797CF860EFE}" type="pres">
      <dgm:prSet presAssocID="{079DC3F7-8D3E-4BB2-BBBB-6D5E68C73D76}" presName="hierChild4" presStyleCnt="0"/>
      <dgm:spPr/>
    </dgm:pt>
    <dgm:pt modelId="{EC69FD8B-7262-4E3E-A366-CF0DC1131A2B}" type="pres">
      <dgm:prSet presAssocID="{079DC3F7-8D3E-4BB2-BBBB-6D5E68C73D76}" presName="hierChild5" presStyleCnt="0"/>
      <dgm:spPr/>
    </dgm:pt>
    <dgm:pt modelId="{47F3C9F3-6E33-49C1-9D80-32684C8FBDF9}" type="pres">
      <dgm:prSet presAssocID="{C65C8A50-F5EE-41B1-AD8D-0799CCE228AB}" presName="Name37" presStyleLbl="parChTrans1D4" presStyleIdx="1" presStyleCnt="2"/>
      <dgm:spPr/>
    </dgm:pt>
    <dgm:pt modelId="{CCBDA500-A414-438B-8789-C6A4FA0A4DD5}" type="pres">
      <dgm:prSet presAssocID="{65B71D54-7A1B-4CC6-B2F0-84ABAD70358D}" presName="hierRoot2" presStyleCnt="0">
        <dgm:presLayoutVars>
          <dgm:hierBranch val="init"/>
        </dgm:presLayoutVars>
      </dgm:prSet>
      <dgm:spPr/>
    </dgm:pt>
    <dgm:pt modelId="{4545B0C8-AC06-49CD-8285-CF65263FC201}" type="pres">
      <dgm:prSet presAssocID="{65B71D54-7A1B-4CC6-B2F0-84ABAD70358D}" presName="rootComposite" presStyleCnt="0"/>
      <dgm:spPr/>
    </dgm:pt>
    <dgm:pt modelId="{B3B3FF21-9AC6-47DF-9551-DC3CB2278E9C}" type="pres">
      <dgm:prSet presAssocID="{65B71D54-7A1B-4CC6-B2F0-84ABAD70358D}" presName="rootText" presStyleLbl="node4" presStyleIdx="1" presStyleCnt="2">
        <dgm:presLayoutVars>
          <dgm:chPref val="3"/>
        </dgm:presLayoutVars>
      </dgm:prSet>
      <dgm:spPr/>
    </dgm:pt>
    <dgm:pt modelId="{38B36FBF-64E1-4F31-BDD8-69674984C274}" type="pres">
      <dgm:prSet presAssocID="{65B71D54-7A1B-4CC6-B2F0-84ABAD70358D}" presName="rootConnector" presStyleLbl="node4" presStyleIdx="1" presStyleCnt="2"/>
      <dgm:spPr/>
    </dgm:pt>
    <dgm:pt modelId="{09D163BD-7050-4AEE-821C-C5DB06465852}" type="pres">
      <dgm:prSet presAssocID="{65B71D54-7A1B-4CC6-B2F0-84ABAD70358D}" presName="hierChild4" presStyleCnt="0"/>
      <dgm:spPr/>
    </dgm:pt>
    <dgm:pt modelId="{70C16CD3-67E8-41F7-B075-D62AD414E0B4}" type="pres">
      <dgm:prSet presAssocID="{65B71D54-7A1B-4CC6-B2F0-84ABAD70358D}" presName="hierChild5" presStyleCnt="0"/>
      <dgm:spPr/>
    </dgm:pt>
    <dgm:pt modelId="{4DF34233-863C-4C37-BF46-B3AD6ACFC0F8}" type="pres">
      <dgm:prSet presAssocID="{29E5CDE6-70E9-41F3-91E9-B8046C6FD4B4}" presName="hierChild5" presStyleCnt="0"/>
      <dgm:spPr/>
    </dgm:pt>
    <dgm:pt modelId="{37BE5833-931C-4532-AEBF-F3530185E177}" type="pres">
      <dgm:prSet presAssocID="{FE125668-0ED6-44A4-A8C1-0429D569FE8E}" presName="Name37" presStyleLbl="parChTrans1D3" presStyleIdx="8" presStyleCnt="20"/>
      <dgm:spPr/>
    </dgm:pt>
    <dgm:pt modelId="{5D211D62-A2C9-4FA9-8447-4DCDC2931C10}" type="pres">
      <dgm:prSet presAssocID="{5B512CF6-8FC8-4051-BEB9-73B14A095E4E}" presName="hierRoot2" presStyleCnt="0">
        <dgm:presLayoutVars>
          <dgm:hierBranch val="init"/>
        </dgm:presLayoutVars>
      </dgm:prSet>
      <dgm:spPr/>
    </dgm:pt>
    <dgm:pt modelId="{453C076F-D8CE-4868-BCB6-276DA9052CFF}" type="pres">
      <dgm:prSet presAssocID="{5B512CF6-8FC8-4051-BEB9-73B14A095E4E}" presName="rootComposite" presStyleCnt="0"/>
      <dgm:spPr/>
    </dgm:pt>
    <dgm:pt modelId="{F73FEE6E-937D-4DBE-A34F-FAC404DCA63C}" type="pres">
      <dgm:prSet presAssocID="{5B512CF6-8FC8-4051-BEB9-73B14A095E4E}" presName="rootText" presStyleLbl="node3" presStyleIdx="8" presStyleCnt="20">
        <dgm:presLayoutVars>
          <dgm:chPref val="3"/>
        </dgm:presLayoutVars>
      </dgm:prSet>
      <dgm:spPr/>
    </dgm:pt>
    <dgm:pt modelId="{A03E9A56-ED92-49BE-85BA-45D9768B48C0}" type="pres">
      <dgm:prSet presAssocID="{5B512CF6-8FC8-4051-BEB9-73B14A095E4E}" presName="rootConnector" presStyleLbl="node3" presStyleIdx="8" presStyleCnt="20"/>
      <dgm:spPr/>
    </dgm:pt>
    <dgm:pt modelId="{AE622B95-5A87-42CB-A60B-D51E185CCDFF}" type="pres">
      <dgm:prSet presAssocID="{5B512CF6-8FC8-4051-BEB9-73B14A095E4E}" presName="hierChild4" presStyleCnt="0"/>
      <dgm:spPr/>
    </dgm:pt>
    <dgm:pt modelId="{7DF0A942-6934-4124-8797-687BEF1D1756}" type="pres">
      <dgm:prSet presAssocID="{5B512CF6-8FC8-4051-BEB9-73B14A095E4E}" presName="hierChild5" presStyleCnt="0"/>
      <dgm:spPr/>
    </dgm:pt>
    <dgm:pt modelId="{4EB76F7D-A2BB-4D2E-A602-1D00AD3C148B}" type="pres">
      <dgm:prSet presAssocID="{5C3704DF-6D37-4BF9-A90C-C70391B05C25}" presName="hierChild5" presStyleCnt="0"/>
      <dgm:spPr/>
    </dgm:pt>
    <dgm:pt modelId="{8E9FD724-5022-42B8-9342-E9B9C57BE943}" type="pres">
      <dgm:prSet presAssocID="{058A6BE2-B228-45BF-BF45-B6796028D7F7}" presName="Name37" presStyleLbl="parChTrans1D2" presStyleIdx="3" presStyleCnt="6"/>
      <dgm:spPr/>
    </dgm:pt>
    <dgm:pt modelId="{922F61A9-7CF2-4D7D-95A3-CFDD6A592823}" type="pres">
      <dgm:prSet presAssocID="{DE267E4C-0951-4E1A-B6A1-03DAC1ACAF0E}" presName="hierRoot2" presStyleCnt="0">
        <dgm:presLayoutVars>
          <dgm:hierBranch val="init"/>
        </dgm:presLayoutVars>
      </dgm:prSet>
      <dgm:spPr/>
    </dgm:pt>
    <dgm:pt modelId="{62ADD843-E995-4B88-A891-CD6C9ED8C4D9}" type="pres">
      <dgm:prSet presAssocID="{DE267E4C-0951-4E1A-B6A1-03DAC1ACAF0E}" presName="rootComposite" presStyleCnt="0"/>
      <dgm:spPr/>
    </dgm:pt>
    <dgm:pt modelId="{43E1797E-708C-428E-A8ED-154D9C68F244}" type="pres">
      <dgm:prSet presAssocID="{DE267E4C-0951-4E1A-B6A1-03DAC1ACAF0E}" presName="rootText" presStyleLbl="node2" presStyleIdx="3" presStyleCnt="6">
        <dgm:presLayoutVars>
          <dgm:chPref val="3"/>
        </dgm:presLayoutVars>
      </dgm:prSet>
      <dgm:spPr/>
    </dgm:pt>
    <dgm:pt modelId="{6206043B-698D-4FB7-B462-96DEF76E4EF1}" type="pres">
      <dgm:prSet presAssocID="{DE267E4C-0951-4E1A-B6A1-03DAC1ACAF0E}" presName="rootConnector" presStyleLbl="node2" presStyleIdx="3" presStyleCnt="6"/>
      <dgm:spPr/>
    </dgm:pt>
    <dgm:pt modelId="{97570D3F-7076-4003-BE5C-771F6F98375E}" type="pres">
      <dgm:prSet presAssocID="{DE267E4C-0951-4E1A-B6A1-03DAC1ACAF0E}" presName="hierChild4" presStyleCnt="0"/>
      <dgm:spPr/>
    </dgm:pt>
    <dgm:pt modelId="{7BE9A5C9-E3D2-497A-BEE5-F103DC49228C}" type="pres">
      <dgm:prSet presAssocID="{B0D2B84A-EEC3-4DA8-B465-AA2B0AF2BF8D}" presName="Name37" presStyleLbl="parChTrans1D3" presStyleIdx="9" presStyleCnt="20"/>
      <dgm:spPr/>
    </dgm:pt>
    <dgm:pt modelId="{EC847AD2-5705-46C0-98D0-26E3A599E2A4}" type="pres">
      <dgm:prSet presAssocID="{5614192F-AD6D-4503-8BDF-B85BE9AF86A6}" presName="hierRoot2" presStyleCnt="0">
        <dgm:presLayoutVars>
          <dgm:hierBranch val="init"/>
        </dgm:presLayoutVars>
      </dgm:prSet>
      <dgm:spPr/>
    </dgm:pt>
    <dgm:pt modelId="{A400A083-51F1-4916-85E0-E55A1E2C5770}" type="pres">
      <dgm:prSet presAssocID="{5614192F-AD6D-4503-8BDF-B85BE9AF86A6}" presName="rootComposite" presStyleCnt="0"/>
      <dgm:spPr/>
    </dgm:pt>
    <dgm:pt modelId="{4E30D421-3CA3-41E7-BB53-9BC456EB37A7}" type="pres">
      <dgm:prSet presAssocID="{5614192F-AD6D-4503-8BDF-B85BE9AF86A6}" presName="rootText" presStyleLbl="node3" presStyleIdx="9" presStyleCnt="20">
        <dgm:presLayoutVars>
          <dgm:chPref val="3"/>
        </dgm:presLayoutVars>
      </dgm:prSet>
      <dgm:spPr/>
    </dgm:pt>
    <dgm:pt modelId="{ABA49203-D367-44B7-890F-D26127AA1D8A}" type="pres">
      <dgm:prSet presAssocID="{5614192F-AD6D-4503-8BDF-B85BE9AF86A6}" presName="rootConnector" presStyleLbl="node3" presStyleIdx="9" presStyleCnt="20"/>
      <dgm:spPr/>
    </dgm:pt>
    <dgm:pt modelId="{62392D5A-059A-4261-8DAA-85A96E0B2464}" type="pres">
      <dgm:prSet presAssocID="{5614192F-AD6D-4503-8BDF-B85BE9AF86A6}" presName="hierChild4" presStyleCnt="0"/>
      <dgm:spPr/>
    </dgm:pt>
    <dgm:pt modelId="{7DA442A6-4632-423B-AD5F-C5C99D4FBC6C}" type="pres">
      <dgm:prSet presAssocID="{5614192F-AD6D-4503-8BDF-B85BE9AF86A6}" presName="hierChild5" presStyleCnt="0"/>
      <dgm:spPr/>
    </dgm:pt>
    <dgm:pt modelId="{0E009405-326A-4104-BE04-DFFCEF4E4245}" type="pres">
      <dgm:prSet presAssocID="{7D59ED8C-4D08-47F9-BDC0-19EABDBF37BD}" presName="Name37" presStyleLbl="parChTrans1D3" presStyleIdx="10" presStyleCnt="20"/>
      <dgm:spPr/>
    </dgm:pt>
    <dgm:pt modelId="{C144C2DD-29BC-40DF-AF6C-12109ADA508B}" type="pres">
      <dgm:prSet presAssocID="{E9140785-DBB9-48F1-B481-5EA03F07F8DF}" presName="hierRoot2" presStyleCnt="0">
        <dgm:presLayoutVars>
          <dgm:hierBranch val="init"/>
        </dgm:presLayoutVars>
      </dgm:prSet>
      <dgm:spPr/>
    </dgm:pt>
    <dgm:pt modelId="{3E3EDF6C-56C9-412F-9AD7-5171D9A3B092}" type="pres">
      <dgm:prSet presAssocID="{E9140785-DBB9-48F1-B481-5EA03F07F8DF}" presName="rootComposite" presStyleCnt="0"/>
      <dgm:spPr/>
    </dgm:pt>
    <dgm:pt modelId="{7CE95E45-5BE9-46CE-A45A-2D69813AC9F4}" type="pres">
      <dgm:prSet presAssocID="{E9140785-DBB9-48F1-B481-5EA03F07F8DF}" presName="rootText" presStyleLbl="node3" presStyleIdx="10" presStyleCnt="20">
        <dgm:presLayoutVars>
          <dgm:chPref val="3"/>
        </dgm:presLayoutVars>
      </dgm:prSet>
      <dgm:spPr/>
    </dgm:pt>
    <dgm:pt modelId="{5E6DA9D2-21A8-4F9A-9AF6-BC9EF75285B9}" type="pres">
      <dgm:prSet presAssocID="{E9140785-DBB9-48F1-B481-5EA03F07F8DF}" presName="rootConnector" presStyleLbl="node3" presStyleIdx="10" presStyleCnt="20"/>
      <dgm:spPr/>
    </dgm:pt>
    <dgm:pt modelId="{D077923D-74E9-48C8-8C81-14CD5C02C943}" type="pres">
      <dgm:prSet presAssocID="{E9140785-DBB9-48F1-B481-5EA03F07F8DF}" presName="hierChild4" presStyleCnt="0"/>
      <dgm:spPr/>
    </dgm:pt>
    <dgm:pt modelId="{5A2D779C-0611-42FD-A54D-839430A54A5C}" type="pres">
      <dgm:prSet presAssocID="{E9140785-DBB9-48F1-B481-5EA03F07F8DF}" presName="hierChild5" presStyleCnt="0"/>
      <dgm:spPr/>
    </dgm:pt>
    <dgm:pt modelId="{71CEEFED-CD14-42A0-B3DA-8BBA72A28F5F}" type="pres">
      <dgm:prSet presAssocID="{763BECD4-4173-47F9-9CCE-4BD3F591A2BB}" presName="Name37" presStyleLbl="parChTrans1D3" presStyleIdx="11" presStyleCnt="20"/>
      <dgm:spPr/>
    </dgm:pt>
    <dgm:pt modelId="{6782C109-F3FD-4BAD-8D4D-8544AC655072}" type="pres">
      <dgm:prSet presAssocID="{45E58503-5CB1-4932-9016-0AE9B1A2DBC2}" presName="hierRoot2" presStyleCnt="0">
        <dgm:presLayoutVars>
          <dgm:hierBranch val="init"/>
        </dgm:presLayoutVars>
      </dgm:prSet>
      <dgm:spPr/>
    </dgm:pt>
    <dgm:pt modelId="{97CFC80B-3EE8-4B92-B88D-41880FFCCEE9}" type="pres">
      <dgm:prSet presAssocID="{45E58503-5CB1-4932-9016-0AE9B1A2DBC2}" presName="rootComposite" presStyleCnt="0"/>
      <dgm:spPr/>
    </dgm:pt>
    <dgm:pt modelId="{C1FB4EF3-A413-463D-84BF-E04213B14AC5}" type="pres">
      <dgm:prSet presAssocID="{45E58503-5CB1-4932-9016-0AE9B1A2DBC2}" presName="rootText" presStyleLbl="node3" presStyleIdx="11" presStyleCnt="20">
        <dgm:presLayoutVars>
          <dgm:chPref val="3"/>
        </dgm:presLayoutVars>
      </dgm:prSet>
      <dgm:spPr/>
    </dgm:pt>
    <dgm:pt modelId="{5393AF92-9CBD-4BBE-887F-401347687CBC}" type="pres">
      <dgm:prSet presAssocID="{45E58503-5CB1-4932-9016-0AE9B1A2DBC2}" presName="rootConnector" presStyleLbl="node3" presStyleIdx="11" presStyleCnt="20"/>
      <dgm:spPr/>
    </dgm:pt>
    <dgm:pt modelId="{BC246C95-B8CB-4B34-894F-E8F5B0FD970B}" type="pres">
      <dgm:prSet presAssocID="{45E58503-5CB1-4932-9016-0AE9B1A2DBC2}" presName="hierChild4" presStyleCnt="0"/>
      <dgm:spPr/>
    </dgm:pt>
    <dgm:pt modelId="{064239F7-EE14-4552-8D60-ECB52A42FD4E}" type="pres">
      <dgm:prSet presAssocID="{45E58503-5CB1-4932-9016-0AE9B1A2DBC2}" presName="hierChild5" presStyleCnt="0"/>
      <dgm:spPr/>
    </dgm:pt>
    <dgm:pt modelId="{5CB5F5E5-851E-438E-85E9-D4B0DBA1E48F}" type="pres">
      <dgm:prSet presAssocID="{6A6546AF-621B-4158-8D8C-9245A91F66C3}" presName="Name37" presStyleLbl="parChTrans1D3" presStyleIdx="12" presStyleCnt="20"/>
      <dgm:spPr/>
    </dgm:pt>
    <dgm:pt modelId="{4171C683-DD82-4344-8642-36AA32578DCF}" type="pres">
      <dgm:prSet presAssocID="{32CB8CB5-6285-435E-8256-A9F42EFF1C16}" presName="hierRoot2" presStyleCnt="0">
        <dgm:presLayoutVars>
          <dgm:hierBranch val="init"/>
        </dgm:presLayoutVars>
      </dgm:prSet>
      <dgm:spPr/>
    </dgm:pt>
    <dgm:pt modelId="{5CF1B132-8028-4DB4-89AF-8EC86D5DC717}" type="pres">
      <dgm:prSet presAssocID="{32CB8CB5-6285-435E-8256-A9F42EFF1C16}" presName="rootComposite" presStyleCnt="0"/>
      <dgm:spPr/>
    </dgm:pt>
    <dgm:pt modelId="{4A169F4E-C2AF-4DC7-B02E-C5C2BECDF2D8}" type="pres">
      <dgm:prSet presAssocID="{32CB8CB5-6285-435E-8256-A9F42EFF1C16}" presName="rootText" presStyleLbl="node3" presStyleIdx="12" presStyleCnt="20">
        <dgm:presLayoutVars>
          <dgm:chPref val="3"/>
        </dgm:presLayoutVars>
      </dgm:prSet>
      <dgm:spPr/>
    </dgm:pt>
    <dgm:pt modelId="{019B7FB2-EE17-4167-B0E2-6340F0155073}" type="pres">
      <dgm:prSet presAssocID="{32CB8CB5-6285-435E-8256-A9F42EFF1C16}" presName="rootConnector" presStyleLbl="node3" presStyleIdx="12" presStyleCnt="20"/>
      <dgm:spPr/>
    </dgm:pt>
    <dgm:pt modelId="{0EFF2BB6-C348-4BF1-84EE-A24B2B6B20F3}" type="pres">
      <dgm:prSet presAssocID="{32CB8CB5-6285-435E-8256-A9F42EFF1C16}" presName="hierChild4" presStyleCnt="0"/>
      <dgm:spPr/>
    </dgm:pt>
    <dgm:pt modelId="{9730FEA5-717B-485A-9F75-0A496756AFEA}" type="pres">
      <dgm:prSet presAssocID="{32CB8CB5-6285-435E-8256-A9F42EFF1C16}" presName="hierChild5" presStyleCnt="0"/>
      <dgm:spPr/>
    </dgm:pt>
    <dgm:pt modelId="{1E34C652-9DEA-4DE9-9407-87281470E30D}" type="pres">
      <dgm:prSet presAssocID="{DE267E4C-0951-4E1A-B6A1-03DAC1ACAF0E}" presName="hierChild5" presStyleCnt="0"/>
      <dgm:spPr/>
    </dgm:pt>
    <dgm:pt modelId="{4F4885D7-0069-4D2F-84E0-8E79BE5BC27A}" type="pres">
      <dgm:prSet presAssocID="{CC861011-1744-4B4F-9BB5-23D5DC72DB07}" presName="Name37" presStyleLbl="parChTrans1D2" presStyleIdx="4" presStyleCnt="6"/>
      <dgm:spPr/>
    </dgm:pt>
    <dgm:pt modelId="{14766BF6-9BD1-4294-8181-BADA273106E0}" type="pres">
      <dgm:prSet presAssocID="{C4452E6A-3D6E-4800-AB55-677F017A93FC}" presName="hierRoot2" presStyleCnt="0">
        <dgm:presLayoutVars>
          <dgm:hierBranch val="init"/>
        </dgm:presLayoutVars>
      </dgm:prSet>
      <dgm:spPr/>
    </dgm:pt>
    <dgm:pt modelId="{A6DBE7B0-85CD-4840-8D00-D3F03A14045C}" type="pres">
      <dgm:prSet presAssocID="{C4452E6A-3D6E-4800-AB55-677F017A93FC}" presName="rootComposite" presStyleCnt="0"/>
      <dgm:spPr/>
    </dgm:pt>
    <dgm:pt modelId="{8D619116-F722-4163-A63D-A1524720EE61}" type="pres">
      <dgm:prSet presAssocID="{C4452E6A-3D6E-4800-AB55-677F017A93FC}" presName="rootText" presStyleLbl="node2" presStyleIdx="4" presStyleCnt="6">
        <dgm:presLayoutVars>
          <dgm:chPref val="3"/>
        </dgm:presLayoutVars>
      </dgm:prSet>
      <dgm:spPr/>
    </dgm:pt>
    <dgm:pt modelId="{AC0893A3-E5A7-4089-A31F-B68D88690A3F}" type="pres">
      <dgm:prSet presAssocID="{C4452E6A-3D6E-4800-AB55-677F017A93FC}" presName="rootConnector" presStyleLbl="node2" presStyleIdx="4" presStyleCnt="6"/>
      <dgm:spPr/>
    </dgm:pt>
    <dgm:pt modelId="{2E28AC66-FC6F-4000-8AF8-E0EC7E83284C}" type="pres">
      <dgm:prSet presAssocID="{C4452E6A-3D6E-4800-AB55-677F017A93FC}" presName="hierChild4" presStyleCnt="0"/>
      <dgm:spPr/>
    </dgm:pt>
    <dgm:pt modelId="{147E3CE8-A72D-4382-B787-DB2DB34FD0B1}" type="pres">
      <dgm:prSet presAssocID="{A9A3C0F9-B451-4B56-B83C-922484522454}" presName="Name37" presStyleLbl="parChTrans1D3" presStyleIdx="13" presStyleCnt="20"/>
      <dgm:spPr/>
    </dgm:pt>
    <dgm:pt modelId="{5599AB1F-C58F-45B1-81CB-7A4D018E5CCA}" type="pres">
      <dgm:prSet presAssocID="{CF6F9DFE-404F-4BC2-8D9F-EBA0823F6C07}" presName="hierRoot2" presStyleCnt="0">
        <dgm:presLayoutVars>
          <dgm:hierBranch val="init"/>
        </dgm:presLayoutVars>
      </dgm:prSet>
      <dgm:spPr/>
    </dgm:pt>
    <dgm:pt modelId="{DA8CF2D5-5C02-4B04-9CA2-4611F904B1C0}" type="pres">
      <dgm:prSet presAssocID="{CF6F9DFE-404F-4BC2-8D9F-EBA0823F6C07}" presName="rootComposite" presStyleCnt="0"/>
      <dgm:spPr/>
    </dgm:pt>
    <dgm:pt modelId="{900A7EAE-1DFB-4980-B0C2-4DB17D24B542}" type="pres">
      <dgm:prSet presAssocID="{CF6F9DFE-404F-4BC2-8D9F-EBA0823F6C07}" presName="rootText" presStyleLbl="node3" presStyleIdx="13" presStyleCnt="20">
        <dgm:presLayoutVars>
          <dgm:chPref val="3"/>
        </dgm:presLayoutVars>
      </dgm:prSet>
      <dgm:spPr/>
    </dgm:pt>
    <dgm:pt modelId="{A7315B3F-B76E-4A52-8427-B1E5ACF83543}" type="pres">
      <dgm:prSet presAssocID="{CF6F9DFE-404F-4BC2-8D9F-EBA0823F6C07}" presName="rootConnector" presStyleLbl="node3" presStyleIdx="13" presStyleCnt="20"/>
      <dgm:spPr/>
    </dgm:pt>
    <dgm:pt modelId="{770C7411-9DC8-4209-B50D-20F9D4595D00}" type="pres">
      <dgm:prSet presAssocID="{CF6F9DFE-404F-4BC2-8D9F-EBA0823F6C07}" presName="hierChild4" presStyleCnt="0"/>
      <dgm:spPr/>
    </dgm:pt>
    <dgm:pt modelId="{7B4C1651-7785-42E4-B45D-3E6775EA21A7}" type="pres">
      <dgm:prSet presAssocID="{CF6F9DFE-404F-4BC2-8D9F-EBA0823F6C07}" presName="hierChild5" presStyleCnt="0"/>
      <dgm:spPr/>
    </dgm:pt>
    <dgm:pt modelId="{A8A62DD5-087B-4DD8-814C-01A71FDEF91B}" type="pres">
      <dgm:prSet presAssocID="{78065A6E-5B99-445E-8FB2-CAD8FDAB7B10}" presName="Name37" presStyleLbl="parChTrans1D3" presStyleIdx="14" presStyleCnt="20"/>
      <dgm:spPr/>
    </dgm:pt>
    <dgm:pt modelId="{8335A6AA-38F6-41B8-8203-55644DD90B5E}" type="pres">
      <dgm:prSet presAssocID="{35ACDB49-28B6-46DD-AE5A-D4A0122535C5}" presName="hierRoot2" presStyleCnt="0">
        <dgm:presLayoutVars>
          <dgm:hierBranch val="init"/>
        </dgm:presLayoutVars>
      </dgm:prSet>
      <dgm:spPr/>
    </dgm:pt>
    <dgm:pt modelId="{44B6F06D-4A20-4BDB-938B-23EDE73E2008}" type="pres">
      <dgm:prSet presAssocID="{35ACDB49-28B6-46DD-AE5A-D4A0122535C5}" presName="rootComposite" presStyleCnt="0"/>
      <dgm:spPr/>
    </dgm:pt>
    <dgm:pt modelId="{A8198018-CA4C-4921-83C3-5E3B65520DD2}" type="pres">
      <dgm:prSet presAssocID="{35ACDB49-28B6-46DD-AE5A-D4A0122535C5}" presName="rootText" presStyleLbl="node3" presStyleIdx="14" presStyleCnt="20">
        <dgm:presLayoutVars>
          <dgm:chPref val="3"/>
        </dgm:presLayoutVars>
      </dgm:prSet>
      <dgm:spPr/>
    </dgm:pt>
    <dgm:pt modelId="{B318C23B-E127-49C7-97A2-CE2C3622D7B7}" type="pres">
      <dgm:prSet presAssocID="{35ACDB49-28B6-46DD-AE5A-D4A0122535C5}" presName="rootConnector" presStyleLbl="node3" presStyleIdx="14" presStyleCnt="20"/>
      <dgm:spPr/>
    </dgm:pt>
    <dgm:pt modelId="{F4A229A4-B73C-4020-A67E-D1E4482AE052}" type="pres">
      <dgm:prSet presAssocID="{35ACDB49-28B6-46DD-AE5A-D4A0122535C5}" presName="hierChild4" presStyleCnt="0"/>
      <dgm:spPr/>
    </dgm:pt>
    <dgm:pt modelId="{6F579CE2-FA36-4A97-891D-CB1A58A18528}" type="pres">
      <dgm:prSet presAssocID="{35ACDB49-28B6-46DD-AE5A-D4A0122535C5}" presName="hierChild5" presStyleCnt="0"/>
      <dgm:spPr/>
    </dgm:pt>
    <dgm:pt modelId="{44C8F4E9-9EB8-4AAF-A93E-37FFDFC555C3}" type="pres">
      <dgm:prSet presAssocID="{EB31D10F-0B4E-4CF7-9AB2-ED6DAD9B9E3A}" presName="Name37" presStyleLbl="parChTrans1D3" presStyleIdx="15" presStyleCnt="20"/>
      <dgm:spPr/>
    </dgm:pt>
    <dgm:pt modelId="{62FF7BE2-3F81-4D52-91F2-F6D04D7FCA5D}" type="pres">
      <dgm:prSet presAssocID="{FF7F9BF3-3695-407C-B74C-3BCC7704460E}" presName="hierRoot2" presStyleCnt="0">
        <dgm:presLayoutVars>
          <dgm:hierBranch val="init"/>
        </dgm:presLayoutVars>
      </dgm:prSet>
      <dgm:spPr/>
    </dgm:pt>
    <dgm:pt modelId="{9E9F30D6-C295-4673-843B-1D37747FDE11}" type="pres">
      <dgm:prSet presAssocID="{FF7F9BF3-3695-407C-B74C-3BCC7704460E}" presName="rootComposite" presStyleCnt="0"/>
      <dgm:spPr/>
    </dgm:pt>
    <dgm:pt modelId="{20547603-A5A1-487F-9614-3176BE482038}" type="pres">
      <dgm:prSet presAssocID="{FF7F9BF3-3695-407C-B74C-3BCC7704460E}" presName="rootText" presStyleLbl="node3" presStyleIdx="15" presStyleCnt="20">
        <dgm:presLayoutVars>
          <dgm:chPref val="3"/>
        </dgm:presLayoutVars>
      </dgm:prSet>
      <dgm:spPr/>
    </dgm:pt>
    <dgm:pt modelId="{57B3D078-4902-4C58-9321-BEEA58FA08F3}" type="pres">
      <dgm:prSet presAssocID="{FF7F9BF3-3695-407C-B74C-3BCC7704460E}" presName="rootConnector" presStyleLbl="node3" presStyleIdx="15" presStyleCnt="20"/>
      <dgm:spPr/>
    </dgm:pt>
    <dgm:pt modelId="{842ACF49-99C9-4D8B-B05B-C34B99DEB9C4}" type="pres">
      <dgm:prSet presAssocID="{FF7F9BF3-3695-407C-B74C-3BCC7704460E}" presName="hierChild4" presStyleCnt="0"/>
      <dgm:spPr/>
    </dgm:pt>
    <dgm:pt modelId="{C1A923C1-5295-4B30-AA81-A0021C7379D7}" type="pres">
      <dgm:prSet presAssocID="{FF7F9BF3-3695-407C-B74C-3BCC7704460E}" presName="hierChild5" presStyleCnt="0"/>
      <dgm:spPr/>
    </dgm:pt>
    <dgm:pt modelId="{3553688B-F7F6-4C16-871B-5C437491B1DB}" type="pres">
      <dgm:prSet presAssocID="{D1C6132B-4FC9-4ACA-9FA9-D1D07A23494C}" presName="Name37" presStyleLbl="parChTrans1D3" presStyleIdx="16" presStyleCnt="20"/>
      <dgm:spPr/>
    </dgm:pt>
    <dgm:pt modelId="{70EB4D90-4484-45CD-91D3-E7914ABBAA4E}" type="pres">
      <dgm:prSet presAssocID="{15B673E2-F779-4ABC-80BE-F428F0354806}" presName="hierRoot2" presStyleCnt="0">
        <dgm:presLayoutVars>
          <dgm:hierBranch val="init"/>
        </dgm:presLayoutVars>
      </dgm:prSet>
      <dgm:spPr/>
    </dgm:pt>
    <dgm:pt modelId="{28BFA555-5D6F-4646-B924-34A6C059885E}" type="pres">
      <dgm:prSet presAssocID="{15B673E2-F779-4ABC-80BE-F428F0354806}" presName="rootComposite" presStyleCnt="0"/>
      <dgm:spPr/>
    </dgm:pt>
    <dgm:pt modelId="{7B27FCE8-345A-4FDA-B032-07A272990DF4}" type="pres">
      <dgm:prSet presAssocID="{15B673E2-F779-4ABC-80BE-F428F0354806}" presName="rootText" presStyleLbl="node3" presStyleIdx="16" presStyleCnt="20">
        <dgm:presLayoutVars>
          <dgm:chPref val="3"/>
        </dgm:presLayoutVars>
      </dgm:prSet>
      <dgm:spPr/>
    </dgm:pt>
    <dgm:pt modelId="{5A6943B8-8841-4ABF-8822-FA84D2751021}" type="pres">
      <dgm:prSet presAssocID="{15B673E2-F779-4ABC-80BE-F428F0354806}" presName="rootConnector" presStyleLbl="node3" presStyleIdx="16" presStyleCnt="20"/>
      <dgm:spPr/>
    </dgm:pt>
    <dgm:pt modelId="{95E95637-AB38-4349-B83A-4E58BFA38ADB}" type="pres">
      <dgm:prSet presAssocID="{15B673E2-F779-4ABC-80BE-F428F0354806}" presName="hierChild4" presStyleCnt="0"/>
      <dgm:spPr/>
    </dgm:pt>
    <dgm:pt modelId="{FB8FEF66-7A85-4EA6-8F66-5755CCB3E02B}" type="pres">
      <dgm:prSet presAssocID="{15B673E2-F779-4ABC-80BE-F428F0354806}" presName="hierChild5" presStyleCnt="0"/>
      <dgm:spPr/>
    </dgm:pt>
    <dgm:pt modelId="{D930D3BE-D323-4575-A82A-C07B7E9EC224}" type="pres">
      <dgm:prSet presAssocID="{0ED419F0-B9C7-4FB3-ACC1-3860906A58C2}" presName="Name37" presStyleLbl="parChTrans1D3" presStyleIdx="17" presStyleCnt="20"/>
      <dgm:spPr/>
    </dgm:pt>
    <dgm:pt modelId="{FEAE88F7-A77F-4FFC-BF7C-F8337154C826}" type="pres">
      <dgm:prSet presAssocID="{E1FD3D73-4396-4197-9467-DE5F7CAF4B44}" presName="hierRoot2" presStyleCnt="0">
        <dgm:presLayoutVars>
          <dgm:hierBranch val="init"/>
        </dgm:presLayoutVars>
      </dgm:prSet>
      <dgm:spPr/>
    </dgm:pt>
    <dgm:pt modelId="{50920044-3992-4F27-8820-7B2F258E8322}" type="pres">
      <dgm:prSet presAssocID="{E1FD3D73-4396-4197-9467-DE5F7CAF4B44}" presName="rootComposite" presStyleCnt="0"/>
      <dgm:spPr/>
    </dgm:pt>
    <dgm:pt modelId="{D7367217-DB07-4A20-90EF-15E939049F69}" type="pres">
      <dgm:prSet presAssocID="{E1FD3D73-4396-4197-9467-DE5F7CAF4B44}" presName="rootText" presStyleLbl="node3" presStyleIdx="17" presStyleCnt="20">
        <dgm:presLayoutVars>
          <dgm:chPref val="3"/>
        </dgm:presLayoutVars>
      </dgm:prSet>
      <dgm:spPr/>
    </dgm:pt>
    <dgm:pt modelId="{47CF5841-D3CE-4359-B255-D4E470F492DE}" type="pres">
      <dgm:prSet presAssocID="{E1FD3D73-4396-4197-9467-DE5F7CAF4B44}" presName="rootConnector" presStyleLbl="node3" presStyleIdx="17" presStyleCnt="20"/>
      <dgm:spPr/>
    </dgm:pt>
    <dgm:pt modelId="{508860A2-851B-41F6-9FAC-133E6C8E260C}" type="pres">
      <dgm:prSet presAssocID="{E1FD3D73-4396-4197-9467-DE5F7CAF4B44}" presName="hierChild4" presStyleCnt="0"/>
      <dgm:spPr/>
    </dgm:pt>
    <dgm:pt modelId="{E6D878F3-5B25-4AC2-931E-459057A7FCD1}" type="pres">
      <dgm:prSet presAssocID="{E1FD3D73-4396-4197-9467-DE5F7CAF4B44}" presName="hierChild5" presStyleCnt="0"/>
      <dgm:spPr/>
    </dgm:pt>
    <dgm:pt modelId="{64DC874D-A3D4-4612-B5DF-B55FD6A30FEE}" type="pres">
      <dgm:prSet presAssocID="{5795E67E-3AE0-4FB5-9CAD-71FB49FCF7F2}" presName="Name37" presStyleLbl="parChTrans1D3" presStyleIdx="18" presStyleCnt="20"/>
      <dgm:spPr/>
    </dgm:pt>
    <dgm:pt modelId="{2AEFC6D2-FDBA-46BE-9EB6-4A9B195DE5E8}" type="pres">
      <dgm:prSet presAssocID="{04A39935-63E6-4F8C-86C4-81F4305267B1}" presName="hierRoot2" presStyleCnt="0">
        <dgm:presLayoutVars>
          <dgm:hierBranch val="init"/>
        </dgm:presLayoutVars>
      </dgm:prSet>
      <dgm:spPr/>
    </dgm:pt>
    <dgm:pt modelId="{C6A9D227-1280-40B6-A03D-6E591DABE865}" type="pres">
      <dgm:prSet presAssocID="{04A39935-63E6-4F8C-86C4-81F4305267B1}" presName="rootComposite" presStyleCnt="0"/>
      <dgm:spPr/>
    </dgm:pt>
    <dgm:pt modelId="{420F5429-63DA-48EB-BAAC-C36BAE42F650}" type="pres">
      <dgm:prSet presAssocID="{04A39935-63E6-4F8C-86C4-81F4305267B1}" presName="rootText" presStyleLbl="node3" presStyleIdx="18" presStyleCnt="20">
        <dgm:presLayoutVars>
          <dgm:chPref val="3"/>
        </dgm:presLayoutVars>
      </dgm:prSet>
      <dgm:spPr/>
    </dgm:pt>
    <dgm:pt modelId="{7089FB04-E19B-4138-AE31-BD527ADE780B}" type="pres">
      <dgm:prSet presAssocID="{04A39935-63E6-4F8C-86C4-81F4305267B1}" presName="rootConnector" presStyleLbl="node3" presStyleIdx="18" presStyleCnt="20"/>
      <dgm:spPr/>
    </dgm:pt>
    <dgm:pt modelId="{3528EC42-7D57-456C-8646-22839EA9C1AA}" type="pres">
      <dgm:prSet presAssocID="{04A39935-63E6-4F8C-86C4-81F4305267B1}" presName="hierChild4" presStyleCnt="0"/>
      <dgm:spPr/>
    </dgm:pt>
    <dgm:pt modelId="{6F8BB451-4B5B-4E3A-BDB1-3CE8AEC55AD5}" type="pres">
      <dgm:prSet presAssocID="{04A39935-63E6-4F8C-86C4-81F4305267B1}" presName="hierChild5" presStyleCnt="0"/>
      <dgm:spPr/>
    </dgm:pt>
    <dgm:pt modelId="{6DC334F1-6A74-44EB-BBAC-FBC543FED4D5}" type="pres">
      <dgm:prSet presAssocID="{D6AB21A1-87BC-415B-A9E2-95E7D41CB8FA}" presName="Name37" presStyleLbl="parChTrans1D3" presStyleIdx="19" presStyleCnt="20"/>
      <dgm:spPr/>
    </dgm:pt>
    <dgm:pt modelId="{476E9EE1-F2A0-4F59-94D0-366FFA130626}" type="pres">
      <dgm:prSet presAssocID="{7EC59EA3-634D-49B0-AFBD-5D59DA31CD2E}" presName="hierRoot2" presStyleCnt="0">
        <dgm:presLayoutVars>
          <dgm:hierBranch val="init"/>
        </dgm:presLayoutVars>
      </dgm:prSet>
      <dgm:spPr/>
    </dgm:pt>
    <dgm:pt modelId="{BB4FC8FE-A156-4B4C-AF80-76632B9F5DE2}" type="pres">
      <dgm:prSet presAssocID="{7EC59EA3-634D-49B0-AFBD-5D59DA31CD2E}" presName="rootComposite" presStyleCnt="0"/>
      <dgm:spPr/>
    </dgm:pt>
    <dgm:pt modelId="{1AFD98F0-62E0-4349-B8EE-64EF97F294D4}" type="pres">
      <dgm:prSet presAssocID="{7EC59EA3-634D-49B0-AFBD-5D59DA31CD2E}" presName="rootText" presStyleLbl="node3" presStyleIdx="19" presStyleCnt="20">
        <dgm:presLayoutVars>
          <dgm:chPref val="3"/>
        </dgm:presLayoutVars>
      </dgm:prSet>
      <dgm:spPr/>
    </dgm:pt>
    <dgm:pt modelId="{ECFD8BA4-E283-4633-881E-2D8BE4B5CDCB}" type="pres">
      <dgm:prSet presAssocID="{7EC59EA3-634D-49B0-AFBD-5D59DA31CD2E}" presName="rootConnector" presStyleLbl="node3" presStyleIdx="19" presStyleCnt="20"/>
      <dgm:spPr/>
    </dgm:pt>
    <dgm:pt modelId="{4A4E56AA-1245-4426-8841-19D7B4AACAFC}" type="pres">
      <dgm:prSet presAssocID="{7EC59EA3-634D-49B0-AFBD-5D59DA31CD2E}" presName="hierChild4" presStyleCnt="0"/>
      <dgm:spPr/>
    </dgm:pt>
    <dgm:pt modelId="{5C7C95D2-CF49-4566-8E55-F09144897D21}" type="pres">
      <dgm:prSet presAssocID="{7EC59EA3-634D-49B0-AFBD-5D59DA31CD2E}" presName="hierChild5" presStyleCnt="0"/>
      <dgm:spPr/>
    </dgm:pt>
    <dgm:pt modelId="{F2F9DD2E-DDC7-470D-B656-35906611F0A1}" type="pres">
      <dgm:prSet presAssocID="{C4452E6A-3D6E-4800-AB55-677F017A93FC}" presName="hierChild5" presStyleCnt="0"/>
      <dgm:spPr/>
    </dgm:pt>
    <dgm:pt modelId="{DB8D2333-B54F-413A-A8A9-F672691BCDDC}" type="pres">
      <dgm:prSet presAssocID="{7C394770-B003-42D6-9572-ECB939072328}" presName="Name37" presStyleLbl="parChTrans1D2" presStyleIdx="5" presStyleCnt="6"/>
      <dgm:spPr/>
    </dgm:pt>
    <dgm:pt modelId="{AB0108F8-7E65-464A-BA79-1BBBED2D491F}" type="pres">
      <dgm:prSet presAssocID="{D7277A03-11CD-4277-8ECC-4EBBD7CA924B}" presName="hierRoot2" presStyleCnt="0">
        <dgm:presLayoutVars>
          <dgm:hierBranch val="init"/>
        </dgm:presLayoutVars>
      </dgm:prSet>
      <dgm:spPr/>
    </dgm:pt>
    <dgm:pt modelId="{E951B8E2-4ACF-486D-95AA-52DB111460F2}" type="pres">
      <dgm:prSet presAssocID="{D7277A03-11CD-4277-8ECC-4EBBD7CA924B}" presName="rootComposite" presStyleCnt="0"/>
      <dgm:spPr/>
    </dgm:pt>
    <dgm:pt modelId="{B71997CE-ADFA-4D45-B400-5EBA3034DBEA}" type="pres">
      <dgm:prSet presAssocID="{D7277A03-11CD-4277-8ECC-4EBBD7CA924B}" presName="rootText" presStyleLbl="node2" presStyleIdx="5" presStyleCnt="6">
        <dgm:presLayoutVars>
          <dgm:chPref val="3"/>
        </dgm:presLayoutVars>
      </dgm:prSet>
      <dgm:spPr/>
    </dgm:pt>
    <dgm:pt modelId="{9447D644-D19A-415B-BDCA-5FB4A99610C0}" type="pres">
      <dgm:prSet presAssocID="{D7277A03-11CD-4277-8ECC-4EBBD7CA924B}" presName="rootConnector" presStyleLbl="node2" presStyleIdx="5" presStyleCnt="6"/>
      <dgm:spPr/>
    </dgm:pt>
    <dgm:pt modelId="{6048077B-5C49-413B-8F72-6C4AA5286B41}" type="pres">
      <dgm:prSet presAssocID="{D7277A03-11CD-4277-8ECC-4EBBD7CA924B}" presName="hierChild4" presStyleCnt="0"/>
      <dgm:spPr/>
    </dgm:pt>
    <dgm:pt modelId="{482CC1E1-0CFB-4775-B050-FEC130394FF3}" type="pres">
      <dgm:prSet presAssocID="{D7277A03-11CD-4277-8ECC-4EBBD7CA924B}" presName="hierChild5" presStyleCnt="0"/>
      <dgm:spPr/>
    </dgm:pt>
    <dgm:pt modelId="{76E0CC11-A5BB-41C7-8D1B-5EF184CFBC99}" type="pres">
      <dgm:prSet presAssocID="{8B4DA92D-72E8-46EC-BB22-4E523F7AFC79}" presName="hierChild3" presStyleCnt="0"/>
      <dgm:spPr/>
    </dgm:pt>
  </dgm:ptLst>
  <dgm:cxnLst>
    <dgm:cxn modelId="{197CC802-47C8-49EC-99F7-E70B34BC0123}" type="presOf" srcId="{30FF70C6-1576-4532-A777-8655358F8F67}" destId="{F16478B5-4E2F-48C5-A9AD-1876040B843F}" srcOrd="0" destOrd="0" presId="urn:microsoft.com/office/officeart/2005/8/layout/orgChart1"/>
    <dgm:cxn modelId="{D5A95C03-03FD-45BC-9212-FD7797728805}" type="presOf" srcId="{F8608E7A-C50B-4F22-9806-DCC9A0FDEF08}" destId="{F822A60B-2D1C-4C2D-BD9C-428E9C09F399}" srcOrd="1" destOrd="0" presId="urn:microsoft.com/office/officeart/2005/8/layout/orgChart1"/>
    <dgm:cxn modelId="{A60EE203-1EE0-4536-A608-912C83B68D4E}" type="presOf" srcId="{058A6BE2-B228-45BF-BF45-B6796028D7F7}" destId="{8E9FD724-5022-42B8-9342-E9B9C57BE943}" srcOrd="0" destOrd="0" presId="urn:microsoft.com/office/officeart/2005/8/layout/orgChart1"/>
    <dgm:cxn modelId="{E8D4D404-030A-452D-A5F3-BF8691CB9752}" type="presOf" srcId="{44D3ECA1-0855-4279-9D95-1A71E9CF62FB}" destId="{462844F0-D0DD-4BB8-A5A3-5DD2CAF4A092}" srcOrd="0" destOrd="0" presId="urn:microsoft.com/office/officeart/2005/8/layout/orgChart1"/>
    <dgm:cxn modelId="{C6593006-F86C-45BE-AD14-06A6E8CC5C9C}" srcId="{8B4DA92D-72E8-46EC-BB22-4E523F7AFC79}" destId="{D7277A03-11CD-4277-8ECC-4EBBD7CA924B}" srcOrd="5" destOrd="0" parTransId="{7C394770-B003-42D6-9572-ECB939072328}" sibTransId="{4EED9276-8BD0-4619-9D89-2A2B39BF4648}"/>
    <dgm:cxn modelId="{134D2507-520C-4FF8-8BE3-BBB83CF55A12}" type="presOf" srcId="{35ACDB49-28B6-46DD-AE5A-D4A0122535C5}" destId="{B318C23B-E127-49C7-97A2-CE2C3622D7B7}" srcOrd="1" destOrd="0" presId="urn:microsoft.com/office/officeart/2005/8/layout/orgChart1"/>
    <dgm:cxn modelId="{1E48B609-4180-4A9D-A5EE-17B76D8AAB8B}" srcId="{C4452E6A-3D6E-4800-AB55-677F017A93FC}" destId="{35ACDB49-28B6-46DD-AE5A-D4A0122535C5}" srcOrd="1" destOrd="0" parTransId="{78065A6E-5B99-445E-8FB2-CAD8FDAB7B10}" sibTransId="{08F77BCC-2249-4559-B644-1E6779731CD2}"/>
    <dgm:cxn modelId="{BB5DCE09-55D1-42E3-A49D-C39BA22307BB}" type="presOf" srcId="{4E046DAD-9224-4A74-89FD-4AD01714F413}" destId="{3F74E944-20D3-441A-85E0-3152F9CA11A4}" srcOrd="0" destOrd="0" presId="urn:microsoft.com/office/officeart/2005/8/layout/orgChart1"/>
    <dgm:cxn modelId="{07F2320B-474B-4011-B0A7-F2852AD7AC3F}" type="presOf" srcId="{763BECD4-4173-47F9-9CCE-4BD3F591A2BB}" destId="{71CEEFED-CD14-42A0-B3DA-8BBA72A28F5F}" srcOrd="0" destOrd="0" presId="urn:microsoft.com/office/officeart/2005/8/layout/orgChart1"/>
    <dgm:cxn modelId="{076A430E-C36B-47EE-AAB9-761284AA2F71}" type="presOf" srcId="{C6933848-6935-49BB-806C-FBB01A0334B6}" destId="{9BE812DD-22DA-450A-A812-AA7DF74CEF11}" srcOrd="0" destOrd="0" presId="urn:microsoft.com/office/officeart/2005/8/layout/orgChart1"/>
    <dgm:cxn modelId="{107B6E0E-1F28-4957-A137-DD9A64D49BA0}" type="presOf" srcId="{0ED419F0-B9C7-4FB3-ACC1-3860906A58C2}" destId="{D930D3BE-D323-4575-A82A-C07B7E9EC224}" srcOrd="0" destOrd="0" presId="urn:microsoft.com/office/officeart/2005/8/layout/orgChart1"/>
    <dgm:cxn modelId="{3E17850E-FAF0-40D3-8AFB-BF88F1C69E26}" type="presOf" srcId="{6A6546AF-621B-4158-8D8C-9245A91F66C3}" destId="{5CB5F5E5-851E-438E-85E9-D4B0DBA1E48F}" srcOrd="0" destOrd="0" presId="urn:microsoft.com/office/officeart/2005/8/layout/orgChart1"/>
    <dgm:cxn modelId="{A662710F-95E0-427E-A707-2AFDC1158E50}" type="presOf" srcId="{15B673E2-F779-4ABC-80BE-F428F0354806}" destId="{7B27FCE8-345A-4FDA-B032-07A272990DF4}" srcOrd="0" destOrd="0" presId="urn:microsoft.com/office/officeart/2005/8/layout/orgChart1"/>
    <dgm:cxn modelId="{6F97820F-21E6-4858-9615-F0040E0B9B22}" type="presOf" srcId="{7EC59EA3-634D-49B0-AFBD-5D59DA31CD2E}" destId="{ECFD8BA4-E283-4633-881E-2D8BE4B5CDCB}" srcOrd="1" destOrd="0" presId="urn:microsoft.com/office/officeart/2005/8/layout/orgChart1"/>
    <dgm:cxn modelId="{11EE4D11-65EF-4C13-9BC0-EC69A3DC1BFC}" srcId="{DE267E4C-0951-4E1A-B6A1-03DAC1ACAF0E}" destId="{E9140785-DBB9-48F1-B481-5EA03F07F8DF}" srcOrd="1" destOrd="0" parTransId="{7D59ED8C-4D08-47F9-BDC0-19EABDBF37BD}" sibTransId="{E2B57C3C-CC98-4854-9872-5CC28EE7373C}"/>
    <dgm:cxn modelId="{12D78911-11F0-4317-A4E1-2E3DAC2503C5}" type="presOf" srcId="{5D1AC11C-373B-4F0B-A3FC-49BFC063AFAE}" destId="{B0CE73E5-6D08-44B5-9408-6AB6E3015D49}" srcOrd="1" destOrd="0" presId="urn:microsoft.com/office/officeart/2005/8/layout/orgChart1"/>
    <dgm:cxn modelId="{80683C12-C32E-47C4-A1AF-4C0AB40844D2}" type="presOf" srcId="{5795E67E-3AE0-4FB5-9CAD-71FB49FCF7F2}" destId="{64DC874D-A3D4-4612-B5DF-B55FD6A30FEE}" srcOrd="0" destOrd="0" presId="urn:microsoft.com/office/officeart/2005/8/layout/orgChart1"/>
    <dgm:cxn modelId="{EB1A7113-5887-4F5B-AC12-836F02AC0083}" type="presOf" srcId="{35ACDB49-28B6-46DD-AE5A-D4A0122535C5}" destId="{A8198018-CA4C-4921-83C3-5E3B65520DD2}" srcOrd="0" destOrd="0" presId="urn:microsoft.com/office/officeart/2005/8/layout/orgChart1"/>
    <dgm:cxn modelId="{2A37FE15-0FA2-4893-8745-F550E5AA58CC}" type="presOf" srcId="{FF7F9BF3-3695-407C-B74C-3BCC7704460E}" destId="{20547603-A5A1-487F-9614-3176BE482038}" srcOrd="0" destOrd="0" presId="urn:microsoft.com/office/officeart/2005/8/layout/orgChart1"/>
    <dgm:cxn modelId="{9A075B19-D1A0-4999-B3D0-A348D1D16BF6}" type="presOf" srcId="{180BB80E-A3CC-4C5B-8646-2BE0E0749A88}" destId="{A1197F07-A51B-4DAF-A6AB-0168D82D24E8}" srcOrd="1" destOrd="0" presId="urn:microsoft.com/office/officeart/2005/8/layout/orgChart1"/>
    <dgm:cxn modelId="{5C2A5C1A-6B6D-419D-8066-341FC6CDA01D}" type="presOf" srcId="{CC861011-1744-4B4F-9BB5-23D5DC72DB07}" destId="{4F4885D7-0069-4D2F-84E0-8E79BE5BC27A}" srcOrd="0" destOrd="0" presId="urn:microsoft.com/office/officeart/2005/8/layout/orgChart1"/>
    <dgm:cxn modelId="{2DCBF31A-3B46-4330-BB75-665CAE136B3E}" type="presOf" srcId="{45E58503-5CB1-4932-9016-0AE9B1A2DBC2}" destId="{5393AF92-9CBD-4BBE-887F-401347687CBC}" srcOrd="1" destOrd="0" presId="urn:microsoft.com/office/officeart/2005/8/layout/orgChart1"/>
    <dgm:cxn modelId="{53AFDB1B-6953-4B88-9428-269BE4ED9B7E}" type="presOf" srcId="{89C2A802-141D-4BE1-B9FB-ED9F69B686AE}" destId="{02D6612C-1064-4F71-AF42-F1B7828363CA}" srcOrd="0" destOrd="0" presId="urn:microsoft.com/office/officeart/2005/8/layout/orgChart1"/>
    <dgm:cxn modelId="{D217211D-1F3F-469E-856A-F895A97B73D9}" srcId="{0297B87C-9B39-40C3-B7E4-D6D46907B6D0}" destId="{8B4DA92D-72E8-46EC-BB22-4E523F7AFC79}" srcOrd="0" destOrd="0" parTransId="{4ECE6546-AA60-4C18-B785-C7DAE81603E1}" sibTransId="{A735FF22-1F61-4FB7-96FA-5FF25398174D}"/>
    <dgm:cxn modelId="{192A031E-0E9D-40E7-BFA9-C42E02133AD3}" srcId="{8B4DA92D-72E8-46EC-BB22-4E523F7AFC79}" destId="{5C3704DF-6D37-4BF9-A90C-C70391B05C25}" srcOrd="2" destOrd="0" parTransId="{93D90157-75A2-4080-8F03-385EDB1AD30F}" sibTransId="{6B295B5A-2EF7-4145-AA48-B929CD840654}"/>
    <dgm:cxn modelId="{05F14C1F-7531-4965-A994-070A89AD748A}" type="presOf" srcId="{405044D4-48BC-4DEC-A8EA-BE833651DC26}" destId="{887545E5-908C-49B7-A952-20DF34B3F663}" srcOrd="0" destOrd="0" presId="urn:microsoft.com/office/officeart/2005/8/layout/orgChart1"/>
    <dgm:cxn modelId="{F702A620-EB7A-49E3-80FC-52B8988C3F94}" type="presOf" srcId="{D7277A03-11CD-4277-8ECC-4EBBD7CA924B}" destId="{9447D644-D19A-415B-BDCA-5FB4A99610C0}" srcOrd="1" destOrd="0" presId="urn:microsoft.com/office/officeart/2005/8/layout/orgChart1"/>
    <dgm:cxn modelId="{DF2E4C24-046C-4F3E-869A-2CA4380B1433}" type="presOf" srcId="{5D1AC11C-373B-4F0B-A3FC-49BFC063AFAE}" destId="{96334237-BFEB-458C-9FDA-2D76D86F58FE}" srcOrd="0" destOrd="0" presId="urn:microsoft.com/office/officeart/2005/8/layout/orgChart1"/>
    <dgm:cxn modelId="{A0797B25-24CE-4F3F-9225-19D8CB0964DC}" type="presOf" srcId="{93D90157-75A2-4080-8F03-385EDB1AD30F}" destId="{6C12F24D-D86C-4C43-9FBD-FFD26138C5A3}" srcOrd="0" destOrd="0" presId="urn:microsoft.com/office/officeart/2005/8/layout/orgChart1"/>
    <dgm:cxn modelId="{892A0328-62C5-4706-90F7-C814D049422F}" srcId="{DE267E4C-0951-4E1A-B6A1-03DAC1ACAF0E}" destId="{45E58503-5CB1-4932-9016-0AE9B1A2DBC2}" srcOrd="2" destOrd="0" parTransId="{763BECD4-4173-47F9-9CCE-4BD3F591A2BB}" sibTransId="{D6768F50-D6E3-4188-90F4-80186A940F9F}"/>
    <dgm:cxn modelId="{CA4A962A-DBD2-4DA2-AC0E-F96A8E942EBA}" srcId="{C4452E6A-3D6E-4800-AB55-677F017A93FC}" destId="{04A39935-63E6-4F8C-86C4-81F4305267B1}" srcOrd="5" destOrd="0" parTransId="{5795E67E-3AE0-4FB5-9CAD-71FB49FCF7F2}" sibTransId="{B41B34AA-7627-43ED-98B5-84008D7980FA}"/>
    <dgm:cxn modelId="{71285B2D-E910-4840-AB27-327AE94218C1}" srcId="{95C126A5-AF29-4314-B135-EEC1BD978CB4}" destId="{EAA16C05-8EC4-459B-BF29-C169A21CD1F7}" srcOrd="2" destOrd="0" parTransId="{44D3ECA1-0855-4279-9D95-1A71E9CF62FB}" sibTransId="{2FEC5201-A238-4490-BCC0-D9F8FC92F6F8}"/>
    <dgm:cxn modelId="{1D840C34-CD65-4610-A69D-DEB85983FFD9}" srcId="{5C3704DF-6D37-4BF9-A90C-C70391B05C25}" destId="{5B512CF6-8FC8-4051-BEB9-73B14A095E4E}" srcOrd="2" destOrd="0" parTransId="{FE125668-0ED6-44A4-A8C1-0429D569FE8E}" sibTransId="{F0C5FC1C-E387-4B0E-9A56-937359B2E001}"/>
    <dgm:cxn modelId="{23D71434-F65C-41C1-A4CA-0B537D9D9309}" type="presOf" srcId="{32CB8CB5-6285-435E-8256-A9F42EFF1C16}" destId="{019B7FB2-EE17-4167-B0E2-6340F0155073}" srcOrd="1" destOrd="0" presId="urn:microsoft.com/office/officeart/2005/8/layout/orgChart1"/>
    <dgm:cxn modelId="{89E1DA35-954C-4949-B817-6E3A7666CB78}" type="presOf" srcId="{180BB80E-A3CC-4C5B-8646-2BE0E0749A88}" destId="{525212B2-D7A4-474A-BE00-0C2D46270945}" srcOrd="0" destOrd="0" presId="urn:microsoft.com/office/officeart/2005/8/layout/orgChart1"/>
    <dgm:cxn modelId="{8B275B3E-6E43-46D1-8469-1E9FB88E83B6}" type="presOf" srcId="{29E5CDE6-70E9-41F3-91E9-B8046C6FD4B4}" destId="{BAE96BCE-FE39-4C7C-8876-43D51F490A2F}" srcOrd="1" destOrd="0" presId="urn:microsoft.com/office/officeart/2005/8/layout/orgChart1"/>
    <dgm:cxn modelId="{0068D13E-463A-4097-813B-7C660721E299}" type="presOf" srcId="{079DC3F7-8D3E-4BB2-BBBB-6D5E68C73D76}" destId="{06787E93-CE3D-4D71-906C-E4E251C4DA8F}" srcOrd="0" destOrd="0" presId="urn:microsoft.com/office/officeart/2005/8/layout/orgChart1"/>
    <dgm:cxn modelId="{76D52940-A2EE-456D-BA8A-6562122FAE42}" type="presOf" srcId="{65B71D54-7A1B-4CC6-B2F0-84ABAD70358D}" destId="{38B36FBF-64E1-4F31-BDD8-69674984C274}" srcOrd="1" destOrd="0" presId="urn:microsoft.com/office/officeart/2005/8/layout/orgChart1"/>
    <dgm:cxn modelId="{0B8A3840-897B-41A6-B0C8-092B5F0A6262}" type="presOf" srcId="{212DE64B-D820-40C1-9C96-616A3106813D}" destId="{7D44741E-10CF-4077-86B2-856D57A68A8A}" srcOrd="0" destOrd="0" presId="urn:microsoft.com/office/officeart/2005/8/layout/orgChart1"/>
    <dgm:cxn modelId="{C1E2295C-2BB2-4D0B-A94C-5B8F11CBB43C}" type="presOf" srcId="{E1FD3D73-4396-4197-9467-DE5F7CAF4B44}" destId="{47CF5841-D3CE-4359-B255-D4E470F492DE}" srcOrd="1" destOrd="0" presId="urn:microsoft.com/office/officeart/2005/8/layout/orgChart1"/>
    <dgm:cxn modelId="{17934A5C-5E02-4EC4-B6C8-AAFA28E3B202}" type="presOf" srcId="{89C2A802-141D-4BE1-B9FB-ED9F69B686AE}" destId="{230DFD1F-7BDD-4BEB-910A-FBAF7C55BA11}" srcOrd="1" destOrd="0" presId="urn:microsoft.com/office/officeart/2005/8/layout/orgChart1"/>
    <dgm:cxn modelId="{00616A5D-30CF-4AC6-AF2D-E97334AB5C05}" srcId="{5C3704DF-6D37-4BF9-A90C-C70391B05C25}" destId="{29E5CDE6-70E9-41F3-91E9-B8046C6FD4B4}" srcOrd="1" destOrd="0" parTransId="{AEF03360-3D32-404E-8281-02B39DCDA6CA}" sibTransId="{90794B94-620A-46BB-A506-30183E275435}"/>
    <dgm:cxn modelId="{B6B75D5F-59F2-4982-904D-4C17FB4BDE5A}" srcId="{C4452E6A-3D6E-4800-AB55-677F017A93FC}" destId="{CF6F9DFE-404F-4BC2-8D9F-EBA0823F6C07}" srcOrd="0" destOrd="0" parTransId="{A9A3C0F9-B451-4B56-B83C-922484522454}" sibTransId="{2D70D428-2F54-4A02-9AD1-4B0F932184FF}"/>
    <dgm:cxn modelId="{FE6FA65F-3EFB-4880-9CD5-912CF8F32641}" type="presOf" srcId="{D1C6132B-4FC9-4ACA-9FA9-D1D07A23494C}" destId="{3553688B-F7F6-4C16-871B-5C437491B1DB}" srcOrd="0" destOrd="0" presId="urn:microsoft.com/office/officeart/2005/8/layout/orgChart1"/>
    <dgm:cxn modelId="{83777662-13D5-4BA4-AFA7-A2B08F532873}" srcId="{F8608E7A-C50B-4F22-9806-DCC9A0FDEF08}" destId="{4E046DAD-9224-4A74-89FD-4AD01714F413}" srcOrd="1" destOrd="0" parTransId="{D0448FF4-C822-49B7-907A-E77AB063F7F8}" sibTransId="{574C8F91-B130-46BC-990A-3939BE14E6CB}"/>
    <dgm:cxn modelId="{F49F0443-9B72-4518-BA45-8A8D2A378F16}" type="presOf" srcId="{5CE22A45-645A-491E-B6C9-019FEC34B2F6}" destId="{104E0665-DE68-4C26-B1BE-9F550A09580D}" srcOrd="0" destOrd="0" presId="urn:microsoft.com/office/officeart/2005/8/layout/orgChart1"/>
    <dgm:cxn modelId="{73A81F63-74C7-45CA-8591-A0A61CBFC26D}" srcId="{29E5CDE6-70E9-41F3-91E9-B8046C6FD4B4}" destId="{079DC3F7-8D3E-4BB2-BBBB-6D5E68C73D76}" srcOrd="0" destOrd="0" parTransId="{212DE64B-D820-40C1-9C96-616A3106813D}" sibTransId="{6EFDBC07-A408-4111-A8C3-DEF2B60838B6}"/>
    <dgm:cxn modelId="{20CE5144-7179-432C-AABB-21478E4B0064}" type="presOf" srcId="{8B4DA92D-72E8-46EC-BB22-4E523F7AFC79}" destId="{3FE0F4A7-5F8D-4085-8066-25D84AA73457}" srcOrd="1" destOrd="0" presId="urn:microsoft.com/office/officeart/2005/8/layout/orgChart1"/>
    <dgm:cxn modelId="{EAF93565-9653-4E79-967E-293F6A06DF55}" type="presOf" srcId="{0297B87C-9B39-40C3-B7E4-D6D46907B6D0}" destId="{3FC3306E-F1CF-4F2B-B4A8-79C26E456FB8}" srcOrd="0" destOrd="0" presId="urn:microsoft.com/office/officeart/2005/8/layout/orgChart1"/>
    <dgm:cxn modelId="{54F03566-9A07-4F35-B737-F3985B4467CD}" type="presOf" srcId="{15B673E2-F779-4ABC-80BE-F428F0354806}" destId="{5A6943B8-8841-4ABF-8822-FA84D2751021}" srcOrd="1" destOrd="0" presId="urn:microsoft.com/office/officeart/2005/8/layout/orgChart1"/>
    <dgm:cxn modelId="{EA1BE867-32EF-4274-94B1-1D353E098A40}" type="presOf" srcId="{D0448FF4-C822-49B7-907A-E77AB063F7F8}" destId="{02A99251-F3C9-4909-8CD2-02945E07E23C}" srcOrd="0" destOrd="0" presId="urn:microsoft.com/office/officeart/2005/8/layout/orgChart1"/>
    <dgm:cxn modelId="{E0A1F74C-81DD-4DD1-98CA-0499BC7F134E}" srcId="{C4452E6A-3D6E-4800-AB55-677F017A93FC}" destId="{E1FD3D73-4396-4197-9467-DE5F7CAF4B44}" srcOrd="4" destOrd="0" parTransId="{0ED419F0-B9C7-4FB3-ACC1-3860906A58C2}" sibTransId="{D605277D-803B-45EC-9812-41DE07A3561F}"/>
    <dgm:cxn modelId="{2BE00A4D-2FE8-44DB-B1AB-7D1BDDA04532}" type="presOf" srcId="{39A09B25-E7E8-412E-B865-781752DBBCEE}" destId="{AB7679F5-2AC2-4FE1-B7FF-08B54C3B394C}" srcOrd="0" destOrd="0" presId="urn:microsoft.com/office/officeart/2005/8/layout/orgChart1"/>
    <dgm:cxn modelId="{8EFF7C4D-24D2-47A4-9917-75F683D90EED}" srcId="{8B4DA92D-72E8-46EC-BB22-4E523F7AFC79}" destId="{F8608E7A-C50B-4F22-9806-DCC9A0FDEF08}" srcOrd="0" destOrd="0" parTransId="{30FF70C6-1576-4532-A777-8655358F8F67}" sibTransId="{557DB690-B9B5-4716-AC55-E59BD5E1F6FB}"/>
    <dgm:cxn modelId="{34D90F6F-58DB-4FF0-9756-686438126223}" srcId="{95C126A5-AF29-4314-B135-EEC1BD978CB4}" destId="{180BB80E-A3CC-4C5B-8646-2BE0E0749A88}" srcOrd="3" destOrd="0" parTransId="{A4E933FD-3F48-47EE-95BF-FF1B2AA2AD98}" sibTransId="{FA2051EF-4973-4D62-9E77-E16FCDDBE44E}"/>
    <dgm:cxn modelId="{F65F1070-3972-4E62-9854-162A74580717}" srcId="{5C3704DF-6D37-4BF9-A90C-C70391B05C25}" destId="{1A4D3D56-CCD1-4FBA-BD4C-C6A6CDBA1AF5}" srcOrd="0" destOrd="0" parTransId="{39A09B25-E7E8-412E-B865-781752DBBCEE}" sibTransId="{F4155FB2-0308-4F0E-8AC2-167FDD63BC9B}"/>
    <dgm:cxn modelId="{4BD33371-DC67-425E-B1B3-AE13DB3875BF}" type="presOf" srcId="{1A4D3D56-CCD1-4FBA-BD4C-C6A6CDBA1AF5}" destId="{668A88BE-DBB5-4C15-8FBD-9BECF1D14ABA}" srcOrd="1" destOrd="0" presId="urn:microsoft.com/office/officeart/2005/8/layout/orgChart1"/>
    <dgm:cxn modelId="{9236AE52-AFEB-4C3B-AA56-064F1263C5E3}" srcId="{8B4DA92D-72E8-46EC-BB22-4E523F7AFC79}" destId="{C4452E6A-3D6E-4800-AB55-677F017A93FC}" srcOrd="4" destOrd="0" parTransId="{CC861011-1744-4B4F-9BB5-23D5DC72DB07}" sibTransId="{85ED7846-8ED4-4944-B904-EE7A21D7DA6C}"/>
    <dgm:cxn modelId="{6F344E53-3CDB-41C0-B3D7-3DC51CC4C4BC}" srcId="{C4452E6A-3D6E-4800-AB55-677F017A93FC}" destId="{15B673E2-F779-4ABC-80BE-F428F0354806}" srcOrd="3" destOrd="0" parTransId="{D1C6132B-4FC9-4ACA-9FA9-D1D07A23494C}" sibTransId="{44E5FC7B-BD21-4C79-AE9B-BC70E0A3A9C3}"/>
    <dgm:cxn modelId="{51988253-F955-4010-892D-A57BF01FD6AB}" srcId="{C4452E6A-3D6E-4800-AB55-677F017A93FC}" destId="{FF7F9BF3-3695-407C-B74C-3BCC7704460E}" srcOrd="2" destOrd="0" parTransId="{EB31D10F-0B4E-4CF7-9AB2-ED6DAD9B9E3A}" sibTransId="{12B5B7AC-A3F9-44F7-B0DB-F27B14474CF5}"/>
    <dgm:cxn modelId="{264F1455-02C9-4170-9805-A02A0BBF7C94}" srcId="{95C126A5-AF29-4314-B135-EEC1BD978CB4}" destId="{89C2A802-141D-4BE1-B9FB-ED9F69B686AE}" srcOrd="0" destOrd="0" parTransId="{3638AF1A-DCFF-48DE-A39A-CAE13538FF43}" sibTransId="{2FB0B2E5-5C2C-4290-A0A9-22A1F2B7BCDC}"/>
    <dgm:cxn modelId="{DD3E1476-E4E6-4767-80D3-E67EA6B9CB44}" type="presOf" srcId="{A9A3C0F9-B451-4B56-B83C-922484522454}" destId="{147E3CE8-A72D-4382-B787-DB2DB34FD0B1}" srcOrd="0" destOrd="0" presId="urn:microsoft.com/office/officeart/2005/8/layout/orgChart1"/>
    <dgm:cxn modelId="{30B6DB58-020E-44F8-A6D0-5BA070B371E7}" type="presOf" srcId="{EB31D10F-0B4E-4CF7-9AB2-ED6DAD9B9E3A}" destId="{44C8F4E9-9EB8-4AAF-A93E-37FFDFC555C3}" srcOrd="0" destOrd="0" presId="urn:microsoft.com/office/officeart/2005/8/layout/orgChart1"/>
    <dgm:cxn modelId="{5318C77E-C9D8-4827-BA77-55EA5233B7B5}" type="presOf" srcId="{AEF03360-3D32-404E-8281-02B39DCDA6CA}" destId="{D6392225-5F57-460E-8526-929841BD22C0}" srcOrd="0" destOrd="0" presId="urn:microsoft.com/office/officeart/2005/8/layout/orgChart1"/>
    <dgm:cxn modelId="{E8BA9780-249B-46F6-A9CB-51EF77200E74}" type="presOf" srcId="{5B512CF6-8FC8-4051-BEB9-73B14A095E4E}" destId="{F73FEE6E-937D-4DBE-A34F-FAC404DCA63C}" srcOrd="0" destOrd="0" presId="urn:microsoft.com/office/officeart/2005/8/layout/orgChart1"/>
    <dgm:cxn modelId="{4AD2CC82-8DE8-416B-AC50-69F24890115C}" type="presOf" srcId="{FF7F9BF3-3695-407C-B74C-3BCC7704460E}" destId="{57B3D078-4902-4C58-9321-BEEA58FA08F3}" srcOrd="1" destOrd="0" presId="urn:microsoft.com/office/officeart/2005/8/layout/orgChart1"/>
    <dgm:cxn modelId="{34602783-FCFE-4898-AECE-797F0718E6E9}" type="presOf" srcId="{EAA16C05-8EC4-459B-BF29-C169A21CD1F7}" destId="{051904BB-7CC2-4430-BC59-AEEE86B351F9}" srcOrd="0" destOrd="0" presId="urn:microsoft.com/office/officeart/2005/8/layout/orgChart1"/>
    <dgm:cxn modelId="{949ED283-D318-4B27-81D0-2CA62E21A59C}" type="presOf" srcId="{7D59ED8C-4D08-47F9-BDC0-19EABDBF37BD}" destId="{0E009405-326A-4104-BE04-DFFCEF4E4245}" srcOrd="0" destOrd="0" presId="urn:microsoft.com/office/officeart/2005/8/layout/orgChart1"/>
    <dgm:cxn modelId="{E8DF2684-DEEA-4C44-9C67-28AECEE85461}" type="presOf" srcId="{5C3704DF-6D37-4BF9-A90C-C70391B05C25}" destId="{ED070A9A-4F83-4C86-AD92-940DF5711139}" srcOrd="1" destOrd="0" presId="urn:microsoft.com/office/officeart/2005/8/layout/orgChart1"/>
    <dgm:cxn modelId="{5C488D87-D17B-4A74-BD5E-4AD945521945}" type="presOf" srcId="{D6AB21A1-87BC-415B-A9E2-95E7D41CB8FA}" destId="{6DC334F1-6A74-44EB-BBAC-FBC543FED4D5}" srcOrd="0" destOrd="0" presId="urn:microsoft.com/office/officeart/2005/8/layout/orgChart1"/>
    <dgm:cxn modelId="{C990DF8A-8D25-4F4B-8280-D84EF356E6D1}" type="presOf" srcId="{E9140785-DBB9-48F1-B481-5EA03F07F8DF}" destId="{7CE95E45-5BE9-46CE-A45A-2D69813AC9F4}" srcOrd="0" destOrd="0" presId="urn:microsoft.com/office/officeart/2005/8/layout/orgChart1"/>
    <dgm:cxn modelId="{656AE28C-894D-41E6-8D66-EB18CE1049BC}" type="presOf" srcId="{C65C8A50-F5EE-41B1-AD8D-0799CCE228AB}" destId="{47F3C9F3-6E33-49C1-9D80-32684C8FBDF9}" srcOrd="0" destOrd="0" presId="urn:microsoft.com/office/officeart/2005/8/layout/orgChart1"/>
    <dgm:cxn modelId="{798EEA8C-B891-4866-B8FB-6DD65ACD6F12}" type="presOf" srcId="{32CB8CB5-6285-435E-8256-A9F42EFF1C16}" destId="{4A169F4E-C2AF-4DC7-B02E-C5C2BECDF2D8}" srcOrd="0" destOrd="0" presId="urn:microsoft.com/office/officeart/2005/8/layout/orgChart1"/>
    <dgm:cxn modelId="{06A8C290-72CC-4991-841F-5EA2D7BA5867}" type="presOf" srcId="{95C126A5-AF29-4314-B135-EEC1BD978CB4}" destId="{4898DDF2-0247-44AC-AB33-B1D81AB15DDA}" srcOrd="0" destOrd="0" presId="urn:microsoft.com/office/officeart/2005/8/layout/orgChart1"/>
    <dgm:cxn modelId="{C672D398-1CAB-40CC-BF06-F15EADDCCA0A}" type="presOf" srcId="{F8608E7A-C50B-4F22-9806-DCC9A0FDEF08}" destId="{87F46F25-2FA3-4610-B9F4-D6E00EFBBF85}" srcOrd="0" destOrd="0" presId="urn:microsoft.com/office/officeart/2005/8/layout/orgChart1"/>
    <dgm:cxn modelId="{7127409A-F205-4551-A4D4-58506A12E1D0}" type="presOf" srcId="{DE267E4C-0951-4E1A-B6A1-03DAC1ACAF0E}" destId="{43E1797E-708C-428E-A8ED-154D9C68F244}" srcOrd="0" destOrd="0" presId="urn:microsoft.com/office/officeart/2005/8/layout/orgChart1"/>
    <dgm:cxn modelId="{7145939B-DF01-4320-A660-982CF3726F03}" srcId="{29E5CDE6-70E9-41F3-91E9-B8046C6FD4B4}" destId="{65B71D54-7A1B-4CC6-B2F0-84ABAD70358D}" srcOrd="1" destOrd="0" parTransId="{C65C8A50-F5EE-41B1-AD8D-0799CCE228AB}" sibTransId="{D393638C-F185-47E2-92C1-DF8067F4F549}"/>
    <dgm:cxn modelId="{A084E8A0-006C-4994-BCEB-CE31DDD3C21A}" type="presOf" srcId="{079DC3F7-8D3E-4BB2-BBBB-6D5E68C73D76}" destId="{B9D4D751-11B1-473B-964A-49AE52B6C85D}" srcOrd="1" destOrd="0" presId="urn:microsoft.com/office/officeart/2005/8/layout/orgChart1"/>
    <dgm:cxn modelId="{2CEA2AA8-6EFF-4946-9490-52EAE05DB070}" type="presOf" srcId="{45E58503-5CB1-4932-9016-0AE9B1A2DBC2}" destId="{C1FB4EF3-A413-463D-84BF-E04213B14AC5}" srcOrd="0" destOrd="0" presId="urn:microsoft.com/office/officeart/2005/8/layout/orgChart1"/>
    <dgm:cxn modelId="{26BA4EAA-E3D9-4EB0-955D-782AB639A997}" srcId="{8B4DA92D-72E8-46EC-BB22-4E523F7AFC79}" destId="{DE267E4C-0951-4E1A-B6A1-03DAC1ACAF0E}" srcOrd="3" destOrd="0" parTransId="{058A6BE2-B228-45BF-BF45-B6796028D7F7}" sibTransId="{A466E39C-F0F9-4DB8-8935-3286799525C6}"/>
    <dgm:cxn modelId="{7D57EDAB-926C-42C8-8346-3294C962C9A5}" type="presOf" srcId="{78065A6E-5B99-445E-8FB2-CAD8FDAB7B10}" destId="{A8A62DD5-087B-4DD8-814C-01A71FDEF91B}" srcOrd="0" destOrd="0" presId="urn:microsoft.com/office/officeart/2005/8/layout/orgChart1"/>
    <dgm:cxn modelId="{BA3E9BAE-169E-440D-BEEC-98CC5AE4FCC8}" type="presOf" srcId="{CF6F9DFE-404F-4BC2-8D9F-EBA0823F6C07}" destId="{A7315B3F-B76E-4A52-8427-B1E5ACF83543}" srcOrd="1" destOrd="0" presId="urn:microsoft.com/office/officeart/2005/8/layout/orgChart1"/>
    <dgm:cxn modelId="{EDBA69B1-2E81-4022-BEA8-7C0B8049A58E}" srcId="{95C126A5-AF29-4314-B135-EEC1BD978CB4}" destId="{5D1AC11C-373B-4F0B-A3FC-49BFC063AFAE}" srcOrd="1" destOrd="0" parTransId="{5CE22A45-645A-491E-B6C9-019FEC34B2F6}" sibTransId="{6EBF54EB-323E-49A9-8DF4-5177D6BC9B91}"/>
    <dgm:cxn modelId="{18AC05B3-A8AB-4327-A45F-7A1809DFBD62}" type="presOf" srcId="{8B4DA92D-72E8-46EC-BB22-4E523F7AFC79}" destId="{0C0F3442-911B-4835-A3B0-5987EC406093}" srcOrd="0" destOrd="0" presId="urn:microsoft.com/office/officeart/2005/8/layout/orgChart1"/>
    <dgm:cxn modelId="{2BA26ABB-7824-41D1-A5B6-D80E73AD96EA}" type="presOf" srcId="{5C3704DF-6D37-4BF9-A90C-C70391B05C25}" destId="{A38BE5A1-A266-41A2-BCC7-AA2346EF7C71}" srcOrd="0" destOrd="0" presId="urn:microsoft.com/office/officeart/2005/8/layout/orgChart1"/>
    <dgm:cxn modelId="{F41B89BD-19C6-4A65-B79C-1F3FEFFA2A4A}" type="presOf" srcId="{29E5CDE6-70E9-41F3-91E9-B8046C6FD4B4}" destId="{BF21F82F-E9E2-4A1E-9510-80FA3A234EF3}" srcOrd="0" destOrd="0" presId="urn:microsoft.com/office/officeart/2005/8/layout/orgChart1"/>
    <dgm:cxn modelId="{8F385FBF-A4C5-46BE-8262-627E9F11F262}" type="presOf" srcId="{A4E933FD-3F48-47EE-95BF-FF1B2AA2AD98}" destId="{092EE421-1C4C-478F-95A4-B95E133CB1A9}" srcOrd="0" destOrd="0" presId="urn:microsoft.com/office/officeart/2005/8/layout/orgChart1"/>
    <dgm:cxn modelId="{C289FCC0-0394-4057-B489-5D437A34CA67}" type="presOf" srcId="{B0D2B84A-EEC3-4DA8-B465-AA2B0AF2BF8D}" destId="{7BE9A5C9-E3D2-497A-BEE5-F103DC49228C}" srcOrd="0" destOrd="0" presId="urn:microsoft.com/office/officeart/2005/8/layout/orgChart1"/>
    <dgm:cxn modelId="{9FE7B6C2-0ECD-4FC8-B456-A11EDBA53933}" srcId="{8B4DA92D-72E8-46EC-BB22-4E523F7AFC79}" destId="{95C126A5-AF29-4314-B135-EEC1BD978CB4}" srcOrd="1" destOrd="0" parTransId="{D63E05A7-4BE8-4BE2-A681-388DC25ADAE7}" sibTransId="{C92A46F5-21A1-43FA-9440-F50CDD1CBF00}"/>
    <dgm:cxn modelId="{221BDDC8-D7F1-409C-B016-78E2C3BDA249}" type="presOf" srcId="{C4452E6A-3D6E-4800-AB55-677F017A93FC}" destId="{AC0893A3-E5A7-4089-A31F-B68D88690A3F}" srcOrd="1" destOrd="0" presId="urn:microsoft.com/office/officeart/2005/8/layout/orgChart1"/>
    <dgm:cxn modelId="{F4B277CB-9C8D-4F8D-8EDD-07D79D005B6F}" type="presOf" srcId="{D63E05A7-4BE8-4BE2-A681-388DC25ADAE7}" destId="{568FE642-8FDD-4928-9050-D6AF0B4800E6}" srcOrd="0" destOrd="0" presId="urn:microsoft.com/office/officeart/2005/8/layout/orgChart1"/>
    <dgm:cxn modelId="{6422F9D2-74A2-410B-9218-094BA1E14CF0}" type="presOf" srcId="{1A4D3D56-CCD1-4FBA-BD4C-C6A6CDBA1AF5}" destId="{B5B1A5B8-AF39-4926-B0A6-C3F8D1182A4F}" srcOrd="0" destOrd="0" presId="urn:microsoft.com/office/officeart/2005/8/layout/orgChart1"/>
    <dgm:cxn modelId="{198CAAD3-A149-4099-8AA5-4FD8B39598D4}" type="presOf" srcId="{04A39935-63E6-4F8C-86C4-81F4305267B1}" destId="{420F5429-63DA-48EB-BAAC-C36BAE42F650}" srcOrd="0" destOrd="0" presId="urn:microsoft.com/office/officeart/2005/8/layout/orgChart1"/>
    <dgm:cxn modelId="{402095D6-5101-4067-85BC-7A308897EE40}" type="presOf" srcId="{7C394770-B003-42D6-9572-ECB939072328}" destId="{DB8D2333-B54F-413A-A8A9-F672691BCDDC}" srcOrd="0" destOrd="0" presId="urn:microsoft.com/office/officeart/2005/8/layout/orgChart1"/>
    <dgm:cxn modelId="{8377E4D6-3037-4195-86E3-37EECB09ABE3}" type="presOf" srcId="{5614192F-AD6D-4503-8BDF-B85BE9AF86A6}" destId="{4E30D421-3CA3-41E7-BB53-9BC456EB37A7}" srcOrd="0" destOrd="0" presId="urn:microsoft.com/office/officeart/2005/8/layout/orgChart1"/>
    <dgm:cxn modelId="{40980AD7-4370-4204-A9AB-BEFC213A437C}" type="presOf" srcId="{3638AF1A-DCFF-48DE-A39A-CAE13538FF43}" destId="{83666026-758C-46C5-9E86-6FD95705C345}" srcOrd="0" destOrd="0" presId="urn:microsoft.com/office/officeart/2005/8/layout/orgChart1"/>
    <dgm:cxn modelId="{7FAD9BD7-8101-4D3A-A6A8-D1248387EE9D}" type="presOf" srcId="{5614192F-AD6D-4503-8BDF-B85BE9AF86A6}" destId="{ABA49203-D367-44B7-890F-D26127AA1D8A}" srcOrd="1" destOrd="0" presId="urn:microsoft.com/office/officeart/2005/8/layout/orgChart1"/>
    <dgm:cxn modelId="{8AD5D0D7-AB6C-44F7-A26B-2930BA2A8F02}" type="presOf" srcId="{E1FD3D73-4396-4197-9467-DE5F7CAF4B44}" destId="{D7367217-DB07-4A20-90EF-15E939049F69}" srcOrd="0" destOrd="0" presId="urn:microsoft.com/office/officeart/2005/8/layout/orgChart1"/>
    <dgm:cxn modelId="{5F29EDDB-17DB-4334-B50D-A7FC3F4019B3}" srcId="{C4452E6A-3D6E-4800-AB55-677F017A93FC}" destId="{7EC59EA3-634D-49B0-AFBD-5D59DA31CD2E}" srcOrd="6" destOrd="0" parTransId="{D6AB21A1-87BC-415B-A9E2-95E7D41CB8FA}" sibTransId="{7871F1CA-F81C-4DFB-8486-2B0AEE38C679}"/>
    <dgm:cxn modelId="{63C4C9DD-D95D-4A24-AF59-BFE0E4CF2CD8}" type="presOf" srcId="{EAA16C05-8EC4-459B-BF29-C169A21CD1F7}" destId="{C33B1E1C-BD52-4442-AB39-2A8AC82F9075}" srcOrd="1" destOrd="0" presId="urn:microsoft.com/office/officeart/2005/8/layout/orgChart1"/>
    <dgm:cxn modelId="{DB72EFDF-1EC0-46EA-9148-946FD16B1B8E}" srcId="{DE267E4C-0951-4E1A-B6A1-03DAC1ACAF0E}" destId="{32CB8CB5-6285-435E-8256-A9F42EFF1C16}" srcOrd="3" destOrd="0" parTransId="{6A6546AF-621B-4158-8D8C-9245A91F66C3}" sibTransId="{BDF7F411-8855-4406-ADF9-53729534B853}"/>
    <dgm:cxn modelId="{368440E0-B3B7-44AE-858D-8F528EDFF2E1}" srcId="{F8608E7A-C50B-4F22-9806-DCC9A0FDEF08}" destId="{C6933848-6935-49BB-806C-FBB01A0334B6}" srcOrd="0" destOrd="0" parTransId="{405044D4-48BC-4DEC-A8EA-BE833651DC26}" sibTransId="{CF50A12E-DA01-4B3C-ABFA-3A22B2A0A3BE}"/>
    <dgm:cxn modelId="{ACC89DE5-9B9E-43AF-B974-C566D106EEBA}" type="presOf" srcId="{FE125668-0ED6-44A4-A8C1-0429D569FE8E}" destId="{37BE5833-931C-4532-AEBF-F3530185E177}" srcOrd="0" destOrd="0" presId="urn:microsoft.com/office/officeart/2005/8/layout/orgChart1"/>
    <dgm:cxn modelId="{DC1066E8-1A72-4F12-823E-F8A4C0847505}" type="presOf" srcId="{C6933848-6935-49BB-806C-FBB01A0334B6}" destId="{2FB4A4A4-46BA-4B25-AA58-2DF0D2E0A2FA}" srcOrd="1" destOrd="0" presId="urn:microsoft.com/office/officeart/2005/8/layout/orgChart1"/>
    <dgm:cxn modelId="{7426D7E9-8D5F-45EC-9D29-5460FAECD2F1}" type="presOf" srcId="{DE267E4C-0951-4E1A-B6A1-03DAC1ACAF0E}" destId="{6206043B-698D-4FB7-B462-96DEF76E4EF1}" srcOrd="1" destOrd="0" presId="urn:microsoft.com/office/officeart/2005/8/layout/orgChart1"/>
    <dgm:cxn modelId="{919E0CEA-4887-4A41-A02B-4EBDA4E2AF2C}" type="presOf" srcId="{D7277A03-11CD-4277-8ECC-4EBBD7CA924B}" destId="{B71997CE-ADFA-4D45-B400-5EBA3034DBEA}" srcOrd="0" destOrd="0" presId="urn:microsoft.com/office/officeart/2005/8/layout/orgChart1"/>
    <dgm:cxn modelId="{1580B8EA-585D-4E69-BFA9-DE148B54354E}" srcId="{DE267E4C-0951-4E1A-B6A1-03DAC1ACAF0E}" destId="{5614192F-AD6D-4503-8BDF-B85BE9AF86A6}" srcOrd="0" destOrd="0" parTransId="{B0D2B84A-EEC3-4DA8-B465-AA2B0AF2BF8D}" sibTransId="{9F3EDAE7-1C3E-4DB5-8B55-7B5C7BA167AC}"/>
    <dgm:cxn modelId="{D6BEB6EB-053B-4AAB-86B5-C85B31CABA05}" type="presOf" srcId="{5B512CF6-8FC8-4051-BEB9-73B14A095E4E}" destId="{A03E9A56-ED92-49BE-85BA-45D9768B48C0}" srcOrd="1" destOrd="0" presId="urn:microsoft.com/office/officeart/2005/8/layout/orgChart1"/>
    <dgm:cxn modelId="{08B319EF-E108-4028-837F-F875FC242A13}" type="presOf" srcId="{C4452E6A-3D6E-4800-AB55-677F017A93FC}" destId="{8D619116-F722-4163-A63D-A1524720EE61}" srcOrd="0" destOrd="0" presId="urn:microsoft.com/office/officeart/2005/8/layout/orgChart1"/>
    <dgm:cxn modelId="{98D7EBF3-2DA6-48CE-B24B-F5AA5BFA2C5F}" type="presOf" srcId="{CF6F9DFE-404F-4BC2-8D9F-EBA0823F6C07}" destId="{900A7EAE-1DFB-4980-B0C2-4DB17D24B542}" srcOrd="0" destOrd="0" presId="urn:microsoft.com/office/officeart/2005/8/layout/orgChart1"/>
    <dgm:cxn modelId="{21C8ADF6-DF3E-418A-A0F1-ACCE25DE9202}" type="presOf" srcId="{7EC59EA3-634D-49B0-AFBD-5D59DA31CD2E}" destId="{1AFD98F0-62E0-4349-B8EE-64EF97F294D4}" srcOrd="0" destOrd="0" presId="urn:microsoft.com/office/officeart/2005/8/layout/orgChart1"/>
    <dgm:cxn modelId="{6BA32FF8-32BD-4968-8ADD-E1E33BB5E42A}" type="presOf" srcId="{4E046DAD-9224-4A74-89FD-4AD01714F413}" destId="{E2EF316B-39AD-4E2B-9EF9-5CC8A5E2DF57}" srcOrd="1" destOrd="0" presId="urn:microsoft.com/office/officeart/2005/8/layout/orgChart1"/>
    <dgm:cxn modelId="{845F77F9-CA80-4F7C-AC7C-11F878447208}" type="presOf" srcId="{E9140785-DBB9-48F1-B481-5EA03F07F8DF}" destId="{5E6DA9D2-21A8-4F9A-9AF6-BC9EF75285B9}" srcOrd="1" destOrd="0" presId="urn:microsoft.com/office/officeart/2005/8/layout/orgChart1"/>
    <dgm:cxn modelId="{A1A61BFC-DE16-458F-BDE6-AD189D54309A}" type="presOf" srcId="{95C126A5-AF29-4314-B135-EEC1BD978CB4}" destId="{DB4A1666-D191-4AC5-8AFC-CA9C51A81CEF}" srcOrd="1" destOrd="0" presId="urn:microsoft.com/office/officeart/2005/8/layout/orgChart1"/>
    <dgm:cxn modelId="{EF3F8AFD-16F5-43E0-BA9B-EFFD4208A9A0}" type="presOf" srcId="{04A39935-63E6-4F8C-86C4-81F4305267B1}" destId="{7089FB04-E19B-4138-AE31-BD527ADE780B}" srcOrd="1" destOrd="0" presId="urn:microsoft.com/office/officeart/2005/8/layout/orgChart1"/>
    <dgm:cxn modelId="{519FC5FF-AF42-4A5C-A186-FCA6ABB32E4F}" type="presOf" srcId="{65B71D54-7A1B-4CC6-B2F0-84ABAD70358D}" destId="{B3B3FF21-9AC6-47DF-9551-DC3CB2278E9C}" srcOrd="0" destOrd="0" presId="urn:microsoft.com/office/officeart/2005/8/layout/orgChart1"/>
    <dgm:cxn modelId="{71297C48-2269-440D-A608-1F283F2F154B}" type="presParOf" srcId="{3FC3306E-F1CF-4F2B-B4A8-79C26E456FB8}" destId="{6A71DB3F-C906-4885-BFB0-4B74A048A1E0}" srcOrd="0" destOrd="0" presId="urn:microsoft.com/office/officeart/2005/8/layout/orgChart1"/>
    <dgm:cxn modelId="{5FFC5734-EFF9-4F81-8811-F913D4D88274}" type="presParOf" srcId="{6A71DB3F-C906-4885-BFB0-4B74A048A1E0}" destId="{937A22DD-5377-45C3-A2CD-A6FDF753C34D}" srcOrd="0" destOrd="0" presId="urn:microsoft.com/office/officeart/2005/8/layout/orgChart1"/>
    <dgm:cxn modelId="{30A8CEF7-08F3-492B-8496-BC5C8766F571}" type="presParOf" srcId="{937A22DD-5377-45C3-A2CD-A6FDF753C34D}" destId="{0C0F3442-911B-4835-A3B0-5987EC406093}" srcOrd="0" destOrd="0" presId="urn:microsoft.com/office/officeart/2005/8/layout/orgChart1"/>
    <dgm:cxn modelId="{6B1FE113-E8BC-4721-ADBF-ACBFC387EA5E}" type="presParOf" srcId="{937A22DD-5377-45C3-A2CD-A6FDF753C34D}" destId="{3FE0F4A7-5F8D-4085-8066-25D84AA73457}" srcOrd="1" destOrd="0" presId="urn:microsoft.com/office/officeart/2005/8/layout/orgChart1"/>
    <dgm:cxn modelId="{F351244C-BC0F-4CB0-AFEC-A851C2F6CD53}" type="presParOf" srcId="{6A71DB3F-C906-4885-BFB0-4B74A048A1E0}" destId="{AF8A84B9-E382-4809-869A-98FB642C2286}" srcOrd="1" destOrd="0" presId="urn:microsoft.com/office/officeart/2005/8/layout/orgChart1"/>
    <dgm:cxn modelId="{C64E5E7D-D590-49EA-BD3A-0C01AD689DB3}" type="presParOf" srcId="{AF8A84B9-E382-4809-869A-98FB642C2286}" destId="{F16478B5-4E2F-48C5-A9AD-1876040B843F}" srcOrd="0" destOrd="0" presId="urn:microsoft.com/office/officeart/2005/8/layout/orgChart1"/>
    <dgm:cxn modelId="{C80948A7-A58E-45CA-937C-ED410B91335B}" type="presParOf" srcId="{AF8A84B9-E382-4809-869A-98FB642C2286}" destId="{06D78FB4-1FA6-4449-8E54-6742746A2003}" srcOrd="1" destOrd="0" presId="urn:microsoft.com/office/officeart/2005/8/layout/orgChart1"/>
    <dgm:cxn modelId="{D2CD8336-E03F-45E2-B154-B391DD8933C7}" type="presParOf" srcId="{06D78FB4-1FA6-4449-8E54-6742746A2003}" destId="{706DFB03-A346-41E9-893E-29326E91FAF9}" srcOrd="0" destOrd="0" presId="urn:microsoft.com/office/officeart/2005/8/layout/orgChart1"/>
    <dgm:cxn modelId="{3FE803E9-5C99-4683-9460-9F74C47B42BA}" type="presParOf" srcId="{706DFB03-A346-41E9-893E-29326E91FAF9}" destId="{87F46F25-2FA3-4610-B9F4-D6E00EFBBF85}" srcOrd="0" destOrd="0" presId="urn:microsoft.com/office/officeart/2005/8/layout/orgChart1"/>
    <dgm:cxn modelId="{1B9409DF-7796-4845-9EA1-EA201008866D}" type="presParOf" srcId="{706DFB03-A346-41E9-893E-29326E91FAF9}" destId="{F822A60B-2D1C-4C2D-BD9C-428E9C09F399}" srcOrd="1" destOrd="0" presId="urn:microsoft.com/office/officeart/2005/8/layout/orgChart1"/>
    <dgm:cxn modelId="{8B7FD242-4175-4FED-A204-A5B7FCDFAF43}" type="presParOf" srcId="{06D78FB4-1FA6-4449-8E54-6742746A2003}" destId="{F1233E39-D450-4E41-92A1-DA8ABB9CE2C0}" srcOrd="1" destOrd="0" presId="urn:microsoft.com/office/officeart/2005/8/layout/orgChart1"/>
    <dgm:cxn modelId="{11A8B148-D880-465F-B27F-759C5BC9D667}" type="presParOf" srcId="{F1233E39-D450-4E41-92A1-DA8ABB9CE2C0}" destId="{887545E5-908C-49B7-A952-20DF34B3F663}" srcOrd="0" destOrd="0" presId="urn:microsoft.com/office/officeart/2005/8/layout/orgChart1"/>
    <dgm:cxn modelId="{0B0062FA-2A19-4C67-8881-B2B3850C717C}" type="presParOf" srcId="{F1233E39-D450-4E41-92A1-DA8ABB9CE2C0}" destId="{DD69217B-6127-4E2F-9AB0-9C269E1174A1}" srcOrd="1" destOrd="0" presId="urn:microsoft.com/office/officeart/2005/8/layout/orgChart1"/>
    <dgm:cxn modelId="{A9DDCFB2-6531-49E5-906C-6E438E031314}" type="presParOf" srcId="{DD69217B-6127-4E2F-9AB0-9C269E1174A1}" destId="{A65F2C97-BE1D-4FEF-8FCB-F3075832EF98}" srcOrd="0" destOrd="0" presId="urn:microsoft.com/office/officeart/2005/8/layout/orgChart1"/>
    <dgm:cxn modelId="{1C998ED2-B0E7-43DB-826D-6ACFA1BC5496}" type="presParOf" srcId="{A65F2C97-BE1D-4FEF-8FCB-F3075832EF98}" destId="{9BE812DD-22DA-450A-A812-AA7DF74CEF11}" srcOrd="0" destOrd="0" presId="urn:microsoft.com/office/officeart/2005/8/layout/orgChart1"/>
    <dgm:cxn modelId="{D3A101ED-D5A8-4717-8454-AE36A486841E}" type="presParOf" srcId="{A65F2C97-BE1D-4FEF-8FCB-F3075832EF98}" destId="{2FB4A4A4-46BA-4B25-AA58-2DF0D2E0A2FA}" srcOrd="1" destOrd="0" presId="urn:microsoft.com/office/officeart/2005/8/layout/orgChart1"/>
    <dgm:cxn modelId="{F41F18A0-E6F6-44D3-B4C1-99D9CFFFF05D}" type="presParOf" srcId="{DD69217B-6127-4E2F-9AB0-9C269E1174A1}" destId="{BF237AE7-B6AB-44B7-9624-7CDE4D3C6759}" srcOrd="1" destOrd="0" presId="urn:microsoft.com/office/officeart/2005/8/layout/orgChart1"/>
    <dgm:cxn modelId="{FC40BE68-A3A3-4E81-A995-B34A73719F2A}" type="presParOf" srcId="{DD69217B-6127-4E2F-9AB0-9C269E1174A1}" destId="{7BEC80D7-039A-4051-AC0D-CE4CA9AF1810}" srcOrd="2" destOrd="0" presId="urn:microsoft.com/office/officeart/2005/8/layout/orgChart1"/>
    <dgm:cxn modelId="{B3BC9E29-899B-4EA2-A1F6-7A1C75F70F4D}" type="presParOf" srcId="{F1233E39-D450-4E41-92A1-DA8ABB9CE2C0}" destId="{02A99251-F3C9-4909-8CD2-02945E07E23C}" srcOrd="2" destOrd="0" presId="urn:microsoft.com/office/officeart/2005/8/layout/orgChart1"/>
    <dgm:cxn modelId="{30C6A27D-02ED-48B1-966E-BAB93E3CB4B9}" type="presParOf" srcId="{F1233E39-D450-4E41-92A1-DA8ABB9CE2C0}" destId="{B401D2C1-C52A-450F-8B47-40C2A635AC43}" srcOrd="3" destOrd="0" presId="urn:microsoft.com/office/officeart/2005/8/layout/orgChart1"/>
    <dgm:cxn modelId="{4F377443-7691-485A-8FDC-E6DA7C2EA3DE}" type="presParOf" srcId="{B401D2C1-C52A-450F-8B47-40C2A635AC43}" destId="{31D92E56-E661-4C0B-B375-CBF015B61103}" srcOrd="0" destOrd="0" presId="urn:microsoft.com/office/officeart/2005/8/layout/orgChart1"/>
    <dgm:cxn modelId="{D0095998-DD11-4F6E-872D-5646502850CA}" type="presParOf" srcId="{31D92E56-E661-4C0B-B375-CBF015B61103}" destId="{3F74E944-20D3-441A-85E0-3152F9CA11A4}" srcOrd="0" destOrd="0" presId="urn:microsoft.com/office/officeart/2005/8/layout/orgChart1"/>
    <dgm:cxn modelId="{8E618828-E0B8-4EA7-BDA7-198561AD8DA5}" type="presParOf" srcId="{31D92E56-E661-4C0B-B375-CBF015B61103}" destId="{E2EF316B-39AD-4E2B-9EF9-5CC8A5E2DF57}" srcOrd="1" destOrd="0" presId="urn:microsoft.com/office/officeart/2005/8/layout/orgChart1"/>
    <dgm:cxn modelId="{FC46D1CA-F8B3-48E0-BA4A-5E4CB7ECFEA3}" type="presParOf" srcId="{B401D2C1-C52A-450F-8B47-40C2A635AC43}" destId="{7B1DAB8A-ABE7-45CE-947A-6F6FA3C3FBD6}" srcOrd="1" destOrd="0" presId="urn:microsoft.com/office/officeart/2005/8/layout/orgChart1"/>
    <dgm:cxn modelId="{A5304AFD-907C-4540-92D3-F07AC706D661}" type="presParOf" srcId="{B401D2C1-C52A-450F-8B47-40C2A635AC43}" destId="{C90D2C09-B6B0-4381-8A34-7003E3606642}" srcOrd="2" destOrd="0" presId="urn:microsoft.com/office/officeart/2005/8/layout/orgChart1"/>
    <dgm:cxn modelId="{71ABCCC2-1B85-4DD9-AC86-6B2023602FB6}" type="presParOf" srcId="{06D78FB4-1FA6-4449-8E54-6742746A2003}" destId="{A41689A1-C8A2-4686-A3A4-B35C3DF7D1BC}" srcOrd="2" destOrd="0" presId="urn:microsoft.com/office/officeart/2005/8/layout/orgChart1"/>
    <dgm:cxn modelId="{AD9B8C5D-8ABD-48C7-B1CB-D56EC3B4660A}" type="presParOf" srcId="{AF8A84B9-E382-4809-869A-98FB642C2286}" destId="{568FE642-8FDD-4928-9050-D6AF0B4800E6}" srcOrd="2" destOrd="0" presId="urn:microsoft.com/office/officeart/2005/8/layout/orgChart1"/>
    <dgm:cxn modelId="{3000DD85-EEC9-4CAB-B125-8CA9F39BD1D6}" type="presParOf" srcId="{AF8A84B9-E382-4809-869A-98FB642C2286}" destId="{BA3842AE-3026-4EE3-9230-F0018FDCD758}" srcOrd="3" destOrd="0" presId="urn:microsoft.com/office/officeart/2005/8/layout/orgChart1"/>
    <dgm:cxn modelId="{DE59789E-33FC-4B64-A115-C5DD7AA004A9}" type="presParOf" srcId="{BA3842AE-3026-4EE3-9230-F0018FDCD758}" destId="{A49374A8-2627-4351-B847-92ED00723AA8}" srcOrd="0" destOrd="0" presId="urn:microsoft.com/office/officeart/2005/8/layout/orgChart1"/>
    <dgm:cxn modelId="{0522D6F0-490C-4B82-957F-4C142C69E587}" type="presParOf" srcId="{A49374A8-2627-4351-B847-92ED00723AA8}" destId="{4898DDF2-0247-44AC-AB33-B1D81AB15DDA}" srcOrd="0" destOrd="0" presId="urn:microsoft.com/office/officeart/2005/8/layout/orgChart1"/>
    <dgm:cxn modelId="{74B3FC06-1C21-408C-A896-CDF5F4F2D196}" type="presParOf" srcId="{A49374A8-2627-4351-B847-92ED00723AA8}" destId="{DB4A1666-D191-4AC5-8AFC-CA9C51A81CEF}" srcOrd="1" destOrd="0" presId="urn:microsoft.com/office/officeart/2005/8/layout/orgChart1"/>
    <dgm:cxn modelId="{F6441914-3EAA-490E-A93E-BDAA633A5814}" type="presParOf" srcId="{BA3842AE-3026-4EE3-9230-F0018FDCD758}" destId="{058AABA3-7CDE-42A6-BC34-10A3B61A55F6}" srcOrd="1" destOrd="0" presId="urn:microsoft.com/office/officeart/2005/8/layout/orgChart1"/>
    <dgm:cxn modelId="{79B22C93-8C7E-495A-AD13-20AB50EC4A67}" type="presParOf" srcId="{058AABA3-7CDE-42A6-BC34-10A3B61A55F6}" destId="{83666026-758C-46C5-9E86-6FD95705C345}" srcOrd="0" destOrd="0" presId="urn:microsoft.com/office/officeart/2005/8/layout/orgChart1"/>
    <dgm:cxn modelId="{4DAECCC2-CF1F-4FF1-93A5-3C9041A73C18}" type="presParOf" srcId="{058AABA3-7CDE-42A6-BC34-10A3B61A55F6}" destId="{ECE33CC7-892D-4E0E-B522-B0496355A3E6}" srcOrd="1" destOrd="0" presId="urn:microsoft.com/office/officeart/2005/8/layout/orgChart1"/>
    <dgm:cxn modelId="{1D9DC121-27E3-48A6-AB35-DAD1B0E1E20D}" type="presParOf" srcId="{ECE33CC7-892D-4E0E-B522-B0496355A3E6}" destId="{B4799444-A512-4CDB-B25E-3572EF0A84F9}" srcOrd="0" destOrd="0" presId="urn:microsoft.com/office/officeart/2005/8/layout/orgChart1"/>
    <dgm:cxn modelId="{1A008985-253C-4917-993B-1BCB22B15D75}" type="presParOf" srcId="{B4799444-A512-4CDB-B25E-3572EF0A84F9}" destId="{02D6612C-1064-4F71-AF42-F1B7828363CA}" srcOrd="0" destOrd="0" presId="urn:microsoft.com/office/officeart/2005/8/layout/orgChart1"/>
    <dgm:cxn modelId="{C3DFA7F5-BE3E-42FE-8D2B-2E8CEAD49DB4}" type="presParOf" srcId="{B4799444-A512-4CDB-B25E-3572EF0A84F9}" destId="{230DFD1F-7BDD-4BEB-910A-FBAF7C55BA11}" srcOrd="1" destOrd="0" presId="urn:microsoft.com/office/officeart/2005/8/layout/orgChart1"/>
    <dgm:cxn modelId="{D0CE4956-4E00-4D75-960A-4FD511B5920E}" type="presParOf" srcId="{ECE33CC7-892D-4E0E-B522-B0496355A3E6}" destId="{4940C2BA-FA46-48AA-9A5D-7C1663D7DE91}" srcOrd="1" destOrd="0" presId="urn:microsoft.com/office/officeart/2005/8/layout/orgChart1"/>
    <dgm:cxn modelId="{CD915F19-AA04-48F1-BB9B-1B1510117FAC}" type="presParOf" srcId="{ECE33CC7-892D-4E0E-B522-B0496355A3E6}" destId="{EC2166C2-8142-48D3-B32B-2CD2CB2DFE70}" srcOrd="2" destOrd="0" presId="urn:microsoft.com/office/officeart/2005/8/layout/orgChart1"/>
    <dgm:cxn modelId="{E258D54D-6101-444F-9A2E-8440838FCAED}" type="presParOf" srcId="{058AABA3-7CDE-42A6-BC34-10A3B61A55F6}" destId="{104E0665-DE68-4C26-B1BE-9F550A09580D}" srcOrd="2" destOrd="0" presId="urn:microsoft.com/office/officeart/2005/8/layout/orgChart1"/>
    <dgm:cxn modelId="{B6337EC6-48C0-4731-B802-B47A1E72661B}" type="presParOf" srcId="{058AABA3-7CDE-42A6-BC34-10A3B61A55F6}" destId="{663D560C-285C-4E79-9F36-22F97B5C2C1A}" srcOrd="3" destOrd="0" presId="urn:microsoft.com/office/officeart/2005/8/layout/orgChart1"/>
    <dgm:cxn modelId="{CDADEB8C-E2C3-4198-9576-AB863BE3508D}" type="presParOf" srcId="{663D560C-285C-4E79-9F36-22F97B5C2C1A}" destId="{82D2A892-1ABD-46D8-8B21-8C6CE6A06F84}" srcOrd="0" destOrd="0" presId="urn:microsoft.com/office/officeart/2005/8/layout/orgChart1"/>
    <dgm:cxn modelId="{12F02BC7-6F1E-48DA-9C65-4724443422B6}" type="presParOf" srcId="{82D2A892-1ABD-46D8-8B21-8C6CE6A06F84}" destId="{96334237-BFEB-458C-9FDA-2D76D86F58FE}" srcOrd="0" destOrd="0" presId="urn:microsoft.com/office/officeart/2005/8/layout/orgChart1"/>
    <dgm:cxn modelId="{82E6B1A9-7A1E-45BD-AC7F-7D03BE49385B}" type="presParOf" srcId="{82D2A892-1ABD-46D8-8B21-8C6CE6A06F84}" destId="{B0CE73E5-6D08-44B5-9408-6AB6E3015D49}" srcOrd="1" destOrd="0" presId="urn:microsoft.com/office/officeart/2005/8/layout/orgChart1"/>
    <dgm:cxn modelId="{F90AF473-8462-42A4-A11B-E3D8B3CC1225}" type="presParOf" srcId="{663D560C-285C-4E79-9F36-22F97B5C2C1A}" destId="{885A1B66-DA1D-4254-ABF6-423B824532B9}" srcOrd="1" destOrd="0" presId="urn:microsoft.com/office/officeart/2005/8/layout/orgChart1"/>
    <dgm:cxn modelId="{8269D943-34D3-4A9A-9C66-3EC7B74D4085}" type="presParOf" srcId="{663D560C-285C-4E79-9F36-22F97B5C2C1A}" destId="{183C6E5E-8F76-4B09-91D1-95215CB12AF2}" srcOrd="2" destOrd="0" presId="urn:microsoft.com/office/officeart/2005/8/layout/orgChart1"/>
    <dgm:cxn modelId="{1EAB5F98-0A71-4549-9523-612000022FDC}" type="presParOf" srcId="{058AABA3-7CDE-42A6-BC34-10A3B61A55F6}" destId="{462844F0-D0DD-4BB8-A5A3-5DD2CAF4A092}" srcOrd="4" destOrd="0" presId="urn:microsoft.com/office/officeart/2005/8/layout/orgChart1"/>
    <dgm:cxn modelId="{0586DDA1-7F2B-41E8-B61F-D4CE23605585}" type="presParOf" srcId="{058AABA3-7CDE-42A6-BC34-10A3B61A55F6}" destId="{60B4F68B-C8F6-439E-A1F0-E2FB2DA0E714}" srcOrd="5" destOrd="0" presId="urn:microsoft.com/office/officeart/2005/8/layout/orgChart1"/>
    <dgm:cxn modelId="{506D7740-2F87-4281-8B54-D973D180DCED}" type="presParOf" srcId="{60B4F68B-C8F6-439E-A1F0-E2FB2DA0E714}" destId="{404B6CEF-08C6-41C3-A79C-1077D460282D}" srcOrd="0" destOrd="0" presId="urn:microsoft.com/office/officeart/2005/8/layout/orgChart1"/>
    <dgm:cxn modelId="{07875C05-5E44-4945-9CDA-4CDC97BB4B72}" type="presParOf" srcId="{404B6CEF-08C6-41C3-A79C-1077D460282D}" destId="{051904BB-7CC2-4430-BC59-AEEE86B351F9}" srcOrd="0" destOrd="0" presId="urn:microsoft.com/office/officeart/2005/8/layout/orgChart1"/>
    <dgm:cxn modelId="{5BA49E3C-188E-4F98-ACB0-68382EAB8286}" type="presParOf" srcId="{404B6CEF-08C6-41C3-A79C-1077D460282D}" destId="{C33B1E1C-BD52-4442-AB39-2A8AC82F9075}" srcOrd="1" destOrd="0" presId="urn:microsoft.com/office/officeart/2005/8/layout/orgChart1"/>
    <dgm:cxn modelId="{D281BAB6-F2B3-40D6-8010-5A288598F0DA}" type="presParOf" srcId="{60B4F68B-C8F6-439E-A1F0-E2FB2DA0E714}" destId="{5B4EABF4-F122-48F3-8139-D2D05AE45AB5}" srcOrd="1" destOrd="0" presId="urn:microsoft.com/office/officeart/2005/8/layout/orgChart1"/>
    <dgm:cxn modelId="{3E76B17E-F071-42F1-AF21-337BA622423B}" type="presParOf" srcId="{60B4F68B-C8F6-439E-A1F0-E2FB2DA0E714}" destId="{587AA124-DAF2-487E-B9DF-45C8D90FAE0E}" srcOrd="2" destOrd="0" presId="urn:microsoft.com/office/officeart/2005/8/layout/orgChart1"/>
    <dgm:cxn modelId="{0CDFD812-07FD-468D-846E-CC97749CF1E4}" type="presParOf" srcId="{058AABA3-7CDE-42A6-BC34-10A3B61A55F6}" destId="{092EE421-1C4C-478F-95A4-B95E133CB1A9}" srcOrd="6" destOrd="0" presId="urn:microsoft.com/office/officeart/2005/8/layout/orgChart1"/>
    <dgm:cxn modelId="{125FE950-F251-4DC9-9476-56B187277FA2}" type="presParOf" srcId="{058AABA3-7CDE-42A6-BC34-10A3B61A55F6}" destId="{97246CF4-D2B9-475A-BF3E-5A7E4E5EA6CF}" srcOrd="7" destOrd="0" presId="urn:microsoft.com/office/officeart/2005/8/layout/orgChart1"/>
    <dgm:cxn modelId="{78CA348A-FD33-458A-A7B4-CC1B288FFECB}" type="presParOf" srcId="{97246CF4-D2B9-475A-BF3E-5A7E4E5EA6CF}" destId="{264005F1-3172-4840-96F2-ECD9B56E3A4A}" srcOrd="0" destOrd="0" presId="urn:microsoft.com/office/officeart/2005/8/layout/orgChart1"/>
    <dgm:cxn modelId="{9CAED122-B36D-4EAD-B7DF-70326743184F}" type="presParOf" srcId="{264005F1-3172-4840-96F2-ECD9B56E3A4A}" destId="{525212B2-D7A4-474A-BE00-0C2D46270945}" srcOrd="0" destOrd="0" presId="urn:microsoft.com/office/officeart/2005/8/layout/orgChart1"/>
    <dgm:cxn modelId="{C0BF1D82-3D81-4B03-9C8A-B7C9A57C78A7}" type="presParOf" srcId="{264005F1-3172-4840-96F2-ECD9B56E3A4A}" destId="{A1197F07-A51B-4DAF-A6AB-0168D82D24E8}" srcOrd="1" destOrd="0" presId="urn:microsoft.com/office/officeart/2005/8/layout/orgChart1"/>
    <dgm:cxn modelId="{89D6543F-68DE-4D77-B4A0-16FF192B59D6}" type="presParOf" srcId="{97246CF4-D2B9-475A-BF3E-5A7E4E5EA6CF}" destId="{B947973C-7968-480D-B4C1-90C938CC5EAC}" srcOrd="1" destOrd="0" presId="urn:microsoft.com/office/officeart/2005/8/layout/orgChart1"/>
    <dgm:cxn modelId="{A4173861-A8C1-4448-8B61-E3A9937A4C40}" type="presParOf" srcId="{97246CF4-D2B9-475A-BF3E-5A7E4E5EA6CF}" destId="{5553DDC3-3D80-471D-A18F-038BA6E18F67}" srcOrd="2" destOrd="0" presId="urn:microsoft.com/office/officeart/2005/8/layout/orgChart1"/>
    <dgm:cxn modelId="{867AC6BE-6915-4E13-A0A0-22D32F08618E}" type="presParOf" srcId="{BA3842AE-3026-4EE3-9230-F0018FDCD758}" destId="{C7EA66EC-0A18-44EB-BC76-6110B7201CED}" srcOrd="2" destOrd="0" presId="urn:microsoft.com/office/officeart/2005/8/layout/orgChart1"/>
    <dgm:cxn modelId="{55FE9D23-510D-4BFB-9782-50E70D1A1CCE}" type="presParOf" srcId="{AF8A84B9-E382-4809-869A-98FB642C2286}" destId="{6C12F24D-D86C-4C43-9FBD-FFD26138C5A3}" srcOrd="4" destOrd="0" presId="urn:microsoft.com/office/officeart/2005/8/layout/orgChart1"/>
    <dgm:cxn modelId="{F6CDFD7A-5D6F-46DA-937D-B507412E795F}" type="presParOf" srcId="{AF8A84B9-E382-4809-869A-98FB642C2286}" destId="{847A3748-3BEE-49C2-A51C-ECDE9606AB31}" srcOrd="5" destOrd="0" presId="urn:microsoft.com/office/officeart/2005/8/layout/orgChart1"/>
    <dgm:cxn modelId="{C42637D0-5F13-4BED-8649-F69CC4C4CB9B}" type="presParOf" srcId="{847A3748-3BEE-49C2-A51C-ECDE9606AB31}" destId="{71E02178-6AA7-4F75-88CF-242BF343242C}" srcOrd="0" destOrd="0" presId="urn:microsoft.com/office/officeart/2005/8/layout/orgChart1"/>
    <dgm:cxn modelId="{71EE625C-0108-46DC-975E-65A708387ACE}" type="presParOf" srcId="{71E02178-6AA7-4F75-88CF-242BF343242C}" destId="{A38BE5A1-A266-41A2-BCC7-AA2346EF7C71}" srcOrd="0" destOrd="0" presId="urn:microsoft.com/office/officeart/2005/8/layout/orgChart1"/>
    <dgm:cxn modelId="{3B0DAEAF-EA56-4D09-AA41-336083E0ECFF}" type="presParOf" srcId="{71E02178-6AA7-4F75-88CF-242BF343242C}" destId="{ED070A9A-4F83-4C86-AD92-940DF5711139}" srcOrd="1" destOrd="0" presId="urn:microsoft.com/office/officeart/2005/8/layout/orgChart1"/>
    <dgm:cxn modelId="{F77F7509-BA86-4776-B189-8572F48A069B}" type="presParOf" srcId="{847A3748-3BEE-49C2-A51C-ECDE9606AB31}" destId="{FC7D8AE0-DA06-4FB9-8861-20437F211F62}" srcOrd="1" destOrd="0" presId="urn:microsoft.com/office/officeart/2005/8/layout/orgChart1"/>
    <dgm:cxn modelId="{87891B08-FE96-440C-87E5-A713EA0AB4D6}" type="presParOf" srcId="{FC7D8AE0-DA06-4FB9-8861-20437F211F62}" destId="{AB7679F5-2AC2-4FE1-B7FF-08B54C3B394C}" srcOrd="0" destOrd="0" presId="urn:microsoft.com/office/officeart/2005/8/layout/orgChart1"/>
    <dgm:cxn modelId="{E6CC4FEC-8578-4975-BD34-31E76DAE8DB2}" type="presParOf" srcId="{FC7D8AE0-DA06-4FB9-8861-20437F211F62}" destId="{416C20A9-1BFE-4AC4-BFE1-0E045BFDF753}" srcOrd="1" destOrd="0" presId="urn:microsoft.com/office/officeart/2005/8/layout/orgChart1"/>
    <dgm:cxn modelId="{95B33D58-9382-48E9-B603-C997771D1ED8}" type="presParOf" srcId="{416C20A9-1BFE-4AC4-BFE1-0E045BFDF753}" destId="{E070AF45-99B7-4971-990A-466B750D006D}" srcOrd="0" destOrd="0" presId="urn:microsoft.com/office/officeart/2005/8/layout/orgChart1"/>
    <dgm:cxn modelId="{D14A036A-CB57-4747-9B29-27F88205D29B}" type="presParOf" srcId="{E070AF45-99B7-4971-990A-466B750D006D}" destId="{B5B1A5B8-AF39-4926-B0A6-C3F8D1182A4F}" srcOrd="0" destOrd="0" presId="urn:microsoft.com/office/officeart/2005/8/layout/orgChart1"/>
    <dgm:cxn modelId="{7FDA1C67-B371-416C-9548-4254A8F13A83}" type="presParOf" srcId="{E070AF45-99B7-4971-990A-466B750D006D}" destId="{668A88BE-DBB5-4C15-8FBD-9BECF1D14ABA}" srcOrd="1" destOrd="0" presId="urn:microsoft.com/office/officeart/2005/8/layout/orgChart1"/>
    <dgm:cxn modelId="{3C4FD54F-7DB7-45AE-BCC0-9D5713A73DB4}" type="presParOf" srcId="{416C20A9-1BFE-4AC4-BFE1-0E045BFDF753}" destId="{F7E51B7F-8FC7-48B0-B87E-DAFC153C18A4}" srcOrd="1" destOrd="0" presId="urn:microsoft.com/office/officeart/2005/8/layout/orgChart1"/>
    <dgm:cxn modelId="{7B352DD7-F065-4B90-86D4-042557247A81}" type="presParOf" srcId="{416C20A9-1BFE-4AC4-BFE1-0E045BFDF753}" destId="{3AFD5BD7-BA58-4FA2-B3BF-EFE8BFFEF496}" srcOrd="2" destOrd="0" presId="urn:microsoft.com/office/officeart/2005/8/layout/orgChart1"/>
    <dgm:cxn modelId="{F2B63D11-3AF3-474B-9CFA-AD9DE2363185}" type="presParOf" srcId="{FC7D8AE0-DA06-4FB9-8861-20437F211F62}" destId="{D6392225-5F57-460E-8526-929841BD22C0}" srcOrd="2" destOrd="0" presId="urn:microsoft.com/office/officeart/2005/8/layout/orgChart1"/>
    <dgm:cxn modelId="{46230169-5CB6-48BE-9652-1C42BA330C85}" type="presParOf" srcId="{FC7D8AE0-DA06-4FB9-8861-20437F211F62}" destId="{643924E3-1789-4DE1-99D8-07B58CC927AD}" srcOrd="3" destOrd="0" presId="urn:microsoft.com/office/officeart/2005/8/layout/orgChart1"/>
    <dgm:cxn modelId="{2EE8BE5D-4E26-4EB6-BDE0-7CD87D5721E4}" type="presParOf" srcId="{643924E3-1789-4DE1-99D8-07B58CC927AD}" destId="{B61493A1-F68B-42A7-A205-050D02E97326}" srcOrd="0" destOrd="0" presId="urn:microsoft.com/office/officeart/2005/8/layout/orgChart1"/>
    <dgm:cxn modelId="{EF9027BB-AD1F-401B-AC58-1F47DA5B3E2B}" type="presParOf" srcId="{B61493A1-F68B-42A7-A205-050D02E97326}" destId="{BF21F82F-E9E2-4A1E-9510-80FA3A234EF3}" srcOrd="0" destOrd="0" presId="urn:microsoft.com/office/officeart/2005/8/layout/orgChart1"/>
    <dgm:cxn modelId="{D737BE58-2598-4E6E-92A3-2DFF3178B0E7}" type="presParOf" srcId="{B61493A1-F68B-42A7-A205-050D02E97326}" destId="{BAE96BCE-FE39-4C7C-8876-43D51F490A2F}" srcOrd="1" destOrd="0" presId="urn:microsoft.com/office/officeart/2005/8/layout/orgChart1"/>
    <dgm:cxn modelId="{D24AF500-014A-403B-B7ED-BE5BD0DDA8F7}" type="presParOf" srcId="{643924E3-1789-4DE1-99D8-07B58CC927AD}" destId="{A4B4C3A9-978C-44E9-AA82-B806D59E3C0D}" srcOrd="1" destOrd="0" presId="urn:microsoft.com/office/officeart/2005/8/layout/orgChart1"/>
    <dgm:cxn modelId="{1BE1BF6B-3C43-469D-90CB-17C54BF22923}" type="presParOf" srcId="{A4B4C3A9-978C-44E9-AA82-B806D59E3C0D}" destId="{7D44741E-10CF-4077-86B2-856D57A68A8A}" srcOrd="0" destOrd="0" presId="urn:microsoft.com/office/officeart/2005/8/layout/orgChart1"/>
    <dgm:cxn modelId="{FBF659E5-6317-438C-800A-A0AABC94DE08}" type="presParOf" srcId="{A4B4C3A9-978C-44E9-AA82-B806D59E3C0D}" destId="{1998C477-3E3B-49CC-BE65-4F4A93EB9C57}" srcOrd="1" destOrd="0" presId="urn:microsoft.com/office/officeart/2005/8/layout/orgChart1"/>
    <dgm:cxn modelId="{4960F273-42F0-4960-B05A-9C28A6FC29AB}" type="presParOf" srcId="{1998C477-3E3B-49CC-BE65-4F4A93EB9C57}" destId="{38D59C77-9F42-435A-ACB4-8A8CDB76CF43}" srcOrd="0" destOrd="0" presId="urn:microsoft.com/office/officeart/2005/8/layout/orgChart1"/>
    <dgm:cxn modelId="{114FF745-A0AA-45BF-98C9-68968D2DC257}" type="presParOf" srcId="{38D59C77-9F42-435A-ACB4-8A8CDB76CF43}" destId="{06787E93-CE3D-4D71-906C-E4E251C4DA8F}" srcOrd="0" destOrd="0" presId="urn:microsoft.com/office/officeart/2005/8/layout/orgChart1"/>
    <dgm:cxn modelId="{021B2F68-D71A-4237-B094-95B4C961DB09}" type="presParOf" srcId="{38D59C77-9F42-435A-ACB4-8A8CDB76CF43}" destId="{B9D4D751-11B1-473B-964A-49AE52B6C85D}" srcOrd="1" destOrd="0" presId="urn:microsoft.com/office/officeart/2005/8/layout/orgChart1"/>
    <dgm:cxn modelId="{237A7935-10E8-4434-8552-3B363D68AAE8}" type="presParOf" srcId="{1998C477-3E3B-49CC-BE65-4F4A93EB9C57}" destId="{DFDE76BA-D5DC-43CA-A8AF-A797CF860EFE}" srcOrd="1" destOrd="0" presId="urn:microsoft.com/office/officeart/2005/8/layout/orgChart1"/>
    <dgm:cxn modelId="{3BEA3A43-C2EB-4971-9C34-D6F4433972E9}" type="presParOf" srcId="{1998C477-3E3B-49CC-BE65-4F4A93EB9C57}" destId="{EC69FD8B-7262-4E3E-A366-CF0DC1131A2B}" srcOrd="2" destOrd="0" presId="urn:microsoft.com/office/officeart/2005/8/layout/orgChart1"/>
    <dgm:cxn modelId="{3F1646E4-D15F-4B7E-B8DD-AB569098457F}" type="presParOf" srcId="{A4B4C3A9-978C-44E9-AA82-B806D59E3C0D}" destId="{47F3C9F3-6E33-49C1-9D80-32684C8FBDF9}" srcOrd="2" destOrd="0" presId="urn:microsoft.com/office/officeart/2005/8/layout/orgChart1"/>
    <dgm:cxn modelId="{3FB4F76B-7FC2-41F0-9313-1F9415821B67}" type="presParOf" srcId="{A4B4C3A9-978C-44E9-AA82-B806D59E3C0D}" destId="{CCBDA500-A414-438B-8789-C6A4FA0A4DD5}" srcOrd="3" destOrd="0" presId="urn:microsoft.com/office/officeart/2005/8/layout/orgChart1"/>
    <dgm:cxn modelId="{8AD803FE-911E-4AB5-B1A9-9CA1C49761C1}" type="presParOf" srcId="{CCBDA500-A414-438B-8789-C6A4FA0A4DD5}" destId="{4545B0C8-AC06-49CD-8285-CF65263FC201}" srcOrd="0" destOrd="0" presId="urn:microsoft.com/office/officeart/2005/8/layout/orgChart1"/>
    <dgm:cxn modelId="{A4DE7016-F111-46C1-B5EA-D0EA0C3FE84A}" type="presParOf" srcId="{4545B0C8-AC06-49CD-8285-CF65263FC201}" destId="{B3B3FF21-9AC6-47DF-9551-DC3CB2278E9C}" srcOrd="0" destOrd="0" presId="urn:microsoft.com/office/officeart/2005/8/layout/orgChart1"/>
    <dgm:cxn modelId="{A8FFCC84-7E29-42B1-AAAC-9AEEE76E3D56}" type="presParOf" srcId="{4545B0C8-AC06-49CD-8285-CF65263FC201}" destId="{38B36FBF-64E1-4F31-BDD8-69674984C274}" srcOrd="1" destOrd="0" presId="urn:microsoft.com/office/officeart/2005/8/layout/orgChart1"/>
    <dgm:cxn modelId="{9BEF0A98-2ADA-4359-B4FA-1FF414E8EBED}" type="presParOf" srcId="{CCBDA500-A414-438B-8789-C6A4FA0A4DD5}" destId="{09D163BD-7050-4AEE-821C-C5DB06465852}" srcOrd="1" destOrd="0" presId="urn:microsoft.com/office/officeart/2005/8/layout/orgChart1"/>
    <dgm:cxn modelId="{ED2DDDFB-6AAD-4616-82E5-82C1D136549B}" type="presParOf" srcId="{CCBDA500-A414-438B-8789-C6A4FA0A4DD5}" destId="{70C16CD3-67E8-41F7-B075-D62AD414E0B4}" srcOrd="2" destOrd="0" presId="urn:microsoft.com/office/officeart/2005/8/layout/orgChart1"/>
    <dgm:cxn modelId="{BC96A619-2564-4FE1-8185-74FF23F0C08B}" type="presParOf" srcId="{643924E3-1789-4DE1-99D8-07B58CC927AD}" destId="{4DF34233-863C-4C37-BF46-B3AD6ACFC0F8}" srcOrd="2" destOrd="0" presId="urn:microsoft.com/office/officeart/2005/8/layout/orgChart1"/>
    <dgm:cxn modelId="{CCDAA3CC-DB26-41F3-8E49-9135349F9CA3}" type="presParOf" srcId="{FC7D8AE0-DA06-4FB9-8861-20437F211F62}" destId="{37BE5833-931C-4532-AEBF-F3530185E177}" srcOrd="4" destOrd="0" presId="urn:microsoft.com/office/officeart/2005/8/layout/orgChart1"/>
    <dgm:cxn modelId="{D043FFA7-2F7C-4937-8BAC-75E9D83F4EA5}" type="presParOf" srcId="{FC7D8AE0-DA06-4FB9-8861-20437F211F62}" destId="{5D211D62-A2C9-4FA9-8447-4DCDC2931C10}" srcOrd="5" destOrd="0" presId="urn:microsoft.com/office/officeart/2005/8/layout/orgChart1"/>
    <dgm:cxn modelId="{B6FDA11A-81C6-4FC4-BEC7-F8314938F7F3}" type="presParOf" srcId="{5D211D62-A2C9-4FA9-8447-4DCDC2931C10}" destId="{453C076F-D8CE-4868-BCB6-276DA9052CFF}" srcOrd="0" destOrd="0" presId="urn:microsoft.com/office/officeart/2005/8/layout/orgChart1"/>
    <dgm:cxn modelId="{E9FB7C67-2016-4E13-8E41-77FB709A2559}" type="presParOf" srcId="{453C076F-D8CE-4868-BCB6-276DA9052CFF}" destId="{F73FEE6E-937D-4DBE-A34F-FAC404DCA63C}" srcOrd="0" destOrd="0" presId="urn:microsoft.com/office/officeart/2005/8/layout/orgChart1"/>
    <dgm:cxn modelId="{0D58F41C-5425-411D-983D-E169B59E97E7}" type="presParOf" srcId="{453C076F-D8CE-4868-BCB6-276DA9052CFF}" destId="{A03E9A56-ED92-49BE-85BA-45D9768B48C0}" srcOrd="1" destOrd="0" presId="urn:microsoft.com/office/officeart/2005/8/layout/orgChart1"/>
    <dgm:cxn modelId="{0C93C1EC-50E8-4080-9F23-AADE17F03C62}" type="presParOf" srcId="{5D211D62-A2C9-4FA9-8447-4DCDC2931C10}" destId="{AE622B95-5A87-42CB-A60B-D51E185CCDFF}" srcOrd="1" destOrd="0" presId="urn:microsoft.com/office/officeart/2005/8/layout/orgChart1"/>
    <dgm:cxn modelId="{8C0DB565-9BC8-4A36-A651-5DE9365A8934}" type="presParOf" srcId="{5D211D62-A2C9-4FA9-8447-4DCDC2931C10}" destId="{7DF0A942-6934-4124-8797-687BEF1D1756}" srcOrd="2" destOrd="0" presId="urn:microsoft.com/office/officeart/2005/8/layout/orgChart1"/>
    <dgm:cxn modelId="{41F76DAF-6622-4A4F-A25B-3181CDAB2218}" type="presParOf" srcId="{847A3748-3BEE-49C2-A51C-ECDE9606AB31}" destId="{4EB76F7D-A2BB-4D2E-A602-1D00AD3C148B}" srcOrd="2" destOrd="0" presId="urn:microsoft.com/office/officeart/2005/8/layout/orgChart1"/>
    <dgm:cxn modelId="{0E588A4A-81BD-4D85-AA47-22D66DC09FFF}" type="presParOf" srcId="{AF8A84B9-E382-4809-869A-98FB642C2286}" destId="{8E9FD724-5022-42B8-9342-E9B9C57BE943}" srcOrd="6" destOrd="0" presId="urn:microsoft.com/office/officeart/2005/8/layout/orgChart1"/>
    <dgm:cxn modelId="{F1BD775D-C0E9-428F-A07F-C9A04D34F862}" type="presParOf" srcId="{AF8A84B9-E382-4809-869A-98FB642C2286}" destId="{922F61A9-7CF2-4D7D-95A3-CFDD6A592823}" srcOrd="7" destOrd="0" presId="urn:microsoft.com/office/officeart/2005/8/layout/orgChart1"/>
    <dgm:cxn modelId="{D468C70D-DCA1-4624-A2C6-F6E09F8A5B06}" type="presParOf" srcId="{922F61A9-7CF2-4D7D-95A3-CFDD6A592823}" destId="{62ADD843-E995-4B88-A891-CD6C9ED8C4D9}" srcOrd="0" destOrd="0" presId="urn:microsoft.com/office/officeart/2005/8/layout/orgChart1"/>
    <dgm:cxn modelId="{C38B3D6A-C205-4134-BA3E-BDF0B014267A}" type="presParOf" srcId="{62ADD843-E995-4B88-A891-CD6C9ED8C4D9}" destId="{43E1797E-708C-428E-A8ED-154D9C68F244}" srcOrd="0" destOrd="0" presId="urn:microsoft.com/office/officeart/2005/8/layout/orgChart1"/>
    <dgm:cxn modelId="{467E6545-AC98-4839-A92C-6F8EAE9EA1FE}" type="presParOf" srcId="{62ADD843-E995-4B88-A891-CD6C9ED8C4D9}" destId="{6206043B-698D-4FB7-B462-96DEF76E4EF1}" srcOrd="1" destOrd="0" presId="urn:microsoft.com/office/officeart/2005/8/layout/orgChart1"/>
    <dgm:cxn modelId="{90764AA6-64B5-466D-BE4D-3520AF795914}" type="presParOf" srcId="{922F61A9-7CF2-4D7D-95A3-CFDD6A592823}" destId="{97570D3F-7076-4003-BE5C-771F6F98375E}" srcOrd="1" destOrd="0" presId="urn:microsoft.com/office/officeart/2005/8/layout/orgChart1"/>
    <dgm:cxn modelId="{FC5CB9F2-C159-46A3-A2F8-03DF5C89FF3F}" type="presParOf" srcId="{97570D3F-7076-4003-BE5C-771F6F98375E}" destId="{7BE9A5C9-E3D2-497A-BEE5-F103DC49228C}" srcOrd="0" destOrd="0" presId="urn:microsoft.com/office/officeart/2005/8/layout/orgChart1"/>
    <dgm:cxn modelId="{64CDD863-F886-401D-AC9E-371A0570E5A7}" type="presParOf" srcId="{97570D3F-7076-4003-BE5C-771F6F98375E}" destId="{EC847AD2-5705-46C0-98D0-26E3A599E2A4}" srcOrd="1" destOrd="0" presId="urn:microsoft.com/office/officeart/2005/8/layout/orgChart1"/>
    <dgm:cxn modelId="{3893D32D-C638-421F-9018-8087D57921F2}" type="presParOf" srcId="{EC847AD2-5705-46C0-98D0-26E3A599E2A4}" destId="{A400A083-51F1-4916-85E0-E55A1E2C5770}" srcOrd="0" destOrd="0" presId="urn:microsoft.com/office/officeart/2005/8/layout/orgChart1"/>
    <dgm:cxn modelId="{6E5E6E94-FA70-40DF-80AE-D8A99B49E254}" type="presParOf" srcId="{A400A083-51F1-4916-85E0-E55A1E2C5770}" destId="{4E30D421-3CA3-41E7-BB53-9BC456EB37A7}" srcOrd="0" destOrd="0" presId="urn:microsoft.com/office/officeart/2005/8/layout/orgChart1"/>
    <dgm:cxn modelId="{1542974A-3E46-489A-A184-5580376169C0}" type="presParOf" srcId="{A400A083-51F1-4916-85E0-E55A1E2C5770}" destId="{ABA49203-D367-44B7-890F-D26127AA1D8A}" srcOrd="1" destOrd="0" presId="urn:microsoft.com/office/officeart/2005/8/layout/orgChart1"/>
    <dgm:cxn modelId="{04F94F53-8C90-4A9E-8061-5D3C9E914375}" type="presParOf" srcId="{EC847AD2-5705-46C0-98D0-26E3A599E2A4}" destId="{62392D5A-059A-4261-8DAA-85A96E0B2464}" srcOrd="1" destOrd="0" presId="urn:microsoft.com/office/officeart/2005/8/layout/orgChart1"/>
    <dgm:cxn modelId="{48C52A8C-58F2-48F3-9ED8-F5C4426CB41F}" type="presParOf" srcId="{EC847AD2-5705-46C0-98D0-26E3A599E2A4}" destId="{7DA442A6-4632-423B-AD5F-C5C99D4FBC6C}" srcOrd="2" destOrd="0" presId="urn:microsoft.com/office/officeart/2005/8/layout/orgChart1"/>
    <dgm:cxn modelId="{197F602B-901D-45B1-90CB-2EF860E5CCD3}" type="presParOf" srcId="{97570D3F-7076-4003-BE5C-771F6F98375E}" destId="{0E009405-326A-4104-BE04-DFFCEF4E4245}" srcOrd="2" destOrd="0" presId="urn:microsoft.com/office/officeart/2005/8/layout/orgChart1"/>
    <dgm:cxn modelId="{3600CC87-EA78-415D-A553-716BEEC13699}" type="presParOf" srcId="{97570D3F-7076-4003-BE5C-771F6F98375E}" destId="{C144C2DD-29BC-40DF-AF6C-12109ADA508B}" srcOrd="3" destOrd="0" presId="urn:microsoft.com/office/officeart/2005/8/layout/orgChart1"/>
    <dgm:cxn modelId="{64FCFAEB-5C34-4B6B-ABA0-2607D731E30E}" type="presParOf" srcId="{C144C2DD-29BC-40DF-AF6C-12109ADA508B}" destId="{3E3EDF6C-56C9-412F-9AD7-5171D9A3B092}" srcOrd="0" destOrd="0" presId="urn:microsoft.com/office/officeart/2005/8/layout/orgChart1"/>
    <dgm:cxn modelId="{BE004CE8-7DD5-445B-B073-86775434F68B}" type="presParOf" srcId="{3E3EDF6C-56C9-412F-9AD7-5171D9A3B092}" destId="{7CE95E45-5BE9-46CE-A45A-2D69813AC9F4}" srcOrd="0" destOrd="0" presId="urn:microsoft.com/office/officeart/2005/8/layout/orgChart1"/>
    <dgm:cxn modelId="{CDC6E570-ADFC-4D9A-8C46-C9B22571B4FB}" type="presParOf" srcId="{3E3EDF6C-56C9-412F-9AD7-5171D9A3B092}" destId="{5E6DA9D2-21A8-4F9A-9AF6-BC9EF75285B9}" srcOrd="1" destOrd="0" presId="urn:microsoft.com/office/officeart/2005/8/layout/orgChart1"/>
    <dgm:cxn modelId="{4952CBAB-21CD-4B55-BA54-5A665A5C7497}" type="presParOf" srcId="{C144C2DD-29BC-40DF-AF6C-12109ADA508B}" destId="{D077923D-74E9-48C8-8C81-14CD5C02C943}" srcOrd="1" destOrd="0" presId="urn:microsoft.com/office/officeart/2005/8/layout/orgChart1"/>
    <dgm:cxn modelId="{3129AC18-8990-4CAC-9257-AC6F59672DC7}" type="presParOf" srcId="{C144C2DD-29BC-40DF-AF6C-12109ADA508B}" destId="{5A2D779C-0611-42FD-A54D-839430A54A5C}" srcOrd="2" destOrd="0" presId="urn:microsoft.com/office/officeart/2005/8/layout/orgChart1"/>
    <dgm:cxn modelId="{06451A0A-FDAA-4BEB-A5A4-E6D9F3542CF5}" type="presParOf" srcId="{97570D3F-7076-4003-BE5C-771F6F98375E}" destId="{71CEEFED-CD14-42A0-B3DA-8BBA72A28F5F}" srcOrd="4" destOrd="0" presId="urn:microsoft.com/office/officeart/2005/8/layout/orgChart1"/>
    <dgm:cxn modelId="{4D49F8F2-2B63-4745-8F25-902D694BFD0A}" type="presParOf" srcId="{97570D3F-7076-4003-BE5C-771F6F98375E}" destId="{6782C109-F3FD-4BAD-8D4D-8544AC655072}" srcOrd="5" destOrd="0" presId="urn:microsoft.com/office/officeart/2005/8/layout/orgChart1"/>
    <dgm:cxn modelId="{234D457D-0970-4EB0-B002-F88F4C9E3A44}" type="presParOf" srcId="{6782C109-F3FD-4BAD-8D4D-8544AC655072}" destId="{97CFC80B-3EE8-4B92-B88D-41880FFCCEE9}" srcOrd="0" destOrd="0" presId="urn:microsoft.com/office/officeart/2005/8/layout/orgChart1"/>
    <dgm:cxn modelId="{95413828-9080-4285-9279-A555F32DB81E}" type="presParOf" srcId="{97CFC80B-3EE8-4B92-B88D-41880FFCCEE9}" destId="{C1FB4EF3-A413-463D-84BF-E04213B14AC5}" srcOrd="0" destOrd="0" presId="urn:microsoft.com/office/officeart/2005/8/layout/orgChart1"/>
    <dgm:cxn modelId="{99DE2007-BAC1-48E9-A94D-9743D29B8240}" type="presParOf" srcId="{97CFC80B-3EE8-4B92-B88D-41880FFCCEE9}" destId="{5393AF92-9CBD-4BBE-887F-401347687CBC}" srcOrd="1" destOrd="0" presId="urn:microsoft.com/office/officeart/2005/8/layout/orgChart1"/>
    <dgm:cxn modelId="{B962D222-CFF0-48AE-870D-C97D90AA0323}" type="presParOf" srcId="{6782C109-F3FD-4BAD-8D4D-8544AC655072}" destId="{BC246C95-B8CB-4B34-894F-E8F5B0FD970B}" srcOrd="1" destOrd="0" presId="urn:microsoft.com/office/officeart/2005/8/layout/orgChart1"/>
    <dgm:cxn modelId="{FFB4F94F-7D8E-4B5E-8BB0-13BCE27B83B6}" type="presParOf" srcId="{6782C109-F3FD-4BAD-8D4D-8544AC655072}" destId="{064239F7-EE14-4552-8D60-ECB52A42FD4E}" srcOrd="2" destOrd="0" presId="urn:microsoft.com/office/officeart/2005/8/layout/orgChart1"/>
    <dgm:cxn modelId="{0A9114AD-1E17-4AE9-91AF-FDBB76C1196D}" type="presParOf" srcId="{97570D3F-7076-4003-BE5C-771F6F98375E}" destId="{5CB5F5E5-851E-438E-85E9-D4B0DBA1E48F}" srcOrd="6" destOrd="0" presId="urn:microsoft.com/office/officeart/2005/8/layout/orgChart1"/>
    <dgm:cxn modelId="{9F27DB5C-3DEE-4171-BB37-264CEF6CBFDE}" type="presParOf" srcId="{97570D3F-7076-4003-BE5C-771F6F98375E}" destId="{4171C683-DD82-4344-8642-36AA32578DCF}" srcOrd="7" destOrd="0" presId="urn:microsoft.com/office/officeart/2005/8/layout/orgChart1"/>
    <dgm:cxn modelId="{A0C4FF61-3AFF-44B3-81D6-92A5CCC2C094}" type="presParOf" srcId="{4171C683-DD82-4344-8642-36AA32578DCF}" destId="{5CF1B132-8028-4DB4-89AF-8EC86D5DC717}" srcOrd="0" destOrd="0" presId="urn:microsoft.com/office/officeart/2005/8/layout/orgChart1"/>
    <dgm:cxn modelId="{2BEE6857-80E1-4FBB-BC26-5C13B6FC6D13}" type="presParOf" srcId="{5CF1B132-8028-4DB4-89AF-8EC86D5DC717}" destId="{4A169F4E-C2AF-4DC7-B02E-C5C2BECDF2D8}" srcOrd="0" destOrd="0" presId="urn:microsoft.com/office/officeart/2005/8/layout/orgChart1"/>
    <dgm:cxn modelId="{D7013936-CDF3-4A4C-A8B3-FD644A54B4D0}" type="presParOf" srcId="{5CF1B132-8028-4DB4-89AF-8EC86D5DC717}" destId="{019B7FB2-EE17-4167-B0E2-6340F0155073}" srcOrd="1" destOrd="0" presId="urn:microsoft.com/office/officeart/2005/8/layout/orgChart1"/>
    <dgm:cxn modelId="{B0A3B7EC-A13C-400A-9525-B0EC7D09239D}" type="presParOf" srcId="{4171C683-DD82-4344-8642-36AA32578DCF}" destId="{0EFF2BB6-C348-4BF1-84EE-A24B2B6B20F3}" srcOrd="1" destOrd="0" presId="urn:microsoft.com/office/officeart/2005/8/layout/orgChart1"/>
    <dgm:cxn modelId="{521A55D6-6D86-47F0-B404-2928A2BE56FC}" type="presParOf" srcId="{4171C683-DD82-4344-8642-36AA32578DCF}" destId="{9730FEA5-717B-485A-9F75-0A496756AFEA}" srcOrd="2" destOrd="0" presId="urn:microsoft.com/office/officeart/2005/8/layout/orgChart1"/>
    <dgm:cxn modelId="{5C5EDAB4-BF42-44C2-B29F-080CCF3C4183}" type="presParOf" srcId="{922F61A9-7CF2-4D7D-95A3-CFDD6A592823}" destId="{1E34C652-9DEA-4DE9-9407-87281470E30D}" srcOrd="2" destOrd="0" presId="urn:microsoft.com/office/officeart/2005/8/layout/orgChart1"/>
    <dgm:cxn modelId="{25A7DA16-0190-4260-8F51-4D2A1DAC6B1D}" type="presParOf" srcId="{AF8A84B9-E382-4809-869A-98FB642C2286}" destId="{4F4885D7-0069-4D2F-84E0-8E79BE5BC27A}" srcOrd="8" destOrd="0" presId="urn:microsoft.com/office/officeart/2005/8/layout/orgChart1"/>
    <dgm:cxn modelId="{D968B912-BFD2-44FC-8BCA-6A729748B996}" type="presParOf" srcId="{AF8A84B9-E382-4809-869A-98FB642C2286}" destId="{14766BF6-9BD1-4294-8181-BADA273106E0}" srcOrd="9" destOrd="0" presId="urn:microsoft.com/office/officeart/2005/8/layout/orgChart1"/>
    <dgm:cxn modelId="{09FD4AFF-1546-419B-B0C5-640990AFCB2F}" type="presParOf" srcId="{14766BF6-9BD1-4294-8181-BADA273106E0}" destId="{A6DBE7B0-85CD-4840-8D00-D3F03A14045C}" srcOrd="0" destOrd="0" presId="urn:microsoft.com/office/officeart/2005/8/layout/orgChart1"/>
    <dgm:cxn modelId="{49A6CCFF-9091-4927-AFA2-4785B15A225C}" type="presParOf" srcId="{A6DBE7B0-85CD-4840-8D00-D3F03A14045C}" destId="{8D619116-F722-4163-A63D-A1524720EE61}" srcOrd="0" destOrd="0" presId="urn:microsoft.com/office/officeart/2005/8/layout/orgChart1"/>
    <dgm:cxn modelId="{696F81C6-891A-4ACD-88F3-52A6C49DA77E}" type="presParOf" srcId="{A6DBE7B0-85CD-4840-8D00-D3F03A14045C}" destId="{AC0893A3-E5A7-4089-A31F-B68D88690A3F}" srcOrd="1" destOrd="0" presId="urn:microsoft.com/office/officeart/2005/8/layout/orgChart1"/>
    <dgm:cxn modelId="{A89A41E1-84B5-4670-A74F-B1542088DC7B}" type="presParOf" srcId="{14766BF6-9BD1-4294-8181-BADA273106E0}" destId="{2E28AC66-FC6F-4000-8AF8-E0EC7E83284C}" srcOrd="1" destOrd="0" presId="urn:microsoft.com/office/officeart/2005/8/layout/orgChart1"/>
    <dgm:cxn modelId="{B1961160-8453-4754-9140-884BE1CD68DD}" type="presParOf" srcId="{2E28AC66-FC6F-4000-8AF8-E0EC7E83284C}" destId="{147E3CE8-A72D-4382-B787-DB2DB34FD0B1}" srcOrd="0" destOrd="0" presId="urn:microsoft.com/office/officeart/2005/8/layout/orgChart1"/>
    <dgm:cxn modelId="{E04184C5-F129-432C-9ABE-CFBB81AA6FD6}" type="presParOf" srcId="{2E28AC66-FC6F-4000-8AF8-E0EC7E83284C}" destId="{5599AB1F-C58F-45B1-81CB-7A4D018E5CCA}" srcOrd="1" destOrd="0" presId="urn:microsoft.com/office/officeart/2005/8/layout/orgChart1"/>
    <dgm:cxn modelId="{EE7F4DB5-BBF0-411A-B304-A7591185D8FA}" type="presParOf" srcId="{5599AB1F-C58F-45B1-81CB-7A4D018E5CCA}" destId="{DA8CF2D5-5C02-4B04-9CA2-4611F904B1C0}" srcOrd="0" destOrd="0" presId="urn:microsoft.com/office/officeart/2005/8/layout/orgChart1"/>
    <dgm:cxn modelId="{8835AA47-1BE7-410F-A386-8608CDE2D835}" type="presParOf" srcId="{DA8CF2D5-5C02-4B04-9CA2-4611F904B1C0}" destId="{900A7EAE-1DFB-4980-B0C2-4DB17D24B542}" srcOrd="0" destOrd="0" presId="urn:microsoft.com/office/officeart/2005/8/layout/orgChart1"/>
    <dgm:cxn modelId="{941FA503-B2E5-48F7-863D-CC0100FFB56E}" type="presParOf" srcId="{DA8CF2D5-5C02-4B04-9CA2-4611F904B1C0}" destId="{A7315B3F-B76E-4A52-8427-B1E5ACF83543}" srcOrd="1" destOrd="0" presId="urn:microsoft.com/office/officeart/2005/8/layout/orgChart1"/>
    <dgm:cxn modelId="{A2C856E9-7CB2-4EEA-86D2-864F22EFE61D}" type="presParOf" srcId="{5599AB1F-C58F-45B1-81CB-7A4D018E5CCA}" destId="{770C7411-9DC8-4209-B50D-20F9D4595D00}" srcOrd="1" destOrd="0" presId="urn:microsoft.com/office/officeart/2005/8/layout/orgChart1"/>
    <dgm:cxn modelId="{08F3FFD3-BD83-4334-80D5-FC25D428143A}" type="presParOf" srcId="{5599AB1F-C58F-45B1-81CB-7A4D018E5CCA}" destId="{7B4C1651-7785-42E4-B45D-3E6775EA21A7}" srcOrd="2" destOrd="0" presId="urn:microsoft.com/office/officeart/2005/8/layout/orgChart1"/>
    <dgm:cxn modelId="{223829B0-8DC6-4364-B88C-51C4BCC14466}" type="presParOf" srcId="{2E28AC66-FC6F-4000-8AF8-E0EC7E83284C}" destId="{A8A62DD5-087B-4DD8-814C-01A71FDEF91B}" srcOrd="2" destOrd="0" presId="urn:microsoft.com/office/officeart/2005/8/layout/orgChart1"/>
    <dgm:cxn modelId="{FDA5E0AF-76E0-4A44-95E2-E58F4B0EF5D5}" type="presParOf" srcId="{2E28AC66-FC6F-4000-8AF8-E0EC7E83284C}" destId="{8335A6AA-38F6-41B8-8203-55644DD90B5E}" srcOrd="3" destOrd="0" presId="urn:microsoft.com/office/officeart/2005/8/layout/orgChart1"/>
    <dgm:cxn modelId="{CABACF67-0F3A-4BEB-A4F7-875C166749FE}" type="presParOf" srcId="{8335A6AA-38F6-41B8-8203-55644DD90B5E}" destId="{44B6F06D-4A20-4BDB-938B-23EDE73E2008}" srcOrd="0" destOrd="0" presId="urn:microsoft.com/office/officeart/2005/8/layout/orgChart1"/>
    <dgm:cxn modelId="{846E31EC-A2E0-4C81-9947-2DF3B4DA1E2D}" type="presParOf" srcId="{44B6F06D-4A20-4BDB-938B-23EDE73E2008}" destId="{A8198018-CA4C-4921-83C3-5E3B65520DD2}" srcOrd="0" destOrd="0" presId="urn:microsoft.com/office/officeart/2005/8/layout/orgChart1"/>
    <dgm:cxn modelId="{B382D328-6C1E-4082-86F0-12A72F4EB982}" type="presParOf" srcId="{44B6F06D-4A20-4BDB-938B-23EDE73E2008}" destId="{B318C23B-E127-49C7-97A2-CE2C3622D7B7}" srcOrd="1" destOrd="0" presId="urn:microsoft.com/office/officeart/2005/8/layout/orgChart1"/>
    <dgm:cxn modelId="{4B8FEB08-9F77-4434-B276-4E8F8FCFA6EC}" type="presParOf" srcId="{8335A6AA-38F6-41B8-8203-55644DD90B5E}" destId="{F4A229A4-B73C-4020-A67E-D1E4482AE052}" srcOrd="1" destOrd="0" presId="urn:microsoft.com/office/officeart/2005/8/layout/orgChart1"/>
    <dgm:cxn modelId="{6FA5C165-D7E2-43CE-83B9-9D5F07225014}" type="presParOf" srcId="{8335A6AA-38F6-41B8-8203-55644DD90B5E}" destId="{6F579CE2-FA36-4A97-891D-CB1A58A18528}" srcOrd="2" destOrd="0" presId="urn:microsoft.com/office/officeart/2005/8/layout/orgChart1"/>
    <dgm:cxn modelId="{B678E543-13E0-45F9-8DF4-341326E5DF78}" type="presParOf" srcId="{2E28AC66-FC6F-4000-8AF8-E0EC7E83284C}" destId="{44C8F4E9-9EB8-4AAF-A93E-37FFDFC555C3}" srcOrd="4" destOrd="0" presId="urn:microsoft.com/office/officeart/2005/8/layout/orgChart1"/>
    <dgm:cxn modelId="{8F71DD54-53A6-40DA-B738-60087B9604D9}" type="presParOf" srcId="{2E28AC66-FC6F-4000-8AF8-E0EC7E83284C}" destId="{62FF7BE2-3F81-4D52-91F2-F6D04D7FCA5D}" srcOrd="5" destOrd="0" presId="urn:microsoft.com/office/officeart/2005/8/layout/orgChart1"/>
    <dgm:cxn modelId="{BC7D1F7D-E3A8-460B-8C99-3F66D1696625}" type="presParOf" srcId="{62FF7BE2-3F81-4D52-91F2-F6D04D7FCA5D}" destId="{9E9F30D6-C295-4673-843B-1D37747FDE11}" srcOrd="0" destOrd="0" presId="urn:microsoft.com/office/officeart/2005/8/layout/orgChart1"/>
    <dgm:cxn modelId="{D16684B6-5901-46C8-BAAC-BE4DBBC84FC1}" type="presParOf" srcId="{9E9F30D6-C295-4673-843B-1D37747FDE11}" destId="{20547603-A5A1-487F-9614-3176BE482038}" srcOrd="0" destOrd="0" presId="urn:microsoft.com/office/officeart/2005/8/layout/orgChart1"/>
    <dgm:cxn modelId="{2B52868F-82AE-416C-974B-3BD46D76C70F}" type="presParOf" srcId="{9E9F30D6-C295-4673-843B-1D37747FDE11}" destId="{57B3D078-4902-4C58-9321-BEEA58FA08F3}" srcOrd="1" destOrd="0" presId="urn:microsoft.com/office/officeart/2005/8/layout/orgChart1"/>
    <dgm:cxn modelId="{7050B8D1-B7C5-4DF7-B767-68533A195B8D}" type="presParOf" srcId="{62FF7BE2-3F81-4D52-91F2-F6D04D7FCA5D}" destId="{842ACF49-99C9-4D8B-B05B-C34B99DEB9C4}" srcOrd="1" destOrd="0" presId="urn:microsoft.com/office/officeart/2005/8/layout/orgChart1"/>
    <dgm:cxn modelId="{5F46754C-F732-4AC9-8D71-0E2BC1B1E113}" type="presParOf" srcId="{62FF7BE2-3F81-4D52-91F2-F6D04D7FCA5D}" destId="{C1A923C1-5295-4B30-AA81-A0021C7379D7}" srcOrd="2" destOrd="0" presId="urn:microsoft.com/office/officeart/2005/8/layout/orgChart1"/>
    <dgm:cxn modelId="{9FA3B932-5323-48C2-A500-0DCDE4A730DC}" type="presParOf" srcId="{2E28AC66-FC6F-4000-8AF8-E0EC7E83284C}" destId="{3553688B-F7F6-4C16-871B-5C437491B1DB}" srcOrd="6" destOrd="0" presId="urn:microsoft.com/office/officeart/2005/8/layout/orgChart1"/>
    <dgm:cxn modelId="{E1E5C97F-5E3E-4E42-8AA5-B94E8C2E9FDB}" type="presParOf" srcId="{2E28AC66-FC6F-4000-8AF8-E0EC7E83284C}" destId="{70EB4D90-4484-45CD-91D3-E7914ABBAA4E}" srcOrd="7" destOrd="0" presId="urn:microsoft.com/office/officeart/2005/8/layout/orgChart1"/>
    <dgm:cxn modelId="{83BDD6AC-1D6F-4C1E-B139-48760BB154BF}" type="presParOf" srcId="{70EB4D90-4484-45CD-91D3-E7914ABBAA4E}" destId="{28BFA555-5D6F-4646-B924-34A6C059885E}" srcOrd="0" destOrd="0" presId="urn:microsoft.com/office/officeart/2005/8/layout/orgChart1"/>
    <dgm:cxn modelId="{0EF1093D-CAC1-4AB4-8262-1355FA42C435}" type="presParOf" srcId="{28BFA555-5D6F-4646-B924-34A6C059885E}" destId="{7B27FCE8-345A-4FDA-B032-07A272990DF4}" srcOrd="0" destOrd="0" presId="urn:microsoft.com/office/officeart/2005/8/layout/orgChart1"/>
    <dgm:cxn modelId="{B21FD0A8-5445-43A7-9FB4-486EBD0E15E0}" type="presParOf" srcId="{28BFA555-5D6F-4646-B924-34A6C059885E}" destId="{5A6943B8-8841-4ABF-8822-FA84D2751021}" srcOrd="1" destOrd="0" presId="urn:microsoft.com/office/officeart/2005/8/layout/orgChart1"/>
    <dgm:cxn modelId="{F5A40A57-D3D7-465B-BEF8-B1A52F70F094}" type="presParOf" srcId="{70EB4D90-4484-45CD-91D3-E7914ABBAA4E}" destId="{95E95637-AB38-4349-B83A-4E58BFA38ADB}" srcOrd="1" destOrd="0" presId="urn:microsoft.com/office/officeart/2005/8/layout/orgChart1"/>
    <dgm:cxn modelId="{30239AB0-F079-4742-A2F8-FC80E95E4563}" type="presParOf" srcId="{70EB4D90-4484-45CD-91D3-E7914ABBAA4E}" destId="{FB8FEF66-7A85-4EA6-8F66-5755CCB3E02B}" srcOrd="2" destOrd="0" presId="urn:microsoft.com/office/officeart/2005/8/layout/orgChart1"/>
    <dgm:cxn modelId="{EB7423DF-B456-4127-A820-C4FE837C2E84}" type="presParOf" srcId="{2E28AC66-FC6F-4000-8AF8-E0EC7E83284C}" destId="{D930D3BE-D323-4575-A82A-C07B7E9EC224}" srcOrd="8" destOrd="0" presId="urn:microsoft.com/office/officeart/2005/8/layout/orgChart1"/>
    <dgm:cxn modelId="{CB136396-61DC-46BA-8E27-C7E61DD6F4DD}" type="presParOf" srcId="{2E28AC66-FC6F-4000-8AF8-E0EC7E83284C}" destId="{FEAE88F7-A77F-4FFC-BF7C-F8337154C826}" srcOrd="9" destOrd="0" presId="urn:microsoft.com/office/officeart/2005/8/layout/orgChart1"/>
    <dgm:cxn modelId="{E1FBFD65-3537-4B30-AD6A-9C0804120271}" type="presParOf" srcId="{FEAE88F7-A77F-4FFC-BF7C-F8337154C826}" destId="{50920044-3992-4F27-8820-7B2F258E8322}" srcOrd="0" destOrd="0" presId="urn:microsoft.com/office/officeart/2005/8/layout/orgChart1"/>
    <dgm:cxn modelId="{C33A1F81-6E86-4053-8500-C4C5C98E4F08}" type="presParOf" srcId="{50920044-3992-4F27-8820-7B2F258E8322}" destId="{D7367217-DB07-4A20-90EF-15E939049F69}" srcOrd="0" destOrd="0" presId="urn:microsoft.com/office/officeart/2005/8/layout/orgChart1"/>
    <dgm:cxn modelId="{005630CC-ADAA-453D-81F9-ECC25DC54659}" type="presParOf" srcId="{50920044-3992-4F27-8820-7B2F258E8322}" destId="{47CF5841-D3CE-4359-B255-D4E470F492DE}" srcOrd="1" destOrd="0" presId="urn:microsoft.com/office/officeart/2005/8/layout/orgChart1"/>
    <dgm:cxn modelId="{2B206B60-C318-41A5-B2E4-D3E850CCABE4}" type="presParOf" srcId="{FEAE88F7-A77F-4FFC-BF7C-F8337154C826}" destId="{508860A2-851B-41F6-9FAC-133E6C8E260C}" srcOrd="1" destOrd="0" presId="urn:microsoft.com/office/officeart/2005/8/layout/orgChart1"/>
    <dgm:cxn modelId="{914B0FAF-3DB1-4EB7-BD24-49FFB6F07F44}" type="presParOf" srcId="{FEAE88F7-A77F-4FFC-BF7C-F8337154C826}" destId="{E6D878F3-5B25-4AC2-931E-459057A7FCD1}" srcOrd="2" destOrd="0" presId="urn:microsoft.com/office/officeart/2005/8/layout/orgChart1"/>
    <dgm:cxn modelId="{0AB40045-7B53-409B-B937-CD2A58B26D9A}" type="presParOf" srcId="{2E28AC66-FC6F-4000-8AF8-E0EC7E83284C}" destId="{64DC874D-A3D4-4612-B5DF-B55FD6A30FEE}" srcOrd="10" destOrd="0" presId="urn:microsoft.com/office/officeart/2005/8/layout/orgChart1"/>
    <dgm:cxn modelId="{8668A3BD-0197-42BF-8C8F-6178A843FA5D}" type="presParOf" srcId="{2E28AC66-FC6F-4000-8AF8-E0EC7E83284C}" destId="{2AEFC6D2-FDBA-46BE-9EB6-4A9B195DE5E8}" srcOrd="11" destOrd="0" presId="urn:microsoft.com/office/officeart/2005/8/layout/orgChart1"/>
    <dgm:cxn modelId="{F1650F11-0450-4E51-B1EF-6211D3FB0D7B}" type="presParOf" srcId="{2AEFC6D2-FDBA-46BE-9EB6-4A9B195DE5E8}" destId="{C6A9D227-1280-40B6-A03D-6E591DABE865}" srcOrd="0" destOrd="0" presId="urn:microsoft.com/office/officeart/2005/8/layout/orgChart1"/>
    <dgm:cxn modelId="{EB1A98E8-3CC9-4C2C-AA53-C282C4B2B315}" type="presParOf" srcId="{C6A9D227-1280-40B6-A03D-6E591DABE865}" destId="{420F5429-63DA-48EB-BAAC-C36BAE42F650}" srcOrd="0" destOrd="0" presId="urn:microsoft.com/office/officeart/2005/8/layout/orgChart1"/>
    <dgm:cxn modelId="{9414765B-5347-447D-8926-45D0782E302A}" type="presParOf" srcId="{C6A9D227-1280-40B6-A03D-6E591DABE865}" destId="{7089FB04-E19B-4138-AE31-BD527ADE780B}" srcOrd="1" destOrd="0" presId="urn:microsoft.com/office/officeart/2005/8/layout/orgChart1"/>
    <dgm:cxn modelId="{5886B3DA-638A-4A94-AA95-EA4DE515B72F}" type="presParOf" srcId="{2AEFC6D2-FDBA-46BE-9EB6-4A9B195DE5E8}" destId="{3528EC42-7D57-456C-8646-22839EA9C1AA}" srcOrd="1" destOrd="0" presId="urn:microsoft.com/office/officeart/2005/8/layout/orgChart1"/>
    <dgm:cxn modelId="{B1F069EB-2C47-4ECB-B6BA-F8460E52A8BA}" type="presParOf" srcId="{2AEFC6D2-FDBA-46BE-9EB6-4A9B195DE5E8}" destId="{6F8BB451-4B5B-4E3A-BDB1-3CE8AEC55AD5}" srcOrd="2" destOrd="0" presId="urn:microsoft.com/office/officeart/2005/8/layout/orgChart1"/>
    <dgm:cxn modelId="{B53B4231-24CA-4613-9ED6-059D4D28F0F2}" type="presParOf" srcId="{2E28AC66-FC6F-4000-8AF8-E0EC7E83284C}" destId="{6DC334F1-6A74-44EB-BBAC-FBC543FED4D5}" srcOrd="12" destOrd="0" presId="urn:microsoft.com/office/officeart/2005/8/layout/orgChart1"/>
    <dgm:cxn modelId="{EA513459-1C34-4539-AB1F-088E7367C22E}" type="presParOf" srcId="{2E28AC66-FC6F-4000-8AF8-E0EC7E83284C}" destId="{476E9EE1-F2A0-4F59-94D0-366FFA130626}" srcOrd="13" destOrd="0" presId="urn:microsoft.com/office/officeart/2005/8/layout/orgChart1"/>
    <dgm:cxn modelId="{1A2FA335-D7A7-4C0B-A756-6D0AB25E4FDF}" type="presParOf" srcId="{476E9EE1-F2A0-4F59-94D0-366FFA130626}" destId="{BB4FC8FE-A156-4B4C-AF80-76632B9F5DE2}" srcOrd="0" destOrd="0" presId="urn:microsoft.com/office/officeart/2005/8/layout/orgChart1"/>
    <dgm:cxn modelId="{D10DB6B7-E12E-4E0F-B2CE-1EC5DA9205B4}" type="presParOf" srcId="{BB4FC8FE-A156-4B4C-AF80-76632B9F5DE2}" destId="{1AFD98F0-62E0-4349-B8EE-64EF97F294D4}" srcOrd="0" destOrd="0" presId="urn:microsoft.com/office/officeart/2005/8/layout/orgChart1"/>
    <dgm:cxn modelId="{CA559DD3-8B93-49F6-9F61-61B89BBCC975}" type="presParOf" srcId="{BB4FC8FE-A156-4B4C-AF80-76632B9F5DE2}" destId="{ECFD8BA4-E283-4633-881E-2D8BE4B5CDCB}" srcOrd="1" destOrd="0" presId="urn:microsoft.com/office/officeart/2005/8/layout/orgChart1"/>
    <dgm:cxn modelId="{210D8251-1AC9-40D7-83B2-0C6562162490}" type="presParOf" srcId="{476E9EE1-F2A0-4F59-94D0-366FFA130626}" destId="{4A4E56AA-1245-4426-8841-19D7B4AACAFC}" srcOrd="1" destOrd="0" presId="urn:microsoft.com/office/officeart/2005/8/layout/orgChart1"/>
    <dgm:cxn modelId="{34CD169F-EDC9-4459-8A1E-B0C0A2F03ACB}" type="presParOf" srcId="{476E9EE1-F2A0-4F59-94D0-366FFA130626}" destId="{5C7C95D2-CF49-4566-8E55-F09144897D21}" srcOrd="2" destOrd="0" presId="urn:microsoft.com/office/officeart/2005/8/layout/orgChart1"/>
    <dgm:cxn modelId="{9A757403-86C8-4377-B9B8-09C7A38247F8}" type="presParOf" srcId="{14766BF6-9BD1-4294-8181-BADA273106E0}" destId="{F2F9DD2E-DDC7-470D-B656-35906611F0A1}" srcOrd="2" destOrd="0" presId="urn:microsoft.com/office/officeart/2005/8/layout/orgChart1"/>
    <dgm:cxn modelId="{BDDC8632-E129-44B8-8E52-DF79220DEF77}" type="presParOf" srcId="{AF8A84B9-E382-4809-869A-98FB642C2286}" destId="{DB8D2333-B54F-413A-A8A9-F672691BCDDC}" srcOrd="10" destOrd="0" presId="urn:microsoft.com/office/officeart/2005/8/layout/orgChart1"/>
    <dgm:cxn modelId="{F4C7467B-5A38-4459-B2BE-2A6B3CEF1BF2}" type="presParOf" srcId="{AF8A84B9-E382-4809-869A-98FB642C2286}" destId="{AB0108F8-7E65-464A-BA79-1BBBED2D491F}" srcOrd="11" destOrd="0" presId="urn:microsoft.com/office/officeart/2005/8/layout/orgChart1"/>
    <dgm:cxn modelId="{890EC028-5735-4885-87F7-12F9106ADE49}" type="presParOf" srcId="{AB0108F8-7E65-464A-BA79-1BBBED2D491F}" destId="{E951B8E2-4ACF-486D-95AA-52DB111460F2}" srcOrd="0" destOrd="0" presId="urn:microsoft.com/office/officeart/2005/8/layout/orgChart1"/>
    <dgm:cxn modelId="{2B0016DA-633A-41D0-8B51-8869B62659F4}" type="presParOf" srcId="{E951B8E2-4ACF-486D-95AA-52DB111460F2}" destId="{B71997CE-ADFA-4D45-B400-5EBA3034DBEA}" srcOrd="0" destOrd="0" presId="urn:microsoft.com/office/officeart/2005/8/layout/orgChart1"/>
    <dgm:cxn modelId="{FC3E1B90-29AF-4A35-ABB1-737537F8F6B8}" type="presParOf" srcId="{E951B8E2-4ACF-486D-95AA-52DB111460F2}" destId="{9447D644-D19A-415B-BDCA-5FB4A99610C0}" srcOrd="1" destOrd="0" presId="urn:microsoft.com/office/officeart/2005/8/layout/orgChart1"/>
    <dgm:cxn modelId="{DABB9A2A-F208-4C96-BC97-F8CE7837F7FA}" type="presParOf" srcId="{AB0108F8-7E65-464A-BA79-1BBBED2D491F}" destId="{6048077B-5C49-413B-8F72-6C4AA5286B41}" srcOrd="1" destOrd="0" presId="urn:microsoft.com/office/officeart/2005/8/layout/orgChart1"/>
    <dgm:cxn modelId="{B4609666-F7B7-4964-984D-C38DAC451873}" type="presParOf" srcId="{AB0108F8-7E65-464A-BA79-1BBBED2D491F}" destId="{482CC1E1-0CFB-4775-B050-FEC130394FF3}" srcOrd="2" destOrd="0" presId="urn:microsoft.com/office/officeart/2005/8/layout/orgChart1"/>
    <dgm:cxn modelId="{484538C5-4A34-4292-90BD-863F4B3539F2}" type="presParOf" srcId="{6A71DB3F-C906-4885-BFB0-4B74A048A1E0}" destId="{76E0CC11-A5BB-41C7-8D1B-5EF184CFBC99}" srcOrd="2" destOrd="0" presId="urn:microsoft.com/office/officeart/2005/8/layout/orgChart1"/>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18FBA54-BED5-4F11-B510-18F76AF37E84}">
      <dsp:nvSpPr>
        <dsp:cNvPr id="0" name=""/>
        <dsp:cNvSpPr/>
      </dsp:nvSpPr>
      <dsp:spPr>
        <a:xfrm>
          <a:off x="7413815" y="1306943"/>
          <a:ext cx="161597" cy="2025361"/>
        </a:xfrm>
        <a:custGeom>
          <a:avLst/>
          <a:gdLst/>
          <a:ahLst/>
          <a:cxnLst/>
          <a:rect l="0" t="0" r="0" b="0"/>
          <a:pathLst>
            <a:path>
              <a:moveTo>
                <a:pt x="0" y="0"/>
              </a:moveTo>
              <a:lnTo>
                <a:pt x="0" y="2025361"/>
              </a:lnTo>
              <a:lnTo>
                <a:pt x="161597" y="2025361"/>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3FA25E1-64D0-4B23-82CE-9E163B9B94CC}">
      <dsp:nvSpPr>
        <dsp:cNvPr id="0" name=""/>
        <dsp:cNvSpPr/>
      </dsp:nvSpPr>
      <dsp:spPr>
        <a:xfrm>
          <a:off x="7413815" y="1306943"/>
          <a:ext cx="161597" cy="1260464"/>
        </a:xfrm>
        <a:custGeom>
          <a:avLst/>
          <a:gdLst/>
          <a:ahLst/>
          <a:cxnLst/>
          <a:rect l="0" t="0" r="0" b="0"/>
          <a:pathLst>
            <a:path>
              <a:moveTo>
                <a:pt x="0" y="0"/>
              </a:moveTo>
              <a:lnTo>
                <a:pt x="0" y="1260464"/>
              </a:lnTo>
              <a:lnTo>
                <a:pt x="161597" y="1260464"/>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BE9A5C9-E3D2-497A-BEE5-F103DC49228C}">
      <dsp:nvSpPr>
        <dsp:cNvPr id="0" name=""/>
        <dsp:cNvSpPr/>
      </dsp:nvSpPr>
      <dsp:spPr>
        <a:xfrm>
          <a:off x="7413815" y="1306943"/>
          <a:ext cx="161597" cy="495567"/>
        </a:xfrm>
        <a:custGeom>
          <a:avLst/>
          <a:gdLst/>
          <a:ahLst/>
          <a:cxnLst/>
          <a:rect l="0" t="0" r="0" b="0"/>
          <a:pathLst>
            <a:path>
              <a:moveTo>
                <a:pt x="0" y="0"/>
              </a:moveTo>
              <a:lnTo>
                <a:pt x="0" y="495567"/>
              </a:lnTo>
              <a:lnTo>
                <a:pt x="161597" y="495567"/>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28BF0A-C1EB-447D-B6E8-0500F92D8021}">
      <dsp:nvSpPr>
        <dsp:cNvPr id="0" name=""/>
        <dsp:cNvSpPr/>
      </dsp:nvSpPr>
      <dsp:spPr>
        <a:xfrm>
          <a:off x="5102964" y="542046"/>
          <a:ext cx="2741779" cy="226237"/>
        </a:xfrm>
        <a:custGeom>
          <a:avLst/>
          <a:gdLst/>
          <a:ahLst/>
          <a:cxnLst/>
          <a:rect l="0" t="0" r="0" b="0"/>
          <a:pathLst>
            <a:path>
              <a:moveTo>
                <a:pt x="0" y="0"/>
              </a:moveTo>
              <a:lnTo>
                <a:pt x="0" y="113118"/>
              </a:lnTo>
              <a:lnTo>
                <a:pt x="2741779" y="113118"/>
              </a:lnTo>
              <a:lnTo>
                <a:pt x="2741779" y="226237"/>
              </a:lnTo>
            </a:path>
          </a:pathLst>
        </a:custGeom>
        <a:noFill/>
        <a:ln w="12700" cap="flat" cmpd="sng" algn="ctr">
          <a:solidFill>
            <a:schemeClr val="accent1">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862BED3-C5F0-49F0-A093-DEEEB5EF148F}">
      <dsp:nvSpPr>
        <dsp:cNvPr id="0" name=""/>
        <dsp:cNvSpPr/>
      </dsp:nvSpPr>
      <dsp:spPr>
        <a:xfrm>
          <a:off x="6110258" y="2071840"/>
          <a:ext cx="161597" cy="2025361"/>
        </a:xfrm>
        <a:custGeom>
          <a:avLst/>
          <a:gdLst/>
          <a:ahLst/>
          <a:cxnLst/>
          <a:rect l="0" t="0" r="0" b="0"/>
          <a:pathLst>
            <a:path>
              <a:moveTo>
                <a:pt x="0" y="0"/>
              </a:moveTo>
              <a:lnTo>
                <a:pt x="0" y="2025361"/>
              </a:lnTo>
              <a:lnTo>
                <a:pt x="161597" y="2025361"/>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ECEEAF-0050-4B5C-B9C8-77C8D98554F4}">
      <dsp:nvSpPr>
        <dsp:cNvPr id="0" name=""/>
        <dsp:cNvSpPr/>
      </dsp:nvSpPr>
      <dsp:spPr>
        <a:xfrm>
          <a:off x="6110258" y="2071840"/>
          <a:ext cx="161597" cy="1260464"/>
        </a:xfrm>
        <a:custGeom>
          <a:avLst/>
          <a:gdLst/>
          <a:ahLst/>
          <a:cxnLst/>
          <a:rect l="0" t="0" r="0" b="0"/>
          <a:pathLst>
            <a:path>
              <a:moveTo>
                <a:pt x="0" y="0"/>
              </a:moveTo>
              <a:lnTo>
                <a:pt x="0" y="1260464"/>
              </a:lnTo>
              <a:lnTo>
                <a:pt x="161597" y="1260464"/>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F43AC5B-8A38-423B-9E98-33EA140BEF16}">
      <dsp:nvSpPr>
        <dsp:cNvPr id="0" name=""/>
        <dsp:cNvSpPr/>
      </dsp:nvSpPr>
      <dsp:spPr>
        <a:xfrm>
          <a:off x="6110258" y="2071840"/>
          <a:ext cx="161597" cy="495567"/>
        </a:xfrm>
        <a:custGeom>
          <a:avLst/>
          <a:gdLst/>
          <a:ahLst/>
          <a:cxnLst/>
          <a:rect l="0" t="0" r="0" b="0"/>
          <a:pathLst>
            <a:path>
              <a:moveTo>
                <a:pt x="0" y="0"/>
              </a:moveTo>
              <a:lnTo>
                <a:pt x="0" y="495567"/>
              </a:lnTo>
              <a:lnTo>
                <a:pt x="161597" y="495567"/>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E6061E-95C4-4829-8C5D-FD8FB99B4D33}">
      <dsp:nvSpPr>
        <dsp:cNvPr id="0" name=""/>
        <dsp:cNvSpPr/>
      </dsp:nvSpPr>
      <dsp:spPr>
        <a:xfrm>
          <a:off x="5889407" y="1306943"/>
          <a:ext cx="651778" cy="226237"/>
        </a:xfrm>
        <a:custGeom>
          <a:avLst/>
          <a:gdLst/>
          <a:ahLst/>
          <a:cxnLst/>
          <a:rect l="0" t="0" r="0" b="0"/>
          <a:pathLst>
            <a:path>
              <a:moveTo>
                <a:pt x="0" y="0"/>
              </a:moveTo>
              <a:lnTo>
                <a:pt x="0" y="113118"/>
              </a:lnTo>
              <a:lnTo>
                <a:pt x="651778" y="113118"/>
              </a:lnTo>
              <a:lnTo>
                <a:pt x="651778" y="226237"/>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30B3A23-5F58-4CF1-B9B2-08C46AEDBD47}">
      <dsp:nvSpPr>
        <dsp:cNvPr id="0" name=""/>
        <dsp:cNvSpPr/>
      </dsp:nvSpPr>
      <dsp:spPr>
        <a:xfrm>
          <a:off x="4806701" y="2071840"/>
          <a:ext cx="161597" cy="2025361"/>
        </a:xfrm>
        <a:custGeom>
          <a:avLst/>
          <a:gdLst/>
          <a:ahLst/>
          <a:cxnLst/>
          <a:rect l="0" t="0" r="0" b="0"/>
          <a:pathLst>
            <a:path>
              <a:moveTo>
                <a:pt x="0" y="0"/>
              </a:moveTo>
              <a:lnTo>
                <a:pt x="0" y="2025361"/>
              </a:lnTo>
              <a:lnTo>
                <a:pt x="161597" y="2025361"/>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BE5833-931C-4532-AEBF-F3530185E177}">
      <dsp:nvSpPr>
        <dsp:cNvPr id="0" name=""/>
        <dsp:cNvSpPr/>
      </dsp:nvSpPr>
      <dsp:spPr>
        <a:xfrm>
          <a:off x="4806701" y="2071840"/>
          <a:ext cx="161597" cy="1260464"/>
        </a:xfrm>
        <a:custGeom>
          <a:avLst/>
          <a:gdLst/>
          <a:ahLst/>
          <a:cxnLst/>
          <a:rect l="0" t="0" r="0" b="0"/>
          <a:pathLst>
            <a:path>
              <a:moveTo>
                <a:pt x="0" y="0"/>
              </a:moveTo>
              <a:lnTo>
                <a:pt x="0" y="1260464"/>
              </a:lnTo>
              <a:lnTo>
                <a:pt x="161597" y="1260464"/>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392225-5F57-460E-8526-929841BD22C0}">
      <dsp:nvSpPr>
        <dsp:cNvPr id="0" name=""/>
        <dsp:cNvSpPr/>
      </dsp:nvSpPr>
      <dsp:spPr>
        <a:xfrm>
          <a:off x="4806701" y="2071840"/>
          <a:ext cx="161597" cy="495567"/>
        </a:xfrm>
        <a:custGeom>
          <a:avLst/>
          <a:gdLst/>
          <a:ahLst/>
          <a:cxnLst/>
          <a:rect l="0" t="0" r="0" b="0"/>
          <a:pathLst>
            <a:path>
              <a:moveTo>
                <a:pt x="0" y="0"/>
              </a:moveTo>
              <a:lnTo>
                <a:pt x="0" y="495567"/>
              </a:lnTo>
              <a:lnTo>
                <a:pt x="161597" y="495567"/>
              </a:lnTo>
            </a:path>
          </a:pathLst>
        </a:custGeom>
        <a:noFill/>
        <a:ln w="12700" cap="flat" cmpd="sng" algn="ctr">
          <a:solidFill>
            <a:schemeClr val="accent1">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B7679F5-2AC2-4FE1-B7FF-08B54C3B394C}">
      <dsp:nvSpPr>
        <dsp:cNvPr id="0" name=""/>
        <dsp:cNvSpPr/>
      </dsp:nvSpPr>
      <dsp:spPr>
        <a:xfrm>
          <a:off x="5237629" y="1306943"/>
          <a:ext cx="651778" cy="226237"/>
        </a:xfrm>
        <a:custGeom>
          <a:avLst/>
          <a:gdLst/>
          <a:ahLst/>
          <a:cxnLst/>
          <a:rect l="0" t="0" r="0" b="0"/>
          <a:pathLst>
            <a:path>
              <a:moveTo>
                <a:pt x="651778" y="0"/>
              </a:moveTo>
              <a:lnTo>
                <a:pt x="651778" y="113118"/>
              </a:lnTo>
              <a:lnTo>
                <a:pt x="0" y="113118"/>
              </a:lnTo>
              <a:lnTo>
                <a:pt x="0" y="226237"/>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12F24D-D86C-4C43-9FBD-FFD26138C5A3}">
      <dsp:nvSpPr>
        <dsp:cNvPr id="0" name=""/>
        <dsp:cNvSpPr/>
      </dsp:nvSpPr>
      <dsp:spPr>
        <a:xfrm>
          <a:off x="5102964" y="542046"/>
          <a:ext cx="786443" cy="226237"/>
        </a:xfrm>
        <a:custGeom>
          <a:avLst/>
          <a:gdLst/>
          <a:ahLst/>
          <a:cxnLst/>
          <a:rect l="0" t="0" r="0" b="0"/>
          <a:pathLst>
            <a:path>
              <a:moveTo>
                <a:pt x="0" y="0"/>
              </a:moveTo>
              <a:lnTo>
                <a:pt x="0" y="113118"/>
              </a:lnTo>
              <a:lnTo>
                <a:pt x="786443" y="113118"/>
              </a:lnTo>
              <a:lnTo>
                <a:pt x="786443" y="226237"/>
              </a:lnTo>
            </a:path>
          </a:pathLst>
        </a:custGeom>
        <a:noFill/>
        <a:ln w="12700" cap="flat" cmpd="sng" algn="ctr">
          <a:solidFill>
            <a:schemeClr val="accent1">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2EE421-1C4C-478F-95A4-B95E133CB1A9}">
      <dsp:nvSpPr>
        <dsp:cNvPr id="0" name=""/>
        <dsp:cNvSpPr/>
      </dsp:nvSpPr>
      <dsp:spPr>
        <a:xfrm>
          <a:off x="3233813" y="1306943"/>
          <a:ext cx="161597" cy="2790258"/>
        </a:xfrm>
        <a:custGeom>
          <a:avLst/>
          <a:gdLst/>
          <a:ahLst/>
          <a:cxnLst/>
          <a:rect l="0" t="0" r="0" b="0"/>
          <a:pathLst>
            <a:path>
              <a:moveTo>
                <a:pt x="0" y="0"/>
              </a:moveTo>
              <a:lnTo>
                <a:pt x="0" y="2790258"/>
              </a:lnTo>
              <a:lnTo>
                <a:pt x="161597" y="2790258"/>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62844F0-D0DD-4BB8-A5A3-5DD2CAF4A092}">
      <dsp:nvSpPr>
        <dsp:cNvPr id="0" name=""/>
        <dsp:cNvSpPr/>
      </dsp:nvSpPr>
      <dsp:spPr>
        <a:xfrm>
          <a:off x="3233813" y="1306943"/>
          <a:ext cx="161597" cy="2025361"/>
        </a:xfrm>
        <a:custGeom>
          <a:avLst/>
          <a:gdLst/>
          <a:ahLst/>
          <a:cxnLst/>
          <a:rect l="0" t="0" r="0" b="0"/>
          <a:pathLst>
            <a:path>
              <a:moveTo>
                <a:pt x="0" y="0"/>
              </a:moveTo>
              <a:lnTo>
                <a:pt x="0" y="2025361"/>
              </a:lnTo>
              <a:lnTo>
                <a:pt x="161597" y="2025361"/>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4E0665-DE68-4C26-B1BE-9F550A09580D}">
      <dsp:nvSpPr>
        <dsp:cNvPr id="0" name=""/>
        <dsp:cNvSpPr/>
      </dsp:nvSpPr>
      <dsp:spPr>
        <a:xfrm>
          <a:off x="3233813" y="1306943"/>
          <a:ext cx="161597" cy="1260464"/>
        </a:xfrm>
        <a:custGeom>
          <a:avLst/>
          <a:gdLst/>
          <a:ahLst/>
          <a:cxnLst/>
          <a:rect l="0" t="0" r="0" b="0"/>
          <a:pathLst>
            <a:path>
              <a:moveTo>
                <a:pt x="0" y="0"/>
              </a:moveTo>
              <a:lnTo>
                <a:pt x="0" y="1260464"/>
              </a:lnTo>
              <a:lnTo>
                <a:pt x="161597" y="1260464"/>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666026-758C-46C5-9E86-6FD95705C345}">
      <dsp:nvSpPr>
        <dsp:cNvPr id="0" name=""/>
        <dsp:cNvSpPr/>
      </dsp:nvSpPr>
      <dsp:spPr>
        <a:xfrm>
          <a:off x="3233813" y="1306943"/>
          <a:ext cx="161597" cy="495567"/>
        </a:xfrm>
        <a:custGeom>
          <a:avLst/>
          <a:gdLst/>
          <a:ahLst/>
          <a:cxnLst/>
          <a:rect l="0" t="0" r="0" b="0"/>
          <a:pathLst>
            <a:path>
              <a:moveTo>
                <a:pt x="0" y="0"/>
              </a:moveTo>
              <a:lnTo>
                <a:pt x="0" y="495567"/>
              </a:lnTo>
              <a:lnTo>
                <a:pt x="161597" y="495567"/>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68FE642-8FDD-4928-9050-D6AF0B4800E6}">
      <dsp:nvSpPr>
        <dsp:cNvPr id="0" name=""/>
        <dsp:cNvSpPr/>
      </dsp:nvSpPr>
      <dsp:spPr>
        <a:xfrm>
          <a:off x="3664741" y="542046"/>
          <a:ext cx="1438222" cy="226237"/>
        </a:xfrm>
        <a:custGeom>
          <a:avLst/>
          <a:gdLst/>
          <a:ahLst/>
          <a:cxnLst/>
          <a:rect l="0" t="0" r="0" b="0"/>
          <a:pathLst>
            <a:path>
              <a:moveTo>
                <a:pt x="1438222" y="0"/>
              </a:moveTo>
              <a:lnTo>
                <a:pt x="1438222" y="113118"/>
              </a:lnTo>
              <a:lnTo>
                <a:pt x="0" y="113118"/>
              </a:lnTo>
              <a:lnTo>
                <a:pt x="0" y="226237"/>
              </a:lnTo>
            </a:path>
          </a:pathLst>
        </a:custGeom>
        <a:noFill/>
        <a:ln w="12700" cap="flat" cmpd="sng" algn="ctr">
          <a:solidFill>
            <a:schemeClr val="accent1">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EF16DC-1D13-42C1-8A0E-0D058CB5E3DF}">
      <dsp:nvSpPr>
        <dsp:cNvPr id="0" name=""/>
        <dsp:cNvSpPr/>
      </dsp:nvSpPr>
      <dsp:spPr>
        <a:xfrm>
          <a:off x="1930256" y="1306943"/>
          <a:ext cx="161597" cy="3555155"/>
        </a:xfrm>
        <a:custGeom>
          <a:avLst/>
          <a:gdLst/>
          <a:ahLst/>
          <a:cxnLst/>
          <a:rect l="0" t="0" r="0" b="0"/>
          <a:pathLst>
            <a:path>
              <a:moveTo>
                <a:pt x="0" y="0"/>
              </a:moveTo>
              <a:lnTo>
                <a:pt x="0" y="3555155"/>
              </a:lnTo>
              <a:lnTo>
                <a:pt x="161597" y="3555155"/>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92CBA1E-AE2C-4D5C-9F86-030BE4DDC72D}">
      <dsp:nvSpPr>
        <dsp:cNvPr id="0" name=""/>
        <dsp:cNvSpPr/>
      </dsp:nvSpPr>
      <dsp:spPr>
        <a:xfrm>
          <a:off x="1930256" y="1306943"/>
          <a:ext cx="161597" cy="2790258"/>
        </a:xfrm>
        <a:custGeom>
          <a:avLst/>
          <a:gdLst/>
          <a:ahLst/>
          <a:cxnLst/>
          <a:rect l="0" t="0" r="0" b="0"/>
          <a:pathLst>
            <a:path>
              <a:moveTo>
                <a:pt x="0" y="0"/>
              </a:moveTo>
              <a:lnTo>
                <a:pt x="0" y="2790258"/>
              </a:lnTo>
              <a:lnTo>
                <a:pt x="161597" y="2790258"/>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01B90C1-D858-4BDD-958A-DAB392868EEF}">
      <dsp:nvSpPr>
        <dsp:cNvPr id="0" name=""/>
        <dsp:cNvSpPr/>
      </dsp:nvSpPr>
      <dsp:spPr>
        <a:xfrm>
          <a:off x="1930256" y="1306943"/>
          <a:ext cx="161597" cy="2025361"/>
        </a:xfrm>
        <a:custGeom>
          <a:avLst/>
          <a:gdLst/>
          <a:ahLst/>
          <a:cxnLst/>
          <a:rect l="0" t="0" r="0" b="0"/>
          <a:pathLst>
            <a:path>
              <a:moveTo>
                <a:pt x="0" y="0"/>
              </a:moveTo>
              <a:lnTo>
                <a:pt x="0" y="2025361"/>
              </a:lnTo>
              <a:lnTo>
                <a:pt x="161597" y="2025361"/>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A99251-F3C9-4909-8CD2-02945E07E23C}">
      <dsp:nvSpPr>
        <dsp:cNvPr id="0" name=""/>
        <dsp:cNvSpPr/>
      </dsp:nvSpPr>
      <dsp:spPr>
        <a:xfrm>
          <a:off x="1930256" y="1306943"/>
          <a:ext cx="161597" cy="1260464"/>
        </a:xfrm>
        <a:custGeom>
          <a:avLst/>
          <a:gdLst/>
          <a:ahLst/>
          <a:cxnLst/>
          <a:rect l="0" t="0" r="0" b="0"/>
          <a:pathLst>
            <a:path>
              <a:moveTo>
                <a:pt x="0" y="0"/>
              </a:moveTo>
              <a:lnTo>
                <a:pt x="0" y="1260464"/>
              </a:lnTo>
              <a:lnTo>
                <a:pt x="161597" y="1260464"/>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7545E5-908C-49B7-A952-20DF34B3F663}">
      <dsp:nvSpPr>
        <dsp:cNvPr id="0" name=""/>
        <dsp:cNvSpPr/>
      </dsp:nvSpPr>
      <dsp:spPr>
        <a:xfrm>
          <a:off x="1930256" y="1306943"/>
          <a:ext cx="161597" cy="495567"/>
        </a:xfrm>
        <a:custGeom>
          <a:avLst/>
          <a:gdLst/>
          <a:ahLst/>
          <a:cxnLst/>
          <a:rect l="0" t="0" r="0" b="0"/>
          <a:pathLst>
            <a:path>
              <a:moveTo>
                <a:pt x="0" y="0"/>
              </a:moveTo>
              <a:lnTo>
                <a:pt x="0" y="495567"/>
              </a:lnTo>
              <a:lnTo>
                <a:pt x="161597" y="495567"/>
              </a:lnTo>
            </a:path>
          </a:pathLst>
        </a:custGeom>
        <a:noFill/>
        <a:ln w="12700" cap="flat" cmpd="sng" algn="ctr">
          <a:solidFill>
            <a:schemeClr val="accent1">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16478B5-4E2F-48C5-A9AD-1876040B843F}">
      <dsp:nvSpPr>
        <dsp:cNvPr id="0" name=""/>
        <dsp:cNvSpPr/>
      </dsp:nvSpPr>
      <dsp:spPr>
        <a:xfrm>
          <a:off x="2361184" y="542046"/>
          <a:ext cx="2741779" cy="226237"/>
        </a:xfrm>
        <a:custGeom>
          <a:avLst/>
          <a:gdLst/>
          <a:ahLst/>
          <a:cxnLst/>
          <a:rect l="0" t="0" r="0" b="0"/>
          <a:pathLst>
            <a:path>
              <a:moveTo>
                <a:pt x="2741779" y="0"/>
              </a:moveTo>
              <a:lnTo>
                <a:pt x="2741779" y="113118"/>
              </a:lnTo>
              <a:lnTo>
                <a:pt x="0" y="113118"/>
              </a:lnTo>
              <a:lnTo>
                <a:pt x="0" y="226237"/>
              </a:lnTo>
            </a:path>
          </a:pathLst>
        </a:custGeom>
        <a:noFill/>
        <a:ln w="12700" cap="flat" cmpd="sng" algn="ctr">
          <a:solidFill>
            <a:schemeClr val="accent1">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0F3442-911B-4835-A3B0-5987EC406093}">
      <dsp:nvSpPr>
        <dsp:cNvPr id="0" name=""/>
        <dsp:cNvSpPr/>
      </dsp:nvSpPr>
      <dsp:spPr>
        <a:xfrm>
          <a:off x="4564304" y="3386"/>
          <a:ext cx="1077319" cy="538659"/>
        </a:xfrm>
        <a:prstGeom prst="rect">
          <a:avLst/>
        </a:prstGeom>
        <a:solidFill>
          <a:schemeClr val="accent1">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Documentation and Review</a:t>
          </a:r>
        </a:p>
      </dsp:txBody>
      <dsp:txXfrm>
        <a:off x="4564304" y="3386"/>
        <a:ext cx="1077319" cy="538659"/>
      </dsp:txXfrm>
    </dsp:sp>
    <dsp:sp modelId="{87F46F25-2FA3-4610-B9F4-D6E00EFBBF85}">
      <dsp:nvSpPr>
        <dsp:cNvPr id="0" name=""/>
        <dsp:cNvSpPr/>
      </dsp:nvSpPr>
      <dsp:spPr>
        <a:xfrm>
          <a:off x="1822524" y="768283"/>
          <a:ext cx="1077319" cy="538659"/>
        </a:xfrm>
        <a:prstGeom prst="rect">
          <a:avLst/>
        </a:prstGeom>
        <a:solidFill>
          <a:schemeClr val="accent1">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Prepare Documentation</a:t>
          </a:r>
        </a:p>
      </dsp:txBody>
      <dsp:txXfrm>
        <a:off x="1822524" y="768283"/>
        <a:ext cx="1077319" cy="538659"/>
      </dsp:txXfrm>
    </dsp:sp>
    <dsp:sp modelId="{9BE812DD-22DA-450A-A812-AA7DF74CEF11}">
      <dsp:nvSpPr>
        <dsp:cNvPr id="0" name=""/>
        <dsp:cNvSpPr/>
      </dsp:nvSpPr>
      <dsp:spPr>
        <a:xfrm>
          <a:off x="2091854" y="1533180"/>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Start-up operations</a:t>
          </a:r>
        </a:p>
      </dsp:txBody>
      <dsp:txXfrm>
        <a:off x="2091854" y="1533180"/>
        <a:ext cx="1077319" cy="538659"/>
      </dsp:txXfrm>
    </dsp:sp>
    <dsp:sp modelId="{3F74E944-20D3-441A-85E0-3152F9CA11A4}">
      <dsp:nvSpPr>
        <dsp:cNvPr id="0" name=""/>
        <dsp:cNvSpPr/>
      </dsp:nvSpPr>
      <dsp:spPr>
        <a:xfrm>
          <a:off x="2091854" y="2298077"/>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Shutdown operations</a:t>
          </a:r>
        </a:p>
      </dsp:txBody>
      <dsp:txXfrm>
        <a:off x="2091854" y="2298077"/>
        <a:ext cx="1077319" cy="538659"/>
      </dsp:txXfrm>
    </dsp:sp>
    <dsp:sp modelId="{C6B1DFCF-C501-4B12-8A32-D326AC6A83DC}">
      <dsp:nvSpPr>
        <dsp:cNvPr id="0" name=""/>
        <dsp:cNvSpPr/>
      </dsp:nvSpPr>
      <dsp:spPr>
        <a:xfrm>
          <a:off x="2091854" y="3062974"/>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Maintenence Procedures</a:t>
          </a:r>
        </a:p>
      </dsp:txBody>
      <dsp:txXfrm>
        <a:off x="2091854" y="3062974"/>
        <a:ext cx="1077319" cy="538659"/>
      </dsp:txXfrm>
    </dsp:sp>
    <dsp:sp modelId="{18094147-293E-4B7A-802E-5A0C27E9CF65}">
      <dsp:nvSpPr>
        <dsp:cNvPr id="0" name=""/>
        <dsp:cNvSpPr/>
      </dsp:nvSpPr>
      <dsp:spPr>
        <a:xfrm>
          <a:off x="2091854" y="3827871"/>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Backup procedures</a:t>
          </a:r>
        </a:p>
      </dsp:txBody>
      <dsp:txXfrm>
        <a:off x="2091854" y="3827871"/>
        <a:ext cx="1077319" cy="538659"/>
      </dsp:txXfrm>
    </dsp:sp>
    <dsp:sp modelId="{1A77EB84-4434-46AB-85E9-A13E3943D748}">
      <dsp:nvSpPr>
        <dsp:cNvPr id="0" name=""/>
        <dsp:cNvSpPr/>
      </dsp:nvSpPr>
      <dsp:spPr>
        <a:xfrm>
          <a:off x="2091854" y="4592768"/>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Training material</a:t>
          </a:r>
        </a:p>
      </dsp:txBody>
      <dsp:txXfrm>
        <a:off x="2091854" y="4592768"/>
        <a:ext cx="1077319" cy="538659"/>
      </dsp:txXfrm>
    </dsp:sp>
    <dsp:sp modelId="{4898DDF2-0247-44AC-AB33-B1D81AB15DDA}">
      <dsp:nvSpPr>
        <dsp:cNvPr id="0" name=""/>
        <dsp:cNvSpPr/>
      </dsp:nvSpPr>
      <dsp:spPr>
        <a:xfrm>
          <a:off x="3126081" y="768283"/>
          <a:ext cx="1077319" cy="538659"/>
        </a:xfrm>
        <a:prstGeom prst="rect">
          <a:avLst/>
        </a:prstGeom>
        <a:solidFill>
          <a:schemeClr val="accent1">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Project Review</a:t>
          </a:r>
        </a:p>
      </dsp:txBody>
      <dsp:txXfrm>
        <a:off x="3126081" y="768283"/>
        <a:ext cx="1077319" cy="538659"/>
      </dsp:txXfrm>
    </dsp:sp>
    <dsp:sp modelId="{02D6612C-1064-4F71-AF42-F1B7828363CA}">
      <dsp:nvSpPr>
        <dsp:cNvPr id="0" name=""/>
        <dsp:cNvSpPr/>
      </dsp:nvSpPr>
      <dsp:spPr>
        <a:xfrm>
          <a:off x="3395411" y="1533180"/>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Team Performance</a:t>
          </a:r>
        </a:p>
      </dsp:txBody>
      <dsp:txXfrm>
        <a:off x="3395411" y="1533180"/>
        <a:ext cx="1077319" cy="538659"/>
      </dsp:txXfrm>
    </dsp:sp>
    <dsp:sp modelId="{96334237-BFEB-458C-9FDA-2D76D86F58FE}">
      <dsp:nvSpPr>
        <dsp:cNvPr id="0" name=""/>
        <dsp:cNvSpPr/>
      </dsp:nvSpPr>
      <dsp:spPr>
        <a:xfrm>
          <a:off x="3395411" y="2298077"/>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Project performance</a:t>
          </a:r>
        </a:p>
      </dsp:txBody>
      <dsp:txXfrm>
        <a:off x="3395411" y="2298077"/>
        <a:ext cx="1077319" cy="538659"/>
      </dsp:txXfrm>
    </dsp:sp>
    <dsp:sp modelId="{051904BB-7CC2-4430-BC59-AEEE86B351F9}">
      <dsp:nvSpPr>
        <dsp:cNvPr id="0" name=""/>
        <dsp:cNvSpPr/>
      </dsp:nvSpPr>
      <dsp:spPr>
        <a:xfrm>
          <a:off x="3395411" y="3062974"/>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Review lesson Learnt</a:t>
          </a:r>
        </a:p>
      </dsp:txBody>
      <dsp:txXfrm>
        <a:off x="3395411" y="3062974"/>
        <a:ext cx="1077319" cy="538659"/>
      </dsp:txXfrm>
    </dsp:sp>
    <dsp:sp modelId="{525212B2-D7A4-474A-BE00-0C2D46270945}">
      <dsp:nvSpPr>
        <dsp:cNvPr id="0" name=""/>
        <dsp:cNvSpPr/>
      </dsp:nvSpPr>
      <dsp:spPr>
        <a:xfrm>
          <a:off x="3395411" y="3827871"/>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Archive Project documentation</a:t>
          </a:r>
        </a:p>
      </dsp:txBody>
      <dsp:txXfrm>
        <a:off x="3395411" y="3827871"/>
        <a:ext cx="1077319" cy="538659"/>
      </dsp:txXfrm>
    </dsp:sp>
    <dsp:sp modelId="{A38BE5A1-A266-41A2-BCC7-AA2346EF7C71}">
      <dsp:nvSpPr>
        <dsp:cNvPr id="0" name=""/>
        <dsp:cNvSpPr/>
      </dsp:nvSpPr>
      <dsp:spPr>
        <a:xfrm>
          <a:off x="5350747" y="768283"/>
          <a:ext cx="1077319" cy="538659"/>
        </a:xfrm>
        <a:prstGeom prst="rect">
          <a:avLst/>
        </a:prstGeom>
        <a:solidFill>
          <a:schemeClr val="accent1">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Red / Blue Team Exercise</a:t>
          </a:r>
        </a:p>
      </dsp:txBody>
      <dsp:txXfrm>
        <a:off x="5350747" y="768283"/>
        <a:ext cx="1077319" cy="538659"/>
      </dsp:txXfrm>
    </dsp:sp>
    <dsp:sp modelId="{B5B1A5B8-AF39-4926-B0A6-C3F8D1182A4F}">
      <dsp:nvSpPr>
        <dsp:cNvPr id="0" name=""/>
        <dsp:cNvSpPr/>
      </dsp:nvSpPr>
      <dsp:spPr>
        <a:xfrm>
          <a:off x="4698969" y="1533180"/>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Runbook creation</a:t>
          </a:r>
        </a:p>
      </dsp:txBody>
      <dsp:txXfrm>
        <a:off x="4698969" y="1533180"/>
        <a:ext cx="1077319" cy="538659"/>
      </dsp:txXfrm>
    </dsp:sp>
    <dsp:sp modelId="{BF21F82F-E9E2-4A1E-9510-80FA3A234EF3}">
      <dsp:nvSpPr>
        <dsp:cNvPr id="0" name=""/>
        <dsp:cNvSpPr/>
      </dsp:nvSpPr>
      <dsp:spPr>
        <a:xfrm>
          <a:off x="4968299" y="2298077"/>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DDoS Runbook</a:t>
          </a:r>
        </a:p>
      </dsp:txBody>
      <dsp:txXfrm>
        <a:off x="4968299" y="2298077"/>
        <a:ext cx="1077319" cy="538659"/>
      </dsp:txXfrm>
    </dsp:sp>
    <dsp:sp modelId="{F73FEE6E-937D-4DBE-A34F-FAC404DCA63C}">
      <dsp:nvSpPr>
        <dsp:cNvPr id="0" name=""/>
        <dsp:cNvSpPr/>
      </dsp:nvSpPr>
      <dsp:spPr>
        <a:xfrm>
          <a:off x="4968299" y="3062974"/>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Brute Force Runbook</a:t>
          </a:r>
        </a:p>
      </dsp:txBody>
      <dsp:txXfrm>
        <a:off x="4968299" y="3062974"/>
        <a:ext cx="1077319" cy="538659"/>
      </dsp:txXfrm>
    </dsp:sp>
    <dsp:sp modelId="{A449689B-3234-4E99-8855-B4A856D4461C}">
      <dsp:nvSpPr>
        <dsp:cNvPr id="0" name=""/>
        <dsp:cNvSpPr/>
      </dsp:nvSpPr>
      <dsp:spPr>
        <a:xfrm>
          <a:off x="4968299" y="3827871"/>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Malware Runbook</a:t>
          </a:r>
        </a:p>
      </dsp:txBody>
      <dsp:txXfrm>
        <a:off x="4968299" y="3827871"/>
        <a:ext cx="1077319" cy="538659"/>
      </dsp:txXfrm>
    </dsp:sp>
    <dsp:sp modelId="{183267D2-3AA1-44C1-84AD-C71C6A31E0C0}">
      <dsp:nvSpPr>
        <dsp:cNvPr id="0" name=""/>
        <dsp:cNvSpPr/>
      </dsp:nvSpPr>
      <dsp:spPr>
        <a:xfrm>
          <a:off x="6002526" y="1533180"/>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Execute Training</a:t>
          </a:r>
        </a:p>
      </dsp:txBody>
      <dsp:txXfrm>
        <a:off x="6002526" y="1533180"/>
        <a:ext cx="1077319" cy="538659"/>
      </dsp:txXfrm>
    </dsp:sp>
    <dsp:sp modelId="{50219745-30D8-4F40-A29A-017068CD8359}">
      <dsp:nvSpPr>
        <dsp:cNvPr id="0" name=""/>
        <dsp:cNvSpPr/>
      </dsp:nvSpPr>
      <dsp:spPr>
        <a:xfrm>
          <a:off x="6271856" y="2298077"/>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DDoS Attack</a:t>
          </a:r>
        </a:p>
      </dsp:txBody>
      <dsp:txXfrm>
        <a:off x="6271856" y="2298077"/>
        <a:ext cx="1077319" cy="538659"/>
      </dsp:txXfrm>
    </dsp:sp>
    <dsp:sp modelId="{71DC4085-29B2-4A16-8B89-8F72AF4295A9}">
      <dsp:nvSpPr>
        <dsp:cNvPr id="0" name=""/>
        <dsp:cNvSpPr/>
      </dsp:nvSpPr>
      <dsp:spPr>
        <a:xfrm>
          <a:off x="6271856" y="3062974"/>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Brute Force Attack</a:t>
          </a:r>
        </a:p>
      </dsp:txBody>
      <dsp:txXfrm>
        <a:off x="6271856" y="3062974"/>
        <a:ext cx="1077319" cy="538659"/>
      </dsp:txXfrm>
    </dsp:sp>
    <dsp:sp modelId="{CE822B6C-C4D4-4506-808A-E50F6BCF8DF5}">
      <dsp:nvSpPr>
        <dsp:cNvPr id="0" name=""/>
        <dsp:cNvSpPr/>
      </dsp:nvSpPr>
      <dsp:spPr>
        <a:xfrm>
          <a:off x="6271856" y="3827871"/>
          <a:ext cx="1077319" cy="538659"/>
        </a:xfrm>
        <a:prstGeom prst="rect">
          <a:avLst/>
        </a:prstGeom>
        <a:solidFill>
          <a:schemeClr val="accent1">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Malware / Phishing Attack</a:t>
          </a:r>
        </a:p>
      </dsp:txBody>
      <dsp:txXfrm>
        <a:off x="6271856" y="3827871"/>
        <a:ext cx="1077319" cy="538659"/>
      </dsp:txXfrm>
    </dsp:sp>
    <dsp:sp modelId="{D03DD94B-B7E7-43C0-BA60-9A60927A55D8}">
      <dsp:nvSpPr>
        <dsp:cNvPr id="0" name=""/>
        <dsp:cNvSpPr/>
      </dsp:nvSpPr>
      <dsp:spPr>
        <a:xfrm>
          <a:off x="7306083" y="768283"/>
          <a:ext cx="1077319" cy="538659"/>
        </a:xfrm>
        <a:prstGeom prst="rect">
          <a:avLst/>
        </a:prstGeom>
        <a:solidFill>
          <a:schemeClr val="accent1">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Project Sign-off</a:t>
          </a:r>
        </a:p>
      </dsp:txBody>
      <dsp:txXfrm>
        <a:off x="7306083" y="768283"/>
        <a:ext cx="1077319" cy="538659"/>
      </dsp:txXfrm>
    </dsp:sp>
    <dsp:sp modelId="{4E30D421-3CA3-41E7-BB53-9BC456EB37A7}">
      <dsp:nvSpPr>
        <dsp:cNvPr id="0" name=""/>
        <dsp:cNvSpPr/>
      </dsp:nvSpPr>
      <dsp:spPr>
        <a:xfrm>
          <a:off x="7575413" y="1533180"/>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Create Final  Report</a:t>
          </a:r>
        </a:p>
      </dsp:txBody>
      <dsp:txXfrm>
        <a:off x="7575413" y="1533180"/>
        <a:ext cx="1077319" cy="538659"/>
      </dsp:txXfrm>
    </dsp:sp>
    <dsp:sp modelId="{96C058F6-7BAD-4A59-900F-A2B153AEC400}">
      <dsp:nvSpPr>
        <dsp:cNvPr id="0" name=""/>
        <dsp:cNvSpPr/>
      </dsp:nvSpPr>
      <dsp:spPr>
        <a:xfrm>
          <a:off x="7575413" y="2298077"/>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Create Final Presentation</a:t>
          </a:r>
        </a:p>
      </dsp:txBody>
      <dsp:txXfrm>
        <a:off x="7575413" y="2298077"/>
        <a:ext cx="1077319" cy="538659"/>
      </dsp:txXfrm>
    </dsp:sp>
    <dsp:sp modelId="{8764D50C-B67B-4F7E-ABA3-7A86A0BC5A2A}">
      <dsp:nvSpPr>
        <dsp:cNvPr id="0" name=""/>
        <dsp:cNvSpPr/>
      </dsp:nvSpPr>
      <dsp:spPr>
        <a:xfrm>
          <a:off x="7575413" y="3062974"/>
          <a:ext cx="1077319" cy="538659"/>
        </a:xfrm>
        <a:prstGeom prst="rect">
          <a:avLst/>
        </a:prstGeom>
        <a:solidFill>
          <a:schemeClr val="accent1">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en-US" sz="1200" kern="1200"/>
            <a:t>Prepare signoff document</a:t>
          </a:r>
          <a:br>
            <a:rPr lang="en-US" sz="1200" kern="1200"/>
          </a:br>
          <a:endParaRPr lang="en-US" sz="1200" kern="1200"/>
        </a:p>
      </dsp:txBody>
      <dsp:txXfrm>
        <a:off x="7575413" y="3062974"/>
        <a:ext cx="1077319" cy="53865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C1A02E0-2CE2-4F08-B92C-F35D366D9CDF}">
      <dsp:nvSpPr>
        <dsp:cNvPr id="0" name=""/>
        <dsp:cNvSpPr/>
      </dsp:nvSpPr>
      <dsp:spPr>
        <a:xfrm>
          <a:off x="8658852" y="1596235"/>
          <a:ext cx="170657" cy="2946678"/>
        </a:xfrm>
        <a:custGeom>
          <a:avLst/>
          <a:gdLst/>
          <a:ahLst/>
          <a:cxnLst/>
          <a:rect l="0" t="0" r="0" b="0"/>
          <a:pathLst>
            <a:path>
              <a:moveTo>
                <a:pt x="0" y="0"/>
              </a:moveTo>
              <a:lnTo>
                <a:pt x="0" y="2946678"/>
              </a:lnTo>
              <a:lnTo>
                <a:pt x="170657" y="2946678"/>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6B6E031-04FF-4670-9802-3D8836ACFB6B}">
      <dsp:nvSpPr>
        <dsp:cNvPr id="0" name=""/>
        <dsp:cNvSpPr/>
      </dsp:nvSpPr>
      <dsp:spPr>
        <a:xfrm>
          <a:off x="8658852" y="1596235"/>
          <a:ext cx="170657" cy="2138901"/>
        </a:xfrm>
        <a:custGeom>
          <a:avLst/>
          <a:gdLst/>
          <a:ahLst/>
          <a:cxnLst/>
          <a:rect l="0" t="0" r="0" b="0"/>
          <a:pathLst>
            <a:path>
              <a:moveTo>
                <a:pt x="0" y="0"/>
              </a:moveTo>
              <a:lnTo>
                <a:pt x="0" y="2138901"/>
              </a:lnTo>
              <a:lnTo>
                <a:pt x="170657" y="2138901"/>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5BF01D-FFE8-4045-89DE-CE4866BF1E85}">
      <dsp:nvSpPr>
        <dsp:cNvPr id="0" name=""/>
        <dsp:cNvSpPr/>
      </dsp:nvSpPr>
      <dsp:spPr>
        <a:xfrm>
          <a:off x="8658852" y="1596235"/>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4587ADC-9FAA-46ED-B5C1-41D69530507C}">
      <dsp:nvSpPr>
        <dsp:cNvPr id="0" name=""/>
        <dsp:cNvSpPr/>
      </dsp:nvSpPr>
      <dsp:spPr>
        <a:xfrm>
          <a:off x="8658852" y="1596235"/>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733FD13-1E9B-4759-BB78-3E2F7ADD6F5E}">
      <dsp:nvSpPr>
        <dsp:cNvPr id="0" name=""/>
        <dsp:cNvSpPr/>
      </dsp:nvSpPr>
      <dsp:spPr>
        <a:xfrm>
          <a:off x="4841823" y="788459"/>
          <a:ext cx="4272114" cy="238919"/>
        </a:xfrm>
        <a:custGeom>
          <a:avLst/>
          <a:gdLst/>
          <a:ahLst/>
          <a:cxnLst/>
          <a:rect l="0" t="0" r="0" b="0"/>
          <a:pathLst>
            <a:path>
              <a:moveTo>
                <a:pt x="0" y="0"/>
              </a:moveTo>
              <a:lnTo>
                <a:pt x="0" y="119459"/>
              </a:lnTo>
              <a:lnTo>
                <a:pt x="4272114" y="119459"/>
              </a:lnTo>
              <a:lnTo>
                <a:pt x="4272114" y="238919"/>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1ABD749-882F-432D-AD23-8757628EA2D2}">
      <dsp:nvSpPr>
        <dsp:cNvPr id="0" name=""/>
        <dsp:cNvSpPr/>
      </dsp:nvSpPr>
      <dsp:spPr>
        <a:xfrm>
          <a:off x="7282219" y="2404012"/>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C96407-C237-4E00-BA81-E321F55DE1C5}">
      <dsp:nvSpPr>
        <dsp:cNvPr id="0" name=""/>
        <dsp:cNvSpPr/>
      </dsp:nvSpPr>
      <dsp:spPr>
        <a:xfrm>
          <a:off x="7282219" y="2404012"/>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6F95D2A-EA97-4ACC-821C-46B72B1F244B}">
      <dsp:nvSpPr>
        <dsp:cNvPr id="0" name=""/>
        <dsp:cNvSpPr/>
      </dsp:nvSpPr>
      <dsp:spPr>
        <a:xfrm>
          <a:off x="7048987" y="1596235"/>
          <a:ext cx="688316" cy="238919"/>
        </a:xfrm>
        <a:custGeom>
          <a:avLst/>
          <a:gdLst/>
          <a:ahLst/>
          <a:cxnLst/>
          <a:rect l="0" t="0" r="0" b="0"/>
          <a:pathLst>
            <a:path>
              <a:moveTo>
                <a:pt x="0" y="0"/>
              </a:moveTo>
              <a:lnTo>
                <a:pt x="0" y="119459"/>
              </a:lnTo>
              <a:lnTo>
                <a:pt x="688316" y="119459"/>
              </a:lnTo>
              <a:lnTo>
                <a:pt x="688316" y="238919"/>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D0507F-6A2D-4876-8B12-60896CB2E118}">
      <dsp:nvSpPr>
        <dsp:cNvPr id="0" name=""/>
        <dsp:cNvSpPr/>
      </dsp:nvSpPr>
      <dsp:spPr>
        <a:xfrm>
          <a:off x="5905585" y="2404012"/>
          <a:ext cx="170657" cy="2946678"/>
        </a:xfrm>
        <a:custGeom>
          <a:avLst/>
          <a:gdLst/>
          <a:ahLst/>
          <a:cxnLst/>
          <a:rect l="0" t="0" r="0" b="0"/>
          <a:pathLst>
            <a:path>
              <a:moveTo>
                <a:pt x="0" y="0"/>
              </a:moveTo>
              <a:lnTo>
                <a:pt x="0" y="2946678"/>
              </a:lnTo>
              <a:lnTo>
                <a:pt x="170657" y="294667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DA29E75-40B0-49CB-9622-98E6DCFAFCE3}">
      <dsp:nvSpPr>
        <dsp:cNvPr id="0" name=""/>
        <dsp:cNvSpPr/>
      </dsp:nvSpPr>
      <dsp:spPr>
        <a:xfrm>
          <a:off x="5905585" y="2404012"/>
          <a:ext cx="170657" cy="2138901"/>
        </a:xfrm>
        <a:custGeom>
          <a:avLst/>
          <a:gdLst/>
          <a:ahLst/>
          <a:cxnLst/>
          <a:rect l="0" t="0" r="0" b="0"/>
          <a:pathLst>
            <a:path>
              <a:moveTo>
                <a:pt x="0" y="0"/>
              </a:moveTo>
              <a:lnTo>
                <a:pt x="0" y="2138901"/>
              </a:lnTo>
              <a:lnTo>
                <a:pt x="170657" y="2138901"/>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B17158-FAAF-41D3-BCE8-D64E476DF495}">
      <dsp:nvSpPr>
        <dsp:cNvPr id="0" name=""/>
        <dsp:cNvSpPr/>
      </dsp:nvSpPr>
      <dsp:spPr>
        <a:xfrm>
          <a:off x="5905585" y="2404012"/>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AF8BE1F-9E74-4AD5-9759-70155613E2EE}">
      <dsp:nvSpPr>
        <dsp:cNvPr id="0" name=""/>
        <dsp:cNvSpPr/>
      </dsp:nvSpPr>
      <dsp:spPr>
        <a:xfrm>
          <a:off x="5905585" y="2404012"/>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FB52C33-4AAE-42F1-B20A-0FD576A225BB}">
      <dsp:nvSpPr>
        <dsp:cNvPr id="0" name=""/>
        <dsp:cNvSpPr/>
      </dsp:nvSpPr>
      <dsp:spPr>
        <a:xfrm>
          <a:off x="6360671" y="1596235"/>
          <a:ext cx="688316" cy="238919"/>
        </a:xfrm>
        <a:custGeom>
          <a:avLst/>
          <a:gdLst/>
          <a:ahLst/>
          <a:cxnLst/>
          <a:rect l="0" t="0" r="0" b="0"/>
          <a:pathLst>
            <a:path>
              <a:moveTo>
                <a:pt x="688316" y="0"/>
              </a:moveTo>
              <a:lnTo>
                <a:pt x="688316" y="119459"/>
              </a:lnTo>
              <a:lnTo>
                <a:pt x="0" y="119459"/>
              </a:lnTo>
              <a:lnTo>
                <a:pt x="0" y="238919"/>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12F24D-D86C-4C43-9FBD-FFD26138C5A3}">
      <dsp:nvSpPr>
        <dsp:cNvPr id="0" name=""/>
        <dsp:cNvSpPr/>
      </dsp:nvSpPr>
      <dsp:spPr>
        <a:xfrm>
          <a:off x="4841823" y="788459"/>
          <a:ext cx="2207164" cy="238919"/>
        </a:xfrm>
        <a:custGeom>
          <a:avLst/>
          <a:gdLst/>
          <a:ahLst/>
          <a:cxnLst/>
          <a:rect l="0" t="0" r="0" b="0"/>
          <a:pathLst>
            <a:path>
              <a:moveTo>
                <a:pt x="0" y="0"/>
              </a:moveTo>
              <a:lnTo>
                <a:pt x="0" y="119459"/>
              </a:lnTo>
              <a:lnTo>
                <a:pt x="2207164" y="119459"/>
              </a:lnTo>
              <a:lnTo>
                <a:pt x="2207164" y="238919"/>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AB6993B-64AC-406E-9339-0F85D3D37F4E}">
      <dsp:nvSpPr>
        <dsp:cNvPr id="0" name=""/>
        <dsp:cNvSpPr/>
      </dsp:nvSpPr>
      <dsp:spPr>
        <a:xfrm>
          <a:off x="4528952" y="2404012"/>
          <a:ext cx="170657" cy="3754455"/>
        </a:xfrm>
        <a:custGeom>
          <a:avLst/>
          <a:gdLst/>
          <a:ahLst/>
          <a:cxnLst/>
          <a:rect l="0" t="0" r="0" b="0"/>
          <a:pathLst>
            <a:path>
              <a:moveTo>
                <a:pt x="0" y="0"/>
              </a:moveTo>
              <a:lnTo>
                <a:pt x="0" y="3754455"/>
              </a:lnTo>
              <a:lnTo>
                <a:pt x="170657" y="3754455"/>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925C49-4E9E-490C-80A3-1280CAF16C0D}">
      <dsp:nvSpPr>
        <dsp:cNvPr id="0" name=""/>
        <dsp:cNvSpPr/>
      </dsp:nvSpPr>
      <dsp:spPr>
        <a:xfrm>
          <a:off x="4528952" y="2404012"/>
          <a:ext cx="170657" cy="2946678"/>
        </a:xfrm>
        <a:custGeom>
          <a:avLst/>
          <a:gdLst/>
          <a:ahLst/>
          <a:cxnLst/>
          <a:rect l="0" t="0" r="0" b="0"/>
          <a:pathLst>
            <a:path>
              <a:moveTo>
                <a:pt x="0" y="0"/>
              </a:moveTo>
              <a:lnTo>
                <a:pt x="0" y="2946678"/>
              </a:lnTo>
              <a:lnTo>
                <a:pt x="170657" y="294667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2E474A9-24EE-49DC-A431-AB3A16971EBF}">
      <dsp:nvSpPr>
        <dsp:cNvPr id="0" name=""/>
        <dsp:cNvSpPr/>
      </dsp:nvSpPr>
      <dsp:spPr>
        <a:xfrm>
          <a:off x="4528952" y="2404012"/>
          <a:ext cx="170657" cy="2138901"/>
        </a:xfrm>
        <a:custGeom>
          <a:avLst/>
          <a:gdLst/>
          <a:ahLst/>
          <a:cxnLst/>
          <a:rect l="0" t="0" r="0" b="0"/>
          <a:pathLst>
            <a:path>
              <a:moveTo>
                <a:pt x="0" y="0"/>
              </a:moveTo>
              <a:lnTo>
                <a:pt x="0" y="2138901"/>
              </a:lnTo>
              <a:lnTo>
                <a:pt x="170657" y="2138901"/>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5C60C89-3C25-49F2-91D4-45A2ECD3B408}">
      <dsp:nvSpPr>
        <dsp:cNvPr id="0" name=""/>
        <dsp:cNvSpPr/>
      </dsp:nvSpPr>
      <dsp:spPr>
        <a:xfrm>
          <a:off x="4528952" y="2404012"/>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822656-0F35-41E9-B203-E75BE3209D1F}">
      <dsp:nvSpPr>
        <dsp:cNvPr id="0" name=""/>
        <dsp:cNvSpPr/>
      </dsp:nvSpPr>
      <dsp:spPr>
        <a:xfrm>
          <a:off x="4528952" y="2404012"/>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0637A5E-C645-48B3-83CC-0303AE4376C8}">
      <dsp:nvSpPr>
        <dsp:cNvPr id="0" name=""/>
        <dsp:cNvSpPr/>
      </dsp:nvSpPr>
      <dsp:spPr>
        <a:xfrm>
          <a:off x="4295720" y="1596235"/>
          <a:ext cx="688316" cy="238919"/>
        </a:xfrm>
        <a:custGeom>
          <a:avLst/>
          <a:gdLst/>
          <a:ahLst/>
          <a:cxnLst/>
          <a:rect l="0" t="0" r="0" b="0"/>
          <a:pathLst>
            <a:path>
              <a:moveTo>
                <a:pt x="0" y="0"/>
              </a:moveTo>
              <a:lnTo>
                <a:pt x="0" y="119459"/>
              </a:lnTo>
              <a:lnTo>
                <a:pt x="688316" y="119459"/>
              </a:lnTo>
              <a:lnTo>
                <a:pt x="688316" y="238919"/>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88AFD3-116A-4C99-A189-23FD87B6E54B}">
      <dsp:nvSpPr>
        <dsp:cNvPr id="0" name=""/>
        <dsp:cNvSpPr/>
      </dsp:nvSpPr>
      <dsp:spPr>
        <a:xfrm>
          <a:off x="3152318" y="2404012"/>
          <a:ext cx="170657" cy="3754455"/>
        </a:xfrm>
        <a:custGeom>
          <a:avLst/>
          <a:gdLst/>
          <a:ahLst/>
          <a:cxnLst/>
          <a:rect l="0" t="0" r="0" b="0"/>
          <a:pathLst>
            <a:path>
              <a:moveTo>
                <a:pt x="0" y="0"/>
              </a:moveTo>
              <a:lnTo>
                <a:pt x="0" y="3754455"/>
              </a:lnTo>
              <a:lnTo>
                <a:pt x="170657" y="3754455"/>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B4203B2-05E3-4312-A659-C5FE09FC7648}">
      <dsp:nvSpPr>
        <dsp:cNvPr id="0" name=""/>
        <dsp:cNvSpPr/>
      </dsp:nvSpPr>
      <dsp:spPr>
        <a:xfrm>
          <a:off x="3152318" y="2404012"/>
          <a:ext cx="170657" cy="2946678"/>
        </a:xfrm>
        <a:custGeom>
          <a:avLst/>
          <a:gdLst/>
          <a:ahLst/>
          <a:cxnLst/>
          <a:rect l="0" t="0" r="0" b="0"/>
          <a:pathLst>
            <a:path>
              <a:moveTo>
                <a:pt x="0" y="0"/>
              </a:moveTo>
              <a:lnTo>
                <a:pt x="0" y="2946678"/>
              </a:lnTo>
              <a:lnTo>
                <a:pt x="170657" y="294667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B7E7CDE-B83B-4E05-BE8F-5F5DE8841BAD}">
      <dsp:nvSpPr>
        <dsp:cNvPr id="0" name=""/>
        <dsp:cNvSpPr/>
      </dsp:nvSpPr>
      <dsp:spPr>
        <a:xfrm>
          <a:off x="3152318" y="2404012"/>
          <a:ext cx="170657" cy="2138901"/>
        </a:xfrm>
        <a:custGeom>
          <a:avLst/>
          <a:gdLst/>
          <a:ahLst/>
          <a:cxnLst/>
          <a:rect l="0" t="0" r="0" b="0"/>
          <a:pathLst>
            <a:path>
              <a:moveTo>
                <a:pt x="0" y="0"/>
              </a:moveTo>
              <a:lnTo>
                <a:pt x="0" y="2138901"/>
              </a:lnTo>
              <a:lnTo>
                <a:pt x="170657" y="2138901"/>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76B2C29-D931-48CB-BF19-DF4FC3095E4C}">
      <dsp:nvSpPr>
        <dsp:cNvPr id="0" name=""/>
        <dsp:cNvSpPr/>
      </dsp:nvSpPr>
      <dsp:spPr>
        <a:xfrm>
          <a:off x="3152318" y="2404012"/>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648E9E8-B39B-4EC0-91AE-55F01874C5A1}">
      <dsp:nvSpPr>
        <dsp:cNvPr id="0" name=""/>
        <dsp:cNvSpPr/>
      </dsp:nvSpPr>
      <dsp:spPr>
        <a:xfrm>
          <a:off x="3152318" y="2404012"/>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7AE5C21-84E2-498C-B967-DCB73737A066}">
      <dsp:nvSpPr>
        <dsp:cNvPr id="0" name=""/>
        <dsp:cNvSpPr/>
      </dsp:nvSpPr>
      <dsp:spPr>
        <a:xfrm>
          <a:off x="3607403" y="1596235"/>
          <a:ext cx="688316" cy="238919"/>
        </a:xfrm>
        <a:custGeom>
          <a:avLst/>
          <a:gdLst/>
          <a:ahLst/>
          <a:cxnLst/>
          <a:rect l="0" t="0" r="0" b="0"/>
          <a:pathLst>
            <a:path>
              <a:moveTo>
                <a:pt x="688316" y="0"/>
              </a:moveTo>
              <a:lnTo>
                <a:pt x="688316" y="119459"/>
              </a:lnTo>
              <a:lnTo>
                <a:pt x="0" y="119459"/>
              </a:lnTo>
              <a:lnTo>
                <a:pt x="0" y="238919"/>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C1394C7-AC3C-4A2B-AFD4-AB8B7F5A0BF2}">
      <dsp:nvSpPr>
        <dsp:cNvPr id="0" name=""/>
        <dsp:cNvSpPr/>
      </dsp:nvSpPr>
      <dsp:spPr>
        <a:xfrm>
          <a:off x="4295720" y="788459"/>
          <a:ext cx="546102" cy="238919"/>
        </a:xfrm>
        <a:custGeom>
          <a:avLst/>
          <a:gdLst/>
          <a:ahLst/>
          <a:cxnLst/>
          <a:rect l="0" t="0" r="0" b="0"/>
          <a:pathLst>
            <a:path>
              <a:moveTo>
                <a:pt x="546102" y="0"/>
              </a:moveTo>
              <a:lnTo>
                <a:pt x="546102" y="119459"/>
              </a:lnTo>
              <a:lnTo>
                <a:pt x="0" y="119459"/>
              </a:lnTo>
              <a:lnTo>
                <a:pt x="0" y="238919"/>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81021C3-28E6-409F-A0BB-7CE6058149D9}">
      <dsp:nvSpPr>
        <dsp:cNvPr id="0" name=""/>
        <dsp:cNvSpPr/>
      </dsp:nvSpPr>
      <dsp:spPr>
        <a:xfrm>
          <a:off x="1491256" y="1596235"/>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1292400-AF23-4308-BBEE-DCC576989D5B}">
      <dsp:nvSpPr>
        <dsp:cNvPr id="0" name=""/>
        <dsp:cNvSpPr/>
      </dsp:nvSpPr>
      <dsp:spPr>
        <a:xfrm>
          <a:off x="1491256" y="1596235"/>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9C2FB7C-7BE0-400A-BEC1-4B7AD40FBF0C}">
      <dsp:nvSpPr>
        <dsp:cNvPr id="0" name=""/>
        <dsp:cNvSpPr/>
      </dsp:nvSpPr>
      <dsp:spPr>
        <a:xfrm>
          <a:off x="1946342" y="788459"/>
          <a:ext cx="2895481" cy="238919"/>
        </a:xfrm>
        <a:custGeom>
          <a:avLst/>
          <a:gdLst/>
          <a:ahLst/>
          <a:cxnLst/>
          <a:rect l="0" t="0" r="0" b="0"/>
          <a:pathLst>
            <a:path>
              <a:moveTo>
                <a:pt x="2895481" y="0"/>
              </a:moveTo>
              <a:lnTo>
                <a:pt x="2895481" y="119459"/>
              </a:lnTo>
              <a:lnTo>
                <a:pt x="0" y="119459"/>
              </a:lnTo>
              <a:lnTo>
                <a:pt x="0" y="238919"/>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3E48DEF-0FCB-43D1-BA04-0902BC324B42}">
      <dsp:nvSpPr>
        <dsp:cNvPr id="0" name=""/>
        <dsp:cNvSpPr/>
      </dsp:nvSpPr>
      <dsp:spPr>
        <a:xfrm>
          <a:off x="114623" y="1596235"/>
          <a:ext cx="170657" cy="2946678"/>
        </a:xfrm>
        <a:custGeom>
          <a:avLst/>
          <a:gdLst/>
          <a:ahLst/>
          <a:cxnLst/>
          <a:rect l="0" t="0" r="0" b="0"/>
          <a:pathLst>
            <a:path>
              <a:moveTo>
                <a:pt x="0" y="0"/>
              </a:moveTo>
              <a:lnTo>
                <a:pt x="0" y="2946678"/>
              </a:lnTo>
              <a:lnTo>
                <a:pt x="170657" y="2946678"/>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A22B6E2-4787-4331-A51F-5DB7B75C9FF6}">
      <dsp:nvSpPr>
        <dsp:cNvPr id="0" name=""/>
        <dsp:cNvSpPr/>
      </dsp:nvSpPr>
      <dsp:spPr>
        <a:xfrm>
          <a:off x="114623" y="1596235"/>
          <a:ext cx="170657" cy="2138901"/>
        </a:xfrm>
        <a:custGeom>
          <a:avLst/>
          <a:gdLst/>
          <a:ahLst/>
          <a:cxnLst/>
          <a:rect l="0" t="0" r="0" b="0"/>
          <a:pathLst>
            <a:path>
              <a:moveTo>
                <a:pt x="0" y="0"/>
              </a:moveTo>
              <a:lnTo>
                <a:pt x="0" y="2138901"/>
              </a:lnTo>
              <a:lnTo>
                <a:pt x="170657" y="2138901"/>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A353D82-56DB-4BFC-954C-2B8FD3A322D9}">
      <dsp:nvSpPr>
        <dsp:cNvPr id="0" name=""/>
        <dsp:cNvSpPr/>
      </dsp:nvSpPr>
      <dsp:spPr>
        <a:xfrm>
          <a:off x="114623" y="1596235"/>
          <a:ext cx="170657" cy="1331124"/>
        </a:xfrm>
        <a:custGeom>
          <a:avLst/>
          <a:gdLst/>
          <a:ahLst/>
          <a:cxnLst/>
          <a:rect l="0" t="0" r="0" b="0"/>
          <a:pathLst>
            <a:path>
              <a:moveTo>
                <a:pt x="0" y="0"/>
              </a:moveTo>
              <a:lnTo>
                <a:pt x="0" y="1331124"/>
              </a:lnTo>
              <a:lnTo>
                <a:pt x="170657" y="1331124"/>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3B74112-EDA0-4CFD-8664-67FFB8B33E8F}">
      <dsp:nvSpPr>
        <dsp:cNvPr id="0" name=""/>
        <dsp:cNvSpPr/>
      </dsp:nvSpPr>
      <dsp:spPr>
        <a:xfrm>
          <a:off x="114623" y="1596235"/>
          <a:ext cx="170657" cy="523348"/>
        </a:xfrm>
        <a:custGeom>
          <a:avLst/>
          <a:gdLst/>
          <a:ahLst/>
          <a:cxnLst/>
          <a:rect l="0" t="0" r="0" b="0"/>
          <a:pathLst>
            <a:path>
              <a:moveTo>
                <a:pt x="0" y="0"/>
              </a:moveTo>
              <a:lnTo>
                <a:pt x="0" y="523348"/>
              </a:lnTo>
              <a:lnTo>
                <a:pt x="170657" y="523348"/>
              </a:lnTo>
            </a:path>
          </a:pathLst>
        </a:custGeom>
        <a:noFill/>
        <a:ln w="12700" cap="flat" cmpd="sng" algn="ctr">
          <a:solidFill>
            <a:schemeClr val="accent6">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16478B5-4E2F-48C5-A9AD-1876040B843F}">
      <dsp:nvSpPr>
        <dsp:cNvPr id="0" name=""/>
        <dsp:cNvSpPr/>
      </dsp:nvSpPr>
      <dsp:spPr>
        <a:xfrm>
          <a:off x="569708" y="788459"/>
          <a:ext cx="4272114" cy="238919"/>
        </a:xfrm>
        <a:custGeom>
          <a:avLst/>
          <a:gdLst/>
          <a:ahLst/>
          <a:cxnLst/>
          <a:rect l="0" t="0" r="0" b="0"/>
          <a:pathLst>
            <a:path>
              <a:moveTo>
                <a:pt x="4272114" y="0"/>
              </a:moveTo>
              <a:lnTo>
                <a:pt x="4272114" y="119459"/>
              </a:lnTo>
              <a:lnTo>
                <a:pt x="0" y="119459"/>
              </a:lnTo>
              <a:lnTo>
                <a:pt x="0" y="238919"/>
              </a:lnTo>
            </a:path>
          </a:pathLst>
        </a:custGeom>
        <a:noFill/>
        <a:ln w="12700" cap="flat" cmpd="sng" algn="ctr">
          <a:solidFill>
            <a:schemeClr val="accent6">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0F3442-911B-4835-A3B0-5987EC406093}">
      <dsp:nvSpPr>
        <dsp:cNvPr id="0" name=""/>
        <dsp:cNvSpPr/>
      </dsp:nvSpPr>
      <dsp:spPr>
        <a:xfrm>
          <a:off x="4272966" y="219602"/>
          <a:ext cx="1137713" cy="568856"/>
        </a:xfrm>
        <a:prstGeom prst="rect">
          <a:avLst/>
        </a:prstGeom>
        <a:solidFill>
          <a:schemeClr val="accent6">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Implementation and Test</a:t>
          </a:r>
        </a:p>
      </dsp:txBody>
      <dsp:txXfrm>
        <a:off x="4272966" y="219602"/>
        <a:ext cx="1137713" cy="568856"/>
      </dsp:txXfrm>
    </dsp:sp>
    <dsp:sp modelId="{87F46F25-2FA3-4610-B9F4-D6E00EFBBF85}">
      <dsp:nvSpPr>
        <dsp:cNvPr id="0" name=""/>
        <dsp:cNvSpPr/>
      </dsp:nvSpPr>
      <dsp:spPr>
        <a:xfrm>
          <a:off x="851" y="1027378"/>
          <a:ext cx="1137713" cy="568856"/>
        </a:xfrm>
        <a:prstGeom prst="rect">
          <a:avLst/>
        </a:prstGeom>
        <a:solidFill>
          <a:schemeClr val="accent6">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Redesign Network Infrastructure</a:t>
          </a:r>
        </a:p>
      </dsp:txBody>
      <dsp:txXfrm>
        <a:off x="851" y="1027378"/>
        <a:ext cx="1137713" cy="568856"/>
      </dsp:txXfrm>
    </dsp:sp>
    <dsp:sp modelId="{57C6960C-DC0B-406C-AD80-E2CEE100123B}">
      <dsp:nvSpPr>
        <dsp:cNvPr id="0" name=""/>
        <dsp:cNvSpPr/>
      </dsp:nvSpPr>
      <dsp:spPr>
        <a:xfrm>
          <a:off x="285280"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Develop network topology - current</a:t>
          </a:r>
        </a:p>
      </dsp:txBody>
      <dsp:txXfrm>
        <a:off x="285280" y="1835155"/>
        <a:ext cx="1137713" cy="568856"/>
      </dsp:txXfrm>
    </dsp:sp>
    <dsp:sp modelId="{6378ACFF-C642-4EC1-85E8-8F68A37D4F07}">
      <dsp:nvSpPr>
        <dsp:cNvPr id="0" name=""/>
        <dsp:cNvSpPr/>
      </dsp:nvSpPr>
      <dsp:spPr>
        <a:xfrm>
          <a:off x="285280" y="2642932"/>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Develop asset register</a:t>
          </a:r>
        </a:p>
      </dsp:txBody>
      <dsp:txXfrm>
        <a:off x="285280" y="2642932"/>
        <a:ext cx="1137713" cy="568856"/>
      </dsp:txXfrm>
    </dsp:sp>
    <dsp:sp modelId="{89601080-2945-4F1A-AC81-06BD114AD299}">
      <dsp:nvSpPr>
        <dsp:cNvPr id="0" name=""/>
        <dsp:cNvSpPr/>
      </dsp:nvSpPr>
      <dsp:spPr>
        <a:xfrm>
          <a:off x="285280" y="3450708"/>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Develop redesign network topology</a:t>
          </a:r>
        </a:p>
      </dsp:txBody>
      <dsp:txXfrm>
        <a:off x="285280" y="3450708"/>
        <a:ext cx="1137713" cy="568856"/>
      </dsp:txXfrm>
    </dsp:sp>
    <dsp:sp modelId="{E0246BDD-FE77-4E19-9B9E-EEF3BB6968CE}">
      <dsp:nvSpPr>
        <dsp:cNvPr id="0" name=""/>
        <dsp:cNvSpPr/>
      </dsp:nvSpPr>
      <dsp:spPr>
        <a:xfrm>
          <a:off x="285280" y="425848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Reconfigure existing HW</a:t>
          </a:r>
        </a:p>
      </dsp:txBody>
      <dsp:txXfrm>
        <a:off x="285280" y="4258485"/>
        <a:ext cx="1137713" cy="568856"/>
      </dsp:txXfrm>
    </dsp:sp>
    <dsp:sp modelId="{F880BFB6-974D-4BDF-A102-9DB266EDD311}">
      <dsp:nvSpPr>
        <dsp:cNvPr id="0" name=""/>
        <dsp:cNvSpPr/>
      </dsp:nvSpPr>
      <dsp:spPr>
        <a:xfrm>
          <a:off x="1377485" y="1027378"/>
          <a:ext cx="1137713" cy="568856"/>
        </a:xfrm>
        <a:prstGeom prst="rect">
          <a:avLst/>
        </a:prstGeom>
        <a:solidFill>
          <a:schemeClr val="accent6">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Upgrade application systems</a:t>
          </a:r>
        </a:p>
      </dsp:txBody>
      <dsp:txXfrm>
        <a:off x="1377485" y="1027378"/>
        <a:ext cx="1137713" cy="568856"/>
      </dsp:txXfrm>
    </dsp:sp>
    <dsp:sp modelId="{CADC13A0-BE31-4DC6-924E-A3D8EE1DB994}">
      <dsp:nvSpPr>
        <dsp:cNvPr id="0" name=""/>
        <dsp:cNvSpPr/>
      </dsp:nvSpPr>
      <dsp:spPr>
        <a:xfrm>
          <a:off x="1661913"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TBA</a:t>
          </a:r>
        </a:p>
      </dsp:txBody>
      <dsp:txXfrm>
        <a:off x="1661913" y="1835155"/>
        <a:ext cx="1137713" cy="568856"/>
      </dsp:txXfrm>
    </dsp:sp>
    <dsp:sp modelId="{3FF254E8-1D8A-410E-A5F2-17C45C897D00}">
      <dsp:nvSpPr>
        <dsp:cNvPr id="0" name=""/>
        <dsp:cNvSpPr/>
      </dsp:nvSpPr>
      <dsp:spPr>
        <a:xfrm>
          <a:off x="1661913" y="2642932"/>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TBA</a:t>
          </a:r>
        </a:p>
      </dsp:txBody>
      <dsp:txXfrm>
        <a:off x="1661913" y="2642932"/>
        <a:ext cx="1137713" cy="568856"/>
      </dsp:txXfrm>
    </dsp:sp>
    <dsp:sp modelId="{41628F3E-4B8C-464F-B27A-BC047399E0FF}">
      <dsp:nvSpPr>
        <dsp:cNvPr id="0" name=""/>
        <dsp:cNvSpPr/>
      </dsp:nvSpPr>
      <dsp:spPr>
        <a:xfrm>
          <a:off x="3726863" y="1027378"/>
          <a:ext cx="1137713" cy="568856"/>
        </a:xfrm>
        <a:prstGeom prst="rect">
          <a:avLst/>
        </a:prstGeom>
        <a:solidFill>
          <a:schemeClr val="accent6">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Install &amp; configure Security Systems</a:t>
          </a:r>
        </a:p>
      </dsp:txBody>
      <dsp:txXfrm>
        <a:off x="3726863" y="1027378"/>
        <a:ext cx="1137713" cy="568856"/>
      </dsp:txXfrm>
    </dsp:sp>
    <dsp:sp modelId="{72A9E527-7CF6-4FE0-918D-D50B25DD7E25}">
      <dsp:nvSpPr>
        <dsp:cNvPr id="0" name=""/>
        <dsp:cNvSpPr/>
      </dsp:nvSpPr>
      <dsp:spPr>
        <a:xfrm>
          <a:off x="3038547"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Install and Configure security applications - Windows 2022 AD</a:t>
          </a:r>
        </a:p>
      </dsp:txBody>
      <dsp:txXfrm>
        <a:off x="3038547" y="1835155"/>
        <a:ext cx="1137713" cy="568856"/>
      </dsp:txXfrm>
    </dsp:sp>
    <dsp:sp modelId="{79556671-95DC-4CF9-9BB9-F867CB1EC49C}">
      <dsp:nvSpPr>
        <dsp:cNvPr id="0" name=""/>
        <dsp:cNvSpPr/>
      </dsp:nvSpPr>
      <dsp:spPr>
        <a:xfrm>
          <a:off x="3322975" y="264293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pfSense</a:t>
          </a:r>
        </a:p>
      </dsp:txBody>
      <dsp:txXfrm>
        <a:off x="3322975" y="2642932"/>
        <a:ext cx="1137713" cy="568856"/>
      </dsp:txXfrm>
    </dsp:sp>
    <dsp:sp modelId="{07235E3D-7D84-4CCD-B030-E59ECAF66FA9}">
      <dsp:nvSpPr>
        <dsp:cNvPr id="0" name=""/>
        <dsp:cNvSpPr/>
      </dsp:nvSpPr>
      <dsp:spPr>
        <a:xfrm>
          <a:off x="3322975" y="345070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Snort for IPS</a:t>
          </a:r>
        </a:p>
      </dsp:txBody>
      <dsp:txXfrm>
        <a:off x="3322975" y="3450708"/>
        <a:ext cx="1137713" cy="568856"/>
      </dsp:txXfrm>
    </dsp:sp>
    <dsp:sp modelId="{A8F916FA-9EA1-4C08-A0A2-56595D082D88}">
      <dsp:nvSpPr>
        <dsp:cNvPr id="0" name=""/>
        <dsp:cNvSpPr/>
      </dsp:nvSpPr>
      <dsp:spPr>
        <a:xfrm>
          <a:off x="3322975" y="4258485"/>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Sophois for Anit-virus</a:t>
          </a:r>
        </a:p>
      </dsp:txBody>
      <dsp:txXfrm>
        <a:off x="3322975" y="4258485"/>
        <a:ext cx="1137713" cy="568856"/>
      </dsp:txXfrm>
    </dsp:sp>
    <dsp:sp modelId="{48BEE32F-6A18-41C1-9615-547251DA4ACE}">
      <dsp:nvSpPr>
        <dsp:cNvPr id="0" name=""/>
        <dsp:cNvSpPr/>
      </dsp:nvSpPr>
      <dsp:spPr>
        <a:xfrm>
          <a:off x="3322975" y="506626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Splunk for Log analysis</a:t>
          </a:r>
        </a:p>
      </dsp:txBody>
      <dsp:txXfrm>
        <a:off x="3322975" y="5066262"/>
        <a:ext cx="1137713" cy="568856"/>
      </dsp:txXfrm>
    </dsp:sp>
    <dsp:sp modelId="{D96C2A81-03EC-4E43-8527-157E4D659EE0}">
      <dsp:nvSpPr>
        <dsp:cNvPr id="0" name=""/>
        <dsp:cNvSpPr/>
      </dsp:nvSpPr>
      <dsp:spPr>
        <a:xfrm>
          <a:off x="3322975" y="587403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Wireshark for RT monitoring</a:t>
          </a:r>
        </a:p>
      </dsp:txBody>
      <dsp:txXfrm>
        <a:off x="3322975" y="5874038"/>
        <a:ext cx="1137713" cy="568856"/>
      </dsp:txXfrm>
    </dsp:sp>
    <dsp:sp modelId="{65BA7508-C435-412D-914E-846E09A96575}">
      <dsp:nvSpPr>
        <dsp:cNvPr id="0" name=""/>
        <dsp:cNvSpPr/>
      </dsp:nvSpPr>
      <dsp:spPr>
        <a:xfrm>
          <a:off x="4415180"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Install and configure Linux WS</a:t>
          </a:r>
        </a:p>
      </dsp:txBody>
      <dsp:txXfrm>
        <a:off x="4415180" y="1835155"/>
        <a:ext cx="1137713" cy="568856"/>
      </dsp:txXfrm>
    </dsp:sp>
    <dsp:sp modelId="{F4B32332-0F84-4B43-A01C-F583D5B1E336}">
      <dsp:nvSpPr>
        <dsp:cNvPr id="0" name=""/>
        <dsp:cNvSpPr/>
      </dsp:nvSpPr>
      <dsp:spPr>
        <a:xfrm>
          <a:off x="4699609" y="264293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Sophos for Firewall</a:t>
          </a:r>
        </a:p>
      </dsp:txBody>
      <dsp:txXfrm>
        <a:off x="4699609" y="2642932"/>
        <a:ext cx="1137713" cy="568856"/>
      </dsp:txXfrm>
    </dsp:sp>
    <dsp:sp modelId="{6C4E4674-A421-44B5-A244-1E721E31A574}">
      <dsp:nvSpPr>
        <dsp:cNvPr id="0" name=""/>
        <dsp:cNvSpPr/>
      </dsp:nvSpPr>
      <dsp:spPr>
        <a:xfrm>
          <a:off x="4699609" y="345070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Snort for IPS</a:t>
          </a:r>
        </a:p>
      </dsp:txBody>
      <dsp:txXfrm>
        <a:off x="4699609" y="3450708"/>
        <a:ext cx="1137713" cy="568856"/>
      </dsp:txXfrm>
    </dsp:sp>
    <dsp:sp modelId="{EB143FB2-F76D-4B1F-8B2E-D71278B9EBF8}">
      <dsp:nvSpPr>
        <dsp:cNvPr id="0" name=""/>
        <dsp:cNvSpPr/>
      </dsp:nvSpPr>
      <dsp:spPr>
        <a:xfrm>
          <a:off x="4699609" y="4258485"/>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Sophos Intercept X for Anit-virus protection</a:t>
          </a:r>
        </a:p>
      </dsp:txBody>
      <dsp:txXfrm>
        <a:off x="4699609" y="4258485"/>
        <a:ext cx="1137713" cy="568856"/>
      </dsp:txXfrm>
    </dsp:sp>
    <dsp:sp modelId="{662BB1A2-8644-468D-8EB5-D49345EC2E7D}">
      <dsp:nvSpPr>
        <dsp:cNvPr id="0" name=""/>
        <dsp:cNvSpPr/>
      </dsp:nvSpPr>
      <dsp:spPr>
        <a:xfrm>
          <a:off x="4699609" y="506626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Splunk for Log monitoring</a:t>
          </a:r>
        </a:p>
      </dsp:txBody>
      <dsp:txXfrm>
        <a:off x="4699609" y="5066262"/>
        <a:ext cx="1137713" cy="568856"/>
      </dsp:txXfrm>
    </dsp:sp>
    <dsp:sp modelId="{3708F84D-7F6B-4BA2-A907-A29CD543A6A5}">
      <dsp:nvSpPr>
        <dsp:cNvPr id="0" name=""/>
        <dsp:cNvSpPr/>
      </dsp:nvSpPr>
      <dsp:spPr>
        <a:xfrm>
          <a:off x="4699609" y="587403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Add Wireshark for RT monitoring</a:t>
          </a:r>
        </a:p>
      </dsp:txBody>
      <dsp:txXfrm>
        <a:off x="4699609" y="5874038"/>
        <a:ext cx="1137713" cy="568856"/>
      </dsp:txXfrm>
    </dsp:sp>
    <dsp:sp modelId="{A38BE5A1-A266-41A2-BCC7-AA2346EF7C71}">
      <dsp:nvSpPr>
        <dsp:cNvPr id="0" name=""/>
        <dsp:cNvSpPr/>
      </dsp:nvSpPr>
      <dsp:spPr>
        <a:xfrm>
          <a:off x="6480130" y="1027378"/>
          <a:ext cx="1137713" cy="568856"/>
        </a:xfrm>
        <a:prstGeom prst="rect">
          <a:avLst/>
        </a:prstGeom>
        <a:solidFill>
          <a:schemeClr val="accent6">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Perform External Tests</a:t>
          </a:r>
        </a:p>
      </dsp:txBody>
      <dsp:txXfrm>
        <a:off x="6480130" y="1027378"/>
        <a:ext cx="1137713" cy="568856"/>
      </dsp:txXfrm>
    </dsp:sp>
    <dsp:sp modelId="{BEB28031-8294-416E-BBBC-5D57A529F34E}">
      <dsp:nvSpPr>
        <dsp:cNvPr id="0" name=""/>
        <dsp:cNvSpPr/>
      </dsp:nvSpPr>
      <dsp:spPr>
        <a:xfrm>
          <a:off x="5791814"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Develop test plans</a:t>
          </a:r>
        </a:p>
      </dsp:txBody>
      <dsp:txXfrm>
        <a:off x="5791814" y="1835155"/>
        <a:ext cx="1137713" cy="568856"/>
      </dsp:txXfrm>
    </dsp:sp>
    <dsp:sp modelId="{06AA931F-3009-4DCD-A3C9-B1F87A21DC35}">
      <dsp:nvSpPr>
        <dsp:cNvPr id="0" name=""/>
        <dsp:cNvSpPr/>
      </dsp:nvSpPr>
      <dsp:spPr>
        <a:xfrm>
          <a:off x="6076242" y="264293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Sever Traffic Monitors</a:t>
          </a:r>
        </a:p>
      </dsp:txBody>
      <dsp:txXfrm>
        <a:off x="6076242" y="2642932"/>
        <a:ext cx="1137713" cy="568856"/>
      </dsp:txXfrm>
    </dsp:sp>
    <dsp:sp modelId="{2480CA83-8B4B-4D42-8140-2EC14D869063}">
      <dsp:nvSpPr>
        <dsp:cNvPr id="0" name=""/>
        <dsp:cNvSpPr/>
      </dsp:nvSpPr>
      <dsp:spPr>
        <a:xfrm>
          <a:off x="6076242" y="345070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Log Analysis systems</a:t>
          </a:r>
        </a:p>
      </dsp:txBody>
      <dsp:txXfrm>
        <a:off x="6076242" y="3450708"/>
        <a:ext cx="1137713" cy="568856"/>
      </dsp:txXfrm>
    </dsp:sp>
    <dsp:sp modelId="{9A48042C-B4A9-4D29-8BF3-3CA69B829570}">
      <dsp:nvSpPr>
        <dsp:cNvPr id="0" name=""/>
        <dsp:cNvSpPr/>
      </dsp:nvSpPr>
      <dsp:spPr>
        <a:xfrm>
          <a:off x="6076242" y="4258485"/>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Anti-Virus systems</a:t>
          </a:r>
        </a:p>
      </dsp:txBody>
      <dsp:txXfrm>
        <a:off x="6076242" y="4258485"/>
        <a:ext cx="1137713" cy="568856"/>
      </dsp:txXfrm>
    </dsp:sp>
    <dsp:sp modelId="{D12F8B62-86F6-433E-95AE-2701E1FF67F1}">
      <dsp:nvSpPr>
        <dsp:cNvPr id="0" name=""/>
        <dsp:cNvSpPr/>
      </dsp:nvSpPr>
      <dsp:spPr>
        <a:xfrm>
          <a:off x="6076242" y="506626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Firewalls</a:t>
          </a:r>
        </a:p>
      </dsp:txBody>
      <dsp:txXfrm>
        <a:off x="6076242" y="5066262"/>
        <a:ext cx="1137713" cy="568856"/>
      </dsp:txXfrm>
    </dsp:sp>
    <dsp:sp modelId="{D61950C2-BC01-4253-B80E-D9D6DB5C53A5}">
      <dsp:nvSpPr>
        <dsp:cNvPr id="0" name=""/>
        <dsp:cNvSpPr/>
      </dsp:nvSpPr>
      <dsp:spPr>
        <a:xfrm>
          <a:off x="7168447"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Conduct tests</a:t>
          </a:r>
        </a:p>
      </dsp:txBody>
      <dsp:txXfrm>
        <a:off x="7168447" y="1835155"/>
        <a:ext cx="1137713" cy="568856"/>
      </dsp:txXfrm>
    </dsp:sp>
    <dsp:sp modelId="{8324058E-B7D5-4D83-BFB6-FD57BAAA671B}">
      <dsp:nvSpPr>
        <dsp:cNvPr id="0" name=""/>
        <dsp:cNvSpPr/>
      </dsp:nvSpPr>
      <dsp:spPr>
        <a:xfrm>
          <a:off x="7452876" y="2642932"/>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Scan Windows 2019 for vulnerabilities</a:t>
          </a:r>
        </a:p>
      </dsp:txBody>
      <dsp:txXfrm>
        <a:off x="7452876" y="2642932"/>
        <a:ext cx="1137713" cy="568856"/>
      </dsp:txXfrm>
    </dsp:sp>
    <dsp:sp modelId="{EEA34B3E-FE4D-498A-AB54-C687AC85EA06}">
      <dsp:nvSpPr>
        <dsp:cNvPr id="0" name=""/>
        <dsp:cNvSpPr/>
      </dsp:nvSpPr>
      <dsp:spPr>
        <a:xfrm>
          <a:off x="7452876" y="3450708"/>
          <a:ext cx="1137713" cy="568856"/>
        </a:xfrm>
        <a:prstGeom prst="rect">
          <a:avLst/>
        </a:prstGeom>
        <a:solidFill>
          <a:schemeClr val="accent6">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Scan Linux Web Servers for vulnerabilities</a:t>
          </a:r>
        </a:p>
      </dsp:txBody>
      <dsp:txXfrm>
        <a:off x="7452876" y="3450708"/>
        <a:ext cx="1137713" cy="568856"/>
      </dsp:txXfrm>
    </dsp:sp>
    <dsp:sp modelId="{2B700CA7-BF8E-4F7A-B527-2794A66D05CC}">
      <dsp:nvSpPr>
        <dsp:cNvPr id="0" name=""/>
        <dsp:cNvSpPr/>
      </dsp:nvSpPr>
      <dsp:spPr>
        <a:xfrm>
          <a:off x="8545081" y="1027378"/>
          <a:ext cx="1137713" cy="568856"/>
        </a:xfrm>
        <a:prstGeom prst="rect">
          <a:avLst/>
        </a:prstGeom>
        <a:solidFill>
          <a:schemeClr val="accent6">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Define procedures</a:t>
          </a:r>
        </a:p>
      </dsp:txBody>
      <dsp:txXfrm>
        <a:off x="8545081" y="1027378"/>
        <a:ext cx="1137713" cy="568856"/>
      </dsp:txXfrm>
    </dsp:sp>
    <dsp:sp modelId="{3EEE8653-51E7-4E5E-8CF0-37092124946C}">
      <dsp:nvSpPr>
        <dsp:cNvPr id="0" name=""/>
        <dsp:cNvSpPr/>
      </dsp:nvSpPr>
      <dsp:spPr>
        <a:xfrm>
          <a:off x="8829509" y="183515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Start-up</a:t>
          </a:r>
        </a:p>
      </dsp:txBody>
      <dsp:txXfrm>
        <a:off x="8829509" y="1835155"/>
        <a:ext cx="1137713" cy="568856"/>
      </dsp:txXfrm>
    </dsp:sp>
    <dsp:sp modelId="{0C175B80-B818-434E-9CE4-4B54FC5AF106}">
      <dsp:nvSpPr>
        <dsp:cNvPr id="0" name=""/>
        <dsp:cNvSpPr/>
      </dsp:nvSpPr>
      <dsp:spPr>
        <a:xfrm>
          <a:off x="8829509" y="2642932"/>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Shut down</a:t>
          </a:r>
        </a:p>
      </dsp:txBody>
      <dsp:txXfrm>
        <a:off x="8829509" y="2642932"/>
        <a:ext cx="1137713" cy="568856"/>
      </dsp:txXfrm>
    </dsp:sp>
    <dsp:sp modelId="{8108397B-7AB9-44F9-81C3-B90D977090BC}">
      <dsp:nvSpPr>
        <dsp:cNvPr id="0" name=""/>
        <dsp:cNvSpPr/>
      </dsp:nvSpPr>
      <dsp:spPr>
        <a:xfrm>
          <a:off x="8829509" y="3450708"/>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back-up and recovery</a:t>
          </a:r>
        </a:p>
      </dsp:txBody>
      <dsp:txXfrm>
        <a:off x="8829509" y="3450708"/>
        <a:ext cx="1137713" cy="568856"/>
      </dsp:txXfrm>
    </dsp:sp>
    <dsp:sp modelId="{CB1989C2-4A70-4753-940C-359EFC29E689}">
      <dsp:nvSpPr>
        <dsp:cNvPr id="0" name=""/>
        <dsp:cNvSpPr/>
      </dsp:nvSpPr>
      <dsp:spPr>
        <a:xfrm>
          <a:off x="8829509" y="4258485"/>
          <a:ext cx="1137713" cy="568856"/>
        </a:xfrm>
        <a:prstGeom prst="rect">
          <a:avLst/>
        </a:prstGeom>
        <a:solidFill>
          <a:schemeClr val="accent6">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en-US" sz="1000" kern="1200"/>
            <a:t>Maintenance and schedule</a:t>
          </a:r>
          <a:br>
            <a:rPr lang="en-US" sz="1000" kern="1200"/>
          </a:br>
          <a:endParaRPr lang="en-US" sz="1000" kern="1200"/>
        </a:p>
      </dsp:txBody>
      <dsp:txXfrm>
        <a:off x="8829509" y="4258485"/>
        <a:ext cx="1137713" cy="56885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B8D2333-B54F-413A-A8A9-F672691BCDDC}">
      <dsp:nvSpPr>
        <dsp:cNvPr id="0" name=""/>
        <dsp:cNvSpPr/>
      </dsp:nvSpPr>
      <dsp:spPr>
        <a:xfrm>
          <a:off x="5067300" y="413892"/>
          <a:ext cx="3497207" cy="173415"/>
        </a:xfrm>
        <a:custGeom>
          <a:avLst/>
          <a:gdLst/>
          <a:ahLst/>
          <a:cxnLst/>
          <a:rect l="0" t="0" r="0" b="0"/>
          <a:pathLst>
            <a:path>
              <a:moveTo>
                <a:pt x="0" y="0"/>
              </a:moveTo>
              <a:lnTo>
                <a:pt x="0" y="86707"/>
              </a:lnTo>
              <a:lnTo>
                <a:pt x="3497207" y="86707"/>
              </a:lnTo>
              <a:lnTo>
                <a:pt x="3497207"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DC334F1-6A74-44EB-BBAC-FBC543FED4D5}">
      <dsp:nvSpPr>
        <dsp:cNvPr id="0" name=""/>
        <dsp:cNvSpPr/>
      </dsp:nvSpPr>
      <dsp:spPr>
        <a:xfrm>
          <a:off x="7234990" y="1000201"/>
          <a:ext cx="123868" cy="3897713"/>
        </a:xfrm>
        <a:custGeom>
          <a:avLst/>
          <a:gdLst/>
          <a:ahLst/>
          <a:cxnLst/>
          <a:rect l="0" t="0" r="0" b="0"/>
          <a:pathLst>
            <a:path>
              <a:moveTo>
                <a:pt x="0" y="0"/>
              </a:moveTo>
              <a:lnTo>
                <a:pt x="0" y="3897713"/>
              </a:lnTo>
              <a:lnTo>
                <a:pt x="123868" y="3897713"/>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4DC874D-A3D4-4612-B5DF-B55FD6A30FEE}">
      <dsp:nvSpPr>
        <dsp:cNvPr id="0" name=""/>
        <dsp:cNvSpPr/>
      </dsp:nvSpPr>
      <dsp:spPr>
        <a:xfrm>
          <a:off x="7234990" y="1000201"/>
          <a:ext cx="123868" cy="3311405"/>
        </a:xfrm>
        <a:custGeom>
          <a:avLst/>
          <a:gdLst/>
          <a:ahLst/>
          <a:cxnLst/>
          <a:rect l="0" t="0" r="0" b="0"/>
          <a:pathLst>
            <a:path>
              <a:moveTo>
                <a:pt x="0" y="0"/>
              </a:moveTo>
              <a:lnTo>
                <a:pt x="0" y="3311405"/>
              </a:lnTo>
              <a:lnTo>
                <a:pt x="123868" y="3311405"/>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930D3BE-D323-4575-A82A-C07B7E9EC224}">
      <dsp:nvSpPr>
        <dsp:cNvPr id="0" name=""/>
        <dsp:cNvSpPr/>
      </dsp:nvSpPr>
      <dsp:spPr>
        <a:xfrm>
          <a:off x="7234990" y="1000201"/>
          <a:ext cx="123868" cy="2725096"/>
        </a:xfrm>
        <a:custGeom>
          <a:avLst/>
          <a:gdLst/>
          <a:ahLst/>
          <a:cxnLst/>
          <a:rect l="0" t="0" r="0" b="0"/>
          <a:pathLst>
            <a:path>
              <a:moveTo>
                <a:pt x="0" y="0"/>
              </a:moveTo>
              <a:lnTo>
                <a:pt x="0" y="2725096"/>
              </a:lnTo>
              <a:lnTo>
                <a:pt x="123868" y="2725096"/>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553688B-F7F6-4C16-871B-5C437491B1DB}">
      <dsp:nvSpPr>
        <dsp:cNvPr id="0" name=""/>
        <dsp:cNvSpPr/>
      </dsp:nvSpPr>
      <dsp:spPr>
        <a:xfrm>
          <a:off x="7234990" y="1000201"/>
          <a:ext cx="123868" cy="2138787"/>
        </a:xfrm>
        <a:custGeom>
          <a:avLst/>
          <a:gdLst/>
          <a:ahLst/>
          <a:cxnLst/>
          <a:rect l="0" t="0" r="0" b="0"/>
          <a:pathLst>
            <a:path>
              <a:moveTo>
                <a:pt x="0" y="0"/>
              </a:moveTo>
              <a:lnTo>
                <a:pt x="0" y="2138787"/>
              </a:lnTo>
              <a:lnTo>
                <a:pt x="123868" y="2138787"/>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4C8F4E9-9EB8-4AAF-A93E-37FFDFC555C3}">
      <dsp:nvSpPr>
        <dsp:cNvPr id="0" name=""/>
        <dsp:cNvSpPr/>
      </dsp:nvSpPr>
      <dsp:spPr>
        <a:xfrm>
          <a:off x="7234990" y="1000201"/>
          <a:ext cx="123868" cy="1552479"/>
        </a:xfrm>
        <a:custGeom>
          <a:avLst/>
          <a:gdLst/>
          <a:ahLst/>
          <a:cxnLst/>
          <a:rect l="0" t="0" r="0" b="0"/>
          <a:pathLst>
            <a:path>
              <a:moveTo>
                <a:pt x="0" y="0"/>
              </a:moveTo>
              <a:lnTo>
                <a:pt x="0" y="1552479"/>
              </a:lnTo>
              <a:lnTo>
                <a:pt x="123868" y="1552479"/>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A62DD5-087B-4DD8-814C-01A71FDEF91B}">
      <dsp:nvSpPr>
        <dsp:cNvPr id="0" name=""/>
        <dsp:cNvSpPr/>
      </dsp:nvSpPr>
      <dsp:spPr>
        <a:xfrm>
          <a:off x="7234990" y="1000201"/>
          <a:ext cx="123868" cy="966170"/>
        </a:xfrm>
        <a:custGeom>
          <a:avLst/>
          <a:gdLst/>
          <a:ahLst/>
          <a:cxnLst/>
          <a:rect l="0" t="0" r="0" b="0"/>
          <a:pathLst>
            <a:path>
              <a:moveTo>
                <a:pt x="0" y="0"/>
              </a:moveTo>
              <a:lnTo>
                <a:pt x="0" y="966170"/>
              </a:lnTo>
              <a:lnTo>
                <a:pt x="123868" y="966170"/>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47E3CE8-A72D-4382-B787-DB2DB34FD0B1}">
      <dsp:nvSpPr>
        <dsp:cNvPr id="0" name=""/>
        <dsp:cNvSpPr/>
      </dsp:nvSpPr>
      <dsp:spPr>
        <a:xfrm>
          <a:off x="7234990" y="1000201"/>
          <a:ext cx="123868" cy="379861"/>
        </a:xfrm>
        <a:custGeom>
          <a:avLst/>
          <a:gdLst/>
          <a:ahLst/>
          <a:cxnLst/>
          <a:rect l="0" t="0" r="0" b="0"/>
          <a:pathLst>
            <a:path>
              <a:moveTo>
                <a:pt x="0" y="0"/>
              </a:moveTo>
              <a:lnTo>
                <a:pt x="0" y="379861"/>
              </a:lnTo>
              <a:lnTo>
                <a:pt x="123868" y="379861"/>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F4885D7-0069-4D2F-84E0-8E79BE5BC27A}">
      <dsp:nvSpPr>
        <dsp:cNvPr id="0" name=""/>
        <dsp:cNvSpPr/>
      </dsp:nvSpPr>
      <dsp:spPr>
        <a:xfrm>
          <a:off x="5067300" y="413892"/>
          <a:ext cx="2498005" cy="173415"/>
        </a:xfrm>
        <a:custGeom>
          <a:avLst/>
          <a:gdLst/>
          <a:ahLst/>
          <a:cxnLst/>
          <a:rect l="0" t="0" r="0" b="0"/>
          <a:pathLst>
            <a:path>
              <a:moveTo>
                <a:pt x="0" y="0"/>
              </a:moveTo>
              <a:lnTo>
                <a:pt x="0" y="86707"/>
              </a:lnTo>
              <a:lnTo>
                <a:pt x="2498005" y="86707"/>
              </a:lnTo>
              <a:lnTo>
                <a:pt x="2498005"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CB5F5E5-851E-438E-85E9-D4B0DBA1E48F}">
      <dsp:nvSpPr>
        <dsp:cNvPr id="0" name=""/>
        <dsp:cNvSpPr/>
      </dsp:nvSpPr>
      <dsp:spPr>
        <a:xfrm>
          <a:off x="6235788" y="1000201"/>
          <a:ext cx="123868" cy="2138787"/>
        </a:xfrm>
        <a:custGeom>
          <a:avLst/>
          <a:gdLst/>
          <a:ahLst/>
          <a:cxnLst/>
          <a:rect l="0" t="0" r="0" b="0"/>
          <a:pathLst>
            <a:path>
              <a:moveTo>
                <a:pt x="0" y="0"/>
              </a:moveTo>
              <a:lnTo>
                <a:pt x="0" y="2138787"/>
              </a:lnTo>
              <a:lnTo>
                <a:pt x="123868" y="2138787"/>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1CEEFED-CD14-42A0-B3DA-8BBA72A28F5F}">
      <dsp:nvSpPr>
        <dsp:cNvPr id="0" name=""/>
        <dsp:cNvSpPr/>
      </dsp:nvSpPr>
      <dsp:spPr>
        <a:xfrm>
          <a:off x="6235788" y="1000201"/>
          <a:ext cx="123868" cy="1552479"/>
        </a:xfrm>
        <a:custGeom>
          <a:avLst/>
          <a:gdLst/>
          <a:ahLst/>
          <a:cxnLst/>
          <a:rect l="0" t="0" r="0" b="0"/>
          <a:pathLst>
            <a:path>
              <a:moveTo>
                <a:pt x="0" y="0"/>
              </a:moveTo>
              <a:lnTo>
                <a:pt x="0" y="1552479"/>
              </a:lnTo>
              <a:lnTo>
                <a:pt x="123868" y="1552479"/>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E009405-326A-4104-BE04-DFFCEF4E4245}">
      <dsp:nvSpPr>
        <dsp:cNvPr id="0" name=""/>
        <dsp:cNvSpPr/>
      </dsp:nvSpPr>
      <dsp:spPr>
        <a:xfrm>
          <a:off x="6235788" y="1000201"/>
          <a:ext cx="123868" cy="966170"/>
        </a:xfrm>
        <a:custGeom>
          <a:avLst/>
          <a:gdLst/>
          <a:ahLst/>
          <a:cxnLst/>
          <a:rect l="0" t="0" r="0" b="0"/>
          <a:pathLst>
            <a:path>
              <a:moveTo>
                <a:pt x="0" y="0"/>
              </a:moveTo>
              <a:lnTo>
                <a:pt x="0" y="966170"/>
              </a:lnTo>
              <a:lnTo>
                <a:pt x="123868" y="966170"/>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BE9A5C9-E3D2-497A-BEE5-F103DC49228C}">
      <dsp:nvSpPr>
        <dsp:cNvPr id="0" name=""/>
        <dsp:cNvSpPr/>
      </dsp:nvSpPr>
      <dsp:spPr>
        <a:xfrm>
          <a:off x="6235788" y="1000201"/>
          <a:ext cx="123868" cy="379861"/>
        </a:xfrm>
        <a:custGeom>
          <a:avLst/>
          <a:gdLst/>
          <a:ahLst/>
          <a:cxnLst/>
          <a:rect l="0" t="0" r="0" b="0"/>
          <a:pathLst>
            <a:path>
              <a:moveTo>
                <a:pt x="0" y="0"/>
              </a:moveTo>
              <a:lnTo>
                <a:pt x="0" y="379861"/>
              </a:lnTo>
              <a:lnTo>
                <a:pt x="123868" y="379861"/>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E9FD724-5022-42B8-9342-E9B9C57BE943}">
      <dsp:nvSpPr>
        <dsp:cNvPr id="0" name=""/>
        <dsp:cNvSpPr/>
      </dsp:nvSpPr>
      <dsp:spPr>
        <a:xfrm>
          <a:off x="5067300" y="413892"/>
          <a:ext cx="1498803" cy="173415"/>
        </a:xfrm>
        <a:custGeom>
          <a:avLst/>
          <a:gdLst/>
          <a:ahLst/>
          <a:cxnLst/>
          <a:rect l="0" t="0" r="0" b="0"/>
          <a:pathLst>
            <a:path>
              <a:moveTo>
                <a:pt x="0" y="0"/>
              </a:moveTo>
              <a:lnTo>
                <a:pt x="0" y="86707"/>
              </a:lnTo>
              <a:lnTo>
                <a:pt x="1498803" y="86707"/>
              </a:lnTo>
              <a:lnTo>
                <a:pt x="1498803"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7BE5833-931C-4532-AEBF-F3530185E177}">
      <dsp:nvSpPr>
        <dsp:cNvPr id="0" name=""/>
        <dsp:cNvSpPr/>
      </dsp:nvSpPr>
      <dsp:spPr>
        <a:xfrm>
          <a:off x="4774145" y="1000201"/>
          <a:ext cx="999202" cy="173415"/>
        </a:xfrm>
        <a:custGeom>
          <a:avLst/>
          <a:gdLst/>
          <a:ahLst/>
          <a:cxnLst/>
          <a:rect l="0" t="0" r="0" b="0"/>
          <a:pathLst>
            <a:path>
              <a:moveTo>
                <a:pt x="0" y="0"/>
              </a:moveTo>
              <a:lnTo>
                <a:pt x="0" y="86707"/>
              </a:lnTo>
              <a:lnTo>
                <a:pt x="999202" y="86707"/>
              </a:lnTo>
              <a:lnTo>
                <a:pt x="999202" y="173415"/>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7F3C9F3-6E33-49C1-9D80-32684C8FBDF9}">
      <dsp:nvSpPr>
        <dsp:cNvPr id="0" name=""/>
        <dsp:cNvSpPr/>
      </dsp:nvSpPr>
      <dsp:spPr>
        <a:xfrm>
          <a:off x="4443830" y="1586509"/>
          <a:ext cx="123868" cy="966170"/>
        </a:xfrm>
        <a:custGeom>
          <a:avLst/>
          <a:gdLst/>
          <a:ahLst/>
          <a:cxnLst/>
          <a:rect l="0" t="0" r="0" b="0"/>
          <a:pathLst>
            <a:path>
              <a:moveTo>
                <a:pt x="0" y="0"/>
              </a:moveTo>
              <a:lnTo>
                <a:pt x="0" y="966170"/>
              </a:lnTo>
              <a:lnTo>
                <a:pt x="123868" y="966170"/>
              </a:lnTo>
            </a:path>
          </a:pathLst>
        </a:custGeom>
        <a:noFill/>
        <a:ln w="12700" cap="flat" cmpd="sng" algn="ctr">
          <a:solidFill>
            <a:schemeClr val="accent4">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D44741E-10CF-4077-86B2-856D57A68A8A}">
      <dsp:nvSpPr>
        <dsp:cNvPr id="0" name=""/>
        <dsp:cNvSpPr/>
      </dsp:nvSpPr>
      <dsp:spPr>
        <a:xfrm>
          <a:off x="4443830" y="1586509"/>
          <a:ext cx="123868" cy="379861"/>
        </a:xfrm>
        <a:custGeom>
          <a:avLst/>
          <a:gdLst/>
          <a:ahLst/>
          <a:cxnLst/>
          <a:rect l="0" t="0" r="0" b="0"/>
          <a:pathLst>
            <a:path>
              <a:moveTo>
                <a:pt x="0" y="0"/>
              </a:moveTo>
              <a:lnTo>
                <a:pt x="0" y="379861"/>
              </a:lnTo>
              <a:lnTo>
                <a:pt x="123868" y="379861"/>
              </a:lnTo>
            </a:path>
          </a:pathLst>
        </a:custGeom>
        <a:noFill/>
        <a:ln w="12700" cap="flat" cmpd="sng" algn="ctr">
          <a:solidFill>
            <a:schemeClr val="accent4">
              <a:tint val="7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6392225-5F57-460E-8526-929841BD22C0}">
      <dsp:nvSpPr>
        <dsp:cNvPr id="0" name=""/>
        <dsp:cNvSpPr/>
      </dsp:nvSpPr>
      <dsp:spPr>
        <a:xfrm>
          <a:off x="4728425" y="1000201"/>
          <a:ext cx="91440" cy="173415"/>
        </a:xfrm>
        <a:custGeom>
          <a:avLst/>
          <a:gdLst/>
          <a:ahLst/>
          <a:cxnLst/>
          <a:rect l="0" t="0" r="0" b="0"/>
          <a:pathLst>
            <a:path>
              <a:moveTo>
                <a:pt x="45720" y="0"/>
              </a:moveTo>
              <a:lnTo>
                <a:pt x="45720" y="173415"/>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B7679F5-2AC2-4FE1-B7FF-08B54C3B394C}">
      <dsp:nvSpPr>
        <dsp:cNvPr id="0" name=""/>
        <dsp:cNvSpPr/>
      </dsp:nvSpPr>
      <dsp:spPr>
        <a:xfrm>
          <a:off x="3774943" y="1000201"/>
          <a:ext cx="999202" cy="173415"/>
        </a:xfrm>
        <a:custGeom>
          <a:avLst/>
          <a:gdLst/>
          <a:ahLst/>
          <a:cxnLst/>
          <a:rect l="0" t="0" r="0" b="0"/>
          <a:pathLst>
            <a:path>
              <a:moveTo>
                <a:pt x="999202" y="0"/>
              </a:moveTo>
              <a:lnTo>
                <a:pt x="999202" y="86707"/>
              </a:lnTo>
              <a:lnTo>
                <a:pt x="0" y="86707"/>
              </a:lnTo>
              <a:lnTo>
                <a:pt x="0" y="173415"/>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12F24D-D86C-4C43-9FBD-FFD26138C5A3}">
      <dsp:nvSpPr>
        <dsp:cNvPr id="0" name=""/>
        <dsp:cNvSpPr/>
      </dsp:nvSpPr>
      <dsp:spPr>
        <a:xfrm>
          <a:off x="4774145" y="413892"/>
          <a:ext cx="293154" cy="173415"/>
        </a:xfrm>
        <a:custGeom>
          <a:avLst/>
          <a:gdLst/>
          <a:ahLst/>
          <a:cxnLst/>
          <a:rect l="0" t="0" r="0" b="0"/>
          <a:pathLst>
            <a:path>
              <a:moveTo>
                <a:pt x="293154" y="0"/>
              </a:moveTo>
              <a:lnTo>
                <a:pt x="293154" y="86707"/>
              </a:lnTo>
              <a:lnTo>
                <a:pt x="0" y="86707"/>
              </a:lnTo>
              <a:lnTo>
                <a:pt x="0"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2EE421-1C4C-478F-95A4-B95E133CB1A9}">
      <dsp:nvSpPr>
        <dsp:cNvPr id="0" name=""/>
        <dsp:cNvSpPr/>
      </dsp:nvSpPr>
      <dsp:spPr>
        <a:xfrm>
          <a:off x="2238980" y="1000201"/>
          <a:ext cx="123868" cy="2138787"/>
        </a:xfrm>
        <a:custGeom>
          <a:avLst/>
          <a:gdLst/>
          <a:ahLst/>
          <a:cxnLst/>
          <a:rect l="0" t="0" r="0" b="0"/>
          <a:pathLst>
            <a:path>
              <a:moveTo>
                <a:pt x="0" y="0"/>
              </a:moveTo>
              <a:lnTo>
                <a:pt x="0" y="2138787"/>
              </a:lnTo>
              <a:lnTo>
                <a:pt x="123868" y="2138787"/>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62844F0-D0DD-4BB8-A5A3-5DD2CAF4A092}">
      <dsp:nvSpPr>
        <dsp:cNvPr id="0" name=""/>
        <dsp:cNvSpPr/>
      </dsp:nvSpPr>
      <dsp:spPr>
        <a:xfrm>
          <a:off x="2238980" y="1000201"/>
          <a:ext cx="123868" cy="1552479"/>
        </a:xfrm>
        <a:custGeom>
          <a:avLst/>
          <a:gdLst/>
          <a:ahLst/>
          <a:cxnLst/>
          <a:rect l="0" t="0" r="0" b="0"/>
          <a:pathLst>
            <a:path>
              <a:moveTo>
                <a:pt x="0" y="0"/>
              </a:moveTo>
              <a:lnTo>
                <a:pt x="0" y="1552479"/>
              </a:lnTo>
              <a:lnTo>
                <a:pt x="123868" y="1552479"/>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04E0665-DE68-4C26-B1BE-9F550A09580D}">
      <dsp:nvSpPr>
        <dsp:cNvPr id="0" name=""/>
        <dsp:cNvSpPr/>
      </dsp:nvSpPr>
      <dsp:spPr>
        <a:xfrm>
          <a:off x="2238980" y="1000201"/>
          <a:ext cx="123868" cy="966170"/>
        </a:xfrm>
        <a:custGeom>
          <a:avLst/>
          <a:gdLst/>
          <a:ahLst/>
          <a:cxnLst/>
          <a:rect l="0" t="0" r="0" b="0"/>
          <a:pathLst>
            <a:path>
              <a:moveTo>
                <a:pt x="0" y="0"/>
              </a:moveTo>
              <a:lnTo>
                <a:pt x="0" y="966170"/>
              </a:lnTo>
              <a:lnTo>
                <a:pt x="123868" y="966170"/>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3666026-758C-46C5-9E86-6FD95705C345}">
      <dsp:nvSpPr>
        <dsp:cNvPr id="0" name=""/>
        <dsp:cNvSpPr/>
      </dsp:nvSpPr>
      <dsp:spPr>
        <a:xfrm>
          <a:off x="2238980" y="1000201"/>
          <a:ext cx="123868" cy="379861"/>
        </a:xfrm>
        <a:custGeom>
          <a:avLst/>
          <a:gdLst/>
          <a:ahLst/>
          <a:cxnLst/>
          <a:rect l="0" t="0" r="0" b="0"/>
          <a:pathLst>
            <a:path>
              <a:moveTo>
                <a:pt x="0" y="0"/>
              </a:moveTo>
              <a:lnTo>
                <a:pt x="0" y="379861"/>
              </a:lnTo>
              <a:lnTo>
                <a:pt x="123868" y="379861"/>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68FE642-8FDD-4928-9050-D6AF0B4800E6}">
      <dsp:nvSpPr>
        <dsp:cNvPr id="0" name=""/>
        <dsp:cNvSpPr/>
      </dsp:nvSpPr>
      <dsp:spPr>
        <a:xfrm>
          <a:off x="2569294" y="413892"/>
          <a:ext cx="2498005" cy="173415"/>
        </a:xfrm>
        <a:custGeom>
          <a:avLst/>
          <a:gdLst/>
          <a:ahLst/>
          <a:cxnLst/>
          <a:rect l="0" t="0" r="0" b="0"/>
          <a:pathLst>
            <a:path>
              <a:moveTo>
                <a:pt x="2498005" y="0"/>
              </a:moveTo>
              <a:lnTo>
                <a:pt x="2498005" y="86707"/>
              </a:lnTo>
              <a:lnTo>
                <a:pt x="0" y="86707"/>
              </a:lnTo>
              <a:lnTo>
                <a:pt x="0"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2A99251-F3C9-4909-8CD2-02945E07E23C}">
      <dsp:nvSpPr>
        <dsp:cNvPr id="0" name=""/>
        <dsp:cNvSpPr/>
      </dsp:nvSpPr>
      <dsp:spPr>
        <a:xfrm>
          <a:off x="1239778" y="1000201"/>
          <a:ext cx="123868" cy="966170"/>
        </a:xfrm>
        <a:custGeom>
          <a:avLst/>
          <a:gdLst/>
          <a:ahLst/>
          <a:cxnLst/>
          <a:rect l="0" t="0" r="0" b="0"/>
          <a:pathLst>
            <a:path>
              <a:moveTo>
                <a:pt x="0" y="0"/>
              </a:moveTo>
              <a:lnTo>
                <a:pt x="0" y="966170"/>
              </a:lnTo>
              <a:lnTo>
                <a:pt x="123868" y="966170"/>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87545E5-908C-49B7-A952-20DF34B3F663}">
      <dsp:nvSpPr>
        <dsp:cNvPr id="0" name=""/>
        <dsp:cNvSpPr/>
      </dsp:nvSpPr>
      <dsp:spPr>
        <a:xfrm>
          <a:off x="1239778" y="1000201"/>
          <a:ext cx="123868" cy="379861"/>
        </a:xfrm>
        <a:custGeom>
          <a:avLst/>
          <a:gdLst/>
          <a:ahLst/>
          <a:cxnLst/>
          <a:rect l="0" t="0" r="0" b="0"/>
          <a:pathLst>
            <a:path>
              <a:moveTo>
                <a:pt x="0" y="0"/>
              </a:moveTo>
              <a:lnTo>
                <a:pt x="0" y="379861"/>
              </a:lnTo>
              <a:lnTo>
                <a:pt x="123868" y="379861"/>
              </a:lnTo>
            </a:path>
          </a:pathLst>
        </a:custGeom>
        <a:noFill/>
        <a:ln w="12700" cap="flat" cmpd="sng" algn="ctr">
          <a:solidFill>
            <a:schemeClr val="accent4">
              <a:tint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16478B5-4E2F-48C5-A9AD-1876040B843F}">
      <dsp:nvSpPr>
        <dsp:cNvPr id="0" name=""/>
        <dsp:cNvSpPr/>
      </dsp:nvSpPr>
      <dsp:spPr>
        <a:xfrm>
          <a:off x="1570092" y="413892"/>
          <a:ext cx="3497207" cy="173415"/>
        </a:xfrm>
        <a:custGeom>
          <a:avLst/>
          <a:gdLst/>
          <a:ahLst/>
          <a:cxnLst/>
          <a:rect l="0" t="0" r="0" b="0"/>
          <a:pathLst>
            <a:path>
              <a:moveTo>
                <a:pt x="3497207" y="0"/>
              </a:moveTo>
              <a:lnTo>
                <a:pt x="3497207" y="86707"/>
              </a:lnTo>
              <a:lnTo>
                <a:pt x="0" y="86707"/>
              </a:lnTo>
              <a:lnTo>
                <a:pt x="0" y="173415"/>
              </a:lnTo>
            </a:path>
          </a:pathLst>
        </a:custGeom>
        <a:noFill/>
        <a:ln w="12700" cap="flat" cmpd="sng" algn="ctr">
          <a:solidFill>
            <a:schemeClr val="accent4">
              <a:tint val="99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C0F3442-911B-4835-A3B0-5987EC406093}">
      <dsp:nvSpPr>
        <dsp:cNvPr id="0" name=""/>
        <dsp:cNvSpPr/>
      </dsp:nvSpPr>
      <dsp:spPr>
        <a:xfrm>
          <a:off x="4654406" y="999"/>
          <a:ext cx="825786" cy="412893"/>
        </a:xfrm>
        <a:prstGeom prst="rect">
          <a:avLst/>
        </a:prstGeom>
        <a:solidFill>
          <a:schemeClr val="accent4">
            <a:shade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Planning</a:t>
          </a:r>
        </a:p>
      </dsp:txBody>
      <dsp:txXfrm>
        <a:off x="4654406" y="999"/>
        <a:ext cx="825786" cy="412893"/>
      </dsp:txXfrm>
    </dsp:sp>
    <dsp:sp modelId="{87F46F25-2FA3-4610-B9F4-D6E00EFBBF85}">
      <dsp:nvSpPr>
        <dsp:cNvPr id="0" name=""/>
        <dsp:cNvSpPr/>
      </dsp:nvSpPr>
      <dsp:spPr>
        <a:xfrm>
          <a:off x="1157199"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Requirements Definition</a:t>
          </a:r>
        </a:p>
      </dsp:txBody>
      <dsp:txXfrm>
        <a:off x="1157199" y="587307"/>
        <a:ext cx="825786" cy="412893"/>
      </dsp:txXfrm>
    </dsp:sp>
    <dsp:sp modelId="{9BE812DD-22DA-450A-A812-AA7DF74CEF11}">
      <dsp:nvSpPr>
        <dsp:cNvPr id="0" name=""/>
        <dsp:cNvSpPr/>
      </dsp:nvSpPr>
      <dsp:spPr>
        <a:xfrm>
          <a:off x="1363646"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Define Stakeholders</a:t>
          </a:r>
        </a:p>
      </dsp:txBody>
      <dsp:txXfrm>
        <a:off x="1363646" y="1173616"/>
        <a:ext cx="825786" cy="412893"/>
      </dsp:txXfrm>
    </dsp:sp>
    <dsp:sp modelId="{3F74E944-20D3-441A-85E0-3152F9CA11A4}">
      <dsp:nvSpPr>
        <dsp:cNvPr id="0" name=""/>
        <dsp:cNvSpPr/>
      </dsp:nvSpPr>
      <dsp:spPr>
        <a:xfrm>
          <a:off x="1363646" y="1759925"/>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Project Sign-off</a:t>
          </a:r>
        </a:p>
      </dsp:txBody>
      <dsp:txXfrm>
        <a:off x="1363646" y="1759925"/>
        <a:ext cx="825786" cy="412893"/>
      </dsp:txXfrm>
    </dsp:sp>
    <dsp:sp modelId="{4898DDF2-0247-44AC-AB33-B1D81AB15DDA}">
      <dsp:nvSpPr>
        <dsp:cNvPr id="0" name=""/>
        <dsp:cNvSpPr/>
      </dsp:nvSpPr>
      <dsp:spPr>
        <a:xfrm>
          <a:off x="2156401"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Define Project Scope</a:t>
          </a:r>
        </a:p>
      </dsp:txBody>
      <dsp:txXfrm>
        <a:off x="2156401" y="587307"/>
        <a:ext cx="825786" cy="412893"/>
      </dsp:txXfrm>
    </dsp:sp>
    <dsp:sp modelId="{02D6612C-1064-4F71-AF42-F1B7828363CA}">
      <dsp:nvSpPr>
        <dsp:cNvPr id="0" name=""/>
        <dsp:cNvSpPr/>
      </dsp:nvSpPr>
      <dsp:spPr>
        <a:xfrm>
          <a:off x="2362848"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Team Performance</a:t>
          </a:r>
        </a:p>
      </dsp:txBody>
      <dsp:txXfrm>
        <a:off x="2362848" y="1173616"/>
        <a:ext cx="825786" cy="412893"/>
      </dsp:txXfrm>
    </dsp:sp>
    <dsp:sp modelId="{96334237-BFEB-458C-9FDA-2D76D86F58FE}">
      <dsp:nvSpPr>
        <dsp:cNvPr id="0" name=""/>
        <dsp:cNvSpPr/>
      </dsp:nvSpPr>
      <dsp:spPr>
        <a:xfrm>
          <a:off x="2362848" y="1759925"/>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Project performance</a:t>
          </a:r>
        </a:p>
      </dsp:txBody>
      <dsp:txXfrm>
        <a:off x="2362848" y="1759925"/>
        <a:ext cx="825786" cy="412893"/>
      </dsp:txXfrm>
    </dsp:sp>
    <dsp:sp modelId="{051904BB-7CC2-4430-BC59-AEEE86B351F9}">
      <dsp:nvSpPr>
        <dsp:cNvPr id="0" name=""/>
        <dsp:cNvSpPr/>
      </dsp:nvSpPr>
      <dsp:spPr>
        <a:xfrm>
          <a:off x="2362848" y="2346233"/>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Review lesson Learnt</a:t>
          </a:r>
        </a:p>
      </dsp:txBody>
      <dsp:txXfrm>
        <a:off x="2362848" y="2346233"/>
        <a:ext cx="825786" cy="412893"/>
      </dsp:txXfrm>
    </dsp:sp>
    <dsp:sp modelId="{525212B2-D7A4-474A-BE00-0C2D46270945}">
      <dsp:nvSpPr>
        <dsp:cNvPr id="0" name=""/>
        <dsp:cNvSpPr/>
      </dsp:nvSpPr>
      <dsp:spPr>
        <a:xfrm>
          <a:off x="2362848" y="2932542"/>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Archive Project documentation</a:t>
          </a:r>
        </a:p>
      </dsp:txBody>
      <dsp:txXfrm>
        <a:off x="2362848" y="2932542"/>
        <a:ext cx="825786" cy="412893"/>
      </dsp:txXfrm>
    </dsp:sp>
    <dsp:sp modelId="{A38BE5A1-A266-41A2-BCC7-AA2346EF7C71}">
      <dsp:nvSpPr>
        <dsp:cNvPr id="0" name=""/>
        <dsp:cNvSpPr/>
      </dsp:nvSpPr>
      <dsp:spPr>
        <a:xfrm>
          <a:off x="4361252"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Assemble Project Team</a:t>
          </a:r>
        </a:p>
      </dsp:txBody>
      <dsp:txXfrm>
        <a:off x="4361252" y="587307"/>
        <a:ext cx="825786" cy="412893"/>
      </dsp:txXfrm>
    </dsp:sp>
    <dsp:sp modelId="{B5B1A5B8-AF39-4926-B0A6-C3F8D1182A4F}">
      <dsp:nvSpPr>
        <dsp:cNvPr id="0" name=""/>
        <dsp:cNvSpPr/>
      </dsp:nvSpPr>
      <dsp:spPr>
        <a:xfrm>
          <a:off x="3362050"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Define ways of working</a:t>
          </a:r>
        </a:p>
      </dsp:txBody>
      <dsp:txXfrm>
        <a:off x="3362050" y="1173616"/>
        <a:ext cx="825786" cy="412893"/>
      </dsp:txXfrm>
    </dsp:sp>
    <dsp:sp modelId="{BF21F82F-E9E2-4A1E-9510-80FA3A234EF3}">
      <dsp:nvSpPr>
        <dsp:cNvPr id="0" name=""/>
        <dsp:cNvSpPr/>
      </dsp:nvSpPr>
      <dsp:spPr>
        <a:xfrm>
          <a:off x="4361252"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Define KPIs</a:t>
          </a:r>
        </a:p>
      </dsp:txBody>
      <dsp:txXfrm>
        <a:off x="4361252" y="1173616"/>
        <a:ext cx="825786" cy="412893"/>
      </dsp:txXfrm>
    </dsp:sp>
    <dsp:sp modelId="{06787E93-CE3D-4D71-906C-E4E251C4DA8F}">
      <dsp:nvSpPr>
        <dsp:cNvPr id="0" name=""/>
        <dsp:cNvSpPr/>
      </dsp:nvSpPr>
      <dsp:spPr>
        <a:xfrm>
          <a:off x="4567698" y="1759925"/>
          <a:ext cx="825786" cy="412893"/>
        </a:xfrm>
        <a:prstGeom prst="rect">
          <a:avLst/>
        </a:prstGeom>
        <a:solidFill>
          <a:schemeClr val="accent4">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Individual Role KPIs</a:t>
          </a:r>
        </a:p>
      </dsp:txBody>
      <dsp:txXfrm>
        <a:off x="4567698" y="1759925"/>
        <a:ext cx="825786" cy="412893"/>
      </dsp:txXfrm>
    </dsp:sp>
    <dsp:sp modelId="{B3B3FF21-9AC6-47DF-9551-DC3CB2278E9C}">
      <dsp:nvSpPr>
        <dsp:cNvPr id="0" name=""/>
        <dsp:cNvSpPr/>
      </dsp:nvSpPr>
      <dsp:spPr>
        <a:xfrm>
          <a:off x="4567698" y="2346233"/>
          <a:ext cx="825786" cy="412893"/>
        </a:xfrm>
        <a:prstGeom prst="rect">
          <a:avLst/>
        </a:prstGeom>
        <a:solidFill>
          <a:schemeClr val="accent4">
            <a:tint val="7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Team KPIs</a:t>
          </a:r>
        </a:p>
      </dsp:txBody>
      <dsp:txXfrm>
        <a:off x="4567698" y="2346233"/>
        <a:ext cx="825786" cy="412893"/>
      </dsp:txXfrm>
    </dsp:sp>
    <dsp:sp modelId="{F73FEE6E-937D-4DBE-A34F-FAC404DCA63C}">
      <dsp:nvSpPr>
        <dsp:cNvPr id="0" name=""/>
        <dsp:cNvSpPr/>
      </dsp:nvSpPr>
      <dsp:spPr>
        <a:xfrm>
          <a:off x="5360454"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Allocate resources</a:t>
          </a:r>
        </a:p>
      </dsp:txBody>
      <dsp:txXfrm>
        <a:off x="5360454" y="1173616"/>
        <a:ext cx="825786" cy="412893"/>
      </dsp:txXfrm>
    </dsp:sp>
    <dsp:sp modelId="{43E1797E-708C-428E-A8ED-154D9C68F244}">
      <dsp:nvSpPr>
        <dsp:cNvPr id="0" name=""/>
        <dsp:cNvSpPr/>
      </dsp:nvSpPr>
      <dsp:spPr>
        <a:xfrm>
          <a:off x="6153209"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WBS</a:t>
          </a:r>
        </a:p>
      </dsp:txBody>
      <dsp:txXfrm>
        <a:off x="6153209" y="587307"/>
        <a:ext cx="825786" cy="412893"/>
      </dsp:txXfrm>
    </dsp:sp>
    <dsp:sp modelId="{4E30D421-3CA3-41E7-BB53-9BC456EB37A7}">
      <dsp:nvSpPr>
        <dsp:cNvPr id="0" name=""/>
        <dsp:cNvSpPr/>
      </dsp:nvSpPr>
      <dsp:spPr>
        <a:xfrm>
          <a:off x="6359656"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Define detailed WBS</a:t>
          </a:r>
        </a:p>
      </dsp:txBody>
      <dsp:txXfrm>
        <a:off x="6359656" y="1173616"/>
        <a:ext cx="825786" cy="412893"/>
      </dsp:txXfrm>
    </dsp:sp>
    <dsp:sp modelId="{7CE95E45-5BE9-46CE-A45A-2D69813AC9F4}">
      <dsp:nvSpPr>
        <dsp:cNvPr id="0" name=""/>
        <dsp:cNvSpPr/>
      </dsp:nvSpPr>
      <dsp:spPr>
        <a:xfrm>
          <a:off x="6359656" y="1759925"/>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Project schedule</a:t>
          </a:r>
        </a:p>
      </dsp:txBody>
      <dsp:txXfrm>
        <a:off x="6359656" y="1759925"/>
        <a:ext cx="825786" cy="412893"/>
      </dsp:txXfrm>
    </dsp:sp>
    <dsp:sp modelId="{C1FB4EF3-A413-463D-84BF-E04213B14AC5}">
      <dsp:nvSpPr>
        <dsp:cNvPr id="0" name=""/>
        <dsp:cNvSpPr/>
      </dsp:nvSpPr>
      <dsp:spPr>
        <a:xfrm>
          <a:off x="6359656" y="2346233"/>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Project Budget</a:t>
          </a:r>
        </a:p>
      </dsp:txBody>
      <dsp:txXfrm>
        <a:off x="6359656" y="2346233"/>
        <a:ext cx="825786" cy="412893"/>
      </dsp:txXfrm>
    </dsp:sp>
    <dsp:sp modelId="{4A169F4E-C2AF-4DC7-B02E-C5C2BECDF2D8}">
      <dsp:nvSpPr>
        <dsp:cNvPr id="0" name=""/>
        <dsp:cNvSpPr/>
      </dsp:nvSpPr>
      <dsp:spPr>
        <a:xfrm>
          <a:off x="6359656" y="2932542"/>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task recording and reporting</a:t>
          </a:r>
        </a:p>
      </dsp:txBody>
      <dsp:txXfrm>
        <a:off x="6359656" y="2932542"/>
        <a:ext cx="825786" cy="412893"/>
      </dsp:txXfrm>
    </dsp:sp>
    <dsp:sp modelId="{8D619116-F722-4163-A63D-A1524720EE61}">
      <dsp:nvSpPr>
        <dsp:cNvPr id="0" name=""/>
        <dsp:cNvSpPr/>
      </dsp:nvSpPr>
      <dsp:spPr>
        <a:xfrm>
          <a:off x="7152411"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Management Plans</a:t>
          </a:r>
        </a:p>
      </dsp:txBody>
      <dsp:txXfrm>
        <a:off x="7152411" y="587307"/>
        <a:ext cx="825786" cy="412893"/>
      </dsp:txXfrm>
    </dsp:sp>
    <dsp:sp modelId="{900A7EAE-1DFB-4980-B0C2-4DB17D24B542}">
      <dsp:nvSpPr>
        <dsp:cNvPr id="0" name=""/>
        <dsp:cNvSpPr/>
      </dsp:nvSpPr>
      <dsp:spPr>
        <a:xfrm>
          <a:off x="7358858" y="1173616"/>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Budget Mgt Plan</a:t>
          </a:r>
        </a:p>
      </dsp:txBody>
      <dsp:txXfrm>
        <a:off x="7358858" y="1173616"/>
        <a:ext cx="825786" cy="412893"/>
      </dsp:txXfrm>
    </dsp:sp>
    <dsp:sp modelId="{A8198018-CA4C-4921-83C3-5E3B65520DD2}">
      <dsp:nvSpPr>
        <dsp:cNvPr id="0" name=""/>
        <dsp:cNvSpPr/>
      </dsp:nvSpPr>
      <dsp:spPr>
        <a:xfrm>
          <a:off x="7358858" y="1759925"/>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Schedule Mgt Plan</a:t>
          </a:r>
        </a:p>
      </dsp:txBody>
      <dsp:txXfrm>
        <a:off x="7358858" y="1759925"/>
        <a:ext cx="825786" cy="412893"/>
      </dsp:txXfrm>
    </dsp:sp>
    <dsp:sp modelId="{20547603-A5A1-487F-9614-3176BE482038}">
      <dsp:nvSpPr>
        <dsp:cNvPr id="0" name=""/>
        <dsp:cNvSpPr/>
      </dsp:nvSpPr>
      <dsp:spPr>
        <a:xfrm>
          <a:off x="7358858" y="2346233"/>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Quality Mgt Plan</a:t>
          </a:r>
        </a:p>
      </dsp:txBody>
      <dsp:txXfrm>
        <a:off x="7358858" y="2346233"/>
        <a:ext cx="825786" cy="412893"/>
      </dsp:txXfrm>
    </dsp:sp>
    <dsp:sp modelId="{7B27FCE8-345A-4FDA-B032-07A272990DF4}">
      <dsp:nvSpPr>
        <dsp:cNvPr id="0" name=""/>
        <dsp:cNvSpPr/>
      </dsp:nvSpPr>
      <dsp:spPr>
        <a:xfrm>
          <a:off x="7358858" y="2932542"/>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Risk Mgt Plan</a:t>
          </a:r>
        </a:p>
      </dsp:txBody>
      <dsp:txXfrm>
        <a:off x="7358858" y="2932542"/>
        <a:ext cx="825786" cy="412893"/>
      </dsp:txXfrm>
    </dsp:sp>
    <dsp:sp modelId="{D7367217-DB07-4A20-90EF-15E939049F69}">
      <dsp:nvSpPr>
        <dsp:cNvPr id="0" name=""/>
        <dsp:cNvSpPr/>
      </dsp:nvSpPr>
      <dsp:spPr>
        <a:xfrm>
          <a:off x="7358858" y="3518851"/>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Communications Mgt Plan</a:t>
          </a:r>
        </a:p>
      </dsp:txBody>
      <dsp:txXfrm>
        <a:off x="7358858" y="3518851"/>
        <a:ext cx="825786" cy="412893"/>
      </dsp:txXfrm>
    </dsp:sp>
    <dsp:sp modelId="{420F5429-63DA-48EB-BAAC-C36BAE42F650}">
      <dsp:nvSpPr>
        <dsp:cNvPr id="0" name=""/>
        <dsp:cNvSpPr/>
      </dsp:nvSpPr>
      <dsp:spPr>
        <a:xfrm>
          <a:off x="7358858" y="4105159"/>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Scope Mgt Plan</a:t>
          </a:r>
        </a:p>
      </dsp:txBody>
      <dsp:txXfrm>
        <a:off x="7358858" y="4105159"/>
        <a:ext cx="825786" cy="412893"/>
      </dsp:txXfrm>
    </dsp:sp>
    <dsp:sp modelId="{1AFD98F0-62E0-4349-B8EE-64EF97F294D4}">
      <dsp:nvSpPr>
        <dsp:cNvPr id="0" name=""/>
        <dsp:cNvSpPr/>
      </dsp:nvSpPr>
      <dsp:spPr>
        <a:xfrm>
          <a:off x="7358858" y="4691468"/>
          <a:ext cx="825786" cy="412893"/>
        </a:xfrm>
        <a:prstGeom prst="rect">
          <a:avLst/>
        </a:prstGeom>
        <a:solidFill>
          <a:schemeClr val="accent4">
            <a:tint val="8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Develop Project Charter</a:t>
          </a:r>
        </a:p>
      </dsp:txBody>
      <dsp:txXfrm>
        <a:off x="7358858" y="4691468"/>
        <a:ext cx="825786" cy="412893"/>
      </dsp:txXfrm>
    </dsp:sp>
    <dsp:sp modelId="{B71997CE-ADFA-4D45-B400-5EBA3034DBEA}">
      <dsp:nvSpPr>
        <dsp:cNvPr id="0" name=""/>
        <dsp:cNvSpPr/>
      </dsp:nvSpPr>
      <dsp:spPr>
        <a:xfrm>
          <a:off x="8151613" y="587307"/>
          <a:ext cx="825786" cy="412893"/>
        </a:xfrm>
        <a:prstGeom prst="rect">
          <a:avLst/>
        </a:prstGeom>
        <a:solidFill>
          <a:schemeClr val="accent4">
            <a:tint val="99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a:t>Obtain Project Plan approval</a:t>
          </a:r>
        </a:p>
      </dsp:txBody>
      <dsp:txXfrm>
        <a:off x="8151613" y="587307"/>
        <a:ext cx="825786" cy="41289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6" Type="http://schemas.openxmlformats.org/officeDocument/2006/relationships/diagramData" Target="../diagrams/data2.xml"/><Relationship Id="rId11" Type="http://schemas.openxmlformats.org/officeDocument/2006/relationships/diagramData" Target="../diagrams/data3.xml"/><Relationship Id="rId1" Type="http://schemas.openxmlformats.org/officeDocument/2006/relationships/diagramData" Target="../diagrams/data1.xml"/><Relationship Id="rId15" Type="http://schemas.microsoft.com/office/2007/relationships/diagramDrawing" Target="../diagrams/drawing3.xml"/><Relationship Id="rId5" Type="http://schemas.microsoft.com/office/2007/relationships/diagramDrawing" Target="../diagrams/drawing1.xml"/><Relationship Id="rId10" Type="http://schemas.microsoft.com/office/2007/relationships/diagramDrawing" Target="../diagrams/drawing2.xml"/><Relationship Id="rId9" Type="http://schemas.openxmlformats.org/officeDocument/2006/relationships/diagramColors" Target="../diagrams/colors2.xml"/><Relationship Id="rId14" Type="http://schemas.openxmlformats.org/officeDocument/2006/relationships/diagramColors" Target="../diagrams/colors3.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42861</xdr:rowOff>
    </xdr:from>
    <xdr:to>
      <xdr:col>7</xdr:col>
      <xdr:colOff>47625</xdr:colOff>
      <xdr:row>21</xdr:row>
      <xdr:rowOff>123824</xdr:rowOff>
    </xdr:to>
    <xdr:graphicFrame macro="">
      <xdr:nvGraphicFramePr>
        <xdr:cNvPr id="3" name="Chart 2">
          <a:extLst>
            <a:ext uri="{FF2B5EF4-FFF2-40B4-BE49-F238E27FC236}">
              <a16:creationId xmlns:a16="http://schemas.microsoft.com/office/drawing/2014/main" id="{88BEA7BD-5653-5483-F052-78BF4C66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47625</xdr:rowOff>
    </xdr:from>
    <xdr:to>
      <xdr:col>12</xdr:col>
      <xdr:colOff>247650</xdr:colOff>
      <xdr:row>17</xdr:row>
      <xdr:rowOff>47625</xdr:rowOff>
    </xdr:to>
    <xdr:graphicFrame macro="">
      <xdr:nvGraphicFramePr>
        <xdr:cNvPr id="2" name="Project Timeline" descr="Line chart that plots each milestone on the corresponding timeframe">
          <a:extLst>
            <a:ext uri="{FF2B5EF4-FFF2-40B4-BE49-F238E27FC236}">
              <a16:creationId xmlns:a16="http://schemas.microsoft.com/office/drawing/2014/main" id="{44144A5C-4A5F-4781-8CF2-6397F65E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371475</xdr:colOff>
      <xdr:row>10</xdr:row>
      <xdr:rowOff>238125</xdr:rowOff>
    </xdr:from>
    <xdr:to>
      <xdr:col>11</xdr:col>
      <xdr:colOff>561975</xdr:colOff>
      <xdr:row>12</xdr:row>
      <xdr:rowOff>9525</xdr:rowOff>
    </xdr:to>
    <xdr:pic>
      <xdr:nvPicPr>
        <xdr:cNvPr id="3" name="Finish Flag" descr="Finish flag">
          <a:extLst>
            <a:ext uri="{FF2B5EF4-FFF2-40B4-BE49-F238E27FC236}">
              <a16:creationId xmlns:a16="http://schemas.microsoft.com/office/drawing/2014/main" id="{DA60559F-D803-4928-8EF4-631494CF8E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10625" y="2486025"/>
          <a:ext cx="190500" cy="26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56030</xdr:colOff>
      <xdr:row>69</xdr:row>
      <xdr:rowOff>98332</xdr:rowOff>
    </xdr:from>
    <xdr:to>
      <xdr:col>17</xdr:col>
      <xdr:colOff>168088</xdr:colOff>
      <xdr:row>96</xdr:row>
      <xdr:rowOff>89647</xdr:rowOff>
    </xdr:to>
    <xdr:graphicFrame macro="">
      <xdr:nvGraphicFramePr>
        <xdr:cNvPr id="3" name="Diagram 2">
          <a:extLst>
            <a:ext uri="{FF2B5EF4-FFF2-40B4-BE49-F238E27FC236}">
              <a16:creationId xmlns:a16="http://schemas.microsoft.com/office/drawing/2014/main" id="{47C8D42F-751F-CB10-9F5E-876844536D5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76877</xdr:colOff>
      <xdr:row>31</xdr:row>
      <xdr:rowOff>139473</xdr:rowOff>
    </xdr:from>
    <xdr:to>
      <xdr:col>16</xdr:col>
      <xdr:colOff>291352</xdr:colOff>
      <xdr:row>66</xdr:row>
      <xdr:rowOff>134471</xdr:rowOff>
    </xdr:to>
    <xdr:graphicFrame macro="">
      <xdr:nvGraphicFramePr>
        <xdr:cNvPr id="4" name="Diagram 3">
          <a:extLst>
            <a:ext uri="{FF2B5EF4-FFF2-40B4-BE49-F238E27FC236}">
              <a16:creationId xmlns:a16="http://schemas.microsoft.com/office/drawing/2014/main" id="{AFD2D3C5-7B5A-4C62-B82A-977EE21D5EF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0</xdr:colOff>
      <xdr:row>5</xdr:row>
      <xdr:rowOff>60550</xdr:rowOff>
    </xdr:from>
    <xdr:to>
      <xdr:col>16</xdr:col>
      <xdr:colOff>381000</xdr:colOff>
      <xdr:row>32</xdr:row>
      <xdr:rowOff>22411</xdr:rowOff>
    </xdr:to>
    <xdr:graphicFrame macro="">
      <xdr:nvGraphicFramePr>
        <xdr:cNvPr id="5" name="Diagram 4">
          <a:extLst>
            <a:ext uri="{FF2B5EF4-FFF2-40B4-BE49-F238E27FC236}">
              <a16:creationId xmlns:a16="http://schemas.microsoft.com/office/drawing/2014/main" id="{8F1A1C05-0ECC-4E47-982B-F231FAEFD6B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0</xdr:col>
      <xdr:colOff>156882</xdr:colOff>
      <xdr:row>4</xdr:row>
      <xdr:rowOff>156882</xdr:rowOff>
    </xdr:from>
    <xdr:to>
      <xdr:col>4</xdr:col>
      <xdr:colOff>246529</xdr:colOff>
      <xdr:row>6</xdr:row>
      <xdr:rowOff>156882</xdr:rowOff>
    </xdr:to>
    <xdr:sp macro="" textlink="">
      <xdr:nvSpPr>
        <xdr:cNvPr id="9" name="Rectangle 8">
          <a:extLst>
            <a:ext uri="{FF2B5EF4-FFF2-40B4-BE49-F238E27FC236}">
              <a16:creationId xmlns:a16="http://schemas.microsoft.com/office/drawing/2014/main" id="{7E962CA9-2DF9-189F-2346-3C2736927FBE}"/>
            </a:ext>
          </a:extLst>
        </xdr:cNvPr>
        <xdr:cNvSpPr/>
      </xdr:nvSpPr>
      <xdr:spPr>
        <a:xfrm>
          <a:off x="156882" y="918882"/>
          <a:ext cx="2510118" cy="3810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b="1"/>
            <a:t>Planning - Sprint One</a:t>
          </a:r>
        </a:p>
      </xdr:txBody>
    </xdr:sp>
    <xdr:clientData/>
  </xdr:twoCellAnchor>
  <xdr:twoCellAnchor>
    <xdr:from>
      <xdr:col>0</xdr:col>
      <xdr:colOff>118782</xdr:colOff>
      <xdr:row>31</xdr:row>
      <xdr:rowOff>6723</xdr:rowOff>
    </xdr:from>
    <xdr:to>
      <xdr:col>4</xdr:col>
      <xdr:colOff>208429</xdr:colOff>
      <xdr:row>33</xdr:row>
      <xdr:rowOff>6723</xdr:rowOff>
    </xdr:to>
    <xdr:sp macro="" textlink="">
      <xdr:nvSpPr>
        <xdr:cNvPr id="10" name="Rectangle 9">
          <a:extLst>
            <a:ext uri="{FF2B5EF4-FFF2-40B4-BE49-F238E27FC236}">
              <a16:creationId xmlns:a16="http://schemas.microsoft.com/office/drawing/2014/main" id="{CCDFC844-028D-40AF-9554-E8E9E35FBF50}"/>
            </a:ext>
          </a:extLst>
        </xdr:cNvPr>
        <xdr:cNvSpPr/>
      </xdr:nvSpPr>
      <xdr:spPr>
        <a:xfrm>
          <a:off x="118782" y="5912223"/>
          <a:ext cx="2510118" cy="3810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b="1"/>
            <a:t>Implementation - Sprint Two</a:t>
          </a:r>
        </a:p>
      </xdr:txBody>
    </xdr:sp>
    <xdr:clientData/>
  </xdr:twoCellAnchor>
  <xdr:twoCellAnchor>
    <xdr:from>
      <xdr:col>0</xdr:col>
      <xdr:colOff>235323</xdr:colOff>
      <xdr:row>66</xdr:row>
      <xdr:rowOff>179294</xdr:rowOff>
    </xdr:from>
    <xdr:to>
      <xdr:col>4</xdr:col>
      <xdr:colOff>324970</xdr:colOff>
      <xdr:row>68</xdr:row>
      <xdr:rowOff>179294</xdr:rowOff>
    </xdr:to>
    <xdr:sp macro="" textlink="">
      <xdr:nvSpPr>
        <xdr:cNvPr id="11" name="Rectangle 10">
          <a:extLst>
            <a:ext uri="{FF2B5EF4-FFF2-40B4-BE49-F238E27FC236}">
              <a16:creationId xmlns:a16="http://schemas.microsoft.com/office/drawing/2014/main" id="{B85A23CD-CD6F-4AC3-ACD7-25577C722912}"/>
            </a:ext>
          </a:extLst>
        </xdr:cNvPr>
        <xdr:cNvSpPr/>
      </xdr:nvSpPr>
      <xdr:spPr>
        <a:xfrm>
          <a:off x="235323" y="12752294"/>
          <a:ext cx="25101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Documentation - Sprint Three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439A3D-A9ED-46C0-9134-F4EC614D173F}" name="ProjectDetails" displayName="ProjectDetails" ref="B19:F29" totalsRowShown="0" headerRowDxfId="9" dataDxfId="8">
  <sortState xmlns:xlrd2="http://schemas.microsoft.com/office/spreadsheetml/2017/richdata2" ref="B20:F30">
    <sortCondition ref="B25"/>
  </sortState>
  <tableColumns count="5">
    <tableColumn id="1" xr3:uid="{B2A8E5B0-F6E8-43C8-B022-054B8461FA3C}" name="Date" dataDxfId="7"/>
    <tableColumn id="2" xr3:uid="{C796A248-F400-417D-A58A-6DFE39684328}" name="Milestone" dataDxfId="6" dataCellStyle="Normal"/>
    <tableColumn id="6" xr3:uid="{F1485FE7-6855-4AD8-84BC-538F62160997}" name="Column1" dataDxfId="5" dataCellStyle="Normal"/>
    <tableColumn id="4" xr3:uid="{B5994181-548B-4073-8237-63B7D9CD5053}" name="Position" dataDxfId="4"/>
    <tableColumn id="5" xr3:uid="{DED5B056-6E1D-4C61-A292-82BE38D892AF}" name="Baseline" dataDxfId="3">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BA940-FCFA-48E2-8B38-E38ABEEBC068}">
  <dimension ref="A1:M11"/>
  <sheetViews>
    <sheetView workbookViewId="0">
      <selection activeCell="F12" sqref="F12"/>
    </sheetView>
  </sheetViews>
  <sheetFormatPr defaultRowHeight="15"/>
  <cols>
    <col min="1" max="1" width="29.85546875" customWidth="1"/>
    <col min="2" max="2" width="28" customWidth="1"/>
  </cols>
  <sheetData>
    <row r="1" spans="1:13">
      <c r="A1" s="153" t="s">
        <v>0</v>
      </c>
      <c r="B1" s="154"/>
      <c r="C1" s="154"/>
      <c r="D1" s="154"/>
      <c r="E1" s="154"/>
      <c r="F1" s="154"/>
      <c r="G1" s="154"/>
      <c r="H1" s="154"/>
      <c r="I1" s="154"/>
      <c r="J1" s="154"/>
      <c r="K1" s="154"/>
      <c r="L1" s="154"/>
      <c r="M1" s="154"/>
    </row>
    <row r="2" spans="1:13">
      <c r="A2" s="154"/>
      <c r="B2" s="154"/>
      <c r="C2" s="154"/>
      <c r="D2" s="154"/>
      <c r="E2" s="154"/>
      <c r="F2" s="154"/>
      <c r="G2" s="154"/>
      <c r="H2" s="154"/>
      <c r="I2" s="154"/>
      <c r="J2" s="154"/>
      <c r="K2" s="154"/>
      <c r="L2" s="154"/>
      <c r="M2" s="154"/>
    </row>
    <row r="3" spans="1:13">
      <c r="A3" s="154"/>
      <c r="B3" s="154"/>
      <c r="C3" s="154"/>
      <c r="D3" s="154"/>
      <c r="E3" s="154"/>
      <c r="F3" s="154"/>
      <c r="G3" s="154"/>
      <c r="H3" s="154"/>
      <c r="I3" s="154"/>
      <c r="J3" s="154"/>
      <c r="K3" s="154"/>
      <c r="L3" s="154"/>
      <c r="M3" s="154"/>
    </row>
    <row r="4" spans="1:13">
      <c r="A4" s="154"/>
      <c r="B4" s="154"/>
      <c r="C4" s="154"/>
      <c r="D4" s="154"/>
      <c r="E4" s="154"/>
      <c r="F4" s="154"/>
      <c r="G4" s="154"/>
      <c r="H4" s="154"/>
      <c r="I4" s="154"/>
      <c r="J4" s="154"/>
      <c r="K4" s="154"/>
      <c r="L4" s="154"/>
      <c r="M4" s="154"/>
    </row>
    <row r="6" spans="1:13">
      <c r="A6" s="4" t="s">
        <v>1</v>
      </c>
      <c r="B6" s="4" t="s">
        <v>2</v>
      </c>
    </row>
    <row r="7" spans="1:13">
      <c r="A7" t="s">
        <v>3</v>
      </c>
      <c r="B7" t="s">
        <v>4</v>
      </c>
    </row>
    <row r="8" spans="1:13">
      <c r="A8" s="3" t="s">
        <v>5</v>
      </c>
      <c r="B8" s="3" t="s">
        <v>6</v>
      </c>
    </row>
    <row r="9" spans="1:13">
      <c r="A9" t="s">
        <v>7</v>
      </c>
      <c r="B9" s="3" t="s">
        <v>8</v>
      </c>
    </row>
    <row r="10" spans="1:13">
      <c r="A10" s="3" t="s">
        <v>9</v>
      </c>
      <c r="B10" s="3" t="s">
        <v>10</v>
      </c>
    </row>
    <row r="11" spans="1:13">
      <c r="A11" s="3" t="s">
        <v>11</v>
      </c>
      <c r="B11" s="3" t="s">
        <v>12</v>
      </c>
    </row>
  </sheetData>
  <mergeCells count="1">
    <mergeCell ref="A1:M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7DCE-E278-42C5-8DDC-D1347A3C0EA1}">
  <dimension ref="A1:M45"/>
  <sheetViews>
    <sheetView zoomScaleNormal="100" workbookViewId="0">
      <selection activeCell="E33" sqref="E33"/>
    </sheetView>
  </sheetViews>
  <sheetFormatPr defaultRowHeight="15"/>
  <cols>
    <col min="1" max="1" width="15.5703125" bestFit="1" customWidth="1"/>
    <col min="2" max="2" width="66.28515625" style="1" customWidth="1"/>
    <col min="3" max="5" width="14.140625" style="9" customWidth="1"/>
    <col min="6" max="6" width="14.140625" customWidth="1"/>
    <col min="7" max="7" width="15.85546875" customWidth="1"/>
  </cols>
  <sheetData>
    <row r="1" spans="1:13">
      <c r="A1" s="153" t="s">
        <v>13</v>
      </c>
      <c r="B1" s="154"/>
      <c r="C1" s="154"/>
      <c r="D1" s="154"/>
      <c r="E1" s="154"/>
      <c r="F1" s="154"/>
      <c r="G1" s="154"/>
      <c r="H1" s="154"/>
      <c r="I1" s="154"/>
      <c r="J1" s="154"/>
      <c r="K1" s="154"/>
      <c r="L1" s="154"/>
      <c r="M1" s="154"/>
    </row>
    <row r="2" spans="1:13">
      <c r="A2" s="154"/>
      <c r="B2" s="154"/>
      <c r="C2" s="154"/>
      <c r="D2" s="154"/>
      <c r="E2" s="154"/>
      <c r="F2" s="154"/>
      <c r="G2" s="154"/>
      <c r="H2" s="154"/>
      <c r="I2" s="154"/>
      <c r="J2" s="154"/>
      <c r="K2" s="154"/>
      <c r="L2" s="154"/>
      <c r="M2" s="154"/>
    </row>
    <row r="3" spans="1:13">
      <c r="A3" s="154"/>
      <c r="B3" s="154"/>
      <c r="C3" s="154"/>
      <c r="D3" s="154"/>
      <c r="E3" s="154"/>
      <c r="F3" s="154"/>
      <c r="G3" s="154"/>
      <c r="H3" s="154"/>
      <c r="I3" s="154"/>
      <c r="J3" s="154"/>
      <c r="K3" s="154"/>
      <c r="L3" s="154"/>
      <c r="M3" s="154"/>
    </row>
    <row r="4" spans="1:13">
      <c r="A4" s="154"/>
      <c r="B4" s="154"/>
      <c r="C4" s="154"/>
      <c r="D4" s="154"/>
      <c r="E4" s="154"/>
      <c r="F4" s="154"/>
      <c r="G4" s="154"/>
      <c r="H4" s="154"/>
      <c r="I4" s="154"/>
      <c r="J4" s="154"/>
      <c r="K4" s="154"/>
      <c r="L4" s="154"/>
      <c r="M4" s="154"/>
    </row>
    <row r="23" spans="1:7" ht="15.75" customHeight="1">
      <c r="A23" s="118" t="s">
        <v>14</v>
      </c>
      <c r="B23" s="108"/>
      <c r="D23" s="165"/>
    </row>
    <row r="24" spans="1:7" ht="15.75" customHeight="1">
      <c r="A24" s="119" t="s">
        <v>15</v>
      </c>
      <c r="B24" s="120" t="s">
        <v>16</v>
      </c>
      <c r="C24" s="121" t="s">
        <v>17</v>
      </c>
      <c r="D24" s="121" t="s">
        <v>18</v>
      </c>
      <c r="E24" s="121" t="s">
        <v>19</v>
      </c>
      <c r="F24" s="125" t="s">
        <v>20</v>
      </c>
      <c r="G24" s="125" t="s">
        <v>21</v>
      </c>
    </row>
    <row r="25" spans="1:7">
      <c r="A25" s="122">
        <v>1.1000000000000001</v>
      </c>
      <c r="B25" s="122" t="s">
        <v>22</v>
      </c>
      <c r="C25" s="166">
        <v>45090</v>
      </c>
      <c r="D25" s="165">
        <v>1</v>
      </c>
      <c r="E25" s="165">
        <v>1</v>
      </c>
      <c r="F25">
        <f>D43-D25</f>
        <v>68</v>
      </c>
      <c r="G25">
        <f>D43-E25</f>
        <v>68</v>
      </c>
    </row>
    <row r="26" spans="1:7">
      <c r="A26" s="122">
        <v>1.2</v>
      </c>
      <c r="B26" s="122" t="s">
        <v>23</v>
      </c>
      <c r="C26" s="166">
        <v>45094</v>
      </c>
      <c r="D26" s="165">
        <v>1</v>
      </c>
      <c r="E26" s="165">
        <v>3</v>
      </c>
      <c r="F26">
        <f>F25-D26</f>
        <v>67</v>
      </c>
      <c r="G26">
        <f>G25-E26</f>
        <v>65</v>
      </c>
    </row>
    <row r="27" spans="1:7">
      <c r="A27" s="122">
        <v>1.3</v>
      </c>
      <c r="B27" s="122" t="s">
        <v>24</v>
      </c>
      <c r="C27" s="166">
        <v>45095</v>
      </c>
      <c r="D27" s="165">
        <v>3</v>
      </c>
      <c r="E27" s="9">
        <v>3</v>
      </c>
      <c r="F27">
        <f t="shared" ref="F27:F42" si="0">F26-D27</f>
        <v>64</v>
      </c>
      <c r="G27">
        <f t="shared" ref="G27:G42" si="1">G26-E27</f>
        <v>62</v>
      </c>
    </row>
    <row r="28" spans="1:7">
      <c r="A28" s="122">
        <v>1.4</v>
      </c>
      <c r="B28" s="122" t="s">
        <v>25</v>
      </c>
      <c r="C28" s="166">
        <v>45096</v>
      </c>
      <c r="D28" s="165">
        <v>2</v>
      </c>
      <c r="E28" s="9">
        <v>3</v>
      </c>
      <c r="F28">
        <f t="shared" si="0"/>
        <v>62</v>
      </c>
      <c r="G28">
        <f t="shared" si="1"/>
        <v>59</v>
      </c>
    </row>
    <row r="29" spans="1:7">
      <c r="A29" s="122">
        <v>1.5</v>
      </c>
      <c r="B29" s="122" t="s">
        <v>26</v>
      </c>
      <c r="C29" s="166">
        <v>45098</v>
      </c>
      <c r="D29" s="165">
        <v>6</v>
      </c>
      <c r="E29" s="9">
        <v>5</v>
      </c>
      <c r="F29">
        <f t="shared" si="0"/>
        <v>56</v>
      </c>
      <c r="G29">
        <f t="shared" si="1"/>
        <v>54</v>
      </c>
    </row>
    <row r="30" spans="1:7">
      <c r="A30" s="122">
        <v>1.6</v>
      </c>
      <c r="B30" s="122" t="s">
        <v>27</v>
      </c>
      <c r="C30" s="166">
        <v>45102</v>
      </c>
      <c r="D30" s="165">
        <v>1</v>
      </c>
      <c r="E30" s="9">
        <v>1</v>
      </c>
      <c r="F30">
        <f t="shared" si="0"/>
        <v>55</v>
      </c>
      <c r="G30">
        <f t="shared" si="1"/>
        <v>53</v>
      </c>
    </row>
    <row r="31" spans="1:7">
      <c r="A31" s="118" t="s">
        <v>28</v>
      </c>
      <c r="B31" s="108"/>
      <c r="C31" s="166"/>
      <c r="D31" s="165"/>
      <c r="F31">
        <f t="shared" si="0"/>
        <v>55</v>
      </c>
      <c r="G31">
        <f t="shared" si="1"/>
        <v>53</v>
      </c>
    </row>
    <row r="32" spans="1:7">
      <c r="A32" s="122">
        <v>2.1</v>
      </c>
      <c r="B32" s="108" t="s">
        <v>29</v>
      </c>
      <c r="C32" s="166">
        <v>45102</v>
      </c>
      <c r="D32" s="165">
        <v>8</v>
      </c>
      <c r="E32" s="9">
        <v>8</v>
      </c>
      <c r="F32">
        <f t="shared" si="0"/>
        <v>47</v>
      </c>
      <c r="G32">
        <f t="shared" si="1"/>
        <v>45</v>
      </c>
    </row>
    <row r="33" spans="1:7">
      <c r="A33" s="122">
        <v>2.2000000000000002</v>
      </c>
      <c r="B33" s="108" t="s">
        <v>30</v>
      </c>
      <c r="C33" s="166">
        <v>45102</v>
      </c>
      <c r="D33" s="165">
        <v>6</v>
      </c>
      <c r="E33" s="9">
        <v>4</v>
      </c>
      <c r="F33">
        <f t="shared" si="0"/>
        <v>41</v>
      </c>
      <c r="G33">
        <f t="shared" si="1"/>
        <v>41</v>
      </c>
    </row>
    <row r="34" spans="1:7">
      <c r="A34" s="122">
        <v>2.2999999999999998</v>
      </c>
      <c r="B34" s="108" t="s">
        <v>31</v>
      </c>
      <c r="C34" s="166">
        <v>45102</v>
      </c>
      <c r="D34" s="165">
        <v>6</v>
      </c>
      <c r="E34" s="9">
        <v>4</v>
      </c>
      <c r="F34">
        <f t="shared" si="0"/>
        <v>35</v>
      </c>
      <c r="G34">
        <f t="shared" si="1"/>
        <v>37</v>
      </c>
    </row>
    <row r="35" spans="1:7">
      <c r="A35" s="122">
        <v>2.4</v>
      </c>
      <c r="B35" s="108" t="s">
        <v>32</v>
      </c>
      <c r="C35" s="166">
        <v>45109</v>
      </c>
      <c r="D35" s="165">
        <v>5</v>
      </c>
      <c r="E35" s="9">
        <v>10</v>
      </c>
      <c r="F35">
        <f t="shared" si="0"/>
        <v>30</v>
      </c>
      <c r="G35">
        <f t="shared" si="1"/>
        <v>27</v>
      </c>
    </row>
    <row r="36" spans="1:7">
      <c r="A36" s="122">
        <v>2.5</v>
      </c>
      <c r="B36" s="108" t="s">
        <v>33</v>
      </c>
      <c r="C36" s="166">
        <v>45109</v>
      </c>
      <c r="D36" s="165">
        <v>4</v>
      </c>
      <c r="E36" s="9">
        <v>2</v>
      </c>
      <c r="F36">
        <f t="shared" si="0"/>
        <v>26</v>
      </c>
      <c r="G36">
        <f t="shared" si="1"/>
        <v>25</v>
      </c>
    </row>
    <row r="37" spans="1:7">
      <c r="A37" s="122">
        <v>2.6</v>
      </c>
      <c r="B37" s="108" t="s">
        <v>34</v>
      </c>
      <c r="C37" s="166">
        <v>45114</v>
      </c>
      <c r="D37" s="165">
        <v>4</v>
      </c>
      <c r="E37" s="9">
        <v>2</v>
      </c>
      <c r="F37">
        <f t="shared" si="0"/>
        <v>22</v>
      </c>
      <c r="G37">
        <f t="shared" si="1"/>
        <v>23</v>
      </c>
    </row>
    <row r="38" spans="1:7">
      <c r="A38" s="118" t="s">
        <v>35</v>
      </c>
      <c r="B38" s="108"/>
      <c r="C38" s="166"/>
      <c r="D38" s="165"/>
      <c r="F38">
        <f t="shared" si="0"/>
        <v>22</v>
      </c>
      <c r="G38">
        <f t="shared" si="1"/>
        <v>23</v>
      </c>
    </row>
    <row r="39" spans="1:7">
      <c r="A39" s="108">
        <v>3.1</v>
      </c>
      <c r="B39" s="108" t="s">
        <v>36</v>
      </c>
      <c r="C39" s="166">
        <v>45114</v>
      </c>
      <c r="D39" s="165">
        <v>5</v>
      </c>
      <c r="E39" s="9">
        <v>5</v>
      </c>
      <c r="F39">
        <f t="shared" si="0"/>
        <v>17</v>
      </c>
      <c r="G39">
        <f t="shared" si="1"/>
        <v>18</v>
      </c>
    </row>
    <row r="40" spans="1:7">
      <c r="A40" s="108">
        <v>3.2</v>
      </c>
      <c r="B40" s="108" t="s">
        <v>37</v>
      </c>
      <c r="C40" s="166">
        <v>45117</v>
      </c>
      <c r="D40" s="165">
        <v>5</v>
      </c>
      <c r="E40" s="9">
        <v>0</v>
      </c>
      <c r="F40">
        <f t="shared" si="0"/>
        <v>12</v>
      </c>
      <c r="G40">
        <f t="shared" si="1"/>
        <v>18</v>
      </c>
    </row>
    <row r="41" spans="1:7">
      <c r="A41" s="108">
        <v>3.3</v>
      </c>
      <c r="B41" s="108" t="s">
        <v>38</v>
      </c>
      <c r="C41" s="166">
        <v>45117</v>
      </c>
      <c r="D41" s="165">
        <v>6</v>
      </c>
      <c r="E41" s="9">
        <v>0</v>
      </c>
      <c r="F41">
        <f t="shared" si="0"/>
        <v>6</v>
      </c>
      <c r="G41">
        <f t="shared" si="1"/>
        <v>18</v>
      </c>
    </row>
    <row r="42" spans="1:7">
      <c r="A42" s="108">
        <v>3.4</v>
      </c>
      <c r="B42" s="108" t="s">
        <v>39</v>
      </c>
      <c r="C42" s="166">
        <v>45121</v>
      </c>
      <c r="D42" s="165">
        <v>6</v>
      </c>
      <c r="E42" s="127">
        <v>0</v>
      </c>
      <c r="F42">
        <f t="shared" si="0"/>
        <v>0</v>
      </c>
      <c r="G42">
        <f t="shared" si="1"/>
        <v>18</v>
      </c>
    </row>
    <row r="43" spans="1:7">
      <c r="A43" s="123"/>
      <c r="B43" s="123"/>
      <c r="C43" s="124"/>
      <c r="D43" s="124">
        <f t="shared" ref="D43:E43" si="2">SUM(D25:D42)</f>
        <v>69</v>
      </c>
      <c r="E43" s="126">
        <f t="shared" si="2"/>
        <v>51</v>
      </c>
    </row>
    <row r="44" spans="1:7" ht="28.5" customHeight="1"/>
    <row r="45" spans="1:7" ht="28.5" customHeight="1"/>
  </sheetData>
  <mergeCells count="1">
    <mergeCell ref="A1:M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FE405-41DC-4528-A1DB-6AD3C90EB1F4}">
  <sheetPr>
    <pageSetUpPr fitToPage="1"/>
  </sheetPr>
  <dimension ref="A1:M31"/>
  <sheetViews>
    <sheetView showGridLines="0" zoomScaleNormal="100" workbookViewId="0">
      <selection activeCell="E25" sqref="E25"/>
    </sheetView>
  </sheetViews>
  <sheetFormatPr defaultColWidth="9.28515625" defaultRowHeight="30" customHeight="1"/>
  <cols>
    <col min="1" max="1" width="3" style="52" customWidth="1"/>
    <col min="2" max="2" width="15.5703125" style="58" customWidth="1"/>
    <col min="3" max="3" width="30.5703125" style="62" customWidth="1"/>
    <col min="4" max="4" width="16.7109375" style="52" customWidth="1"/>
    <col min="5" max="5" width="12.28515625" style="55" customWidth="1"/>
    <col min="6" max="6" width="12.5703125" style="52" hidden="1" customWidth="1"/>
    <col min="7" max="7" width="11.28515625" style="52" customWidth="1"/>
    <col min="8" max="11" width="9.28515625" style="52"/>
    <col min="12" max="12" width="11.7109375" style="52" customWidth="1"/>
    <col min="13" max="16384" width="9.28515625" style="52"/>
  </cols>
  <sheetData>
    <row r="1" spans="1:13" ht="15">
      <c r="A1" s="153" t="s">
        <v>13</v>
      </c>
      <c r="B1" s="154"/>
      <c r="C1" s="154"/>
      <c r="D1" s="154"/>
      <c r="E1" s="154"/>
      <c r="F1" s="154"/>
      <c r="G1" s="154"/>
      <c r="H1" s="154"/>
      <c r="I1" s="154"/>
      <c r="J1" s="154"/>
      <c r="K1" s="154"/>
      <c r="L1" s="154"/>
      <c r="M1" s="154"/>
    </row>
    <row r="2" spans="1:13" ht="15">
      <c r="A2" s="154"/>
      <c r="B2" s="154"/>
      <c r="C2" s="154"/>
      <c r="D2" s="154"/>
      <c r="E2" s="154"/>
      <c r="F2" s="154"/>
      <c r="G2" s="154"/>
      <c r="H2" s="154"/>
      <c r="I2" s="154"/>
      <c r="J2" s="154"/>
      <c r="K2" s="154"/>
      <c r="L2" s="154"/>
      <c r="M2" s="154"/>
    </row>
    <row r="3" spans="1:13" ht="15">
      <c r="A3" s="154"/>
      <c r="B3" s="154"/>
      <c r="C3" s="154"/>
      <c r="D3" s="154"/>
      <c r="E3" s="154"/>
      <c r="F3" s="154"/>
      <c r="G3" s="154"/>
      <c r="H3" s="154"/>
      <c r="I3" s="154"/>
      <c r="J3" s="154"/>
      <c r="K3" s="154"/>
      <c r="L3" s="154"/>
      <c r="M3" s="154"/>
    </row>
    <row r="4" spans="1:13" ht="15">
      <c r="A4" s="154"/>
      <c r="B4" s="154"/>
      <c r="C4" s="154"/>
      <c r="D4" s="154"/>
      <c r="E4" s="154"/>
      <c r="F4" s="154"/>
      <c r="G4" s="154"/>
      <c r="H4" s="154"/>
      <c r="I4" s="154"/>
      <c r="J4" s="154"/>
      <c r="K4" s="154"/>
      <c r="L4" s="154"/>
      <c r="M4" s="154"/>
    </row>
    <row r="5" spans="1:13" ht="19.5" customHeight="1">
      <c r="B5" s="155"/>
      <c r="C5" s="155"/>
      <c r="D5" s="155"/>
      <c r="E5" s="155"/>
      <c r="F5" s="155"/>
      <c r="G5" s="155"/>
      <c r="H5" s="155"/>
      <c r="I5" s="155"/>
      <c r="J5" s="155"/>
      <c r="K5" s="155"/>
      <c r="L5" s="155"/>
    </row>
    <row r="6" spans="1:13" ht="19.5" customHeight="1">
      <c r="B6" s="155"/>
      <c r="C6" s="155"/>
      <c r="D6" s="155"/>
      <c r="E6" s="155"/>
      <c r="F6" s="155"/>
      <c r="G6" s="155"/>
      <c r="H6" s="155"/>
      <c r="I6" s="155"/>
      <c r="J6" s="155"/>
      <c r="K6" s="155"/>
      <c r="L6" s="155"/>
    </row>
    <row r="7" spans="1:13" ht="19.5" customHeight="1">
      <c r="B7" s="155"/>
      <c r="C7" s="155"/>
      <c r="D7" s="155"/>
      <c r="E7" s="155"/>
      <c r="F7" s="155"/>
      <c r="G7" s="155"/>
      <c r="H7" s="155"/>
      <c r="I7" s="155"/>
      <c r="J7" s="155"/>
      <c r="K7" s="155"/>
      <c r="L7" s="155"/>
    </row>
    <row r="8" spans="1:13" ht="19.5" customHeight="1">
      <c r="B8" s="155"/>
      <c r="C8" s="155"/>
      <c r="D8" s="155"/>
      <c r="E8" s="155"/>
      <c r="F8" s="155"/>
      <c r="G8" s="155"/>
      <c r="H8" s="155"/>
      <c r="I8" s="155"/>
      <c r="J8" s="155"/>
      <c r="K8" s="155"/>
      <c r="L8" s="155"/>
    </row>
    <row r="9" spans="1:13" ht="19.5" customHeight="1">
      <c r="B9" s="155"/>
      <c r="C9" s="155"/>
      <c r="D9" s="155"/>
      <c r="E9" s="155"/>
      <c r="F9" s="155"/>
      <c r="G9" s="155"/>
      <c r="H9" s="155"/>
      <c r="I9" s="155"/>
      <c r="J9" s="155"/>
      <c r="K9" s="155"/>
      <c r="L9" s="155"/>
    </row>
    <row r="10" spans="1:13" ht="19.5" customHeight="1">
      <c r="B10" s="155"/>
      <c r="C10" s="155"/>
      <c r="D10" s="155"/>
      <c r="E10" s="155"/>
      <c r="F10" s="155"/>
      <c r="G10" s="155"/>
      <c r="H10" s="155"/>
      <c r="I10" s="155"/>
      <c r="J10" s="155"/>
      <c r="K10" s="155"/>
      <c r="L10" s="155"/>
    </row>
    <row r="11" spans="1:13" ht="19.5" customHeight="1">
      <c r="B11" s="155"/>
      <c r="C11" s="155"/>
      <c r="D11" s="155"/>
      <c r="E11" s="155"/>
      <c r="F11" s="155"/>
      <c r="G11" s="155"/>
      <c r="H11" s="155"/>
      <c r="I11" s="155"/>
      <c r="J11" s="155"/>
      <c r="K11" s="155"/>
      <c r="L11" s="155"/>
    </row>
    <row r="12" spans="1:13" ht="19.5" customHeight="1">
      <c r="B12" s="155"/>
      <c r="C12" s="155"/>
      <c r="D12" s="155"/>
      <c r="E12" s="155"/>
      <c r="F12" s="155"/>
      <c r="G12" s="155"/>
      <c r="H12" s="155"/>
      <c r="I12" s="155"/>
      <c r="J12" s="155"/>
      <c r="K12" s="155"/>
      <c r="L12" s="155"/>
    </row>
    <row r="13" spans="1:13" ht="19.5" customHeight="1">
      <c r="B13" s="155"/>
      <c r="C13" s="155"/>
      <c r="D13" s="155"/>
      <c r="E13" s="155"/>
      <c r="F13" s="155"/>
      <c r="G13" s="155"/>
      <c r="H13" s="155"/>
      <c r="I13" s="155"/>
      <c r="J13" s="155"/>
      <c r="K13" s="155"/>
      <c r="L13" s="155"/>
    </row>
    <row r="14" spans="1:13" ht="19.5" customHeight="1">
      <c r="B14" s="155"/>
      <c r="C14" s="155"/>
      <c r="D14" s="155"/>
      <c r="E14" s="155"/>
      <c r="F14" s="155"/>
      <c r="G14" s="155"/>
      <c r="H14" s="155"/>
      <c r="I14" s="155"/>
      <c r="J14" s="155"/>
      <c r="K14" s="155"/>
      <c r="L14" s="155"/>
    </row>
    <row r="15" spans="1:13" ht="19.5" customHeight="1">
      <c r="B15" s="155"/>
      <c r="C15" s="155"/>
      <c r="D15" s="155"/>
      <c r="E15" s="155"/>
      <c r="F15" s="155"/>
      <c r="G15" s="155"/>
      <c r="H15" s="155"/>
      <c r="I15" s="155"/>
      <c r="J15" s="155"/>
      <c r="K15" s="155"/>
      <c r="L15" s="155"/>
    </row>
    <row r="16" spans="1:13" ht="19.5" customHeight="1">
      <c r="B16" s="155"/>
      <c r="C16" s="155"/>
      <c r="D16" s="155"/>
      <c r="E16" s="155"/>
      <c r="F16" s="155"/>
      <c r="G16" s="155"/>
      <c r="H16" s="155"/>
      <c r="I16" s="155"/>
      <c r="J16" s="155"/>
      <c r="K16" s="155"/>
      <c r="L16" s="155"/>
    </row>
    <row r="17" spans="2:12" ht="45" customHeight="1">
      <c r="B17" s="155"/>
      <c r="C17" s="155"/>
      <c r="D17" s="155"/>
      <c r="E17" s="155"/>
      <c r="F17" s="155"/>
      <c r="G17" s="155"/>
      <c r="H17" s="155"/>
      <c r="I17" s="155"/>
      <c r="J17" s="155"/>
      <c r="K17" s="155"/>
      <c r="L17" s="155"/>
    </row>
    <row r="18" spans="2:12" s="53" customFormat="1" ht="42.75" customHeight="1">
      <c r="B18" s="67" t="s">
        <v>40</v>
      </c>
      <c r="C18" s="54"/>
      <c r="E18" s="55"/>
      <c r="I18" s="55"/>
      <c r="K18" s="55"/>
    </row>
    <row r="19" spans="2:12" ht="30" customHeight="1">
      <c r="B19" s="63" t="s">
        <v>41</v>
      </c>
      <c r="C19" s="64" t="s">
        <v>42</v>
      </c>
      <c r="D19" s="66" t="s">
        <v>43</v>
      </c>
      <c r="E19" s="65" t="s">
        <v>44</v>
      </c>
      <c r="F19" s="56" t="s">
        <v>45</v>
      </c>
      <c r="H19" s="156"/>
      <c r="I19" s="156"/>
      <c r="J19" s="57"/>
      <c r="L19" s="57"/>
    </row>
    <row r="20" spans="2:12" ht="30" customHeight="1">
      <c r="B20" s="68">
        <v>45082</v>
      </c>
      <c r="C20" s="51" t="s">
        <v>46</v>
      </c>
      <c r="D20" s="49"/>
      <c r="E20" s="50">
        <v>20</v>
      </c>
      <c r="F20" s="52">
        <f>0</f>
        <v>0</v>
      </c>
      <c r="H20" s="157"/>
      <c r="I20" s="157"/>
      <c r="J20" s="157"/>
      <c r="K20" s="157"/>
      <c r="L20" s="157"/>
    </row>
    <row r="21" spans="2:12" ht="30" customHeight="1">
      <c r="B21" s="68">
        <v>45086</v>
      </c>
      <c r="C21" s="51" t="s">
        <v>47</v>
      </c>
      <c r="D21" s="49"/>
      <c r="E21" s="50">
        <v>12</v>
      </c>
      <c r="F21" s="52">
        <f>0</f>
        <v>0</v>
      </c>
      <c r="H21" s="157"/>
      <c r="I21" s="157"/>
      <c r="J21" s="157"/>
      <c r="K21" s="157"/>
      <c r="L21" s="157"/>
    </row>
    <row r="22" spans="2:12" ht="30" customHeight="1">
      <c r="B22" s="68">
        <v>45087</v>
      </c>
      <c r="C22" s="51" t="s">
        <v>48</v>
      </c>
      <c r="D22" s="49"/>
      <c r="E22" s="50">
        <v>-10</v>
      </c>
      <c r="F22" s="52">
        <f>0</f>
        <v>0</v>
      </c>
      <c r="H22" s="157"/>
      <c r="I22" s="157"/>
      <c r="J22" s="157"/>
      <c r="K22" s="157"/>
      <c r="L22" s="157"/>
    </row>
    <row r="23" spans="2:12" ht="30" customHeight="1">
      <c r="B23" s="68">
        <f>B22+13</f>
        <v>45100</v>
      </c>
      <c r="C23" s="51" t="s">
        <v>49</v>
      </c>
      <c r="D23" s="49"/>
      <c r="E23" s="50">
        <v>20</v>
      </c>
      <c r="F23" s="52">
        <f>0</f>
        <v>0</v>
      </c>
      <c r="H23" s="157"/>
      <c r="I23" s="157"/>
      <c r="J23" s="157"/>
      <c r="K23" s="157"/>
      <c r="L23" s="157"/>
    </row>
    <row r="24" spans="2:12" ht="30" customHeight="1">
      <c r="B24" s="68">
        <f>B23+1</f>
        <v>45101</v>
      </c>
      <c r="C24" s="51" t="s">
        <v>50</v>
      </c>
      <c r="D24" s="69"/>
      <c r="E24" s="50">
        <v>5</v>
      </c>
      <c r="F24" s="52">
        <f>0</f>
        <v>0</v>
      </c>
      <c r="H24" s="59"/>
      <c r="I24" s="59"/>
      <c r="J24" s="59"/>
      <c r="K24" s="59"/>
      <c r="L24" s="59"/>
    </row>
    <row r="25" spans="2:12" ht="30" customHeight="1">
      <c r="B25" s="68">
        <f>B23+1</f>
        <v>45101</v>
      </c>
      <c r="C25" s="51" t="s">
        <v>51</v>
      </c>
      <c r="D25" s="49"/>
      <c r="E25" s="50">
        <v>-15</v>
      </c>
      <c r="F25" s="52">
        <f>0</f>
        <v>0</v>
      </c>
      <c r="H25" s="60"/>
      <c r="I25" s="60"/>
      <c r="J25" s="60"/>
      <c r="K25" s="60"/>
      <c r="L25" s="60"/>
    </row>
    <row r="26" spans="2:12" ht="30" customHeight="1">
      <c r="B26" s="68">
        <f>B25+13</f>
        <v>45114</v>
      </c>
      <c r="C26" s="51" t="s">
        <v>52</v>
      </c>
      <c r="D26" s="49"/>
      <c r="E26" s="50">
        <v>15</v>
      </c>
      <c r="F26" s="52">
        <f>0</f>
        <v>0</v>
      </c>
      <c r="H26" s="60"/>
      <c r="I26" s="60"/>
      <c r="J26" s="60"/>
      <c r="K26" s="60"/>
      <c r="L26" s="60"/>
    </row>
    <row r="27" spans="2:12" ht="30" customHeight="1">
      <c r="B27" s="68">
        <f>B26+1</f>
        <v>45115</v>
      </c>
      <c r="C27" s="51" t="s">
        <v>53</v>
      </c>
      <c r="D27" s="49"/>
      <c r="E27" s="50">
        <v>-15</v>
      </c>
      <c r="F27" s="52">
        <f>0</f>
        <v>0</v>
      </c>
      <c r="H27" s="60"/>
      <c r="I27" s="60"/>
      <c r="J27" s="60"/>
      <c r="K27" s="60"/>
      <c r="L27" s="60"/>
    </row>
    <row r="28" spans="2:12" ht="30" customHeight="1">
      <c r="B28" s="68">
        <f>B27+6</f>
        <v>45121</v>
      </c>
      <c r="C28" s="51" t="s">
        <v>54</v>
      </c>
      <c r="D28" s="49"/>
      <c r="E28" s="50">
        <v>10</v>
      </c>
      <c r="F28" s="52">
        <f>0</f>
        <v>0</v>
      </c>
      <c r="H28" s="61"/>
    </row>
    <row r="29" spans="2:12" ht="30" customHeight="1">
      <c r="B29" s="68">
        <v>45122</v>
      </c>
      <c r="C29" s="51" t="s">
        <v>55</v>
      </c>
      <c r="D29" s="49"/>
      <c r="E29" s="50">
        <v>-5</v>
      </c>
      <c r="F29" s="52">
        <f>0</f>
        <v>0</v>
      </c>
      <c r="G29" s="61"/>
    </row>
    <row r="30" spans="2:12" ht="30" customHeight="1">
      <c r="B30" s="52"/>
      <c r="C30" s="52"/>
      <c r="E30" s="52"/>
    </row>
    <row r="31" spans="2:12" ht="30" customHeight="1">
      <c r="B31" s="52"/>
      <c r="C31" s="52"/>
      <c r="E31" s="52"/>
    </row>
  </sheetData>
  <mergeCells count="4">
    <mergeCell ref="B5:L17"/>
    <mergeCell ref="H19:I19"/>
    <mergeCell ref="H20:L23"/>
    <mergeCell ref="A1:M4"/>
  </mergeCells>
  <dataValidations count="6">
    <dataValidation allowBlank="1" showInputMessage="1" showErrorMessage="1" prompt="Project Timeline Tip is in cell below" sqref="H19:I19" xr:uid="{CBF0A79F-A331-4395-8CA1-11CBAABD99A9}"/>
    <dataValidation allowBlank="1" showInputMessage="1" showErrorMessage="1" prompt="Enter chart Position in this column under this heading. Project Timeline Tip is in cell at right" sqref="E19" xr:uid="{6B72C53F-5BF6-43F0-A25B-DFB05FC1A5E6}"/>
    <dataValidation allowBlank="1" showInputMessage="1" showErrorMessage="1" prompt="Enter Assigned To name in this column under this heading" sqref="D19" xr:uid="{5929D11F-3A0B-4C1A-B9C7-31AF79B15BEF}"/>
    <dataValidation allowBlank="1" showInputMessage="1" showErrorMessage="1" prompt="Enter Milestone in this column under this heading" sqref="C19" xr:uid="{7BD4E3A6-57DD-40D9-8712-16DA160084B7}"/>
    <dataValidation allowBlank="1" showInputMessage="1" showErrorMessage="1" prompt="Enter Date in this column under this heading" sqref="B19" xr:uid="{1089FEB5-0D6A-4C50-943E-A2590E829C54}"/>
    <dataValidation allowBlank="1" showInputMessage="1" showErrorMessage="1" prompt="Enter project details in table below" sqref="B18" xr:uid="{43081407-FD27-494D-A2BB-A60BD90EE6FB}"/>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078E-A065-47B8-87C9-87F682029B02}">
  <dimension ref="A1:M4"/>
  <sheetViews>
    <sheetView topLeftCell="A14" zoomScale="85" zoomScaleNormal="85" workbookViewId="0">
      <selection activeCell="S37" sqref="S37"/>
    </sheetView>
  </sheetViews>
  <sheetFormatPr defaultRowHeight="15"/>
  <sheetData>
    <row r="1" spans="1:13">
      <c r="A1" s="153" t="s">
        <v>13</v>
      </c>
      <c r="B1" s="154"/>
      <c r="C1" s="154"/>
      <c r="D1" s="154"/>
      <c r="E1" s="154"/>
      <c r="F1" s="154"/>
      <c r="G1" s="154"/>
      <c r="H1" s="154"/>
      <c r="I1" s="154"/>
      <c r="J1" s="154"/>
      <c r="K1" s="154"/>
      <c r="L1" s="154"/>
      <c r="M1" s="154"/>
    </row>
    <row r="2" spans="1:13">
      <c r="A2" s="154"/>
      <c r="B2" s="154"/>
      <c r="C2" s="154"/>
      <c r="D2" s="154"/>
      <c r="E2" s="154"/>
      <c r="F2" s="154"/>
      <c r="G2" s="154"/>
      <c r="H2" s="154"/>
      <c r="I2" s="154"/>
      <c r="J2" s="154"/>
      <c r="K2" s="154"/>
      <c r="L2" s="154"/>
      <c r="M2" s="154"/>
    </row>
    <row r="3" spans="1:13">
      <c r="A3" s="154"/>
      <c r="B3" s="154"/>
      <c r="C3" s="154"/>
      <c r="D3" s="154"/>
      <c r="E3" s="154"/>
      <c r="F3" s="154"/>
      <c r="G3" s="154"/>
      <c r="H3" s="154"/>
      <c r="I3" s="154"/>
      <c r="J3" s="154"/>
      <c r="K3" s="154"/>
      <c r="L3" s="154"/>
      <c r="M3" s="154"/>
    </row>
    <row r="4" spans="1:13">
      <c r="A4" s="154"/>
      <c r="B4" s="154"/>
      <c r="C4" s="154"/>
      <c r="D4" s="154"/>
      <c r="E4" s="154"/>
      <c r="F4" s="154"/>
      <c r="G4" s="154"/>
      <c r="H4" s="154"/>
      <c r="I4" s="154"/>
      <c r="J4" s="154"/>
      <c r="K4" s="154"/>
      <c r="L4" s="154"/>
      <c r="M4" s="154"/>
    </row>
  </sheetData>
  <mergeCells count="1">
    <mergeCell ref="A1:M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CA42-92AE-4F81-A4FC-0B570329E0C1}">
  <sheetPr>
    <pageSetUpPr fitToPage="1"/>
  </sheetPr>
  <dimension ref="A1:BL79"/>
  <sheetViews>
    <sheetView showGridLines="0" showRuler="0" zoomScaleNormal="100" zoomScalePageLayoutView="70" workbookViewId="0">
      <pane ySplit="10" topLeftCell="D12" activePane="bottomLeft" state="frozen"/>
      <selection pane="bottomLeft" activeCell="E7" sqref="E7:F7"/>
    </sheetView>
  </sheetViews>
  <sheetFormatPr defaultRowHeight="30" customHeight="1"/>
  <cols>
    <col min="1" max="1" width="2.7109375" style="33" customWidth="1"/>
    <col min="2" max="2" width="55.140625" customWidth="1"/>
    <col min="3" max="3" width="30.7109375" customWidth="1"/>
    <col min="4" max="4" width="10.7109375" customWidth="1"/>
    <col min="5" max="5" width="10.42578125" style="9" customWidth="1"/>
    <col min="6" max="6" width="10.42578125" customWidth="1"/>
    <col min="7" max="7" width="2.7109375" customWidth="1"/>
    <col min="8" max="8" width="6.140625" hidden="1" customWidth="1"/>
    <col min="9" max="64" width="2.5703125" customWidth="1"/>
  </cols>
  <sheetData>
    <row r="1" spans="1:64" ht="15">
      <c r="A1" s="153" t="s">
        <v>13</v>
      </c>
      <c r="B1" s="154"/>
      <c r="C1" s="154"/>
      <c r="D1" s="154"/>
      <c r="E1" s="154"/>
      <c r="F1" s="154"/>
      <c r="G1" s="154"/>
      <c r="H1" s="154"/>
      <c r="I1" s="154"/>
      <c r="J1" s="154"/>
      <c r="K1" s="154"/>
      <c r="L1" s="154"/>
      <c r="M1" s="154"/>
      <c r="N1" s="2"/>
      <c r="O1" s="2"/>
      <c r="P1" s="2"/>
      <c r="Q1" s="2"/>
      <c r="R1" s="2"/>
      <c r="S1" s="2"/>
      <c r="T1" s="2"/>
      <c r="U1" s="2"/>
      <c r="V1" s="2"/>
      <c r="W1" s="2"/>
      <c r="X1" s="2"/>
      <c r="Y1" s="2"/>
      <c r="Z1" s="2"/>
      <c r="AA1" s="2"/>
      <c r="AB1" s="2"/>
      <c r="AC1" s="2"/>
      <c r="AD1" s="2"/>
      <c r="AE1" s="2"/>
      <c r="AF1" s="2"/>
      <c r="AG1" s="2"/>
      <c r="AH1" s="2"/>
      <c r="AI1" s="2"/>
    </row>
    <row r="2" spans="1:64" ht="15">
      <c r="A2" s="154"/>
      <c r="B2" s="154"/>
      <c r="C2" s="154"/>
      <c r="D2" s="154"/>
      <c r="E2" s="154"/>
      <c r="F2" s="154"/>
      <c r="G2" s="154"/>
      <c r="H2" s="154"/>
      <c r="I2" s="154"/>
      <c r="J2" s="154"/>
      <c r="K2" s="154"/>
      <c r="L2" s="154"/>
      <c r="M2" s="154"/>
      <c r="N2" s="2"/>
      <c r="O2" s="2"/>
      <c r="P2" s="2"/>
      <c r="Q2" s="2"/>
      <c r="R2" s="2"/>
      <c r="S2" s="2"/>
      <c r="T2" s="2"/>
      <c r="U2" s="2"/>
      <c r="V2" s="2"/>
      <c r="W2" s="2"/>
      <c r="X2" s="2"/>
      <c r="Y2" s="2"/>
      <c r="Z2" s="2"/>
      <c r="AA2" s="2"/>
      <c r="AB2" s="2"/>
      <c r="AC2" s="2"/>
      <c r="AD2" s="2"/>
      <c r="AE2" s="2"/>
      <c r="AF2" s="2"/>
      <c r="AG2" s="2"/>
      <c r="AH2" s="2"/>
      <c r="AI2" s="2"/>
    </row>
    <row r="3" spans="1:64" ht="15">
      <c r="A3" s="154"/>
      <c r="B3" s="154"/>
      <c r="C3" s="154"/>
      <c r="D3" s="154"/>
      <c r="E3" s="154"/>
      <c r="F3" s="154"/>
      <c r="G3" s="154"/>
      <c r="H3" s="154"/>
      <c r="I3" s="154"/>
      <c r="J3" s="154"/>
      <c r="K3" s="154"/>
      <c r="L3" s="154"/>
      <c r="M3" s="154"/>
      <c r="N3" s="2"/>
      <c r="O3" s="2"/>
      <c r="P3" s="2"/>
      <c r="Q3" s="2"/>
      <c r="R3" s="2"/>
      <c r="S3" s="2"/>
      <c r="T3" s="2"/>
      <c r="U3" s="2"/>
      <c r="V3" s="2"/>
      <c r="W3" s="2"/>
      <c r="X3" s="2"/>
      <c r="Y3" s="2"/>
      <c r="Z3" s="2"/>
      <c r="AA3" s="2"/>
      <c r="AB3" s="2"/>
      <c r="AC3" s="2"/>
      <c r="AD3" s="2"/>
      <c r="AE3" s="2"/>
      <c r="AF3" s="2"/>
      <c r="AG3" s="2"/>
      <c r="AH3" s="2"/>
      <c r="AI3" s="2"/>
    </row>
    <row r="4" spans="1:64" ht="15">
      <c r="A4" s="154"/>
      <c r="B4" s="154"/>
      <c r="C4" s="154"/>
      <c r="D4" s="154"/>
      <c r="E4" s="154"/>
      <c r="F4" s="154"/>
      <c r="G4" s="154"/>
      <c r="H4" s="154"/>
      <c r="I4" s="154"/>
      <c r="J4" s="154"/>
      <c r="K4" s="154"/>
      <c r="L4" s="154"/>
      <c r="M4" s="154"/>
      <c r="N4" s="2"/>
      <c r="O4" s="2"/>
      <c r="P4" s="2"/>
      <c r="Q4" s="2"/>
      <c r="R4" s="2"/>
      <c r="S4" s="2"/>
      <c r="T4" s="2"/>
      <c r="U4" s="2"/>
      <c r="V4" s="2"/>
      <c r="W4" s="2"/>
      <c r="X4" s="2"/>
      <c r="Y4" s="2"/>
      <c r="Z4" s="2"/>
      <c r="AA4" s="2"/>
      <c r="AB4" s="2"/>
      <c r="AC4" s="2"/>
      <c r="AD4" s="2"/>
      <c r="AE4" s="2"/>
      <c r="AF4" s="2"/>
      <c r="AG4" s="2"/>
      <c r="AH4" s="2"/>
      <c r="AI4" s="2"/>
    </row>
    <row r="5" spans="1:64" ht="30" customHeight="1">
      <c r="A5" s="34" t="s">
        <v>56</v>
      </c>
      <c r="B5" s="36" t="s">
        <v>57</v>
      </c>
      <c r="C5" s="5"/>
      <c r="D5" s="6"/>
      <c r="E5" s="8"/>
      <c r="F5" s="32"/>
      <c r="H5" s="6"/>
      <c r="I5" s="45"/>
    </row>
    <row r="6" spans="1:64" ht="30" customHeight="1">
      <c r="A6" s="33" t="s">
        <v>58</v>
      </c>
      <c r="B6" s="37" t="s">
        <v>59</v>
      </c>
    </row>
    <row r="7" spans="1:64" ht="30" customHeight="1">
      <c r="A7" s="33" t="s">
        <v>60</v>
      </c>
      <c r="B7" s="38" t="s">
        <v>5</v>
      </c>
      <c r="C7" s="167" t="s">
        <v>61</v>
      </c>
      <c r="D7" s="168"/>
      <c r="E7" s="169">
        <v>45082</v>
      </c>
      <c r="F7" s="169"/>
    </row>
    <row r="8" spans="1:64" ht="30" customHeight="1">
      <c r="A8" s="34" t="s">
        <v>62</v>
      </c>
      <c r="B8" s="47"/>
      <c r="C8" s="167" t="s">
        <v>63</v>
      </c>
      <c r="D8" s="168"/>
      <c r="E8" s="11">
        <v>1</v>
      </c>
      <c r="I8" s="158">
        <f>I9</f>
        <v>45082</v>
      </c>
      <c r="J8" s="159"/>
      <c r="K8" s="159"/>
      <c r="L8" s="159"/>
      <c r="M8" s="159"/>
      <c r="N8" s="159"/>
      <c r="O8" s="160"/>
      <c r="P8" s="158">
        <f>P9</f>
        <v>45089</v>
      </c>
      <c r="Q8" s="159"/>
      <c r="R8" s="159"/>
      <c r="S8" s="159"/>
      <c r="T8" s="159"/>
      <c r="U8" s="159"/>
      <c r="V8" s="160"/>
      <c r="W8" s="158">
        <f>W9</f>
        <v>45096</v>
      </c>
      <c r="X8" s="159"/>
      <c r="Y8" s="159"/>
      <c r="Z8" s="159"/>
      <c r="AA8" s="159"/>
      <c r="AB8" s="159"/>
      <c r="AC8" s="160"/>
      <c r="AD8" s="158">
        <f>AD9</f>
        <v>45103</v>
      </c>
      <c r="AE8" s="159"/>
      <c r="AF8" s="159"/>
      <c r="AG8" s="159"/>
      <c r="AH8" s="159"/>
      <c r="AI8" s="159"/>
      <c r="AJ8" s="160"/>
      <c r="AK8" s="158">
        <f>AK9</f>
        <v>45110</v>
      </c>
      <c r="AL8" s="159"/>
      <c r="AM8" s="159"/>
      <c r="AN8" s="159"/>
      <c r="AO8" s="159"/>
      <c r="AP8" s="159"/>
      <c r="AQ8" s="160"/>
      <c r="AR8" s="158">
        <f>AR9</f>
        <v>45117</v>
      </c>
      <c r="AS8" s="159"/>
      <c r="AT8" s="159"/>
      <c r="AU8" s="159"/>
      <c r="AV8" s="159"/>
      <c r="AW8" s="159"/>
      <c r="AX8" s="160"/>
      <c r="AY8" s="158">
        <f>AY9</f>
        <v>45124</v>
      </c>
      <c r="AZ8" s="159"/>
      <c r="BA8" s="159"/>
      <c r="BB8" s="159"/>
      <c r="BC8" s="159"/>
      <c r="BD8" s="159"/>
      <c r="BE8" s="160"/>
      <c r="BF8" s="158">
        <f>BF9</f>
        <v>45131</v>
      </c>
      <c r="BG8" s="159"/>
      <c r="BH8" s="159"/>
      <c r="BI8" s="159"/>
      <c r="BJ8" s="159"/>
      <c r="BK8" s="159"/>
      <c r="BL8" s="160"/>
    </row>
    <row r="9" spans="1:64" ht="15" customHeight="1">
      <c r="A9" s="34" t="s">
        <v>64</v>
      </c>
      <c r="B9" s="44"/>
      <c r="C9" s="44"/>
      <c r="D9" s="44"/>
      <c r="E9" s="44"/>
      <c r="F9" s="44"/>
      <c r="G9" s="44"/>
      <c r="I9" s="15">
        <f>Project_Start-WEEKDAY(Project_Start,1)+2+7*(Display_Week-1)</f>
        <v>45082</v>
      </c>
      <c r="J9" s="14">
        <f>I9+1</f>
        <v>45083</v>
      </c>
      <c r="K9" s="14">
        <f t="shared" ref="K9:AX9" si="0">J9+1</f>
        <v>45084</v>
      </c>
      <c r="L9" s="14">
        <f t="shared" si="0"/>
        <v>45085</v>
      </c>
      <c r="M9" s="14">
        <f t="shared" si="0"/>
        <v>45086</v>
      </c>
      <c r="N9" s="14">
        <f t="shared" si="0"/>
        <v>45087</v>
      </c>
      <c r="O9" s="16">
        <f t="shared" si="0"/>
        <v>45088</v>
      </c>
      <c r="P9" s="15">
        <f>O9+1</f>
        <v>45089</v>
      </c>
      <c r="Q9" s="14">
        <f>P9+1</f>
        <v>45090</v>
      </c>
      <c r="R9" s="14">
        <f t="shared" si="0"/>
        <v>45091</v>
      </c>
      <c r="S9" s="14">
        <f t="shared" si="0"/>
        <v>45092</v>
      </c>
      <c r="T9" s="14">
        <f t="shared" si="0"/>
        <v>45093</v>
      </c>
      <c r="U9" s="14">
        <f t="shared" si="0"/>
        <v>45094</v>
      </c>
      <c r="V9" s="16">
        <f t="shared" si="0"/>
        <v>45095</v>
      </c>
      <c r="W9" s="15">
        <f>V9+1</f>
        <v>45096</v>
      </c>
      <c r="X9" s="14">
        <f>W9+1</f>
        <v>45097</v>
      </c>
      <c r="Y9" s="14">
        <f t="shared" si="0"/>
        <v>45098</v>
      </c>
      <c r="Z9" s="14">
        <f t="shared" si="0"/>
        <v>45099</v>
      </c>
      <c r="AA9" s="14">
        <f t="shared" si="0"/>
        <v>45100</v>
      </c>
      <c r="AB9" s="14">
        <f t="shared" si="0"/>
        <v>45101</v>
      </c>
      <c r="AC9" s="16">
        <f t="shared" si="0"/>
        <v>45102</v>
      </c>
      <c r="AD9" s="15">
        <f>AC9+1</f>
        <v>45103</v>
      </c>
      <c r="AE9" s="14">
        <f>AD9+1</f>
        <v>45104</v>
      </c>
      <c r="AF9" s="14">
        <f t="shared" si="0"/>
        <v>45105</v>
      </c>
      <c r="AG9" s="14">
        <f t="shared" si="0"/>
        <v>45106</v>
      </c>
      <c r="AH9" s="14">
        <f t="shared" si="0"/>
        <v>45107</v>
      </c>
      <c r="AI9" s="14">
        <f t="shared" si="0"/>
        <v>45108</v>
      </c>
      <c r="AJ9" s="16">
        <f t="shared" si="0"/>
        <v>45109</v>
      </c>
      <c r="AK9" s="15">
        <f>AJ9+1</f>
        <v>45110</v>
      </c>
      <c r="AL9" s="14">
        <f>AK9+1</f>
        <v>45111</v>
      </c>
      <c r="AM9" s="14">
        <f t="shared" si="0"/>
        <v>45112</v>
      </c>
      <c r="AN9" s="14">
        <f t="shared" si="0"/>
        <v>45113</v>
      </c>
      <c r="AO9" s="14">
        <f t="shared" si="0"/>
        <v>45114</v>
      </c>
      <c r="AP9" s="14">
        <f t="shared" si="0"/>
        <v>45115</v>
      </c>
      <c r="AQ9" s="16">
        <f t="shared" si="0"/>
        <v>45116</v>
      </c>
      <c r="AR9" s="15">
        <f>AQ9+1</f>
        <v>45117</v>
      </c>
      <c r="AS9" s="14">
        <f>AR9+1</f>
        <v>45118</v>
      </c>
      <c r="AT9" s="14">
        <f t="shared" si="0"/>
        <v>45119</v>
      </c>
      <c r="AU9" s="14">
        <f t="shared" si="0"/>
        <v>45120</v>
      </c>
      <c r="AV9" s="14">
        <f t="shared" si="0"/>
        <v>45121</v>
      </c>
      <c r="AW9" s="14">
        <f t="shared" si="0"/>
        <v>45122</v>
      </c>
      <c r="AX9" s="16">
        <f t="shared" si="0"/>
        <v>45123</v>
      </c>
      <c r="AY9" s="15">
        <f>AX9+1</f>
        <v>45124</v>
      </c>
      <c r="AZ9" s="14">
        <f>AY9+1</f>
        <v>45125</v>
      </c>
      <c r="BA9" s="14">
        <f t="shared" ref="BA9:BE9" si="1">AZ9+1</f>
        <v>45126</v>
      </c>
      <c r="BB9" s="14">
        <f t="shared" si="1"/>
        <v>45127</v>
      </c>
      <c r="BC9" s="14">
        <f t="shared" si="1"/>
        <v>45128</v>
      </c>
      <c r="BD9" s="14">
        <f t="shared" si="1"/>
        <v>45129</v>
      </c>
      <c r="BE9" s="16">
        <f t="shared" si="1"/>
        <v>45130</v>
      </c>
      <c r="BF9" s="15">
        <f>BE9+1</f>
        <v>45131</v>
      </c>
      <c r="BG9" s="14">
        <f>BF9+1</f>
        <v>45132</v>
      </c>
      <c r="BH9" s="14">
        <f t="shared" ref="BH9:BL9" si="2">BG9+1</f>
        <v>45133</v>
      </c>
      <c r="BI9" s="14">
        <f t="shared" si="2"/>
        <v>45134</v>
      </c>
      <c r="BJ9" s="14">
        <f t="shared" si="2"/>
        <v>45135</v>
      </c>
      <c r="BK9" s="14">
        <f t="shared" si="2"/>
        <v>45136</v>
      </c>
      <c r="BL9" s="16">
        <f t="shared" si="2"/>
        <v>45137</v>
      </c>
    </row>
    <row r="10" spans="1:64" ht="30" customHeight="1" thickBot="1">
      <c r="A10" s="34" t="s">
        <v>65</v>
      </c>
      <c r="B10" s="12" t="s">
        <v>66</v>
      </c>
      <c r="C10" s="13"/>
      <c r="D10" s="13" t="s">
        <v>67</v>
      </c>
      <c r="E10" s="13" t="s">
        <v>68</v>
      </c>
      <c r="F10" s="13" t="s">
        <v>69</v>
      </c>
      <c r="G10" s="13"/>
      <c r="H10" s="13" t="s">
        <v>70</v>
      </c>
      <c r="I10" s="17" t="str">
        <f t="shared" ref="I10:BL10" si="3">LEFT(TEXT(I9,"ddd"),1)</f>
        <v>M</v>
      </c>
      <c r="J10" s="17" t="str">
        <f t="shared" si="3"/>
        <v>T</v>
      </c>
      <c r="K10" s="17" t="str">
        <f t="shared" si="3"/>
        <v>W</v>
      </c>
      <c r="L10" s="17" t="str">
        <f t="shared" si="3"/>
        <v>T</v>
      </c>
      <c r="M10" s="17" t="str">
        <f t="shared" si="3"/>
        <v>F</v>
      </c>
      <c r="N10" s="17" t="str">
        <f t="shared" si="3"/>
        <v>S</v>
      </c>
      <c r="O10" s="17" t="str">
        <f t="shared" si="3"/>
        <v>S</v>
      </c>
      <c r="P10" s="17" t="str">
        <f t="shared" si="3"/>
        <v>M</v>
      </c>
      <c r="Q10" s="17" t="str">
        <f t="shared" si="3"/>
        <v>T</v>
      </c>
      <c r="R10" s="17" t="str">
        <f t="shared" si="3"/>
        <v>W</v>
      </c>
      <c r="S10" s="17" t="str">
        <f t="shared" si="3"/>
        <v>T</v>
      </c>
      <c r="T10" s="17" t="str">
        <f t="shared" si="3"/>
        <v>F</v>
      </c>
      <c r="U10" s="17" t="str">
        <f t="shared" si="3"/>
        <v>S</v>
      </c>
      <c r="V10" s="17" t="str">
        <f t="shared" si="3"/>
        <v>S</v>
      </c>
      <c r="W10" s="17" t="str">
        <f t="shared" si="3"/>
        <v>M</v>
      </c>
      <c r="X10" s="17" t="str">
        <f t="shared" si="3"/>
        <v>T</v>
      </c>
      <c r="Y10" s="17" t="str">
        <f t="shared" si="3"/>
        <v>W</v>
      </c>
      <c r="Z10" s="17" t="str">
        <f t="shared" si="3"/>
        <v>T</v>
      </c>
      <c r="AA10" s="17" t="str">
        <f t="shared" si="3"/>
        <v>F</v>
      </c>
      <c r="AB10" s="17" t="str">
        <f t="shared" si="3"/>
        <v>S</v>
      </c>
      <c r="AC10" s="17" t="str">
        <f t="shared" si="3"/>
        <v>S</v>
      </c>
      <c r="AD10" s="17" t="str">
        <f t="shared" si="3"/>
        <v>M</v>
      </c>
      <c r="AE10" s="17" t="str">
        <f t="shared" si="3"/>
        <v>T</v>
      </c>
      <c r="AF10" s="17" t="str">
        <f t="shared" si="3"/>
        <v>W</v>
      </c>
      <c r="AG10" s="17" t="str">
        <f t="shared" si="3"/>
        <v>T</v>
      </c>
      <c r="AH10" s="17" t="str">
        <f t="shared" si="3"/>
        <v>F</v>
      </c>
      <c r="AI10" s="17" t="str">
        <f t="shared" si="3"/>
        <v>S</v>
      </c>
      <c r="AJ10" s="17" t="str">
        <f t="shared" si="3"/>
        <v>S</v>
      </c>
      <c r="AK10" s="17" t="str">
        <f t="shared" si="3"/>
        <v>M</v>
      </c>
      <c r="AL10" s="17" t="str">
        <f t="shared" si="3"/>
        <v>T</v>
      </c>
      <c r="AM10" s="17" t="str">
        <f t="shared" si="3"/>
        <v>W</v>
      </c>
      <c r="AN10" s="17" t="str">
        <f t="shared" si="3"/>
        <v>T</v>
      </c>
      <c r="AO10" s="17" t="str">
        <f t="shared" si="3"/>
        <v>F</v>
      </c>
      <c r="AP10" s="17" t="str">
        <f t="shared" si="3"/>
        <v>S</v>
      </c>
      <c r="AQ10" s="17" t="str">
        <f t="shared" si="3"/>
        <v>S</v>
      </c>
      <c r="AR10" s="17" t="str">
        <f t="shared" si="3"/>
        <v>M</v>
      </c>
      <c r="AS10" s="17" t="str">
        <f t="shared" si="3"/>
        <v>T</v>
      </c>
      <c r="AT10" s="17" t="str">
        <f t="shared" si="3"/>
        <v>W</v>
      </c>
      <c r="AU10" s="17" t="str">
        <f t="shared" si="3"/>
        <v>T</v>
      </c>
      <c r="AV10" s="17" t="str">
        <f t="shared" si="3"/>
        <v>F</v>
      </c>
      <c r="AW10" s="17" t="str">
        <f t="shared" si="3"/>
        <v>S</v>
      </c>
      <c r="AX10" s="17" t="str">
        <f t="shared" si="3"/>
        <v>S</v>
      </c>
      <c r="AY10" s="17" t="str">
        <f t="shared" si="3"/>
        <v>M</v>
      </c>
      <c r="AZ10" s="17" t="str">
        <f t="shared" si="3"/>
        <v>T</v>
      </c>
      <c r="BA10" s="17" t="str">
        <f t="shared" si="3"/>
        <v>W</v>
      </c>
      <c r="BB10" s="17" t="str">
        <f t="shared" si="3"/>
        <v>T</v>
      </c>
      <c r="BC10" s="17" t="str">
        <f t="shared" si="3"/>
        <v>F</v>
      </c>
      <c r="BD10" s="17" t="str">
        <f t="shared" si="3"/>
        <v>S</v>
      </c>
      <c r="BE10" s="17" t="str">
        <f t="shared" si="3"/>
        <v>S</v>
      </c>
      <c r="BF10" s="17" t="str">
        <f t="shared" si="3"/>
        <v>M</v>
      </c>
      <c r="BG10" s="17" t="str">
        <f t="shared" si="3"/>
        <v>T</v>
      </c>
      <c r="BH10" s="17" t="str">
        <f t="shared" si="3"/>
        <v>W</v>
      </c>
      <c r="BI10" s="17" t="str">
        <f t="shared" si="3"/>
        <v>T</v>
      </c>
      <c r="BJ10" s="17" t="str">
        <f t="shared" si="3"/>
        <v>F</v>
      </c>
      <c r="BK10" s="17" t="str">
        <f t="shared" si="3"/>
        <v>S</v>
      </c>
      <c r="BL10" s="17" t="str">
        <f t="shared" si="3"/>
        <v>S</v>
      </c>
    </row>
    <row r="11" spans="1:64" ht="30" hidden="1" customHeight="1" thickBot="1">
      <c r="A11" s="33" t="s">
        <v>71</v>
      </c>
      <c r="C11" s="1"/>
      <c r="E11"/>
      <c r="H11" t="str">
        <f ca="1">IF(OR(ISBLANK(task_start),ISBLANK(task_end)),"",task_end-task_start+1)</f>
        <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7" customFormat="1" ht="13.5" customHeight="1" thickBot="1">
      <c r="A12" s="34" t="s">
        <v>72</v>
      </c>
      <c r="B12" s="132" t="s">
        <v>73</v>
      </c>
      <c r="C12" s="133"/>
      <c r="D12" s="134"/>
      <c r="E12" s="135"/>
      <c r="F12" s="136"/>
      <c r="G12" s="21"/>
      <c r="H12" s="21" t="str">
        <f t="shared" ref="H12:H75" ca="1" si="4">IF(OR(ISBLANK(task_start),ISBLANK(task_end)),"",task_end-task_start+1)</f>
        <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7" customFormat="1" ht="16.5" customHeight="1" thickBot="1">
      <c r="A13" s="34" t="s">
        <v>74</v>
      </c>
      <c r="B13" s="128" t="s">
        <v>75</v>
      </c>
      <c r="C13" s="129"/>
      <c r="D13" s="130">
        <v>1</v>
      </c>
      <c r="E13" s="131">
        <f>Project_Start</f>
        <v>45082</v>
      </c>
      <c r="F13" s="131">
        <f>E13+3</f>
        <v>45085</v>
      </c>
      <c r="G13" s="21"/>
      <c r="H13" s="21">
        <f t="shared" ca="1" si="4"/>
        <v>4</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7" customFormat="1" ht="16.5" customHeight="1" thickBot="1">
      <c r="A14" s="34" t="s">
        <v>76</v>
      </c>
      <c r="B14" s="128" t="s">
        <v>47</v>
      </c>
      <c r="C14" s="129"/>
      <c r="D14" s="130">
        <v>1</v>
      </c>
      <c r="E14" s="131">
        <f>F13</f>
        <v>45085</v>
      </c>
      <c r="F14" s="131">
        <f>E14+2</f>
        <v>45087</v>
      </c>
      <c r="G14" s="21"/>
      <c r="H14" s="21">
        <f t="shared" ca="1" si="4"/>
        <v>3</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7" customFormat="1" ht="16.5" customHeight="1" thickBot="1">
      <c r="A15" s="34"/>
      <c r="B15" s="128" t="s">
        <v>23</v>
      </c>
      <c r="C15" s="129"/>
      <c r="D15" s="130">
        <v>1</v>
      </c>
      <c r="E15" s="131">
        <f t="shared" ref="E15:E29" si="5">F14</f>
        <v>45087</v>
      </c>
      <c r="F15" s="131">
        <f t="shared" ref="F15:F27" si="6">E15+2</f>
        <v>45089</v>
      </c>
      <c r="G15" s="21"/>
      <c r="H15" s="21"/>
      <c r="I15" s="29"/>
      <c r="J15" s="29"/>
      <c r="K15" s="29"/>
      <c r="L15" s="29"/>
      <c r="M15" s="29"/>
      <c r="N15" s="29"/>
      <c r="O15" s="29"/>
      <c r="P15" s="29"/>
      <c r="Q15" s="29"/>
      <c r="R15" s="29"/>
      <c r="S15" s="29"/>
      <c r="T15" s="29"/>
      <c r="U15" s="30"/>
      <c r="V15" s="30"/>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7" customFormat="1" ht="16.5" customHeight="1" thickBot="1">
      <c r="A16" s="34"/>
      <c r="B16" s="128" t="s">
        <v>77</v>
      </c>
      <c r="C16" s="129"/>
      <c r="D16" s="130">
        <v>1</v>
      </c>
      <c r="E16" s="131">
        <f t="shared" si="5"/>
        <v>45089</v>
      </c>
      <c r="F16" s="131">
        <f t="shared" si="6"/>
        <v>45091</v>
      </c>
      <c r="G16" s="21"/>
      <c r="H16" s="21"/>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7" customFormat="1" ht="16.5" customHeight="1" thickBot="1">
      <c r="A17" s="34"/>
      <c r="B17" s="128" t="s">
        <v>78</v>
      </c>
      <c r="C17" s="129"/>
      <c r="D17" s="130">
        <v>1</v>
      </c>
      <c r="E17" s="131">
        <f t="shared" si="5"/>
        <v>45091</v>
      </c>
      <c r="F17" s="131">
        <f t="shared" si="6"/>
        <v>45093</v>
      </c>
      <c r="G17" s="21"/>
      <c r="H17" s="21"/>
      <c r="I17" s="29"/>
      <c r="J17" s="29"/>
      <c r="K17" s="29"/>
      <c r="L17" s="29"/>
      <c r="M17" s="29"/>
      <c r="N17" s="29"/>
      <c r="O17" s="29"/>
      <c r="P17" s="29"/>
      <c r="Q17" s="29"/>
      <c r="R17" s="29"/>
      <c r="S17" s="29"/>
      <c r="T17" s="29"/>
      <c r="U17" s="30"/>
      <c r="V17" s="30"/>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7" customFormat="1" ht="16.5" customHeight="1" thickBot="1">
      <c r="A18" s="34"/>
      <c r="B18" s="128" t="s">
        <v>79</v>
      </c>
      <c r="C18" s="129"/>
      <c r="D18" s="130">
        <v>1</v>
      </c>
      <c r="E18" s="131">
        <v>45091</v>
      </c>
      <c r="F18" s="131">
        <v>45095</v>
      </c>
      <c r="G18" s="21"/>
      <c r="H18" s="21"/>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7" customFormat="1" ht="16.5" customHeight="1" thickBot="1">
      <c r="A19" s="34"/>
      <c r="B19" s="128" t="s">
        <v>80</v>
      </c>
      <c r="C19" s="129"/>
      <c r="D19" s="130">
        <v>1</v>
      </c>
      <c r="E19" s="131">
        <v>45091</v>
      </c>
      <c r="F19" s="131">
        <v>45095</v>
      </c>
      <c r="G19" s="21"/>
      <c r="H19" s="21"/>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7" customFormat="1" ht="16.5" customHeight="1" thickBot="1">
      <c r="A20" s="34"/>
      <c r="B20" s="128" t="s">
        <v>81</v>
      </c>
      <c r="C20" s="129"/>
      <c r="D20" s="130">
        <v>1</v>
      </c>
      <c r="E20" s="131">
        <v>45091</v>
      </c>
      <c r="F20" s="131">
        <v>45095</v>
      </c>
      <c r="G20" s="21"/>
      <c r="H20" s="21"/>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7" customFormat="1" ht="16.5" customHeight="1" thickBot="1">
      <c r="A21" s="34"/>
      <c r="B21" s="128" t="s">
        <v>82</v>
      </c>
      <c r="C21" s="129"/>
      <c r="D21" s="130">
        <v>1</v>
      </c>
      <c r="E21" s="131">
        <v>45092</v>
      </c>
      <c r="F21" s="131">
        <f t="shared" si="6"/>
        <v>45094</v>
      </c>
      <c r="G21" s="21"/>
      <c r="H21" s="21"/>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7" customFormat="1" ht="16.5" customHeight="1" thickBot="1">
      <c r="A22" s="34"/>
      <c r="B22" s="128" t="s">
        <v>83</v>
      </c>
      <c r="C22" s="129"/>
      <c r="D22" s="130">
        <v>1</v>
      </c>
      <c r="E22" s="131">
        <f t="shared" si="5"/>
        <v>45094</v>
      </c>
      <c r="F22" s="131">
        <f t="shared" si="6"/>
        <v>45096</v>
      </c>
      <c r="G22" s="21"/>
      <c r="H22" s="21"/>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7" customFormat="1" ht="16.5" customHeight="1" thickBot="1">
      <c r="A23" s="34"/>
      <c r="B23" s="128" t="s">
        <v>84</v>
      </c>
      <c r="C23" s="129"/>
      <c r="D23" s="130">
        <v>1</v>
      </c>
      <c r="E23" s="131">
        <f t="shared" si="5"/>
        <v>45096</v>
      </c>
      <c r="F23" s="131">
        <f t="shared" si="6"/>
        <v>45098</v>
      </c>
      <c r="G23" s="21"/>
      <c r="H23" s="21"/>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7" customFormat="1" ht="16.5" customHeight="1" thickBot="1">
      <c r="A24" s="34"/>
      <c r="B24" s="128" t="s">
        <v>85</v>
      </c>
      <c r="C24" s="129"/>
      <c r="D24" s="130">
        <v>1</v>
      </c>
      <c r="E24" s="131">
        <v>45095</v>
      </c>
      <c r="F24" s="131">
        <f t="shared" si="6"/>
        <v>45097</v>
      </c>
      <c r="G24" s="21"/>
      <c r="H24" s="21"/>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7" customFormat="1" ht="16.5" customHeight="1" thickBot="1">
      <c r="A25" s="34"/>
      <c r="B25" s="128" t="s">
        <v>86</v>
      </c>
      <c r="C25" s="129"/>
      <c r="D25" s="130">
        <v>1</v>
      </c>
      <c r="E25" s="131">
        <v>45089</v>
      </c>
      <c r="F25" s="131">
        <v>45093</v>
      </c>
      <c r="G25" s="21"/>
      <c r="H25" s="21"/>
      <c r="I25" s="29"/>
      <c r="J25" s="29"/>
      <c r="K25" s="29"/>
      <c r="L25" s="29"/>
      <c r="M25" s="29"/>
      <c r="N25" s="29"/>
      <c r="O25" s="29"/>
      <c r="P25" s="29"/>
      <c r="Q25" s="29"/>
      <c r="R25" s="29"/>
      <c r="S25" s="29"/>
      <c r="T25" s="29"/>
      <c r="U25" s="30"/>
      <c r="V25" s="30"/>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7" customFormat="1" ht="16.5" customHeight="1" thickBot="1">
      <c r="A26" s="34"/>
      <c r="B26" s="128" t="s">
        <v>87</v>
      </c>
      <c r="C26" s="129"/>
      <c r="D26" s="130">
        <v>1</v>
      </c>
      <c r="E26" s="131">
        <v>45090</v>
      </c>
      <c r="F26" s="131">
        <v>45094</v>
      </c>
      <c r="G26" s="21"/>
      <c r="H26" s="21"/>
      <c r="I26" s="29"/>
      <c r="J26" s="29"/>
      <c r="K26" s="29"/>
      <c r="L26" s="29"/>
      <c r="M26" s="29"/>
      <c r="N26" s="29"/>
      <c r="O26" s="29"/>
      <c r="P26" s="29"/>
      <c r="Q26" s="29"/>
      <c r="R26" s="29"/>
      <c r="S26" s="29"/>
      <c r="T26" s="29"/>
      <c r="U26" s="30"/>
      <c r="V26" s="30"/>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7" customFormat="1" ht="16.5" customHeight="1" thickBot="1">
      <c r="A27" s="34"/>
      <c r="B27" s="128" t="s">
        <v>88</v>
      </c>
      <c r="C27" s="129"/>
      <c r="D27" s="130">
        <v>1</v>
      </c>
      <c r="E27" s="131">
        <f t="shared" si="5"/>
        <v>45094</v>
      </c>
      <c r="F27" s="131">
        <f t="shared" si="6"/>
        <v>45096</v>
      </c>
      <c r="G27" s="21"/>
      <c r="H27" s="21"/>
      <c r="I27" s="29"/>
      <c r="J27" s="29"/>
      <c r="K27" s="29"/>
      <c r="L27" s="29"/>
      <c r="M27" s="29"/>
      <c r="N27" s="29"/>
      <c r="O27" s="29"/>
      <c r="P27" s="29"/>
      <c r="Q27" s="29"/>
      <c r="R27" s="29"/>
      <c r="S27" s="29"/>
      <c r="T27" s="29"/>
      <c r="U27" s="30"/>
      <c r="V27" s="30"/>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7" customFormat="1" ht="16.5" customHeight="1" thickBot="1">
      <c r="A28" s="34"/>
      <c r="B28" s="128" t="s">
        <v>89</v>
      </c>
      <c r="C28" s="129"/>
      <c r="D28" s="130">
        <v>1</v>
      </c>
      <c r="E28" s="131">
        <v>45091</v>
      </c>
      <c r="F28" s="131">
        <v>45098</v>
      </c>
      <c r="G28" s="21"/>
      <c r="H28" s="21"/>
      <c r="I28" s="29"/>
      <c r="J28" s="29"/>
      <c r="K28" s="29"/>
      <c r="L28" s="29"/>
      <c r="M28" s="29"/>
      <c r="N28" s="29"/>
      <c r="O28" s="29"/>
      <c r="P28" s="29"/>
      <c r="Q28" s="29"/>
      <c r="R28" s="29"/>
      <c r="S28" s="29"/>
      <c r="T28" s="29"/>
      <c r="U28" s="30"/>
      <c r="V28" s="30"/>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7" customFormat="1" ht="16.5" customHeight="1" thickBot="1">
      <c r="A29" s="34"/>
      <c r="B29" s="128" t="s">
        <v>90</v>
      </c>
      <c r="C29" s="129"/>
      <c r="D29" s="130">
        <v>1</v>
      </c>
      <c r="E29" s="131">
        <f t="shared" si="5"/>
        <v>45098</v>
      </c>
      <c r="F29" s="131">
        <v>45098</v>
      </c>
      <c r="G29" s="21"/>
      <c r="H29" s="21"/>
      <c r="I29" s="29"/>
      <c r="J29" s="29"/>
      <c r="K29" s="29"/>
      <c r="L29" s="29"/>
      <c r="M29" s="29"/>
      <c r="N29" s="29"/>
      <c r="O29" s="29"/>
      <c r="P29" s="29"/>
      <c r="Q29" s="29"/>
      <c r="R29" s="29"/>
      <c r="S29" s="29"/>
      <c r="T29" s="29"/>
      <c r="U29" s="30"/>
      <c r="V29" s="30"/>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7" customFormat="1" ht="16.5" customHeight="1" thickBot="1">
      <c r="A30" s="34" t="s">
        <v>91</v>
      </c>
      <c r="B30" s="137" t="s">
        <v>92</v>
      </c>
      <c r="C30" s="138"/>
      <c r="D30" s="139"/>
      <c r="E30" s="140"/>
      <c r="F30" s="141"/>
      <c r="G30" s="21"/>
      <c r="H30" s="21" t="str">
        <f t="shared" ca="1" si="4"/>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7" customFormat="1" ht="16.5" customHeight="1" thickBot="1">
      <c r="A31" s="34"/>
      <c r="B31" s="142" t="s">
        <v>93</v>
      </c>
      <c r="C31" s="143"/>
      <c r="D31" s="144">
        <v>1</v>
      </c>
      <c r="E31" s="145">
        <v>45097</v>
      </c>
      <c r="F31" s="145">
        <f>E31+4</f>
        <v>45101</v>
      </c>
      <c r="G31" s="21"/>
      <c r="H31" s="21">
        <f t="shared" ca="1" si="4"/>
        <v>5</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7" customFormat="1" ht="16.5" customHeight="1" thickBot="1">
      <c r="A32" s="33"/>
      <c r="B32" s="142" t="s">
        <v>94</v>
      </c>
      <c r="C32" s="143"/>
      <c r="D32" s="144">
        <v>1</v>
      </c>
      <c r="E32" s="145">
        <v>45101</v>
      </c>
      <c r="F32" s="145">
        <v>45101</v>
      </c>
      <c r="G32" s="21"/>
      <c r="H32" s="21">
        <f t="shared" ca="1" si="4"/>
        <v>1</v>
      </c>
      <c r="I32" s="29"/>
      <c r="J32" s="29"/>
      <c r="K32" s="29"/>
      <c r="L32" s="29"/>
      <c r="M32" s="29"/>
      <c r="N32" s="29"/>
      <c r="O32" s="29"/>
      <c r="P32" s="29"/>
      <c r="Q32" s="29"/>
      <c r="R32" s="29"/>
      <c r="S32" s="29"/>
      <c r="T32" s="29"/>
      <c r="U32" s="30"/>
      <c r="V32" s="30"/>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7" customFormat="1" ht="16.5" customHeight="1" thickBot="1">
      <c r="A33" s="33"/>
      <c r="B33" s="142" t="s">
        <v>95</v>
      </c>
      <c r="C33" s="143"/>
      <c r="D33" s="144">
        <v>1</v>
      </c>
      <c r="E33" s="145">
        <v>45100</v>
      </c>
      <c r="F33" s="145">
        <v>45102</v>
      </c>
      <c r="G33" s="21"/>
      <c r="H33" s="21"/>
      <c r="I33" s="29"/>
      <c r="J33" s="29"/>
      <c r="K33" s="29"/>
      <c r="L33" s="29"/>
      <c r="M33" s="29"/>
      <c r="N33" s="29"/>
      <c r="O33" s="29"/>
      <c r="P33" s="29"/>
      <c r="Q33" s="29"/>
      <c r="R33" s="29"/>
      <c r="S33" s="29"/>
      <c r="T33" s="29"/>
      <c r="U33" s="30"/>
      <c r="V33" s="30"/>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7" customFormat="1" ht="16.5" customHeight="1" thickBot="1">
      <c r="A34" s="33"/>
      <c r="B34" s="142" t="s">
        <v>96</v>
      </c>
      <c r="C34" s="143"/>
      <c r="D34" s="144">
        <v>1</v>
      </c>
      <c r="E34" s="145">
        <v>45102</v>
      </c>
      <c r="F34" s="145">
        <v>45104</v>
      </c>
      <c r="G34" s="21"/>
      <c r="H34" s="21"/>
      <c r="I34" s="29"/>
      <c r="J34" s="29"/>
      <c r="K34" s="29"/>
      <c r="L34" s="29"/>
      <c r="M34" s="29"/>
      <c r="N34" s="29"/>
      <c r="O34" s="29"/>
      <c r="P34" s="29"/>
      <c r="Q34" s="29"/>
      <c r="R34" s="29"/>
      <c r="S34" s="29"/>
      <c r="T34" s="29"/>
      <c r="U34" s="30"/>
      <c r="V34" s="30"/>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7" customFormat="1" ht="16.5" customHeight="1" thickBot="1">
      <c r="A35" s="33"/>
      <c r="B35" s="142" t="s">
        <v>97</v>
      </c>
      <c r="C35" s="143"/>
      <c r="D35" s="144">
        <v>1</v>
      </c>
      <c r="E35" s="145">
        <v>45103</v>
      </c>
      <c r="F35" s="145">
        <v>45105</v>
      </c>
      <c r="G35" s="21"/>
      <c r="H35" s="21"/>
      <c r="I35" s="29"/>
      <c r="J35" s="29"/>
      <c r="K35" s="29"/>
      <c r="L35" s="29"/>
      <c r="M35" s="29"/>
      <c r="N35" s="29"/>
      <c r="O35" s="29"/>
      <c r="P35" s="29"/>
      <c r="Q35" s="29"/>
      <c r="R35" s="29"/>
      <c r="S35" s="29"/>
      <c r="T35" s="29"/>
      <c r="U35" s="30"/>
      <c r="V35" s="30"/>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7" customFormat="1" ht="16.5" customHeight="1" thickBot="1">
      <c r="A36" s="33"/>
      <c r="B36" s="142" t="s">
        <v>98</v>
      </c>
      <c r="C36" s="143"/>
      <c r="D36" s="144">
        <v>1</v>
      </c>
      <c r="E36" s="145">
        <v>45105</v>
      </c>
      <c r="F36" s="145">
        <f>E36+4</f>
        <v>45109</v>
      </c>
      <c r="G36" s="21"/>
      <c r="H36" s="21"/>
      <c r="I36" s="29"/>
      <c r="J36" s="29"/>
      <c r="K36" s="29"/>
      <c r="L36" s="29"/>
      <c r="M36" s="29"/>
      <c r="N36" s="29"/>
      <c r="O36" s="29"/>
      <c r="P36" s="29"/>
      <c r="Q36" s="29"/>
      <c r="R36" s="29"/>
      <c r="S36" s="29"/>
      <c r="T36" s="29"/>
      <c r="U36" s="30"/>
      <c r="V36" s="30"/>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7" customFormat="1" ht="16.5" customHeight="1" thickBot="1">
      <c r="A37" s="33"/>
      <c r="B37" s="142" t="s">
        <v>99</v>
      </c>
      <c r="C37" s="143"/>
      <c r="D37" s="144">
        <v>1</v>
      </c>
      <c r="E37" s="145">
        <v>45105</v>
      </c>
      <c r="F37" s="145">
        <f>E37+4</f>
        <v>45109</v>
      </c>
      <c r="G37" s="21"/>
      <c r="H37" s="21"/>
      <c r="I37" s="29"/>
      <c r="J37" s="29"/>
      <c r="K37" s="29"/>
      <c r="L37" s="29"/>
      <c r="M37" s="29"/>
      <c r="N37" s="29"/>
      <c r="O37" s="29"/>
      <c r="P37" s="29"/>
      <c r="Q37" s="29"/>
      <c r="R37" s="29"/>
      <c r="S37" s="29"/>
      <c r="T37" s="29"/>
      <c r="U37" s="30"/>
      <c r="V37" s="30"/>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7" customFormat="1" ht="16.5" customHeight="1" thickBot="1">
      <c r="A38" s="33"/>
      <c r="B38" s="142" t="s">
        <v>100</v>
      </c>
      <c r="C38" s="143"/>
      <c r="D38" s="144">
        <v>1</v>
      </c>
      <c r="E38" s="145">
        <v>45105</v>
      </c>
      <c r="F38" s="145">
        <f>E38+4</f>
        <v>45109</v>
      </c>
      <c r="G38" s="21"/>
      <c r="H38" s="21"/>
      <c r="I38" s="29"/>
      <c r="J38" s="29"/>
      <c r="K38" s="29"/>
      <c r="L38" s="29"/>
      <c r="M38" s="29"/>
      <c r="N38" s="29"/>
      <c r="O38" s="29"/>
      <c r="P38" s="29"/>
      <c r="Q38" s="29"/>
      <c r="R38" s="29"/>
      <c r="S38" s="29"/>
      <c r="T38" s="29"/>
      <c r="U38" s="30"/>
      <c r="V38" s="30"/>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7" customFormat="1" ht="16.5" customHeight="1" thickBot="1">
      <c r="A39" s="33"/>
      <c r="B39" s="142" t="s">
        <v>101</v>
      </c>
      <c r="C39" s="143"/>
      <c r="D39" s="144">
        <v>1</v>
      </c>
      <c r="E39" s="145">
        <v>45105</v>
      </c>
      <c r="F39" s="145">
        <f>E39+4</f>
        <v>45109</v>
      </c>
      <c r="G39" s="21"/>
      <c r="H39" s="21"/>
      <c r="I39" s="29"/>
      <c r="J39" s="29"/>
      <c r="K39" s="29"/>
      <c r="L39" s="29"/>
      <c r="M39" s="29"/>
      <c r="N39" s="29"/>
      <c r="O39" s="29"/>
      <c r="P39" s="29"/>
      <c r="Q39" s="29"/>
      <c r="R39" s="29"/>
      <c r="S39" s="29"/>
      <c r="T39" s="29"/>
      <c r="U39" s="30"/>
      <c r="V39" s="30"/>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7" customFormat="1" ht="16.5" customHeight="1" thickBot="1">
      <c r="A40" s="33"/>
      <c r="B40" s="142" t="s">
        <v>102</v>
      </c>
      <c r="C40" s="143"/>
      <c r="D40" s="144">
        <v>1</v>
      </c>
      <c r="E40" s="145">
        <v>45105</v>
      </c>
      <c r="F40" s="145">
        <f>E40+4</f>
        <v>45109</v>
      </c>
      <c r="G40" s="21"/>
      <c r="H40" s="21"/>
      <c r="I40" s="29"/>
      <c r="J40" s="29"/>
      <c r="K40" s="29"/>
      <c r="L40" s="29"/>
      <c r="M40" s="29"/>
      <c r="N40" s="29"/>
      <c r="O40" s="29"/>
      <c r="P40" s="29"/>
      <c r="Q40" s="29"/>
      <c r="R40" s="29"/>
      <c r="S40" s="29"/>
      <c r="T40" s="29"/>
      <c r="U40" s="30"/>
      <c r="V40" s="30"/>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7" customFormat="1" ht="16.5" customHeight="1" thickBot="1">
      <c r="A41" s="33"/>
      <c r="B41" s="142" t="s">
        <v>103</v>
      </c>
      <c r="C41" s="143"/>
      <c r="D41" s="144">
        <v>1</v>
      </c>
      <c r="E41" s="145">
        <v>45108</v>
      </c>
      <c r="F41" s="145">
        <f>E41+3</f>
        <v>45111</v>
      </c>
      <c r="G41" s="21"/>
      <c r="H41" s="21"/>
      <c r="I41" s="29"/>
      <c r="J41" s="29"/>
      <c r="K41" s="29"/>
      <c r="L41" s="29"/>
      <c r="M41" s="29"/>
      <c r="N41" s="29"/>
      <c r="O41" s="29"/>
      <c r="P41" s="29"/>
      <c r="Q41" s="29"/>
      <c r="R41" s="29"/>
      <c r="S41" s="29"/>
      <c r="T41" s="29"/>
      <c r="U41" s="30"/>
      <c r="V41" s="30"/>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7" customFormat="1" ht="16.5" customHeight="1" thickBot="1">
      <c r="A42" s="33"/>
      <c r="B42" s="142" t="s">
        <v>104</v>
      </c>
      <c r="C42" s="143"/>
      <c r="D42" s="144">
        <v>1</v>
      </c>
      <c r="E42" s="145">
        <v>45108</v>
      </c>
      <c r="F42" s="145">
        <f>E42+3</f>
        <v>45111</v>
      </c>
      <c r="G42" s="21"/>
      <c r="H42" s="21"/>
      <c r="I42" s="29"/>
      <c r="J42" s="29"/>
      <c r="K42" s="29"/>
      <c r="L42" s="29"/>
      <c r="M42" s="29"/>
      <c r="N42" s="29"/>
      <c r="O42" s="29"/>
      <c r="P42" s="29"/>
      <c r="Q42" s="29"/>
      <c r="R42" s="29"/>
      <c r="S42" s="29"/>
      <c r="T42" s="29"/>
      <c r="U42" s="30"/>
      <c r="V42" s="30"/>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7" customFormat="1" ht="16.5" customHeight="1" thickBot="1">
      <c r="A43" s="33"/>
      <c r="B43" s="142" t="s">
        <v>105</v>
      </c>
      <c r="C43" s="143"/>
      <c r="D43" s="144">
        <v>1</v>
      </c>
      <c r="E43" s="145">
        <v>45108</v>
      </c>
      <c r="F43" s="145">
        <f>E43+3</f>
        <v>45111</v>
      </c>
      <c r="G43" s="21"/>
      <c r="H43" s="21"/>
      <c r="I43" s="29"/>
      <c r="J43" s="29"/>
      <c r="K43" s="29"/>
      <c r="L43" s="29"/>
      <c r="M43" s="29"/>
      <c r="N43" s="29"/>
      <c r="O43" s="29"/>
      <c r="P43" s="29"/>
      <c r="Q43" s="29"/>
      <c r="R43" s="29"/>
      <c r="S43" s="29"/>
      <c r="T43" s="29"/>
      <c r="U43" s="30"/>
      <c r="V43" s="30"/>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7" customFormat="1" ht="16.5" customHeight="1" thickBot="1">
      <c r="A44" s="33"/>
      <c r="B44" s="142" t="s">
        <v>106</v>
      </c>
      <c r="C44" s="143"/>
      <c r="D44" s="144">
        <v>1</v>
      </c>
      <c r="E44" s="145">
        <v>45108</v>
      </c>
      <c r="F44" s="145">
        <f>E44+3</f>
        <v>45111</v>
      </c>
      <c r="G44" s="21"/>
      <c r="H44" s="21"/>
      <c r="I44" s="29"/>
      <c r="J44" s="29"/>
      <c r="K44" s="29"/>
      <c r="L44" s="29"/>
      <c r="M44" s="29"/>
      <c r="N44" s="29"/>
      <c r="O44" s="29"/>
      <c r="P44" s="29"/>
      <c r="Q44" s="29"/>
      <c r="R44" s="29"/>
      <c r="S44" s="29"/>
      <c r="T44" s="29"/>
      <c r="U44" s="30"/>
      <c r="V44" s="30"/>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7" customFormat="1" ht="16.5" customHeight="1" thickBot="1">
      <c r="A45" s="33"/>
      <c r="B45" s="142" t="s">
        <v>107</v>
      </c>
      <c r="C45" s="143"/>
      <c r="D45" s="144">
        <v>1</v>
      </c>
      <c r="E45" s="145">
        <v>45108</v>
      </c>
      <c r="F45" s="145">
        <f>E45+3</f>
        <v>45111</v>
      </c>
      <c r="G45" s="21"/>
      <c r="H45" s="21"/>
      <c r="I45" s="29"/>
      <c r="J45" s="29"/>
      <c r="K45" s="29"/>
      <c r="L45" s="29"/>
      <c r="M45" s="29"/>
      <c r="N45" s="29"/>
      <c r="O45" s="29"/>
      <c r="P45" s="29"/>
      <c r="Q45" s="29"/>
      <c r="R45" s="29"/>
      <c r="S45" s="29"/>
      <c r="T45" s="29"/>
      <c r="U45" s="30"/>
      <c r="V45" s="30"/>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7" customFormat="1" ht="16.5" customHeight="1" thickBot="1">
      <c r="A46" s="33"/>
      <c r="B46" s="142" t="s">
        <v>108</v>
      </c>
      <c r="C46" s="143"/>
      <c r="D46" s="144">
        <v>1</v>
      </c>
      <c r="E46" s="145">
        <v>45106</v>
      </c>
      <c r="F46" s="145">
        <f>E46+6</f>
        <v>45112</v>
      </c>
      <c r="G46" s="21"/>
      <c r="H46" s="21"/>
      <c r="I46" s="29"/>
      <c r="J46" s="29"/>
      <c r="K46" s="29"/>
      <c r="L46" s="29"/>
      <c r="M46" s="29"/>
      <c r="N46" s="29"/>
      <c r="O46" s="29"/>
      <c r="P46" s="29"/>
      <c r="Q46" s="29"/>
      <c r="R46" s="29"/>
      <c r="S46" s="29"/>
      <c r="T46" s="29"/>
      <c r="U46" s="30"/>
      <c r="V46" s="30"/>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7" customFormat="1" ht="16.5" customHeight="1" thickBot="1">
      <c r="A47" s="33"/>
      <c r="B47" s="142" t="s">
        <v>109</v>
      </c>
      <c r="C47" s="143"/>
      <c r="D47" s="144">
        <v>1</v>
      </c>
      <c r="E47" s="145">
        <v>45106</v>
      </c>
      <c r="F47" s="145">
        <f>E47+6</f>
        <v>45112</v>
      </c>
      <c r="G47" s="21"/>
      <c r="H47" s="21"/>
      <c r="I47" s="29"/>
      <c r="J47" s="29"/>
      <c r="K47" s="29"/>
      <c r="L47" s="29"/>
      <c r="M47" s="29"/>
      <c r="N47" s="29"/>
      <c r="O47" s="29"/>
      <c r="P47" s="29"/>
      <c r="Q47" s="29"/>
      <c r="R47" s="29"/>
      <c r="S47" s="29"/>
      <c r="T47" s="29"/>
      <c r="U47" s="30"/>
      <c r="V47" s="30"/>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7" customFormat="1" ht="16.5" customHeight="1" thickBot="1">
      <c r="A48" s="33"/>
      <c r="B48" s="142" t="s">
        <v>110</v>
      </c>
      <c r="C48" s="143"/>
      <c r="D48" s="144">
        <v>1</v>
      </c>
      <c r="E48" s="145">
        <v>45106</v>
      </c>
      <c r="F48" s="145">
        <f>E48+6</f>
        <v>45112</v>
      </c>
      <c r="G48" s="21"/>
      <c r="H48" s="21"/>
      <c r="I48" s="29"/>
      <c r="J48" s="29"/>
      <c r="K48" s="29"/>
      <c r="L48" s="29"/>
      <c r="M48" s="29"/>
      <c r="N48" s="29"/>
      <c r="O48" s="29"/>
      <c r="P48" s="29"/>
      <c r="Q48" s="29"/>
      <c r="R48" s="29"/>
      <c r="S48" s="29"/>
      <c r="T48" s="29"/>
      <c r="U48" s="30"/>
      <c r="V48" s="30"/>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7" customFormat="1" ht="16.5" customHeight="1" thickBot="1">
      <c r="A49" s="33"/>
      <c r="B49" s="142" t="s">
        <v>111</v>
      </c>
      <c r="C49" s="143"/>
      <c r="D49" s="144">
        <v>1</v>
      </c>
      <c r="E49" s="145">
        <v>45106</v>
      </c>
      <c r="F49" s="145">
        <f>E49+6</f>
        <v>45112</v>
      </c>
      <c r="G49" s="21"/>
      <c r="H49" s="21"/>
      <c r="I49" s="29"/>
      <c r="J49" s="29"/>
      <c r="K49" s="29"/>
      <c r="L49" s="29"/>
      <c r="M49" s="29"/>
      <c r="N49" s="29"/>
      <c r="O49" s="29"/>
      <c r="P49" s="29"/>
      <c r="Q49" s="29"/>
      <c r="R49" s="29"/>
      <c r="S49" s="29"/>
      <c r="T49" s="29"/>
      <c r="U49" s="30"/>
      <c r="V49" s="30"/>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7" customFormat="1" ht="16.5" customHeight="1" thickBot="1">
      <c r="A50" s="33"/>
      <c r="B50" s="142" t="s">
        <v>112</v>
      </c>
      <c r="C50" s="143"/>
      <c r="D50" s="144">
        <v>1</v>
      </c>
      <c r="E50" s="145">
        <v>45112</v>
      </c>
      <c r="F50" s="145">
        <v>45113</v>
      </c>
      <c r="G50" s="21"/>
      <c r="H50" s="21"/>
      <c r="I50" s="29"/>
      <c r="J50" s="29"/>
      <c r="K50" s="29"/>
      <c r="L50" s="29"/>
      <c r="M50" s="29"/>
      <c r="N50" s="29"/>
      <c r="O50" s="29"/>
      <c r="P50" s="29"/>
      <c r="Q50" s="29"/>
      <c r="R50" s="29"/>
      <c r="S50" s="29"/>
      <c r="T50" s="29"/>
      <c r="U50" s="30"/>
      <c r="V50" s="30"/>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7" customFormat="1" ht="16.5" customHeight="1" thickBot="1">
      <c r="A51" s="33"/>
      <c r="B51" s="142" t="s">
        <v>113</v>
      </c>
      <c r="C51" s="143"/>
      <c r="D51" s="144">
        <v>1</v>
      </c>
      <c r="E51" s="145">
        <v>45112</v>
      </c>
      <c r="F51" s="145">
        <v>45113</v>
      </c>
      <c r="G51" s="21"/>
      <c r="H51" s="21"/>
      <c r="I51" s="29"/>
      <c r="J51" s="29"/>
      <c r="K51" s="29"/>
      <c r="L51" s="29"/>
      <c r="M51" s="29"/>
      <c r="N51" s="29"/>
      <c r="O51" s="29"/>
      <c r="P51" s="29"/>
      <c r="Q51" s="29"/>
      <c r="R51" s="29"/>
      <c r="S51" s="29"/>
      <c r="T51" s="29"/>
      <c r="U51" s="30"/>
      <c r="V51" s="30"/>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7" customFormat="1" ht="16.5" customHeight="1" thickBot="1">
      <c r="A52" s="33"/>
      <c r="B52" s="142" t="s">
        <v>114</v>
      </c>
      <c r="C52" s="143"/>
      <c r="D52" s="144">
        <v>1</v>
      </c>
      <c r="E52" s="145">
        <v>45112</v>
      </c>
      <c r="F52" s="145">
        <v>45113</v>
      </c>
      <c r="G52" s="21"/>
      <c r="H52" s="21"/>
      <c r="I52" s="29"/>
      <c r="J52" s="29"/>
      <c r="K52" s="29"/>
      <c r="L52" s="29"/>
      <c r="M52" s="29"/>
      <c r="N52" s="29"/>
      <c r="O52" s="29"/>
      <c r="P52" s="29"/>
      <c r="Q52" s="29"/>
      <c r="R52" s="29"/>
      <c r="S52" s="29"/>
      <c r="T52" s="29"/>
      <c r="U52" s="30"/>
      <c r="V52" s="30"/>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7" customFormat="1" ht="16.5" customHeight="1" thickBot="1">
      <c r="A53" s="33"/>
      <c r="B53" s="142" t="s">
        <v>115</v>
      </c>
      <c r="C53" s="143"/>
      <c r="D53" s="144">
        <v>1</v>
      </c>
      <c r="E53" s="145">
        <v>45112</v>
      </c>
      <c r="F53" s="145">
        <v>45113</v>
      </c>
      <c r="G53" s="21"/>
      <c r="H53" s="21"/>
      <c r="I53" s="29"/>
      <c r="J53" s="29"/>
      <c r="K53" s="29"/>
      <c r="L53" s="29"/>
      <c r="M53" s="29"/>
      <c r="N53" s="29"/>
      <c r="O53" s="29"/>
      <c r="P53" s="29"/>
      <c r="Q53" s="29"/>
      <c r="R53" s="29"/>
      <c r="S53" s="29"/>
      <c r="T53" s="29"/>
      <c r="U53" s="30"/>
      <c r="V53" s="30"/>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7" customFormat="1" ht="16.5" customHeight="1" thickBot="1">
      <c r="A54" s="33"/>
      <c r="B54" s="142" t="s">
        <v>116</v>
      </c>
      <c r="C54" s="143"/>
      <c r="D54" s="144">
        <v>1</v>
      </c>
      <c r="E54" s="145">
        <v>45107</v>
      </c>
      <c r="F54" s="145">
        <v>45110</v>
      </c>
      <c r="G54" s="21"/>
      <c r="H54" s="21"/>
      <c r="I54" s="29"/>
      <c r="J54" s="29"/>
      <c r="K54" s="29"/>
      <c r="L54" s="29"/>
      <c r="M54" s="29"/>
      <c r="N54" s="29"/>
      <c r="O54" s="29"/>
      <c r="P54" s="29"/>
      <c r="Q54" s="29"/>
      <c r="R54" s="29"/>
      <c r="S54" s="29"/>
      <c r="T54" s="29"/>
      <c r="U54" s="30"/>
      <c r="V54" s="30"/>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7" customFormat="1" ht="16.5" customHeight="1" thickBot="1">
      <c r="A55" s="33"/>
      <c r="B55" s="142" t="s">
        <v>117</v>
      </c>
      <c r="C55" s="143"/>
      <c r="D55" s="144">
        <v>1</v>
      </c>
      <c r="E55" s="145">
        <v>45107</v>
      </c>
      <c r="F55" s="145">
        <v>45110</v>
      </c>
      <c r="G55" s="21"/>
      <c r="H55" s="21"/>
      <c r="I55" s="29"/>
      <c r="J55" s="29"/>
      <c r="K55" s="29"/>
      <c r="L55" s="29"/>
      <c r="M55" s="29"/>
      <c r="N55" s="29"/>
      <c r="O55" s="29"/>
      <c r="P55" s="29"/>
      <c r="Q55" s="29"/>
      <c r="R55" s="29"/>
      <c r="S55" s="29"/>
      <c r="T55" s="29"/>
      <c r="U55" s="30"/>
      <c r="V55" s="30"/>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7" customFormat="1" ht="16.5" customHeight="1" thickBot="1">
      <c r="A56" s="33"/>
      <c r="B56" s="142" t="s">
        <v>118</v>
      </c>
      <c r="C56" s="143"/>
      <c r="D56" s="144">
        <v>1</v>
      </c>
      <c r="E56" s="145">
        <v>45107</v>
      </c>
      <c r="F56" s="145">
        <v>45112</v>
      </c>
      <c r="G56" s="21"/>
      <c r="H56" s="21">
        <f t="shared" ca="1" si="4"/>
        <v>6</v>
      </c>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7" customFormat="1" ht="16.5" customHeight="1" thickBot="1">
      <c r="A57" s="33"/>
      <c r="B57" s="142" t="s">
        <v>119</v>
      </c>
      <c r="C57" s="143"/>
      <c r="D57" s="144">
        <v>1</v>
      </c>
      <c r="E57" s="145">
        <v>45112</v>
      </c>
      <c r="F57" s="145">
        <v>45112</v>
      </c>
      <c r="G57" s="21"/>
      <c r="H57" s="21">
        <f t="shared" ca="1" si="4"/>
        <v>1</v>
      </c>
      <c r="I57" s="29"/>
      <c r="J57" s="29"/>
      <c r="K57" s="29"/>
      <c r="L57" s="29"/>
      <c r="M57" s="29"/>
      <c r="N57" s="29"/>
      <c r="O57" s="29"/>
      <c r="P57" s="29"/>
      <c r="Q57" s="29"/>
      <c r="R57" s="29"/>
      <c r="S57" s="29"/>
      <c r="T57" s="29"/>
      <c r="U57" s="29"/>
      <c r="V57" s="29"/>
      <c r="W57" s="29"/>
      <c r="X57" s="29"/>
      <c r="Y57" s="30"/>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7" customFormat="1" ht="16.5" customHeight="1" thickBot="1">
      <c r="A58" s="33" t="s">
        <v>120</v>
      </c>
      <c r="B58" s="146" t="s">
        <v>121</v>
      </c>
      <c r="C58" s="147"/>
      <c r="D58" s="148"/>
      <c r="E58" s="149"/>
      <c r="F58" s="149"/>
      <c r="G58" s="21"/>
      <c r="H58" s="21" t="str">
        <f t="shared" ca="1" si="4"/>
        <v/>
      </c>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7" customFormat="1" ht="16.5" customHeight="1" thickBot="1">
      <c r="A59" s="33"/>
      <c r="B59" s="42" t="s">
        <v>122</v>
      </c>
      <c r="C59" s="40"/>
      <c r="D59" s="22">
        <v>1</v>
      </c>
      <c r="E59" s="48">
        <v>45107</v>
      </c>
      <c r="F59" s="48">
        <v>45110</v>
      </c>
      <c r="G59" s="21"/>
      <c r="H59" s="21">
        <f t="shared" ca="1" si="4"/>
        <v>4</v>
      </c>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7" customFormat="1" ht="16.5" customHeight="1" thickBot="1">
      <c r="A60" s="33"/>
      <c r="B60" s="42" t="s">
        <v>123</v>
      </c>
      <c r="C60" s="40"/>
      <c r="D60" s="22">
        <v>1</v>
      </c>
      <c r="E60" s="48">
        <v>45107</v>
      </c>
      <c r="F60" s="48">
        <v>45110</v>
      </c>
      <c r="G60" s="21"/>
      <c r="H60" s="21"/>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7" customFormat="1" ht="16.5" customHeight="1" thickBot="1">
      <c r="A61" s="33"/>
      <c r="B61" s="42" t="s">
        <v>124</v>
      </c>
      <c r="C61" s="40"/>
      <c r="D61" s="22">
        <v>1</v>
      </c>
      <c r="E61" s="48">
        <f>E60+1</f>
        <v>45108</v>
      </c>
      <c r="F61" s="48">
        <f>E61+2</f>
        <v>45110</v>
      </c>
      <c r="G61" s="21"/>
      <c r="H61" s="21"/>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row>
    <row r="62" spans="1:64" s="7" customFormat="1" ht="16.5" customHeight="1" thickBot="1">
      <c r="A62" s="33"/>
      <c r="B62" s="42" t="s">
        <v>125</v>
      </c>
      <c r="C62" s="40"/>
      <c r="D62" s="22">
        <v>1</v>
      </c>
      <c r="E62" s="48">
        <v>45107</v>
      </c>
      <c r="F62" s="48">
        <v>45110</v>
      </c>
      <c r="G62" s="21"/>
      <c r="H62" s="21"/>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row>
    <row r="63" spans="1:64" s="7" customFormat="1" ht="16.5" customHeight="1" thickBot="1">
      <c r="A63" s="33"/>
      <c r="B63" s="42" t="s">
        <v>126</v>
      </c>
      <c r="C63" s="40"/>
      <c r="D63" s="22">
        <v>0.05</v>
      </c>
      <c r="E63" s="48">
        <f>E62+1</f>
        <v>45108</v>
      </c>
      <c r="F63" s="48">
        <f>E63+2</f>
        <v>45110</v>
      </c>
      <c r="G63" s="21"/>
      <c r="H63" s="21"/>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row>
    <row r="64" spans="1:64" s="7" customFormat="1" ht="16.5" customHeight="1" thickBot="1">
      <c r="A64" s="33"/>
      <c r="B64" s="42" t="s">
        <v>127</v>
      </c>
      <c r="C64" s="40"/>
      <c r="D64" s="22">
        <v>1</v>
      </c>
      <c r="E64" s="48">
        <v>45112</v>
      </c>
      <c r="F64" s="48">
        <v>45113</v>
      </c>
      <c r="G64" s="21"/>
      <c r="H64" s="21"/>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row>
    <row r="65" spans="1:64" s="7" customFormat="1" ht="16.5" customHeight="1" thickBot="1">
      <c r="A65" s="33"/>
      <c r="B65" s="42" t="s">
        <v>128</v>
      </c>
      <c r="C65" s="40"/>
      <c r="D65" s="22">
        <v>1</v>
      </c>
      <c r="E65" s="48">
        <f>E64+2</f>
        <v>45114</v>
      </c>
      <c r="F65" s="48">
        <f>E65+3</f>
        <v>45117</v>
      </c>
      <c r="G65" s="21"/>
      <c r="H65" s="21"/>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row>
    <row r="66" spans="1:64" s="7" customFormat="1" ht="16.5" customHeight="1" thickBot="1">
      <c r="A66" s="33"/>
      <c r="B66" s="42" t="s">
        <v>129</v>
      </c>
      <c r="C66" s="40"/>
      <c r="D66" s="22">
        <v>1</v>
      </c>
      <c r="E66" s="48">
        <f>E65+2</f>
        <v>45116</v>
      </c>
      <c r="F66" s="48">
        <f>E66+3</f>
        <v>45119</v>
      </c>
      <c r="G66" s="21"/>
      <c r="H66" s="21"/>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row>
    <row r="67" spans="1:64" s="7" customFormat="1" ht="16.5" customHeight="1" thickBot="1">
      <c r="A67" s="33"/>
      <c r="B67" s="42" t="s">
        <v>130</v>
      </c>
      <c r="C67" s="40"/>
      <c r="D67" s="22">
        <v>0</v>
      </c>
      <c r="E67" s="48">
        <v>45116</v>
      </c>
      <c r="F67" s="48">
        <f>E67+1</f>
        <v>45117</v>
      </c>
      <c r="G67" s="21"/>
      <c r="H67" s="21"/>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row>
    <row r="68" spans="1:64" s="7" customFormat="1" ht="16.5" customHeight="1" thickBot="1">
      <c r="A68" s="33"/>
      <c r="B68" s="42" t="s">
        <v>131</v>
      </c>
      <c r="C68" s="40"/>
      <c r="D68" s="22">
        <v>0</v>
      </c>
      <c r="E68" s="48">
        <f>E67</f>
        <v>45116</v>
      </c>
      <c r="F68" s="48">
        <f>E68+1</f>
        <v>45117</v>
      </c>
      <c r="G68" s="21"/>
      <c r="H68" s="21"/>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row>
    <row r="69" spans="1:64" s="7" customFormat="1" ht="16.5" customHeight="1" thickBot="1">
      <c r="A69" s="33"/>
      <c r="B69" s="42" t="s">
        <v>132</v>
      </c>
      <c r="C69" s="40"/>
      <c r="D69" s="22">
        <v>0</v>
      </c>
      <c r="E69" s="48">
        <f>E68</f>
        <v>45116</v>
      </c>
      <c r="F69" s="48">
        <f>E69+1</f>
        <v>45117</v>
      </c>
      <c r="G69" s="21"/>
      <c r="H69" s="21"/>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row>
    <row r="70" spans="1:64" s="7" customFormat="1" ht="16.5" customHeight="1" thickBot="1">
      <c r="A70" s="33"/>
      <c r="B70" s="42" t="s">
        <v>133</v>
      </c>
      <c r="C70" s="40"/>
      <c r="D70" s="22">
        <v>0</v>
      </c>
      <c r="E70" s="48">
        <f>F69+1</f>
        <v>45118</v>
      </c>
      <c r="F70" s="48">
        <f>E70+3</f>
        <v>45121</v>
      </c>
      <c r="G70" s="21"/>
      <c r="H70" s="21"/>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row>
    <row r="71" spans="1:64" s="7" customFormat="1" ht="16.5" customHeight="1" thickBot="1">
      <c r="A71" s="33"/>
      <c r="B71" s="42" t="s">
        <v>134</v>
      </c>
      <c r="C71" s="40"/>
      <c r="D71" s="22">
        <v>0</v>
      </c>
      <c r="E71" s="48">
        <f>E70</f>
        <v>45118</v>
      </c>
      <c r="F71" s="48">
        <f>F70</f>
        <v>45121</v>
      </c>
      <c r="G71" s="21"/>
      <c r="H71" s="21"/>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row>
    <row r="72" spans="1:64" s="7" customFormat="1" ht="16.5" customHeight="1" thickBot="1">
      <c r="A72" s="33"/>
      <c r="B72" s="42" t="s">
        <v>135</v>
      </c>
      <c r="C72" s="40"/>
      <c r="D72" s="22">
        <v>0</v>
      </c>
      <c r="E72" s="48">
        <f>F71+1</f>
        <v>45122</v>
      </c>
      <c r="F72" s="48">
        <f>E72</f>
        <v>45122</v>
      </c>
      <c r="G72" s="21"/>
      <c r="H72" s="21">
        <f t="shared" ca="1" si="4"/>
        <v>1</v>
      </c>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row>
    <row r="73" spans="1:64" s="7" customFormat="1" ht="16.5" customHeight="1" thickBot="1">
      <c r="A73" s="33"/>
      <c r="B73" s="42" t="s">
        <v>47</v>
      </c>
      <c r="C73" s="40"/>
      <c r="D73" s="22">
        <v>0</v>
      </c>
      <c r="E73" s="48">
        <f>E72+1</f>
        <v>45123</v>
      </c>
      <c r="F73" s="48">
        <f>E73</f>
        <v>45123</v>
      </c>
      <c r="G73" s="21"/>
      <c r="H73" s="21">
        <f t="shared" ca="1" si="4"/>
        <v>1</v>
      </c>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row>
    <row r="74" spans="1:64" s="7" customFormat="1" ht="30" customHeight="1" thickBot="1">
      <c r="A74" s="33" t="s">
        <v>136</v>
      </c>
      <c r="B74" s="43"/>
      <c r="C74" s="41"/>
      <c r="D74" s="20"/>
      <c r="E74" s="39"/>
      <c r="F74" s="39"/>
      <c r="G74" s="21"/>
      <c r="H74" s="21" t="str">
        <f t="shared" ca="1" si="4"/>
        <v/>
      </c>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row>
    <row r="75" spans="1:64" s="7" customFormat="1" ht="30" customHeight="1" thickBot="1">
      <c r="A75" s="34" t="s">
        <v>137</v>
      </c>
      <c r="B75" s="23" t="s">
        <v>138</v>
      </c>
      <c r="C75" s="24"/>
      <c r="D75" s="25"/>
      <c r="E75" s="26"/>
      <c r="F75" s="27"/>
      <c r="G75" s="28"/>
      <c r="H75" s="28" t="str">
        <f t="shared" ca="1" si="4"/>
        <v/>
      </c>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row>
    <row r="76" spans="1:64" ht="30" customHeight="1">
      <c r="G76" s="10"/>
    </row>
    <row r="77" spans="1:64" ht="30" customHeight="1">
      <c r="C77" s="18"/>
      <c r="F77" s="35"/>
    </row>
    <row r="78" spans="1:64" ht="30" customHeight="1">
      <c r="C78" s="19"/>
    </row>
    <row r="79" spans="1:64" ht="30" customHeight="1">
      <c r="B79" s="46" t="s">
        <v>139</v>
      </c>
    </row>
  </sheetData>
  <mergeCells count="12">
    <mergeCell ref="P8:V8"/>
    <mergeCell ref="W8:AC8"/>
    <mergeCell ref="A1:M4"/>
    <mergeCell ref="C7:D7"/>
    <mergeCell ref="E7:F7"/>
    <mergeCell ref="C8:D8"/>
    <mergeCell ref="I8:O8"/>
    <mergeCell ref="AD8:AJ8"/>
    <mergeCell ref="AK8:AQ8"/>
    <mergeCell ref="AR8:AX8"/>
    <mergeCell ref="AY8:BE8"/>
    <mergeCell ref="BF8:BL8"/>
  </mergeCells>
  <conditionalFormatting sqref="D11:D75">
    <cfRule type="dataBar" priority="1">
      <dataBar>
        <cfvo type="num" val="0"/>
        <cfvo type="num" val="1"/>
        <color theme="0" tint="-0.249977111117893"/>
      </dataBar>
      <extLst>
        <ext xmlns:x14="http://schemas.microsoft.com/office/spreadsheetml/2009/9/main" uri="{B025F937-C7B1-47D3-B67F-A62EFF666E3E}">
          <x14:id>{D19B7755-223A-45D4-B7C8-14AF3332078A}</x14:id>
        </ext>
      </extLst>
    </cfRule>
  </conditionalFormatting>
  <conditionalFormatting sqref="I9:BL75">
    <cfRule type="expression" dxfId="2" priority="4">
      <formula>AND(TODAY()&gt;=I$9,TODAY()&lt;J$9)</formula>
    </cfRule>
  </conditionalFormatting>
  <conditionalFormatting sqref="I11:BL75">
    <cfRule type="expression" dxfId="1" priority="2">
      <formula>AND(task_start&lt;=I$9,ROUNDDOWN((task_end-task_start+1)*task_progress,0)+task_start-1&gt;=I$9)</formula>
    </cfRule>
    <cfRule type="expression" dxfId="0" priority="3" stopIfTrue="1">
      <formula>AND(task_end&gt;=I$9,task_start&lt;J$9)</formula>
    </cfRule>
  </conditionalFormatting>
  <dataValidations disablePrompts="1" count="1">
    <dataValidation type="whole" operator="greaterThanOrEqual" allowBlank="1" showInputMessage="1" promptTitle="Display Week" prompt="Changing this number will scroll the Gantt Chart view." sqref="E8" xr:uid="{E64EB3A5-3258-4B9D-9773-9F5DFB750811}">
      <formula1>1</formula1>
    </dataValidation>
  </dataValidations>
  <hyperlinks>
    <hyperlink ref="B79" r:id="rId1" xr:uid="{1A4025DF-9ECA-41A2-A368-E0E786FB1CC4}"/>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19B7755-223A-45D4-B7C8-14AF3332078A}">
            <x14:dataBar minLength="0" maxLength="100" gradient="0">
              <x14:cfvo type="num">
                <xm:f>0</xm:f>
              </x14:cfvo>
              <x14:cfvo type="num">
                <xm:f>1</xm:f>
              </x14:cfvo>
              <x14:negativeFillColor rgb="FFFF0000"/>
              <x14:axisColor rgb="FF000000"/>
            </x14:dataBar>
          </x14:cfRule>
          <xm:sqref>D11:D75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298D-A346-4297-91F2-95FEA519DA62}">
  <dimension ref="A1:AA998"/>
  <sheetViews>
    <sheetView tabSelected="1" topLeftCell="A58" zoomScaleNormal="100" workbookViewId="0">
      <selection activeCell="E103" sqref="E103"/>
    </sheetView>
  </sheetViews>
  <sheetFormatPr defaultColWidth="14.42578125" defaultRowHeight="15"/>
  <cols>
    <col min="1" max="1" width="4.28515625" customWidth="1"/>
    <col min="2" max="2" width="79.7109375" customWidth="1"/>
    <col min="3" max="3" width="17.42578125" customWidth="1"/>
    <col min="4" max="5" width="9" customWidth="1"/>
    <col min="6" max="6" width="12.42578125" customWidth="1"/>
    <col min="7" max="7" width="13" customWidth="1"/>
    <col min="8" max="9" width="12" customWidth="1"/>
    <col min="10" max="10" width="20" customWidth="1"/>
    <col min="11" max="27" width="8.7109375" customWidth="1"/>
  </cols>
  <sheetData>
    <row r="1" spans="1:27" ht="18.75">
      <c r="A1" s="70"/>
      <c r="B1" s="71"/>
      <c r="C1" s="71"/>
      <c r="D1" s="71"/>
      <c r="E1" s="71"/>
      <c r="F1" s="72"/>
      <c r="G1" s="72"/>
      <c r="H1" s="72"/>
      <c r="I1" s="72"/>
      <c r="J1" s="71"/>
      <c r="K1" s="70"/>
      <c r="L1" s="70"/>
      <c r="M1" s="70"/>
      <c r="N1" s="70"/>
    </row>
    <row r="2" spans="1:27" ht="18.75">
      <c r="A2" s="70"/>
      <c r="B2" s="164" t="s">
        <v>13</v>
      </c>
      <c r="C2" s="170"/>
      <c r="D2" s="170"/>
      <c r="E2" s="170"/>
      <c r="F2" s="170"/>
      <c r="G2" s="170"/>
      <c r="H2" s="170"/>
      <c r="I2" s="170"/>
      <c r="J2" s="170"/>
      <c r="K2" s="70"/>
      <c r="L2" s="70"/>
      <c r="M2" s="70"/>
      <c r="N2" s="70"/>
    </row>
    <row r="3" spans="1:27">
      <c r="A3" s="73"/>
      <c r="B3" s="74"/>
      <c r="C3" s="171"/>
      <c r="D3" s="171"/>
      <c r="E3" s="171"/>
      <c r="F3" s="172"/>
      <c r="G3" s="172"/>
      <c r="H3" s="172"/>
      <c r="I3" s="172"/>
      <c r="J3" s="171"/>
    </row>
    <row r="4" spans="1:27" ht="30">
      <c r="A4" s="75"/>
      <c r="B4" s="76" t="s">
        <v>16</v>
      </c>
      <c r="C4" s="77" t="s">
        <v>140</v>
      </c>
      <c r="D4" s="77" t="s">
        <v>141</v>
      </c>
      <c r="E4" s="77" t="s">
        <v>142</v>
      </c>
      <c r="F4" s="78" t="s">
        <v>143</v>
      </c>
      <c r="G4" s="78" t="s">
        <v>144</v>
      </c>
      <c r="H4" s="78" t="s">
        <v>145</v>
      </c>
      <c r="I4" s="78" t="s">
        <v>146</v>
      </c>
      <c r="J4" s="79" t="s">
        <v>147</v>
      </c>
      <c r="K4" s="173"/>
      <c r="L4" s="173"/>
      <c r="M4" s="173"/>
      <c r="N4" s="173"/>
      <c r="O4" s="173"/>
      <c r="P4" s="173"/>
      <c r="Q4" s="173"/>
      <c r="R4" s="173"/>
      <c r="S4" s="173"/>
      <c r="T4" s="173"/>
      <c r="U4" s="173"/>
      <c r="V4" s="173"/>
      <c r="W4" s="173"/>
      <c r="X4" s="173"/>
      <c r="Y4" s="173"/>
      <c r="Z4" s="173"/>
      <c r="AA4" s="173"/>
    </row>
    <row r="5" spans="1:27" ht="18" customHeight="1">
      <c r="A5" s="80"/>
      <c r="B5" s="81" t="s">
        <v>148</v>
      </c>
      <c r="C5" s="150"/>
      <c r="D5" s="150"/>
      <c r="E5" s="150"/>
      <c r="F5" s="151"/>
      <c r="G5" s="151"/>
      <c r="H5" s="151"/>
      <c r="I5" s="151"/>
      <c r="J5" s="152"/>
    </row>
    <row r="6" spans="1:27" ht="18" customHeight="1">
      <c r="A6" s="82"/>
      <c r="B6" s="161" t="s">
        <v>149</v>
      </c>
      <c r="C6" s="174"/>
      <c r="D6" s="174"/>
      <c r="E6" s="174"/>
      <c r="F6" s="174"/>
      <c r="G6" s="174"/>
      <c r="H6" s="174"/>
      <c r="I6" s="174"/>
      <c r="J6" s="175"/>
      <c r="L6" s="176"/>
    </row>
    <row r="7" spans="1:27" ht="18" customHeight="1">
      <c r="A7" s="83"/>
      <c r="B7" s="84" t="s">
        <v>150</v>
      </c>
      <c r="C7" s="85" t="s">
        <v>5</v>
      </c>
      <c r="D7" s="85">
        <v>3</v>
      </c>
      <c r="E7" s="85">
        <v>3</v>
      </c>
      <c r="F7" s="86">
        <v>150</v>
      </c>
      <c r="G7" s="86">
        <f t="shared" ref="G7:H8" si="0">$F7*D7</f>
        <v>450</v>
      </c>
      <c r="H7" s="86">
        <f t="shared" si="0"/>
        <v>450</v>
      </c>
      <c r="I7" s="86">
        <f t="shared" ref="I7:I8" si="1">H7-G7</f>
        <v>0</v>
      </c>
      <c r="J7" s="87"/>
      <c r="L7" s="176"/>
    </row>
    <row r="8" spans="1:27" ht="18" customHeight="1">
      <c r="A8" s="83"/>
      <c r="B8" s="84" t="s">
        <v>151</v>
      </c>
      <c r="C8" s="85" t="s">
        <v>5</v>
      </c>
      <c r="D8" s="85">
        <v>4</v>
      </c>
      <c r="E8" s="85">
        <v>4</v>
      </c>
      <c r="F8" s="86">
        <v>150</v>
      </c>
      <c r="G8" s="86">
        <f t="shared" si="0"/>
        <v>600</v>
      </c>
      <c r="H8" s="86">
        <f t="shared" si="0"/>
        <v>600</v>
      </c>
      <c r="I8" s="86">
        <f t="shared" si="1"/>
        <v>0</v>
      </c>
      <c r="J8" s="87"/>
      <c r="L8" s="88"/>
    </row>
    <row r="9" spans="1:27" ht="18" customHeight="1">
      <c r="A9" s="82"/>
      <c r="B9" s="161" t="s">
        <v>152</v>
      </c>
      <c r="C9" s="174"/>
      <c r="D9" s="174"/>
      <c r="E9" s="174"/>
      <c r="F9" s="174"/>
      <c r="G9" s="174"/>
      <c r="H9" s="174"/>
      <c r="I9" s="174"/>
      <c r="J9" s="175"/>
      <c r="L9" s="88"/>
    </row>
    <row r="10" spans="1:27" ht="18" customHeight="1">
      <c r="A10" s="83"/>
      <c r="B10" s="84" t="s">
        <v>153</v>
      </c>
      <c r="C10" s="85" t="s">
        <v>5</v>
      </c>
      <c r="D10" s="85">
        <v>4</v>
      </c>
      <c r="E10" s="85">
        <v>4</v>
      </c>
      <c r="F10" s="86">
        <v>150</v>
      </c>
      <c r="G10" s="86">
        <f t="shared" ref="G10:H10" si="2">$F10*D10</f>
        <v>600</v>
      </c>
      <c r="H10" s="86">
        <f t="shared" si="2"/>
        <v>600</v>
      </c>
      <c r="I10" s="86">
        <f>H10-G10</f>
        <v>0</v>
      </c>
      <c r="J10" s="87"/>
      <c r="L10" s="88"/>
    </row>
    <row r="11" spans="1:27" ht="18" customHeight="1">
      <c r="A11" s="82"/>
      <c r="B11" s="161" t="s">
        <v>154</v>
      </c>
      <c r="C11" s="174"/>
      <c r="D11" s="174"/>
      <c r="E11" s="174"/>
      <c r="F11" s="174"/>
      <c r="G11" s="174"/>
      <c r="H11" s="174"/>
      <c r="I11" s="174"/>
      <c r="J11" s="175"/>
    </row>
    <row r="12" spans="1:27" ht="18" customHeight="1">
      <c r="A12" s="83"/>
      <c r="B12" s="84" t="s">
        <v>155</v>
      </c>
      <c r="C12" s="85" t="s">
        <v>156</v>
      </c>
      <c r="D12" s="85">
        <v>1</v>
      </c>
      <c r="E12" s="85"/>
      <c r="F12" s="86">
        <v>150</v>
      </c>
      <c r="G12" s="86">
        <f t="shared" ref="G12:H15" si="3">$F12*D12</f>
        <v>150</v>
      </c>
      <c r="H12" s="86">
        <f t="shared" si="3"/>
        <v>0</v>
      </c>
      <c r="I12" s="86">
        <f t="shared" ref="I12:I15" si="4">H12-G12</f>
        <v>-150</v>
      </c>
      <c r="J12" s="87"/>
    </row>
    <row r="13" spans="1:27" ht="18" customHeight="1">
      <c r="A13" s="83"/>
      <c r="B13" s="84" t="s">
        <v>157</v>
      </c>
      <c r="C13" s="85" t="s">
        <v>11</v>
      </c>
      <c r="D13" s="85">
        <v>3</v>
      </c>
      <c r="E13" s="85">
        <v>4</v>
      </c>
      <c r="F13" s="86">
        <v>150</v>
      </c>
      <c r="G13" s="86">
        <f t="shared" si="3"/>
        <v>450</v>
      </c>
      <c r="H13" s="86">
        <f t="shared" si="3"/>
        <v>600</v>
      </c>
      <c r="I13" s="86">
        <f t="shared" si="4"/>
        <v>150</v>
      </c>
      <c r="J13" s="87" t="s">
        <v>158</v>
      </c>
    </row>
    <row r="14" spans="1:27" ht="18" customHeight="1">
      <c r="A14" s="83"/>
      <c r="B14" s="84" t="s">
        <v>159</v>
      </c>
      <c r="C14" s="85" t="s">
        <v>11</v>
      </c>
      <c r="D14" s="85">
        <v>1</v>
      </c>
      <c r="E14" s="85">
        <v>1</v>
      </c>
      <c r="F14" s="86">
        <v>150</v>
      </c>
      <c r="G14" s="86">
        <f t="shared" si="3"/>
        <v>150</v>
      </c>
      <c r="H14" s="86">
        <f t="shared" si="3"/>
        <v>150</v>
      </c>
      <c r="I14" s="86">
        <f t="shared" si="4"/>
        <v>0</v>
      </c>
      <c r="J14" s="87"/>
    </row>
    <row r="15" spans="1:27" ht="18" customHeight="1">
      <c r="A15" s="83"/>
      <c r="B15" s="84" t="s">
        <v>160</v>
      </c>
      <c r="C15" s="85" t="s">
        <v>11</v>
      </c>
      <c r="D15" s="85">
        <v>2</v>
      </c>
      <c r="E15" s="85">
        <v>2</v>
      </c>
      <c r="F15" s="86">
        <v>150</v>
      </c>
      <c r="G15" s="86">
        <f t="shared" si="3"/>
        <v>300</v>
      </c>
      <c r="H15" s="86">
        <f t="shared" si="3"/>
        <v>300</v>
      </c>
      <c r="I15" s="86">
        <f t="shared" si="4"/>
        <v>0</v>
      </c>
      <c r="J15" s="87"/>
    </row>
    <row r="16" spans="1:27" ht="18" customHeight="1">
      <c r="A16" s="82"/>
      <c r="B16" s="161" t="s">
        <v>161</v>
      </c>
      <c r="C16" s="174"/>
      <c r="D16" s="174"/>
      <c r="E16" s="174"/>
      <c r="F16" s="174"/>
      <c r="G16" s="174"/>
      <c r="H16" s="174"/>
      <c r="I16" s="174"/>
      <c r="J16" s="175"/>
    </row>
    <row r="17" spans="1:10" ht="18" customHeight="1">
      <c r="A17" s="83"/>
      <c r="B17" s="84" t="s">
        <v>162</v>
      </c>
      <c r="C17" s="85" t="s">
        <v>7</v>
      </c>
      <c r="D17" s="85">
        <v>3</v>
      </c>
      <c r="E17" s="85">
        <v>4</v>
      </c>
      <c r="F17" s="86">
        <v>150</v>
      </c>
      <c r="G17" s="86">
        <f t="shared" ref="G17:H19" si="5">$F17*D17</f>
        <v>450</v>
      </c>
      <c r="H17" s="86">
        <f t="shared" si="5"/>
        <v>600</v>
      </c>
      <c r="I17" s="86">
        <f t="shared" ref="I17:I19" si="6">H17-G17</f>
        <v>150</v>
      </c>
      <c r="J17" s="87"/>
    </row>
    <row r="18" spans="1:10" ht="18" customHeight="1">
      <c r="A18" s="83"/>
      <c r="B18" s="84" t="s">
        <v>163</v>
      </c>
      <c r="C18" s="85" t="s">
        <v>7</v>
      </c>
      <c r="D18" s="85">
        <v>4</v>
      </c>
      <c r="E18" s="85">
        <v>5</v>
      </c>
      <c r="F18" s="86">
        <v>150</v>
      </c>
      <c r="G18" s="86">
        <f t="shared" si="5"/>
        <v>600</v>
      </c>
      <c r="H18" s="86">
        <f t="shared" si="5"/>
        <v>750</v>
      </c>
      <c r="I18" s="86">
        <f t="shared" si="6"/>
        <v>150</v>
      </c>
      <c r="J18" s="87"/>
    </row>
    <row r="19" spans="1:10" ht="18" customHeight="1">
      <c r="A19" s="83"/>
      <c r="B19" s="84" t="s">
        <v>164</v>
      </c>
      <c r="C19" s="85" t="s">
        <v>7</v>
      </c>
      <c r="D19" s="85">
        <v>2</v>
      </c>
      <c r="E19" s="85">
        <v>1</v>
      </c>
      <c r="F19" s="86">
        <v>150</v>
      </c>
      <c r="G19" s="86">
        <f t="shared" si="5"/>
        <v>300</v>
      </c>
      <c r="H19" s="86">
        <f t="shared" si="5"/>
        <v>150</v>
      </c>
      <c r="I19" s="86">
        <f t="shared" si="6"/>
        <v>-150</v>
      </c>
      <c r="J19" s="87"/>
    </row>
    <row r="20" spans="1:10" ht="18" customHeight="1">
      <c r="A20" s="82"/>
      <c r="B20" s="161" t="s">
        <v>165</v>
      </c>
      <c r="C20" s="174"/>
      <c r="D20" s="174"/>
      <c r="E20" s="174"/>
      <c r="F20" s="174"/>
      <c r="G20" s="174"/>
      <c r="H20" s="174"/>
      <c r="I20" s="174"/>
      <c r="J20" s="175"/>
    </row>
    <row r="21" spans="1:10" ht="18" customHeight="1">
      <c r="A21" s="83"/>
      <c r="B21" s="84" t="s">
        <v>166</v>
      </c>
      <c r="C21" s="85" t="s">
        <v>7</v>
      </c>
      <c r="D21" s="85">
        <v>3</v>
      </c>
      <c r="E21" s="85">
        <v>3</v>
      </c>
      <c r="F21" s="86">
        <v>150</v>
      </c>
      <c r="G21" s="86">
        <f t="shared" ref="G21:H29" si="7">$F21*D21</f>
        <v>450</v>
      </c>
      <c r="H21" s="86">
        <f t="shared" si="7"/>
        <v>450</v>
      </c>
      <c r="I21" s="86">
        <f t="shared" ref="I21:I27" si="8">H21-G21</f>
        <v>0</v>
      </c>
      <c r="J21" s="87"/>
    </row>
    <row r="22" spans="1:10" ht="18" customHeight="1">
      <c r="A22" s="83"/>
      <c r="B22" s="84" t="s">
        <v>167</v>
      </c>
      <c r="C22" s="85" t="s">
        <v>7</v>
      </c>
      <c r="D22" s="85">
        <v>3</v>
      </c>
      <c r="E22" s="85">
        <v>3</v>
      </c>
      <c r="F22" s="86">
        <v>150</v>
      </c>
      <c r="G22" s="86">
        <f t="shared" si="7"/>
        <v>450</v>
      </c>
      <c r="H22" s="86">
        <f t="shared" si="7"/>
        <v>450</v>
      </c>
      <c r="I22" s="86">
        <f t="shared" si="8"/>
        <v>0</v>
      </c>
      <c r="J22" s="87"/>
    </row>
    <row r="23" spans="1:10" ht="18" customHeight="1">
      <c r="A23" s="83"/>
      <c r="B23" s="84" t="s">
        <v>168</v>
      </c>
      <c r="C23" s="85" t="s">
        <v>9</v>
      </c>
      <c r="D23" s="85">
        <v>3</v>
      </c>
      <c r="E23" s="85">
        <v>4</v>
      </c>
      <c r="F23" s="86">
        <v>150</v>
      </c>
      <c r="G23" s="86">
        <f t="shared" si="7"/>
        <v>450</v>
      </c>
      <c r="H23" s="86">
        <f t="shared" si="7"/>
        <v>600</v>
      </c>
      <c r="I23" s="86">
        <f t="shared" si="8"/>
        <v>150</v>
      </c>
      <c r="J23" s="87"/>
    </row>
    <row r="24" spans="1:10" ht="18" customHeight="1">
      <c r="A24" s="83"/>
      <c r="B24" s="84" t="s">
        <v>169</v>
      </c>
      <c r="C24" s="85" t="s">
        <v>9</v>
      </c>
      <c r="D24" s="85">
        <v>3</v>
      </c>
      <c r="E24" s="85">
        <v>4</v>
      </c>
      <c r="F24" s="86">
        <v>150</v>
      </c>
      <c r="G24" s="86">
        <f t="shared" si="7"/>
        <v>450</v>
      </c>
      <c r="H24" s="86">
        <f t="shared" si="7"/>
        <v>600</v>
      </c>
      <c r="I24" s="86">
        <f t="shared" si="8"/>
        <v>150</v>
      </c>
      <c r="J24" s="87"/>
    </row>
    <row r="25" spans="1:10" ht="18" customHeight="1">
      <c r="A25" s="83"/>
      <c r="B25" s="84" t="s">
        <v>170</v>
      </c>
      <c r="C25" s="85" t="s">
        <v>11</v>
      </c>
      <c r="D25" s="85">
        <v>3</v>
      </c>
      <c r="E25" s="85">
        <v>3</v>
      </c>
      <c r="F25" s="86">
        <v>150</v>
      </c>
      <c r="G25" s="86">
        <f t="shared" si="7"/>
        <v>450</v>
      </c>
      <c r="H25" s="86">
        <f t="shared" si="7"/>
        <v>450</v>
      </c>
      <c r="I25" s="86">
        <f t="shared" si="8"/>
        <v>0</v>
      </c>
      <c r="J25" s="87"/>
    </row>
    <row r="26" spans="1:10" ht="18" customHeight="1">
      <c r="A26" s="83"/>
      <c r="B26" s="84" t="s">
        <v>171</v>
      </c>
      <c r="C26" s="85" t="s">
        <v>5</v>
      </c>
      <c r="D26" s="85">
        <v>3</v>
      </c>
      <c r="E26" s="85">
        <v>2</v>
      </c>
      <c r="F26" s="86">
        <v>150</v>
      </c>
      <c r="G26" s="86">
        <f t="shared" si="7"/>
        <v>450</v>
      </c>
      <c r="H26" s="86">
        <f t="shared" si="7"/>
        <v>300</v>
      </c>
      <c r="I26" s="86">
        <f t="shared" si="8"/>
        <v>-150</v>
      </c>
      <c r="J26" s="87"/>
    </row>
    <row r="27" spans="1:10" ht="18" customHeight="1">
      <c r="A27" s="83"/>
      <c r="B27" s="84" t="s">
        <v>172</v>
      </c>
      <c r="C27" s="85" t="s">
        <v>5</v>
      </c>
      <c r="D27" s="85">
        <v>3</v>
      </c>
      <c r="E27" s="85">
        <v>3</v>
      </c>
      <c r="F27" s="86">
        <v>150</v>
      </c>
      <c r="G27" s="86">
        <f t="shared" si="7"/>
        <v>450</v>
      </c>
      <c r="H27" s="86">
        <f t="shared" si="7"/>
        <v>450</v>
      </c>
      <c r="I27" s="86">
        <f t="shared" si="8"/>
        <v>0</v>
      </c>
      <c r="J27" s="87"/>
    </row>
    <row r="28" spans="1:10" ht="18" customHeight="1">
      <c r="A28" s="82"/>
      <c r="B28" s="161" t="s">
        <v>173</v>
      </c>
      <c r="C28" s="174"/>
      <c r="D28" s="174"/>
      <c r="E28" s="174"/>
      <c r="F28" s="174"/>
      <c r="G28" s="174"/>
      <c r="H28" s="174"/>
      <c r="I28" s="174"/>
      <c r="J28" s="175"/>
    </row>
    <row r="29" spans="1:10" ht="18" customHeight="1">
      <c r="A29" s="83"/>
      <c r="B29" s="84" t="s">
        <v>174</v>
      </c>
      <c r="C29" s="85" t="s">
        <v>3</v>
      </c>
      <c r="D29" s="89">
        <v>3</v>
      </c>
      <c r="E29" s="89"/>
      <c r="F29" s="86">
        <v>150</v>
      </c>
      <c r="G29" s="86">
        <f t="shared" si="7"/>
        <v>450</v>
      </c>
      <c r="H29" s="86">
        <f t="shared" si="7"/>
        <v>0</v>
      </c>
      <c r="I29" s="86">
        <f>H29-G29</f>
        <v>-450</v>
      </c>
      <c r="J29" s="90"/>
    </row>
    <row r="30" spans="1:10" ht="15.75" customHeight="1">
      <c r="A30" s="91"/>
      <c r="B30" s="92" t="s">
        <v>175</v>
      </c>
      <c r="C30" s="93"/>
      <c r="D30" s="94">
        <f t="shared" ref="D30:E30" si="9">SUM(D5:D28)</f>
        <v>48</v>
      </c>
      <c r="E30" s="94">
        <f t="shared" si="9"/>
        <v>50</v>
      </c>
      <c r="F30" s="95"/>
      <c r="G30" s="95">
        <f t="shared" ref="G30:I30" si="10">SUM(G6:G29)</f>
        <v>7650</v>
      </c>
      <c r="H30" s="95">
        <f t="shared" si="10"/>
        <v>7500</v>
      </c>
      <c r="I30" s="95">
        <f t="shared" si="10"/>
        <v>-150</v>
      </c>
      <c r="J30" s="96"/>
    </row>
    <row r="31" spans="1:10" ht="15.75" customHeight="1">
      <c r="A31" s="97"/>
      <c r="B31" s="98"/>
      <c r="C31" s="171"/>
      <c r="D31" s="171"/>
      <c r="E31" s="171"/>
      <c r="F31" s="172"/>
      <c r="G31" s="172"/>
      <c r="H31" s="172"/>
      <c r="I31" s="172"/>
      <c r="J31" s="90"/>
    </row>
    <row r="32" spans="1:10" ht="18" customHeight="1">
      <c r="A32" s="99"/>
      <c r="B32" s="100" t="s">
        <v>176</v>
      </c>
      <c r="C32" s="101"/>
      <c r="D32" s="101"/>
      <c r="E32" s="101"/>
      <c r="F32" s="102"/>
      <c r="G32" s="102"/>
      <c r="H32" s="102"/>
      <c r="I32" s="102"/>
      <c r="J32" s="103"/>
    </row>
    <row r="33" spans="1:10" ht="18" customHeight="1">
      <c r="A33" s="82"/>
      <c r="B33" s="161" t="s">
        <v>177</v>
      </c>
      <c r="C33" s="174"/>
      <c r="D33" s="174"/>
      <c r="E33" s="174"/>
      <c r="F33" s="174"/>
      <c r="G33" s="174"/>
      <c r="H33" s="174"/>
      <c r="I33" s="174"/>
      <c r="J33" s="175"/>
    </row>
    <row r="34" spans="1:10">
      <c r="A34" s="83"/>
      <c r="B34" s="84" t="s">
        <v>178</v>
      </c>
      <c r="C34" s="85"/>
      <c r="D34" s="85">
        <v>2</v>
      </c>
      <c r="E34" s="85">
        <v>2</v>
      </c>
      <c r="F34" s="86">
        <v>150</v>
      </c>
      <c r="G34" s="86">
        <f t="shared" ref="G34:H41" si="11">$F34*D34</f>
        <v>300</v>
      </c>
      <c r="H34" s="86">
        <f t="shared" si="11"/>
        <v>300</v>
      </c>
      <c r="I34" s="86">
        <f t="shared" ref="I34:I41" si="12">H34-G34</f>
        <v>0</v>
      </c>
      <c r="J34" s="87"/>
    </row>
    <row r="35" spans="1:10" ht="18" customHeight="1">
      <c r="A35" s="83"/>
      <c r="B35" s="84" t="s">
        <v>179</v>
      </c>
      <c r="C35" s="85"/>
      <c r="D35" s="85">
        <v>5</v>
      </c>
      <c r="E35" s="85">
        <v>3</v>
      </c>
      <c r="F35" s="86">
        <v>150</v>
      </c>
      <c r="G35" s="86">
        <f t="shared" si="11"/>
        <v>750</v>
      </c>
      <c r="H35" s="86">
        <f t="shared" si="11"/>
        <v>450</v>
      </c>
      <c r="I35" s="86">
        <f t="shared" si="12"/>
        <v>-300</v>
      </c>
      <c r="J35" s="87"/>
    </row>
    <row r="36" spans="1:10" ht="18" customHeight="1">
      <c r="A36" s="83"/>
      <c r="B36" s="84" t="s">
        <v>180</v>
      </c>
      <c r="C36" s="85"/>
      <c r="D36" s="85">
        <v>3</v>
      </c>
      <c r="E36" s="85">
        <v>3</v>
      </c>
      <c r="F36" s="86">
        <v>150</v>
      </c>
      <c r="G36" s="86">
        <f t="shared" si="11"/>
        <v>450</v>
      </c>
      <c r="H36" s="86">
        <f t="shared" si="11"/>
        <v>450</v>
      </c>
      <c r="I36" s="86">
        <f t="shared" si="12"/>
        <v>0</v>
      </c>
      <c r="J36" s="87"/>
    </row>
    <row r="37" spans="1:10" ht="18" customHeight="1">
      <c r="A37" s="83"/>
      <c r="B37" s="84" t="s">
        <v>181</v>
      </c>
      <c r="C37" s="85"/>
      <c r="D37" s="85">
        <v>5</v>
      </c>
      <c r="E37" s="85">
        <v>3</v>
      </c>
      <c r="F37" s="86">
        <v>150</v>
      </c>
      <c r="G37" s="86">
        <f t="shared" si="11"/>
        <v>750</v>
      </c>
      <c r="H37" s="86">
        <f t="shared" si="11"/>
        <v>450</v>
      </c>
      <c r="I37" s="86">
        <f t="shared" si="12"/>
        <v>-300</v>
      </c>
      <c r="J37" s="87"/>
    </row>
    <row r="38" spans="1:10" ht="18" customHeight="1">
      <c r="A38" s="83"/>
      <c r="B38" s="84" t="s">
        <v>182</v>
      </c>
      <c r="C38" s="85"/>
      <c r="D38" s="85">
        <v>3</v>
      </c>
      <c r="E38" s="85">
        <v>3</v>
      </c>
      <c r="F38" s="86">
        <v>150</v>
      </c>
      <c r="G38" s="86">
        <f t="shared" si="11"/>
        <v>450</v>
      </c>
      <c r="H38" s="86">
        <f t="shared" si="11"/>
        <v>450</v>
      </c>
      <c r="I38" s="86">
        <f t="shared" si="12"/>
        <v>0</v>
      </c>
      <c r="J38" s="87"/>
    </row>
    <row r="39" spans="1:10" ht="18" customHeight="1">
      <c r="A39" s="83"/>
      <c r="B39" s="84" t="s">
        <v>183</v>
      </c>
      <c r="C39" s="85"/>
      <c r="D39" s="85">
        <v>4</v>
      </c>
      <c r="E39" s="85">
        <v>8</v>
      </c>
      <c r="F39" s="86">
        <v>150</v>
      </c>
      <c r="G39" s="86">
        <f t="shared" si="11"/>
        <v>600</v>
      </c>
      <c r="H39" s="86">
        <f t="shared" si="11"/>
        <v>1200</v>
      </c>
      <c r="I39" s="86">
        <f t="shared" si="12"/>
        <v>600</v>
      </c>
      <c r="J39" s="87"/>
    </row>
    <row r="40" spans="1:10" ht="18" customHeight="1">
      <c r="A40" s="83"/>
      <c r="B40" s="84" t="s">
        <v>184</v>
      </c>
      <c r="C40" s="85"/>
      <c r="D40" s="85">
        <v>4</v>
      </c>
      <c r="E40" s="85">
        <v>12</v>
      </c>
      <c r="F40" s="86">
        <v>150</v>
      </c>
      <c r="G40" s="86">
        <f t="shared" si="11"/>
        <v>600</v>
      </c>
      <c r="H40" s="86">
        <f t="shared" si="11"/>
        <v>1800</v>
      </c>
      <c r="I40" s="86">
        <f t="shared" si="12"/>
        <v>1200</v>
      </c>
      <c r="J40" s="87"/>
    </row>
    <row r="41" spans="1:10" ht="18" customHeight="1">
      <c r="A41" s="83"/>
      <c r="B41" s="84" t="s">
        <v>185</v>
      </c>
      <c r="C41" s="85"/>
      <c r="D41" s="85">
        <v>4</v>
      </c>
      <c r="E41" s="85">
        <v>2</v>
      </c>
      <c r="F41" s="86">
        <v>150</v>
      </c>
      <c r="G41" s="86">
        <f t="shared" si="11"/>
        <v>600</v>
      </c>
      <c r="H41" s="86">
        <f t="shared" si="11"/>
        <v>300</v>
      </c>
      <c r="I41" s="86">
        <f t="shared" si="12"/>
        <v>-300</v>
      </c>
      <c r="J41" s="87"/>
    </row>
    <row r="42" spans="1:10" ht="18" customHeight="1">
      <c r="A42" s="82"/>
      <c r="B42" s="161" t="s">
        <v>186</v>
      </c>
      <c r="C42" s="174"/>
      <c r="D42" s="174"/>
      <c r="E42" s="174"/>
      <c r="F42" s="174"/>
      <c r="G42" s="174"/>
      <c r="H42" s="174"/>
      <c r="I42" s="174"/>
      <c r="J42" s="175"/>
    </row>
    <row r="43" spans="1:10">
      <c r="A43" s="83"/>
      <c r="B43" s="84" t="s">
        <v>187</v>
      </c>
      <c r="C43" s="85"/>
      <c r="D43" s="85">
        <v>4</v>
      </c>
      <c r="E43" s="85">
        <v>10</v>
      </c>
      <c r="F43" s="86">
        <v>150</v>
      </c>
      <c r="G43" s="86">
        <f t="shared" ref="G43:H48" si="13">$F43*D43</f>
        <v>600</v>
      </c>
      <c r="H43" s="86">
        <f t="shared" si="13"/>
        <v>1500</v>
      </c>
      <c r="I43" s="86">
        <f t="shared" ref="I43:I48" si="14">H43-G43</f>
        <v>900</v>
      </c>
      <c r="J43" s="87"/>
    </row>
    <row r="44" spans="1:10" ht="18" customHeight="1">
      <c r="A44" s="83"/>
      <c r="B44" s="84" t="s">
        <v>188</v>
      </c>
      <c r="C44" s="85"/>
      <c r="D44" s="85">
        <v>4</v>
      </c>
      <c r="E44" s="85">
        <v>7</v>
      </c>
      <c r="F44" s="86">
        <v>150</v>
      </c>
      <c r="G44" s="86">
        <f t="shared" si="13"/>
        <v>600</v>
      </c>
      <c r="H44" s="86">
        <f t="shared" si="13"/>
        <v>1050</v>
      </c>
      <c r="I44" s="86">
        <f t="shared" si="14"/>
        <v>450</v>
      </c>
      <c r="J44" s="87"/>
    </row>
    <row r="45" spans="1:10" ht="18" customHeight="1">
      <c r="A45" s="83"/>
      <c r="B45" s="84" t="s">
        <v>189</v>
      </c>
      <c r="C45" s="85"/>
      <c r="D45" s="85">
        <v>5</v>
      </c>
      <c r="E45" s="85">
        <v>5</v>
      </c>
      <c r="F45" s="86">
        <v>150</v>
      </c>
      <c r="G45" s="86">
        <f t="shared" si="13"/>
        <v>750</v>
      </c>
      <c r="H45" s="86">
        <f t="shared" si="13"/>
        <v>750</v>
      </c>
      <c r="I45" s="86">
        <f t="shared" si="14"/>
        <v>0</v>
      </c>
      <c r="J45" s="87"/>
    </row>
    <row r="46" spans="1:10" ht="18" customHeight="1">
      <c r="A46" s="83"/>
      <c r="B46" s="84" t="s">
        <v>190</v>
      </c>
      <c r="C46" s="85"/>
      <c r="D46" s="85">
        <v>3</v>
      </c>
      <c r="E46" s="85">
        <v>20</v>
      </c>
      <c r="F46" s="86">
        <v>150</v>
      </c>
      <c r="G46" s="86">
        <f t="shared" si="13"/>
        <v>450</v>
      </c>
      <c r="H46" s="86">
        <f t="shared" si="13"/>
        <v>3000</v>
      </c>
      <c r="I46" s="86">
        <f t="shared" si="14"/>
        <v>2550</v>
      </c>
      <c r="J46" s="87"/>
    </row>
    <row r="47" spans="1:10" ht="18" customHeight="1">
      <c r="A47" s="83"/>
      <c r="B47" s="84" t="s">
        <v>191</v>
      </c>
      <c r="C47" s="85"/>
      <c r="D47" s="85">
        <v>4</v>
      </c>
      <c r="E47" s="85">
        <v>7</v>
      </c>
      <c r="F47" s="86">
        <v>150</v>
      </c>
      <c r="G47" s="86">
        <f t="shared" si="13"/>
        <v>600</v>
      </c>
      <c r="H47" s="86">
        <f t="shared" si="13"/>
        <v>1050</v>
      </c>
      <c r="I47" s="86">
        <f t="shared" si="14"/>
        <v>450</v>
      </c>
      <c r="J47" s="87"/>
    </row>
    <row r="48" spans="1:10" ht="18" customHeight="1">
      <c r="A48" s="83"/>
      <c r="B48" s="84" t="s">
        <v>192</v>
      </c>
      <c r="C48" s="85"/>
      <c r="D48" s="85">
        <v>4</v>
      </c>
      <c r="E48" s="85">
        <v>2</v>
      </c>
      <c r="F48" s="86">
        <v>150</v>
      </c>
      <c r="G48" s="86">
        <f t="shared" si="13"/>
        <v>600</v>
      </c>
      <c r="H48" s="86">
        <f t="shared" si="13"/>
        <v>300</v>
      </c>
      <c r="I48" s="86">
        <f t="shared" si="14"/>
        <v>-300</v>
      </c>
      <c r="J48" s="87"/>
    </row>
    <row r="49" spans="1:10" ht="18" customHeight="1">
      <c r="A49" s="82"/>
      <c r="B49" s="161" t="s">
        <v>193</v>
      </c>
      <c r="C49" s="174"/>
      <c r="D49" s="174"/>
      <c r="E49" s="174"/>
      <c r="F49" s="174"/>
      <c r="G49" s="174"/>
      <c r="H49" s="174"/>
      <c r="I49" s="174"/>
      <c r="J49" s="175"/>
    </row>
    <row r="50" spans="1:10" ht="18" customHeight="1">
      <c r="A50" s="83"/>
      <c r="B50" s="84" t="s">
        <v>194</v>
      </c>
      <c r="C50" s="85"/>
      <c r="D50" s="85">
        <v>3</v>
      </c>
      <c r="E50" s="85">
        <v>5</v>
      </c>
      <c r="F50" s="86">
        <v>150</v>
      </c>
      <c r="G50" s="86">
        <f t="shared" ref="G50:H55" si="15">$F50*D50</f>
        <v>450</v>
      </c>
      <c r="H50" s="86">
        <f t="shared" si="15"/>
        <v>750</v>
      </c>
      <c r="I50" s="86">
        <f t="shared" ref="I50:I55" si="16">H50-G50</f>
        <v>300</v>
      </c>
      <c r="J50" s="87"/>
    </row>
    <row r="51" spans="1:10" ht="18" customHeight="1">
      <c r="A51" s="83"/>
      <c r="B51" s="84" t="s">
        <v>195</v>
      </c>
      <c r="C51" s="85"/>
      <c r="D51" s="85">
        <v>3</v>
      </c>
      <c r="E51" s="85">
        <v>12</v>
      </c>
      <c r="F51" s="86">
        <v>150</v>
      </c>
      <c r="G51" s="86">
        <f t="shared" si="15"/>
        <v>450</v>
      </c>
      <c r="H51" s="86">
        <f t="shared" si="15"/>
        <v>1800</v>
      </c>
      <c r="I51" s="86">
        <f t="shared" si="16"/>
        <v>1350</v>
      </c>
      <c r="J51" s="87"/>
    </row>
    <row r="52" spans="1:10" ht="18" customHeight="1">
      <c r="A52" s="83"/>
      <c r="B52" s="84" t="s">
        <v>196</v>
      </c>
      <c r="C52" s="85"/>
      <c r="D52" s="85">
        <v>3</v>
      </c>
      <c r="E52" s="85">
        <v>5</v>
      </c>
      <c r="F52" s="86">
        <v>150</v>
      </c>
      <c r="G52" s="86">
        <f t="shared" si="15"/>
        <v>450</v>
      </c>
      <c r="H52" s="86">
        <f t="shared" si="15"/>
        <v>750</v>
      </c>
      <c r="I52" s="86">
        <f t="shared" si="16"/>
        <v>300</v>
      </c>
      <c r="J52" s="87"/>
    </row>
    <row r="53" spans="1:10" ht="18" customHeight="1">
      <c r="A53" s="83"/>
      <c r="B53" s="84" t="s">
        <v>197</v>
      </c>
      <c r="C53" s="85"/>
      <c r="D53" s="85">
        <v>3</v>
      </c>
      <c r="E53" s="85">
        <v>7</v>
      </c>
      <c r="F53" s="86">
        <v>150</v>
      </c>
      <c r="G53" s="86">
        <f t="shared" si="15"/>
        <v>450</v>
      </c>
      <c r="H53" s="86">
        <f t="shared" si="15"/>
        <v>1050</v>
      </c>
      <c r="I53" s="86">
        <f t="shared" si="16"/>
        <v>600</v>
      </c>
      <c r="J53" s="87"/>
    </row>
    <row r="54" spans="1:10" ht="25.5">
      <c r="A54" s="83"/>
      <c r="B54" s="84" t="s">
        <v>198</v>
      </c>
      <c r="C54" s="85"/>
      <c r="D54" s="85">
        <v>3</v>
      </c>
      <c r="E54" s="85">
        <v>3</v>
      </c>
      <c r="F54" s="86">
        <v>150</v>
      </c>
      <c r="G54" s="86">
        <f t="shared" si="15"/>
        <v>450</v>
      </c>
      <c r="H54" s="86">
        <f t="shared" si="15"/>
        <v>450</v>
      </c>
      <c r="I54" s="86">
        <f t="shared" si="16"/>
        <v>0</v>
      </c>
      <c r="J54" s="87"/>
    </row>
    <row r="55" spans="1:10" ht="18" customHeight="1">
      <c r="A55" s="83"/>
      <c r="B55" s="84" t="s">
        <v>199</v>
      </c>
      <c r="C55" s="85"/>
      <c r="D55" s="85">
        <v>4</v>
      </c>
      <c r="E55" s="85">
        <v>4</v>
      </c>
      <c r="F55" s="86">
        <v>150</v>
      </c>
      <c r="G55" s="86">
        <f t="shared" si="15"/>
        <v>600</v>
      </c>
      <c r="H55" s="86">
        <f t="shared" si="15"/>
        <v>600</v>
      </c>
      <c r="I55" s="86">
        <f t="shared" si="16"/>
        <v>0</v>
      </c>
      <c r="J55" s="87"/>
    </row>
    <row r="56" spans="1:10" ht="18" customHeight="1">
      <c r="A56" s="82"/>
      <c r="B56" s="161" t="s">
        <v>200</v>
      </c>
      <c r="C56" s="174"/>
      <c r="D56" s="174"/>
      <c r="E56" s="174"/>
      <c r="F56" s="174"/>
      <c r="G56" s="174"/>
      <c r="H56" s="174"/>
      <c r="I56" s="174"/>
      <c r="J56" s="175"/>
    </row>
    <row r="57" spans="1:10" ht="18" customHeight="1">
      <c r="A57" s="83"/>
      <c r="B57" s="84" t="s">
        <v>201</v>
      </c>
      <c r="C57" s="85"/>
      <c r="D57" s="85">
        <v>4</v>
      </c>
      <c r="E57" s="85">
        <v>8</v>
      </c>
      <c r="F57" s="86">
        <v>150</v>
      </c>
      <c r="G57" s="86">
        <f t="shared" ref="G57:H61" si="17">$F57*D57</f>
        <v>600</v>
      </c>
      <c r="H57" s="86">
        <f t="shared" si="17"/>
        <v>1200</v>
      </c>
      <c r="I57" s="86">
        <f t="shared" ref="I57:I61" si="18">H57-G57</f>
        <v>600</v>
      </c>
      <c r="J57" s="87"/>
    </row>
    <row r="58" spans="1:10" ht="18" customHeight="1">
      <c r="A58" s="83"/>
      <c r="B58" s="84" t="s">
        <v>202</v>
      </c>
      <c r="C58" s="85"/>
      <c r="D58" s="85">
        <v>4</v>
      </c>
      <c r="E58" s="85">
        <v>4</v>
      </c>
      <c r="F58" s="86">
        <v>150</v>
      </c>
      <c r="G58" s="86">
        <f t="shared" si="17"/>
        <v>600</v>
      </c>
      <c r="H58" s="86">
        <f t="shared" si="17"/>
        <v>600</v>
      </c>
      <c r="I58" s="86">
        <f t="shared" si="18"/>
        <v>0</v>
      </c>
      <c r="J58" s="87"/>
    </row>
    <row r="59" spans="1:10" ht="18" customHeight="1">
      <c r="A59" s="83"/>
      <c r="B59" s="84" t="s">
        <v>203</v>
      </c>
      <c r="C59" s="85"/>
      <c r="D59" s="85">
        <v>4</v>
      </c>
      <c r="E59" s="85">
        <v>4</v>
      </c>
      <c r="F59" s="86">
        <v>150</v>
      </c>
      <c r="G59" s="86">
        <f t="shared" si="17"/>
        <v>600</v>
      </c>
      <c r="H59" s="86">
        <f t="shared" si="17"/>
        <v>600</v>
      </c>
      <c r="I59" s="86">
        <f t="shared" si="18"/>
        <v>0</v>
      </c>
      <c r="J59" s="87"/>
    </row>
    <row r="60" spans="1:10" ht="18" customHeight="1">
      <c r="A60" s="83"/>
      <c r="B60" s="84" t="s">
        <v>204</v>
      </c>
      <c r="C60" s="85"/>
      <c r="D60" s="85">
        <v>4</v>
      </c>
      <c r="E60" s="85">
        <v>4</v>
      </c>
      <c r="F60" s="86">
        <v>150</v>
      </c>
      <c r="G60" s="86">
        <f t="shared" si="17"/>
        <v>600</v>
      </c>
      <c r="H60" s="86">
        <f t="shared" si="17"/>
        <v>600</v>
      </c>
      <c r="I60" s="86">
        <f t="shared" si="18"/>
        <v>0</v>
      </c>
      <c r="J60" s="87"/>
    </row>
    <row r="61" spans="1:10" ht="18" customHeight="1">
      <c r="A61" s="83"/>
      <c r="B61" s="84" t="s">
        <v>205</v>
      </c>
      <c r="C61" s="85"/>
      <c r="D61" s="85">
        <v>2</v>
      </c>
      <c r="E61" s="85">
        <v>1</v>
      </c>
      <c r="F61" s="86">
        <v>150</v>
      </c>
      <c r="G61" s="86">
        <f t="shared" si="17"/>
        <v>300</v>
      </c>
      <c r="H61" s="86">
        <f t="shared" si="17"/>
        <v>150</v>
      </c>
      <c r="I61" s="86">
        <f t="shared" si="18"/>
        <v>-150</v>
      </c>
      <c r="J61" s="87"/>
    </row>
    <row r="62" spans="1:10" ht="18" customHeight="1">
      <c r="A62" s="82"/>
      <c r="B62" s="161" t="s">
        <v>206</v>
      </c>
      <c r="C62" s="174"/>
      <c r="D62" s="174"/>
      <c r="E62" s="174"/>
      <c r="F62" s="174"/>
      <c r="G62" s="174"/>
      <c r="H62" s="174"/>
      <c r="I62" s="174"/>
      <c r="J62" s="175"/>
    </row>
    <row r="63" spans="1:10" ht="18" customHeight="1">
      <c r="A63" s="83"/>
      <c r="B63" s="84" t="s">
        <v>207</v>
      </c>
      <c r="C63" s="85"/>
      <c r="D63" s="85">
        <v>4</v>
      </c>
      <c r="E63" s="85">
        <v>1</v>
      </c>
      <c r="F63" s="86">
        <v>150</v>
      </c>
      <c r="G63" s="86">
        <f t="shared" ref="G63:H66" si="19">$F63*D63</f>
        <v>600</v>
      </c>
      <c r="H63" s="86">
        <f t="shared" si="19"/>
        <v>150</v>
      </c>
      <c r="I63" s="86">
        <f t="shared" ref="I63:I66" si="20">H63-G63</f>
        <v>-450</v>
      </c>
      <c r="J63" s="87"/>
    </row>
    <row r="64" spans="1:10" ht="18" customHeight="1">
      <c r="A64" s="83"/>
      <c r="B64" s="84" t="s">
        <v>208</v>
      </c>
      <c r="C64" s="85"/>
      <c r="D64" s="85">
        <v>4</v>
      </c>
      <c r="E64" s="85">
        <v>1</v>
      </c>
      <c r="F64" s="86">
        <v>150</v>
      </c>
      <c r="G64" s="86">
        <f t="shared" si="19"/>
        <v>600</v>
      </c>
      <c r="H64" s="86">
        <f t="shared" si="19"/>
        <v>150</v>
      </c>
      <c r="I64" s="86">
        <f t="shared" si="20"/>
        <v>-450</v>
      </c>
      <c r="J64" s="87"/>
    </row>
    <row r="65" spans="1:10" ht="18" customHeight="1">
      <c r="A65" s="83"/>
      <c r="B65" s="84" t="s">
        <v>209</v>
      </c>
      <c r="C65" s="85"/>
      <c r="D65" s="85">
        <v>4</v>
      </c>
      <c r="E65" s="85">
        <v>2</v>
      </c>
      <c r="F65" s="86">
        <v>150</v>
      </c>
      <c r="G65" s="86">
        <f t="shared" si="19"/>
        <v>600</v>
      </c>
      <c r="H65" s="86">
        <f t="shared" si="19"/>
        <v>300</v>
      </c>
      <c r="I65" s="86">
        <f t="shared" si="20"/>
        <v>-300</v>
      </c>
      <c r="J65" s="87"/>
    </row>
    <row r="66" spans="1:10" ht="18" customHeight="1">
      <c r="A66" s="83"/>
      <c r="B66" s="84" t="s">
        <v>210</v>
      </c>
      <c r="C66" s="85"/>
      <c r="D66" s="85">
        <v>4</v>
      </c>
      <c r="E66" s="85">
        <v>2</v>
      </c>
      <c r="F66" s="86">
        <v>150</v>
      </c>
      <c r="G66" s="86">
        <f t="shared" si="19"/>
        <v>600</v>
      </c>
      <c r="H66" s="86">
        <f t="shared" si="19"/>
        <v>300</v>
      </c>
      <c r="I66" s="86">
        <f t="shared" si="20"/>
        <v>-300</v>
      </c>
      <c r="J66" s="87"/>
    </row>
    <row r="67" spans="1:10" ht="18" customHeight="1">
      <c r="A67" s="82"/>
      <c r="B67" s="161" t="s">
        <v>211</v>
      </c>
      <c r="C67" s="174"/>
      <c r="D67" s="174"/>
      <c r="E67" s="174"/>
      <c r="F67" s="174"/>
      <c r="G67" s="174"/>
      <c r="H67" s="174"/>
      <c r="I67" s="174"/>
      <c r="J67" s="175"/>
    </row>
    <row r="68" spans="1:10" ht="18" customHeight="1">
      <c r="A68" s="83"/>
      <c r="B68" s="84" t="s">
        <v>212</v>
      </c>
      <c r="C68" s="85"/>
      <c r="D68" s="85">
        <v>2</v>
      </c>
      <c r="E68" s="85">
        <v>2</v>
      </c>
      <c r="F68" s="86">
        <v>150</v>
      </c>
      <c r="G68" s="86">
        <f t="shared" ref="G68:H71" si="21">$F68*D68</f>
        <v>300</v>
      </c>
      <c r="H68" s="86">
        <f t="shared" si="21"/>
        <v>300</v>
      </c>
      <c r="I68" s="86">
        <f t="shared" ref="I68:I71" si="22">H68-G68</f>
        <v>0</v>
      </c>
      <c r="J68" s="87"/>
    </row>
    <row r="69" spans="1:10" ht="18" customHeight="1">
      <c r="A69" s="83"/>
      <c r="B69" s="84" t="s">
        <v>213</v>
      </c>
      <c r="C69" s="85"/>
      <c r="D69" s="85">
        <v>2</v>
      </c>
      <c r="E69" s="85">
        <v>2</v>
      </c>
      <c r="F69" s="86">
        <v>150</v>
      </c>
      <c r="G69" s="86">
        <f t="shared" si="21"/>
        <v>300</v>
      </c>
      <c r="H69" s="86">
        <f t="shared" si="21"/>
        <v>300</v>
      </c>
      <c r="I69" s="86">
        <f t="shared" si="22"/>
        <v>0</v>
      </c>
      <c r="J69" s="87"/>
    </row>
    <row r="70" spans="1:10" ht="18" customHeight="1">
      <c r="A70" s="83"/>
      <c r="B70" s="84" t="s">
        <v>214</v>
      </c>
      <c r="C70" s="85"/>
      <c r="D70" s="85">
        <v>2</v>
      </c>
      <c r="E70" s="85">
        <v>2</v>
      </c>
      <c r="F70" s="86">
        <v>150</v>
      </c>
      <c r="G70" s="86">
        <f t="shared" si="21"/>
        <v>300</v>
      </c>
      <c r="H70" s="86">
        <f t="shared" si="21"/>
        <v>300</v>
      </c>
      <c r="I70" s="86">
        <f t="shared" si="22"/>
        <v>0</v>
      </c>
      <c r="J70" s="87"/>
    </row>
    <row r="71" spans="1:10" ht="18" customHeight="1">
      <c r="A71" s="83"/>
      <c r="B71" s="84" t="s">
        <v>215</v>
      </c>
      <c r="C71" s="85"/>
      <c r="D71" s="85">
        <v>2</v>
      </c>
      <c r="E71" s="85">
        <v>9</v>
      </c>
      <c r="F71" s="86">
        <v>150</v>
      </c>
      <c r="G71" s="86">
        <f t="shared" si="21"/>
        <v>300</v>
      </c>
      <c r="H71" s="86">
        <f t="shared" si="21"/>
        <v>1350</v>
      </c>
      <c r="I71" s="86">
        <f t="shared" si="22"/>
        <v>1050</v>
      </c>
      <c r="J71" s="87"/>
    </row>
    <row r="72" spans="1:10" ht="15.75" customHeight="1">
      <c r="A72" s="97"/>
      <c r="B72" s="104" t="s">
        <v>175</v>
      </c>
      <c r="C72" s="105"/>
      <c r="D72" s="105"/>
      <c r="E72" s="105"/>
      <c r="F72" s="106"/>
      <c r="G72" s="106">
        <f t="shared" ref="G72:I72" si="23">SUM(G33:G71)</f>
        <v>17250</v>
      </c>
      <c r="H72" s="106">
        <f t="shared" si="23"/>
        <v>24750</v>
      </c>
      <c r="I72" s="106">
        <f t="shared" si="23"/>
        <v>7500</v>
      </c>
      <c r="J72" s="107"/>
    </row>
    <row r="73" spans="1:10" ht="15.75" customHeight="1">
      <c r="A73" s="108"/>
      <c r="B73" s="109"/>
      <c r="C73" s="171"/>
      <c r="D73" s="171"/>
      <c r="E73" s="171"/>
      <c r="F73" s="172"/>
      <c r="G73" s="172"/>
      <c r="H73" s="172"/>
      <c r="I73" s="172"/>
      <c r="J73" s="90"/>
    </row>
    <row r="74" spans="1:10">
      <c r="A74" s="99"/>
      <c r="B74" s="100" t="s">
        <v>216</v>
      </c>
      <c r="C74" s="110"/>
      <c r="D74" s="110"/>
      <c r="E74" s="110"/>
      <c r="F74" s="111"/>
      <c r="G74" s="111"/>
      <c r="H74" s="111"/>
      <c r="I74" s="111"/>
      <c r="J74" s="112"/>
    </row>
    <row r="75" spans="1:10">
      <c r="A75" s="82"/>
      <c r="B75" s="161" t="s">
        <v>217</v>
      </c>
      <c r="C75" s="174"/>
      <c r="D75" s="174"/>
      <c r="E75" s="174"/>
      <c r="F75" s="174"/>
      <c r="G75" s="174"/>
      <c r="H75" s="174"/>
      <c r="I75" s="174"/>
      <c r="J75" s="175"/>
    </row>
    <row r="76" spans="1:10" ht="17.25" customHeight="1">
      <c r="A76" s="83"/>
      <c r="B76" s="84" t="s">
        <v>218</v>
      </c>
      <c r="C76" s="85"/>
      <c r="D76" s="85">
        <v>1</v>
      </c>
      <c r="E76" s="85">
        <v>1</v>
      </c>
      <c r="F76" s="86">
        <v>150</v>
      </c>
      <c r="G76" s="86">
        <f t="shared" ref="G76:H80" si="24">$F76*D76</f>
        <v>150</v>
      </c>
      <c r="H76" s="86">
        <f t="shared" si="24"/>
        <v>150</v>
      </c>
      <c r="I76" s="86">
        <f t="shared" ref="I76:I80" si="25">H76-G76</f>
        <v>0</v>
      </c>
      <c r="J76" s="87"/>
    </row>
    <row r="77" spans="1:10" ht="17.25" customHeight="1">
      <c r="A77" s="83"/>
      <c r="B77" s="84" t="s">
        <v>219</v>
      </c>
      <c r="C77" s="85"/>
      <c r="D77" s="85">
        <v>1</v>
      </c>
      <c r="E77" s="85">
        <v>1</v>
      </c>
      <c r="F77" s="86">
        <v>150</v>
      </c>
      <c r="G77" s="86">
        <f t="shared" si="24"/>
        <v>150</v>
      </c>
      <c r="H77" s="86">
        <f t="shared" si="24"/>
        <v>150</v>
      </c>
      <c r="I77" s="86">
        <f t="shared" si="25"/>
        <v>0</v>
      </c>
      <c r="J77" s="87"/>
    </row>
    <row r="78" spans="1:10" ht="17.25" customHeight="1">
      <c r="A78" s="83"/>
      <c r="B78" s="84" t="s">
        <v>220</v>
      </c>
      <c r="C78" s="85"/>
      <c r="D78" s="85">
        <v>1</v>
      </c>
      <c r="E78" s="85">
        <v>1</v>
      </c>
      <c r="F78" s="86">
        <v>150</v>
      </c>
      <c r="G78" s="86">
        <f t="shared" si="24"/>
        <v>150</v>
      </c>
      <c r="H78" s="86">
        <f t="shared" si="24"/>
        <v>150</v>
      </c>
      <c r="I78" s="86">
        <f t="shared" si="25"/>
        <v>0</v>
      </c>
      <c r="J78" s="87"/>
    </row>
    <row r="79" spans="1:10" ht="17.25" customHeight="1">
      <c r="A79" s="83"/>
      <c r="B79" s="84" t="s">
        <v>221</v>
      </c>
      <c r="C79" s="85"/>
      <c r="D79" s="85">
        <v>1</v>
      </c>
      <c r="E79" s="85">
        <v>1</v>
      </c>
      <c r="F79" s="86">
        <v>150</v>
      </c>
      <c r="G79" s="86">
        <f t="shared" si="24"/>
        <v>150</v>
      </c>
      <c r="H79" s="86">
        <f t="shared" si="24"/>
        <v>150</v>
      </c>
      <c r="I79" s="86">
        <f t="shared" si="25"/>
        <v>0</v>
      </c>
      <c r="J79" s="87"/>
    </row>
    <row r="80" spans="1:10" ht="17.25" customHeight="1">
      <c r="A80" s="83"/>
      <c r="B80" s="84" t="s">
        <v>222</v>
      </c>
      <c r="C80" s="85"/>
      <c r="D80" s="85">
        <v>1</v>
      </c>
      <c r="E80" s="85">
        <v>2</v>
      </c>
      <c r="F80" s="86">
        <v>150</v>
      </c>
      <c r="G80" s="86">
        <f t="shared" si="24"/>
        <v>150</v>
      </c>
      <c r="H80" s="86">
        <f t="shared" si="24"/>
        <v>300</v>
      </c>
      <c r="I80" s="86">
        <f t="shared" si="25"/>
        <v>150</v>
      </c>
      <c r="J80" s="87"/>
    </row>
    <row r="81" spans="1:10" ht="17.25" customHeight="1">
      <c r="A81" s="82"/>
      <c r="B81" s="161" t="s">
        <v>223</v>
      </c>
      <c r="C81" s="174"/>
      <c r="D81" s="174"/>
      <c r="E81" s="174"/>
      <c r="F81" s="174"/>
      <c r="G81" s="174"/>
      <c r="H81" s="174"/>
      <c r="I81" s="174"/>
      <c r="J81" s="175"/>
    </row>
    <row r="82" spans="1:10" ht="17.25" customHeight="1">
      <c r="A82" s="83"/>
      <c r="B82" s="84" t="s">
        <v>224</v>
      </c>
      <c r="C82" s="85"/>
      <c r="D82" s="85">
        <v>4</v>
      </c>
      <c r="E82" s="85">
        <v>3</v>
      </c>
      <c r="F82" s="86">
        <v>150</v>
      </c>
      <c r="G82" s="86">
        <f t="shared" ref="G82:H86" si="26">$F82*D82</f>
        <v>600</v>
      </c>
      <c r="H82" s="86">
        <f t="shared" si="26"/>
        <v>450</v>
      </c>
      <c r="I82" s="86">
        <f t="shared" ref="I82:I86" si="27">H82-G82</f>
        <v>-150</v>
      </c>
      <c r="J82" s="87"/>
    </row>
    <row r="83" spans="1:10" ht="17.25" customHeight="1">
      <c r="A83" s="83"/>
      <c r="B83" s="84" t="s">
        <v>225</v>
      </c>
      <c r="C83" s="85"/>
      <c r="D83" s="85">
        <v>2</v>
      </c>
      <c r="E83" s="85">
        <v>2</v>
      </c>
      <c r="F83" s="86">
        <v>150</v>
      </c>
      <c r="G83" s="86">
        <f t="shared" si="26"/>
        <v>300</v>
      </c>
      <c r="H83" s="86">
        <f t="shared" si="26"/>
        <v>300</v>
      </c>
      <c r="I83" s="86">
        <f t="shared" si="27"/>
        <v>0</v>
      </c>
      <c r="J83" s="87"/>
    </row>
    <row r="84" spans="1:10" ht="17.25" customHeight="1">
      <c r="A84" s="83"/>
      <c r="B84" s="84" t="s">
        <v>226</v>
      </c>
      <c r="C84" s="85"/>
      <c r="D84" s="85">
        <v>1</v>
      </c>
      <c r="E84" s="85">
        <v>2</v>
      </c>
      <c r="F84" s="86">
        <v>150</v>
      </c>
      <c r="G84" s="86">
        <f t="shared" si="26"/>
        <v>150</v>
      </c>
      <c r="H84" s="86">
        <f t="shared" si="26"/>
        <v>300</v>
      </c>
      <c r="I84" s="86">
        <f t="shared" si="27"/>
        <v>150</v>
      </c>
      <c r="J84" s="87"/>
    </row>
    <row r="85" spans="1:10" ht="17.25" customHeight="1">
      <c r="A85" s="83"/>
      <c r="B85" s="84" t="s">
        <v>227</v>
      </c>
      <c r="C85" s="85"/>
      <c r="D85" s="85">
        <v>1</v>
      </c>
      <c r="E85" s="85">
        <v>1</v>
      </c>
      <c r="F85" s="86">
        <v>150</v>
      </c>
      <c r="G85" s="86">
        <f>$F85*D85</f>
        <v>150</v>
      </c>
      <c r="H85" s="86">
        <f t="shared" si="26"/>
        <v>150</v>
      </c>
      <c r="I85" s="86">
        <f t="shared" si="27"/>
        <v>0</v>
      </c>
      <c r="J85" s="87"/>
    </row>
    <row r="86" spans="1:10" ht="17.25" customHeight="1">
      <c r="A86" s="83"/>
      <c r="B86" s="84" t="s">
        <v>228</v>
      </c>
      <c r="C86" s="85"/>
      <c r="D86" s="85">
        <v>2</v>
      </c>
      <c r="E86" s="85">
        <v>1</v>
      </c>
      <c r="F86" s="86">
        <v>150</v>
      </c>
      <c r="G86" s="86">
        <f>$F86*D85</f>
        <v>150</v>
      </c>
      <c r="H86" s="86">
        <f t="shared" si="26"/>
        <v>150</v>
      </c>
      <c r="I86" s="86">
        <f t="shared" si="27"/>
        <v>0</v>
      </c>
      <c r="J86" s="87"/>
    </row>
    <row r="87" spans="1:10">
      <c r="A87" s="82"/>
      <c r="B87" s="161" t="s">
        <v>229</v>
      </c>
      <c r="C87" s="174"/>
      <c r="D87" s="174"/>
      <c r="E87" s="174"/>
      <c r="F87" s="174"/>
      <c r="G87" s="174"/>
      <c r="H87" s="174"/>
      <c r="I87" s="174"/>
      <c r="J87" s="175"/>
    </row>
    <row r="88" spans="1:10" ht="16.5" customHeight="1">
      <c r="A88" s="83"/>
      <c r="B88" s="84" t="s">
        <v>230</v>
      </c>
      <c r="C88" s="85"/>
      <c r="D88" s="85">
        <v>5</v>
      </c>
      <c r="E88" s="85">
        <v>10</v>
      </c>
      <c r="F88" s="86">
        <v>150</v>
      </c>
      <c r="G88" s="86">
        <f t="shared" ref="G88:H93" si="28">$F88*D88</f>
        <v>750</v>
      </c>
      <c r="H88" s="86">
        <f t="shared" si="28"/>
        <v>1500</v>
      </c>
      <c r="I88" s="86">
        <f t="shared" ref="I88:I93" si="29">H88-G88</f>
        <v>750</v>
      </c>
      <c r="J88" s="87"/>
    </row>
    <row r="89" spans="1:10" ht="16.5" customHeight="1">
      <c r="A89" s="83"/>
      <c r="B89" s="84" t="s">
        <v>231</v>
      </c>
      <c r="C89" s="85"/>
      <c r="D89" s="85">
        <v>5</v>
      </c>
      <c r="E89" s="85">
        <v>8</v>
      </c>
      <c r="F89" s="86">
        <v>150</v>
      </c>
      <c r="G89" s="86">
        <f t="shared" si="28"/>
        <v>750</v>
      </c>
      <c r="H89" s="86">
        <f t="shared" si="28"/>
        <v>1200</v>
      </c>
      <c r="I89" s="86">
        <f t="shared" si="29"/>
        <v>450</v>
      </c>
      <c r="J89" s="87"/>
    </row>
    <row r="90" spans="1:10" ht="16.5" customHeight="1">
      <c r="A90" s="83"/>
      <c r="B90" s="84" t="s">
        <v>232</v>
      </c>
      <c r="C90" s="85"/>
      <c r="D90" s="85">
        <v>5</v>
      </c>
      <c r="E90" s="85">
        <v>1</v>
      </c>
      <c r="F90" s="86">
        <v>150</v>
      </c>
      <c r="G90" s="86">
        <f t="shared" si="28"/>
        <v>750</v>
      </c>
      <c r="H90" s="86">
        <f t="shared" si="28"/>
        <v>150</v>
      </c>
      <c r="I90" s="86">
        <f t="shared" si="29"/>
        <v>-600</v>
      </c>
      <c r="J90" s="87"/>
    </row>
    <row r="91" spans="1:10" ht="16.5" customHeight="1">
      <c r="A91" s="83"/>
      <c r="B91" s="84" t="s">
        <v>233</v>
      </c>
      <c r="C91" s="85"/>
      <c r="D91" s="85">
        <v>5</v>
      </c>
      <c r="E91" s="85">
        <v>1</v>
      </c>
      <c r="F91" s="86">
        <v>150</v>
      </c>
      <c r="G91" s="86">
        <f t="shared" si="28"/>
        <v>750</v>
      </c>
      <c r="H91" s="86">
        <f t="shared" si="28"/>
        <v>150</v>
      </c>
      <c r="I91" s="86">
        <f t="shared" si="29"/>
        <v>-600</v>
      </c>
      <c r="J91" s="87"/>
    </row>
    <row r="92" spans="1:10" ht="16.5" customHeight="1">
      <c r="A92" s="83"/>
      <c r="B92" s="84" t="s">
        <v>234</v>
      </c>
      <c r="C92" s="85"/>
      <c r="D92" s="85">
        <v>5</v>
      </c>
      <c r="E92" s="85">
        <v>2</v>
      </c>
      <c r="F92" s="86">
        <v>150</v>
      </c>
      <c r="G92" s="86">
        <f t="shared" si="28"/>
        <v>750</v>
      </c>
      <c r="H92" s="86">
        <f t="shared" si="28"/>
        <v>300</v>
      </c>
      <c r="I92" s="86">
        <f t="shared" si="29"/>
        <v>-450</v>
      </c>
      <c r="J92" s="87"/>
    </row>
    <row r="93" spans="1:10" ht="16.5" customHeight="1">
      <c r="A93" s="83"/>
      <c r="B93" s="84" t="s">
        <v>235</v>
      </c>
      <c r="C93" s="85"/>
      <c r="D93" s="85">
        <v>4</v>
      </c>
      <c r="E93" s="85">
        <v>1</v>
      </c>
      <c r="F93" s="86">
        <v>150</v>
      </c>
      <c r="G93" s="86">
        <f t="shared" si="28"/>
        <v>600</v>
      </c>
      <c r="H93" s="86">
        <f t="shared" si="28"/>
        <v>150</v>
      </c>
      <c r="I93" s="86">
        <f t="shared" si="29"/>
        <v>-450</v>
      </c>
      <c r="J93" s="87"/>
    </row>
    <row r="94" spans="1:10" ht="16.5" customHeight="1">
      <c r="A94" s="82"/>
      <c r="B94" s="161" t="s">
        <v>236</v>
      </c>
      <c r="C94" s="174"/>
      <c r="D94" s="174"/>
      <c r="E94" s="174"/>
      <c r="F94" s="174"/>
      <c r="G94" s="174"/>
      <c r="H94" s="174"/>
      <c r="I94" s="174"/>
      <c r="J94" s="175"/>
    </row>
    <row r="95" spans="1:10" ht="16.5" customHeight="1">
      <c r="A95" s="83"/>
      <c r="B95" s="84" t="s">
        <v>237</v>
      </c>
      <c r="C95" s="85"/>
      <c r="D95" s="85">
        <v>5</v>
      </c>
      <c r="E95" s="85">
        <v>2</v>
      </c>
      <c r="F95" s="86">
        <v>150</v>
      </c>
      <c r="G95" s="86">
        <f t="shared" ref="G95:H100" si="30">$F95*D95</f>
        <v>750</v>
      </c>
      <c r="H95" s="86">
        <f t="shared" si="30"/>
        <v>300</v>
      </c>
      <c r="I95" s="86">
        <f t="shared" ref="I95:I100" si="31">H95-G95</f>
        <v>-450</v>
      </c>
      <c r="J95" s="87"/>
    </row>
    <row r="96" spans="1:10" ht="25.5">
      <c r="A96" s="83"/>
      <c r="B96" s="84" t="s">
        <v>238</v>
      </c>
      <c r="C96" s="85"/>
      <c r="D96" s="85">
        <v>4</v>
      </c>
      <c r="E96" s="85">
        <v>2</v>
      </c>
      <c r="F96" s="86">
        <v>150</v>
      </c>
      <c r="G96" s="86">
        <f t="shared" si="30"/>
        <v>600</v>
      </c>
      <c r="H96" s="86">
        <f t="shared" si="30"/>
        <v>300</v>
      </c>
      <c r="I96" s="86">
        <f t="shared" si="31"/>
        <v>-300</v>
      </c>
      <c r="J96" s="87"/>
    </row>
    <row r="97" spans="1:10" ht="16.5" customHeight="1">
      <c r="A97" s="83"/>
      <c r="B97" s="84" t="s">
        <v>239</v>
      </c>
      <c r="C97" s="85"/>
      <c r="D97" s="85">
        <v>5</v>
      </c>
      <c r="E97" s="85">
        <v>3</v>
      </c>
      <c r="F97" s="86">
        <v>150</v>
      </c>
      <c r="G97" s="86">
        <f t="shared" si="30"/>
        <v>750</v>
      </c>
      <c r="H97" s="86">
        <f t="shared" si="30"/>
        <v>450</v>
      </c>
      <c r="I97" s="86">
        <f t="shared" si="31"/>
        <v>-300</v>
      </c>
      <c r="J97" s="87"/>
    </row>
    <row r="98" spans="1:10" ht="16.5" customHeight="1">
      <c r="A98" s="83"/>
      <c r="B98" s="84" t="s">
        <v>240</v>
      </c>
      <c r="C98" s="85"/>
      <c r="D98" s="85">
        <v>5</v>
      </c>
      <c r="E98" s="85">
        <v>4</v>
      </c>
      <c r="F98" s="86">
        <v>150</v>
      </c>
      <c r="G98" s="86">
        <f t="shared" si="30"/>
        <v>750</v>
      </c>
      <c r="H98" s="86">
        <f t="shared" si="30"/>
        <v>600</v>
      </c>
      <c r="I98" s="86">
        <f t="shared" si="31"/>
        <v>-150</v>
      </c>
      <c r="J98" s="87"/>
    </row>
    <row r="99" spans="1:10" ht="16.5" customHeight="1">
      <c r="A99" s="83"/>
      <c r="B99" s="84" t="s">
        <v>241</v>
      </c>
      <c r="C99" s="85"/>
      <c r="D99" s="85">
        <v>5</v>
      </c>
      <c r="E99" s="85">
        <v>6</v>
      </c>
      <c r="F99" s="86">
        <v>150</v>
      </c>
      <c r="G99" s="86">
        <f t="shared" si="30"/>
        <v>750</v>
      </c>
      <c r="H99" s="86">
        <f t="shared" si="30"/>
        <v>900</v>
      </c>
      <c r="I99" s="86">
        <f t="shared" si="31"/>
        <v>150</v>
      </c>
      <c r="J99" s="87"/>
    </row>
    <row r="100" spans="1:10" ht="16.5" customHeight="1">
      <c r="A100" s="83"/>
      <c r="B100" s="84" t="s">
        <v>242</v>
      </c>
      <c r="C100" s="85" t="s">
        <v>3</v>
      </c>
      <c r="D100" s="85">
        <v>2</v>
      </c>
      <c r="E100" s="85">
        <v>1</v>
      </c>
      <c r="F100" s="86">
        <v>150</v>
      </c>
      <c r="G100" s="86">
        <f t="shared" si="30"/>
        <v>300</v>
      </c>
      <c r="H100" s="86">
        <f t="shared" si="30"/>
        <v>150</v>
      </c>
      <c r="I100" s="86">
        <f t="shared" si="31"/>
        <v>-150</v>
      </c>
      <c r="J100" s="87"/>
    </row>
    <row r="101" spans="1:10" ht="15.75" customHeight="1">
      <c r="A101" s="91"/>
      <c r="B101" s="162" t="s">
        <v>175</v>
      </c>
      <c r="C101" s="177"/>
      <c r="D101" s="177"/>
      <c r="E101" s="177"/>
      <c r="F101" s="177"/>
      <c r="G101" s="113">
        <f t="shared" ref="G101:I101" si="32">SUM(G75:G100)</f>
        <v>10350</v>
      </c>
      <c r="H101" s="113">
        <f t="shared" si="32"/>
        <v>8400</v>
      </c>
      <c r="I101" s="113">
        <f t="shared" si="32"/>
        <v>-1950</v>
      </c>
      <c r="J101" s="114"/>
    </row>
    <row r="102" spans="1:10" ht="15.75" customHeight="1">
      <c r="A102" s="115"/>
      <c r="B102" s="163" t="s">
        <v>243</v>
      </c>
      <c r="C102" s="178"/>
      <c r="D102" s="178"/>
      <c r="E102" s="178"/>
      <c r="F102" s="178"/>
      <c r="G102" s="116">
        <f t="shared" ref="G102:I102" si="33">G101+G72+G30</f>
        <v>35250</v>
      </c>
      <c r="H102" s="116">
        <f t="shared" si="33"/>
        <v>40650</v>
      </c>
      <c r="I102" s="116">
        <f t="shared" si="33"/>
        <v>5400</v>
      </c>
      <c r="J102" s="117"/>
    </row>
    <row r="103" spans="1:10" ht="15.75" customHeight="1">
      <c r="A103" s="108"/>
      <c r="B103" s="108"/>
      <c r="C103" s="165"/>
      <c r="D103" s="165"/>
      <c r="E103" s="165"/>
      <c r="F103" s="179"/>
      <c r="G103" s="179"/>
      <c r="H103" s="179"/>
      <c r="I103" s="179"/>
    </row>
    <row r="104" spans="1:10" ht="15.75" customHeight="1">
      <c r="A104" s="108"/>
      <c r="B104" s="108"/>
      <c r="C104" s="165"/>
      <c r="D104" s="165"/>
      <c r="E104" s="165"/>
      <c r="F104" s="179"/>
      <c r="G104" s="179"/>
      <c r="H104" s="179"/>
      <c r="I104" s="179"/>
    </row>
    <row r="105" spans="1:10" ht="15.75" customHeight="1">
      <c r="A105" s="108"/>
      <c r="B105" s="108"/>
      <c r="C105" s="165"/>
      <c r="D105" s="165"/>
      <c r="E105" s="165"/>
      <c r="F105" s="179"/>
      <c r="G105" s="179"/>
      <c r="H105" s="179"/>
      <c r="I105" s="179"/>
    </row>
    <row r="106" spans="1:10" ht="15.75" customHeight="1">
      <c r="A106" s="108"/>
      <c r="B106" s="108"/>
      <c r="C106" s="165"/>
      <c r="D106" s="165"/>
      <c r="E106" s="165"/>
      <c r="F106" s="179"/>
      <c r="G106" s="179"/>
      <c r="H106" s="179"/>
      <c r="I106" s="179"/>
    </row>
    <row r="107" spans="1:10" ht="15.75" customHeight="1">
      <c r="A107" s="108"/>
      <c r="B107" s="108"/>
      <c r="C107" s="165"/>
      <c r="D107" s="165"/>
      <c r="E107" s="165"/>
      <c r="F107" s="179"/>
      <c r="G107" s="179"/>
      <c r="H107" s="179"/>
      <c r="I107" s="179"/>
    </row>
    <row r="108" spans="1:10" ht="15.75" customHeight="1">
      <c r="A108" s="108"/>
      <c r="B108" s="108"/>
      <c r="C108" s="165"/>
      <c r="D108" s="165"/>
      <c r="E108" s="165"/>
      <c r="F108" s="179"/>
      <c r="G108" s="179"/>
      <c r="H108" s="179"/>
      <c r="I108" s="179"/>
    </row>
    <row r="109" spans="1:10" ht="15.75" customHeight="1">
      <c r="A109" s="108"/>
      <c r="B109" s="108"/>
      <c r="C109" s="165"/>
      <c r="D109" s="165"/>
      <c r="E109" s="165"/>
      <c r="F109" s="179"/>
      <c r="G109" s="179"/>
      <c r="H109" s="179"/>
      <c r="I109" s="179"/>
    </row>
    <row r="110" spans="1:10" ht="15.75" customHeight="1">
      <c r="A110" s="108"/>
      <c r="B110" s="108"/>
      <c r="C110" s="165"/>
      <c r="D110" s="165"/>
      <c r="E110" s="165"/>
      <c r="F110" s="179"/>
      <c r="G110" s="179"/>
      <c r="H110" s="179"/>
      <c r="I110" s="179"/>
    </row>
    <row r="111" spans="1:10" ht="15.75" customHeight="1">
      <c r="A111" s="108"/>
      <c r="B111" s="108"/>
      <c r="C111" s="165"/>
      <c r="D111" s="165"/>
      <c r="E111" s="165"/>
      <c r="F111" s="179"/>
      <c r="G111" s="179"/>
      <c r="H111" s="179"/>
      <c r="I111" s="179"/>
    </row>
    <row r="112" spans="1:10" ht="15.75" customHeight="1">
      <c r="A112" s="108"/>
      <c r="B112" s="108"/>
      <c r="C112" s="165"/>
      <c r="D112" s="165"/>
      <c r="E112" s="165"/>
      <c r="F112" s="179"/>
      <c r="G112" s="179"/>
      <c r="H112" s="179"/>
      <c r="I112" s="179"/>
    </row>
    <row r="113" spans="1:9" ht="15.75" customHeight="1">
      <c r="A113" s="108"/>
      <c r="B113" s="108"/>
      <c r="C113" s="165"/>
      <c r="D113" s="165"/>
      <c r="E113" s="165"/>
      <c r="F113" s="179"/>
      <c r="G113" s="179"/>
      <c r="H113" s="179"/>
      <c r="I113" s="179"/>
    </row>
    <row r="114" spans="1:9" ht="15.75" customHeight="1">
      <c r="A114" s="108"/>
      <c r="B114" s="108"/>
      <c r="C114" s="165"/>
      <c r="D114" s="165"/>
      <c r="E114" s="165"/>
      <c r="F114" s="179"/>
      <c r="G114" s="179"/>
      <c r="H114" s="179"/>
      <c r="I114" s="179"/>
    </row>
    <row r="115" spans="1:9" ht="15.75" customHeight="1">
      <c r="A115" s="108"/>
      <c r="B115" s="108"/>
      <c r="C115" s="165"/>
      <c r="D115" s="165"/>
      <c r="E115" s="165"/>
      <c r="F115" s="179"/>
      <c r="G115" s="179"/>
      <c r="H115" s="179"/>
      <c r="I115" s="179"/>
    </row>
    <row r="116" spans="1:9" ht="15.75" customHeight="1">
      <c r="A116" s="108"/>
      <c r="B116" s="108"/>
      <c r="C116" s="165"/>
      <c r="D116" s="165"/>
      <c r="E116" s="165"/>
      <c r="F116" s="179"/>
      <c r="G116" s="179"/>
      <c r="H116" s="179"/>
      <c r="I116" s="179"/>
    </row>
    <row r="117" spans="1:9" ht="15.75" customHeight="1">
      <c r="A117" s="108"/>
      <c r="B117" s="108"/>
      <c r="C117" s="165"/>
      <c r="D117" s="165"/>
      <c r="E117" s="165"/>
      <c r="F117" s="179"/>
      <c r="G117" s="179"/>
      <c r="H117" s="179"/>
      <c r="I117" s="179"/>
    </row>
    <row r="118" spans="1:9" ht="15.75" customHeight="1">
      <c r="A118" s="108"/>
      <c r="B118" s="108"/>
      <c r="C118" s="165"/>
      <c r="D118" s="165"/>
      <c r="E118" s="165"/>
      <c r="F118" s="179"/>
      <c r="G118" s="179"/>
      <c r="H118" s="179"/>
      <c r="I118" s="179"/>
    </row>
    <row r="119" spans="1:9" ht="15.75" customHeight="1">
      <c r="A119" s="108"/>
      <c r="B119" s="108"/>
      <c r="C119" s="165"/>
      <c r="D119" s="165"/>
      <c r="E119" s="165"/>
      <c r="F119" s="179"/>
      <c r="G119" s="179"/>
      <c r="H119" s="179"/>
      <c r="I119" s="179"/>
    </row>
    <row r="120" spans="1:9" ht="15.75" customHeight="1">
      <c r="A120" s="108"/>
      <c r="B120" s="108"/>
      <c r="C120" s="165"/>
      <c r="D120" s="165"/>
      <c r="E120" s="165"/>
      <c r="F120" s="179"/>
      <c r="G120" s="179"/>
      <c r="H120" s="179"/>
      <c r="I120" s="179"/>
    </row>
    <row r="121" spans="1:9" ht="15.75" customHeight="1">
      <c r="A121" s="108"/>
      <c r="B121" s="108"/>
      <c r="C121" s="165"/>
      <c r="D121" s="165"/>
      <c r="E121" s="165"/>
      <c r="F121" s="179"/>
      <c r="G121" s="179"/>
      <c r="H121" s="179"/>
      <c r="I121" s="179"/>
    </row>
    <row r="122" spans="1:9" ht="15.75" customHeight="1">
      <c r="A122" s="108"/>
      <c r="B122" s="108"/>
      <c r="C122" s="165"/>
      <c r="D122" s="165"/>
      <c r="E122" s="165"/>
      <c r="F122" s="179"/>
      <c r="G122" s="179"/>
      <c r="H122" s="179"/>
      <c r="I122" s="179"/>
    </row>
    <row r="123" spans="1:9" ht="15.75" customHeight="1">
      <c r="A123" s="108"/>
      <c r="B123" s="108"/>
      <c r="C123" s="165"/>
      <c r="D123" s="165"/>
      <c r="E123" s="165"/>
      <c r="F123" s="179"/>
      <c r="G123" s="179"/>
      <c r="H123" s="179"/>
      <c r="I123" s="179"/>
    </row>
    <row r="124" spans="1:9" ht="15.75" customHeight="1">
      <c r="A124" s="108"/>
      <c r="B124" s="108"/>
      <c r="C124" s="165"/>
      <c r="D124" s="165"/>
      <c r="E124" s="165"/>
      <c r="F124" s="179"/>
      <c r="G124" s="179"/>
      <c r="H124" s="179"/>
      <c r="I124" s="179"/>
    </row>
    <row r="125" spans="1:9" ht="15.75" customHeight="1">
      <c r="A125" s="108"/>
      <c r="B125" s="108"/>
      <c r="C125" s="165"/>
      <c r="D125" s="165"/>
      <c r="E125" s="165"/>
      <c r="F125" s="179"/>
      <c r="G125" s="179"/>
      <c r="H125" s="179"/>
      <c r="I125" s="179"/>
    </row>
    <row r="126" spans="1:9" ht="15.75" customHeight="1">
      <c r="A126" s="108"/>
      <c r="B126" s="108"/>
      <c r="C126" s="165"/>
      <c r="D126" s="165"/>
      <c r="E126" s="165"/>
      <c r="F126" s="179"/>
      <c r="G126" s="179"/>
      <c r="H126" s="179"/>
      <c r="I126" s="179"/>
    </row>
    <row r="127" spans="1:9" ht="15.75" customHeight="1">
      <c r="A127" s="108"/>
      <c r="B127" s="108"/>
      <c r="C127" s="165"/>
      <c r="D127" s="165"/>
      <c r="E127" s="165"/>
      <c r="F127" s="179"/>
      <c r="G127" s="179"/>
      <c r="H127" s="179"/>
      <c r="I127" s="179"/>
    </row>
    <row r="128" spans="1:9" ht="15.75" customHeight="1">
      <c r="A128" s="108"/>
      <c r="B128" s="108"/>
      <c r="C128" s="165"/>
      <c r="D128" s="165"/>
      <c r="E128" s="165"/>
      <c r="F128" s="179"/>
      <c r="G128" s="179"/>
      <c r="H128" s="179"/>
      <c r="I128" s="179"/>
    </row>
    <row r="129" spans="1:9" ht="15.75" customHeight="1">
      <c r="A129" s="108"/>
      <c r="B129" s="108"/>
      <c r="C129" s="165"/>
      <c r="D129" s="165"/>
      <c r="E129" s="165"/>
      <c r="F129" s="179"/>
      <c r="G129" s="179"/>
      <c r="H129" s="179"/>
      <c r="I129" s="179"/>
    </row>
    <row r="130" spans="1:9" ht="15.75" customHeight="1">
      <c r="A130" s="108"/>
      <c r="B130" s="108"/>
      <c r="C130" s="165"/>
      <c r="D130" s="165"/>
      <c r="E130" s="165"/>
      <c r="F130" s="179"/>
      <c r="G130" s="179"/>
      <c r="H130" s="179"/>
      <c r="I130" s="179"/>
    </row>
    <row r="131" spans="1:9" ht="15.75" customHeight="1">
      <c r="A131" s="108"/>
      <c r="B131" s="108"/>
      <c r="C131" s="165"/>
      <c r="D131" s="165"/>
      <c r="E131" s="165"/>
      <c r="F131" s="179"/>
      <c r="G131" s="179"/>
      <c r="H131" s="179"/>
      <c r="I131" s="179"/>
    </row>
    <row r="132" spans="1:9" ht="15.75" customHeight="1">
      <c r="A132" s="108"/>
      <c r="B132" s="108"/>
      <c r="C132" s="165"/>
      <c r="D132" s="165"/>
      <c r="E132" s="165"/>
      <c r="F132" s="179"/>
      <c r="G132" s="179"/>
      <c r="H132" s="179"/>
      <c r="I132" s="179"/>
    </row>
    <row r="133" spans="1:9" ht="15.75" customHeight="1">
      <c r="A133" s="108"/>
      <c r="B133" s="108"/>
      <c r="C133" s="165"/>
      <c r="D133" s="165"/>
      <c r="E133" s="165"/>
      <c r="F133" s="179"/>
      <c r="G133" s="179"/>
      <c r="H133" s="179"/>
      <c r="I133" s="179"/>
    </row>
    <row r="134" spans="1:9" ht="15.75" customHeight="1">
      <c r="A134" s="108"/>
      <c r="B134" s="108"/>
      <c r="C134" s="165"/>
      <c r="D134" s="165"/>
      <c r="E134" s="165"/>
      <c r="F134" s="179"/>
      <c r="G134" s="179"/>
      <c r="H134" s="179"/>
      <c r="I134" s="179"/>
    </row>
    <row r="135" spans="1:9" ht="15.75" customHeight="1">
      <c r="A135" s="108"/>
      <c r="B135" s="108"/>
      <c r="C135" s="165"/>
      <c r="D135" s="165"/>
      <c r="E135" s="165"/>
      <c r="F135" s="179"/>
      <c r="G135" s="179"/>
      <c r="H135" s="179"/>
      <c r="I135" s="179"/>
    </row>
    <row r="136" spans="1:9" ht="15.75" customHeight="1">
      <c r="A136" s="108"/>
      <c r="B136" s="108"/>
      <c r="C136" s="165"/>
      <c r="D136" s="165"/>
      <c r="E136" s="165"/>
      <c r="F136" s="179"/>
      <c r="G136" s="179"/>
      <c r="H136" s="179"/>
      <c r="I136" s="179"/>
    </row>
    <row r="137" spans="1:9" ht="15.75" customHeight="1">
      <c r="A137" s="108"/>
      <c r="B137" s="108"/>
      <c r="C137" s="165"/>
      <c r="D137" s="165"/>
      <c r="E137" s="165"/>
      <c r="F137" s="179"/>
      <c r="G137" s="179"/>
      <c r="H137" s="179"/>
      <c r="I137" s="179"/>
    </row>
    <row r="138" spans="1:9" ht="15.75" customHeight="1">
      <c r="A138" s="108"/>
      <c r="B138" s="108"/>
      <c r="C138" s="165"/>
      <c r="D138" s="165"/>
      <c r="E138" s="165"/>
      <c r="F138" s="179"/>
      <c r="G138" s="179"/>
      <c r="H138" s="179"/>
      <c r="I138" s="179"/>
    </row>
    <row r="139" spans="1:9" ht="15.75" customHeight="1">
      <c r="A139" s="108"/>
      <c r="B139" s="108"/>
      <c r="C139" s="165"/>
      <c r="D139" s="165"/>
      <c r="E139" s="165"/>
      <c r="F139" s="179"/>
      <c r="G139" s="179"/>
      <c r="H139" s="179"/>
      <c r="I139" s="179"/>
    </row>
    <row r="140" spans="1:9" ht="15.75" customHeight="1">
      <c r="A140" s="108"/>
      <c r="B140" s="108"/>
      <c r="C140" s="165"/>
      <c r="D140" s="165"/>
      <c r="E140" s="165"/>
      <c r="F140" s="179"/>
      <c r="G140" s="179"/>
      <c r="H140" s="179"/>
      <c r="I140" s="179"/>
    </row>
    <row r="141" spans="1:9" ht="15.75" customHeight="1">
      <c r="A141" s="108"/>
      <c r="B141" s="108"/>
      <c r="C141" s="165"/>
      <c r="D141" s="165"/>
      <c r="E141" s="165"/>
      <c r="F141" s="179"/>
      <c r="G141" s="179"/>
      <c r="H141" s="179"/>
      <c r="I141" s="179"/>
    </row>
    <row r="142" spans="1:9" ht="15.75" customHeight="1">
      <c r="A142" s="108"/>
      <c r="B142" s="108"/>
      <c r="C142" s="165"/>
      <c r="D142" s="165"/>
      <c r="E142" s="165"/>
      <c r="F142" s="179"/>
      <c r="G142" s="179"/>
      <c r="H142" s="179"/>
      <c r="I142" s="179"/>
    </row>
    <row r="143" spans="1:9" ht="15.75" customHeight="1">
      <c r="A143" s="108"/>
      <c r="B143" s="108"/>
      <c r="C143" s="165"/>
      <c r="D143" s="165"/>
      <c r="E143" s="165"/>
      <c r="F143" s="179"/>
      <c r="G143" s="179"/>
      <c r="H143" s="179"/>
      <c r="I143" s="179"/>
    </row>
    <row r="144" spans="1:9" ht="15.75" customHeight="1">
      <c r="A144" s="108"/>
      <c r="B144" s="108"/>
      <c r="C144" s="165"/>
      <c r="D144" s="165"/>
      <c r="E144" s="165"/>
      <c r="F144" s="179"/>
      <c r="G144" s="179"/>
      <c r="H144" s="179"/>
      <c r="I144" s="179"/>
    </row>
    <row r="145" spans="1:9" ht="15.75" customHeight="1">
      <c r="A145" s="108"/>
      <c r="B145" s="108"/>
      <c r="C145" s="165"/>
      <c r="D145" s="165"/>
      <c r="E145" s="165"/>
      <c r="F145" s="179"/>
      <c r="G145" s="179"/>
      <c r="H145" s="179"/>
      <c r="I145" s="179"/>
    </row>
    <row r="146" spans="1:9" ht="15.75" customHeight="1">
      <c r="A146" s="108"/>
      <c r="B146" s="108"/>
      <c r="C146" s="165"/>
      <c r="D146" s="165"/>
      <c r="E146" s="165"/>
      <c r="F146" s="179"/>
      <c r="G146" s="179"/>
      <c r="H146" s="179"/>
      <c r="I146" s="179"/>
    </row>
    <row r="147" spans="1:9" ht="15.75" customHeight="1">
      <c r="A147" s="108"/>
      <c r="B147" s="108"/>
      <c r="C147" s="165"/>
      <c r="D147" s="165"/>
      <c r="E147" s="165"/>
      <c r="F147" s="179"/>
      <c r="G147" s="179"/>
      <c r="H147" s="179"/>
      <c r="I147" s="179"/>
    </row>
    <row r="148" spans="1:9" ht="15.75" customHeight="1">
      <c r="A148" s="108"/>
      <c r="B148" s="108"/>
      <c r="C148" s="165"/>
      <c r="D148" s="165"/>
      <c r="E148" s="165"/>
      <c r="F148" s="179"/>
      <c r="G148" s="179"/>
      <c r="H148" s="179"/>
      <c r="I148" s="179"/>
    </row>
    <row r="149" spans="1:9" ht="15.75" customHeight="1">
      <c r="A149" s="108"/>
      <c r="B149" s="108"/>
      <c r="C149" s="165"/>
      <c r="D149" s="165"/>
      <c r="E149" s="165"/>
      <c r="F149" s="179"/>
      <c r="G149" s="179"/>
      <c r="H149" s="179"/>
      <c r="I149" s="179"/>
    </row>
    <row r="150" spans="1:9" ht="15.75" customHeight="1">
      <c r="A150" s="108"/>
      <c r="B150" s="108"/>
      <c r="C150" s="165"/>
      <c r="D150" s="165"/>
      <c r="E150" s="165"/>
      <c r="F150" s="179"/>
      <c r="G150" s="179"/>
      <c r="H150" s="179"/>
      <c r="I150" s="179"/>
    </row>
    <row r="151" spans="1:9" ht="15.75" customHeight="1">
      <c r="A151" s="108"/>
      <c r="B151" s="108"/>
      <c r="C151" s="165"/>
      <c r="D151" s="165"/>
      <c r="E151" s="165"/>
      <c r="F151" s="179"/>
      <c r="G151" s="179"/>
      <c r="H151" s="179"/>
      <c r="I151" s="179"/>
    </row>
    <row r="152" spans="1:9" ht="15.75" customHeight="1">
      <c r="A152" s="108"/>
      <c r="B152" s="108"/>
      <c r="C152" s="165"/>
      <c r="D152" s="165"/>
      <c r="E152" s="165"/>
      <c r="F152" s="179"/>
      <c r="G152" s="179"/>
      <c r="H152" s="179"/>
      <c r="I152" s="179"/>
    </row>
    <row r="153" spans="1:9" ht="15.75" customHeight="1">
      <c r="A153" s="108"/>
      <c r="B153" s="108"/>
      <c r="C153" s="165"/>
      <c r="D153" s="165"/>
      <c r="E153" s="165"/>
      <c r="F153" s="179"/>
      <c r="G153" s="179"/>
      <c r="H153" s="179"/>
      <c r="I153" s="179"/>
    </row>
    <row r="154" spans="1:9" ht="15.75" customHeight="1">
      <c r="A154" s="108"/>
      <c r="B154" s="108"/>
      <c r="C154" s="165"/>
      <c r="D154" s="165"/>
      <c r="E154" s="165"/>
      <c r="F154" s="179"/>
      <c r="G154" s="179"/>
      <c r="H154" s="179"/>
      <c r="I154" s="179"/>
    </row>
    <row r="155" spans="1:9" ht="15.75" customHeight="1">
      <c r="A155" s="108"/>
      <c r="B155" s="108"/>
      <c r="C155" s="165"/>
      <c r="D155" s="165"/>
      <c r="E155" s="165"/>
      <c r="F155" s="179"/>
      <c r="G155" s="179"/>
      <c r="H155" s="179"/>
      <c r="I155" s="179"/>
    </row>
    <row r="156" spans="1:9" ht="15.75" customHeight="1">
      <c r="A156" s="108"/>
      <c r="B156" s="108"/>
      <c r="C156" s="165"/>
      <c r="D156" s="165"/>
      <c r="E156" s="165"/>
      <c r="F156" s="179"/>
      <c r="G156" s="179"/>
      <c r="H156" s="179"/>
      <c r="I156" s="179"/>
    </row>
    <row r="157" spans="1:9" ht="15.75" customHeight="1">
      <c r="A157" s="108"/>
      <c r="B157" s="108"/>
      <c r="C157" s="165"/>
      <c r="D157" s="165"/>
      <c r="E157" s="165"/>
      <c r="F157" s="179"/>
      <c r="G157" s="179"/>
      <c r="H157" s="179"/>
      <c r="I157" s="179"/>
    </row>
    <row r="158" spans="1:9" ht="15.75" customHeight="1">
      <c r="A158" s="108"/>
      <c r="B158" s="108"/>
      <c r="C158" s="165"/>
      <c r="D158" s="165"/>
      <c r="E158" s="165"/>
      <c r="F158" s="179"/>
      <c r="G158" s="179"/>
      <c r="H158" s="179"/>
      <c r="I158" s="179"/>
    </row>
    <row r="159" spans="1:9" ht="15.75" customHeight="1">
      <c r="A159" s="108"/>
      <c r="B159" s="108"/>
      <c r="C159" s="165"/>
      <c r="D159" s="165"/>
      <c r="E159" s="165"/>
      <c r="F159" s="179"/>
      <c r="G159" s="179"/>
      <c r="H159" s="179"/>
      <c r="I159" s="179"/>
    </row>
    <row r="160" spans="1:9" ht="15.75" customHeight="1">
      <c r="A160" s="108"/>
      <c r="B160" s="108"/>
      <c r="C160" s="165"/>
      <c r="D160" s="165"/>
      <c r="E160" s="165"/>
      <c r="F160" s="179"/>
      <c r="G160" s="179"/>
      <c r="H160" s="179"/>
      <c r="I160" s="179"/>
    </row>
    <row r="161" spans="1:9" ht="15.75" customHeight="1">
      <c r="A161" s="108"/>
      <c r="B161" s="108"/>
      <c r="C161" s="165"/>
      <c r="D161" s="165"/>
      <c r="E161" s="165"/>
      <c r="F161" s="179"/>
      <c r="G161" s="179"/>
      <c r="H161" s="179"/>
      <c r="I161" s="179"/>
    </row>
    <row r="162" spans="1:9" ht="15.75" customHeight="1">
      <c r="A162" s="108"/>
      <c r="B162" s="108"/>
      <c r="C162" s="165"/>
      <c r="D162" s="165"/>
      <c r="E162" s="165"/>
      <c r="F162" s="179"/>
      <c r="G162" s="179"/>
      <c r="H162" s="179"/>
      <c r="I162" s="179"/>
    </row>
    <row r="163" spans="1:9" ht="15.75" customHeight="1">
      <c r="A163" s="108"/>
      <c r="B163" s="108"/>
      <c r="C163" s="165"/>
      <c r="D163" s="165"/>
      <c r="E163" s="165"/>
      <c r="F163" s="179"/>
      <c r="G163" s="179"/>
      <c r="H163" s="179"/>
      <c r="I163" s="179"/>
    </row>
    <row r="164" spans="1:9" ht="15.75" customHeight="1">
      <c r="A164" s="108"/>
      <c r="B164" s="108"/>
      <c r="C164" s="165"/>
      <c r="D164" s="165"/>
      <c r="E164" s="165"/>
      <c r="F164" s="179"/>
      <c r="G164" s="179"/>
      <c r="H164" s="179"/>
      <c r="I164" s="179"/>
    </row>
    <row r="165" spans="1:9" ht="15.75" customHeight="1">
      <c r="A165" s="108"/>
      <c r="B165" s="108"/>
      <c r="C165" s="165"/>
      <c r="D165" s="165"/>
      <c r="E165" s="165"/>
      <c r="F165" s="179"/>
      <c r="G165" s="179"/>
      <c r="H165" s="179"/>
      <c r="I165" s="179"/>
    </row>
    <row r="166" spans="1:9" ht="15.75" customHeight="1">
      <c r="A166" s="108"/>
      <c r="B166" s="108"/>
      <c r="C166" s="165"/>
      <c r="D166" s="165"/>
      <c r="E166" s="165"/>
      <c r="F166" s="179"/>
      <c r="G166" s="179"/>
      <c r="H166" s="179"/>
      <c r="I166" s="179"/>
    </row>
    <row r="167" spans="1:9" ht="15.75" customHeight="1">
      <c r="A167" s="108"/>
      <c r="B167" s="108"/>
      <c r="C167" s="165"/>
      <c r="D167" s="165"/>
      <c r="E167" s="165"/>
      <c r="F167" s="179"/>
      <c r="G167" s="179"/>
      <c r="H167" s="179"/>
      <c r="I167" s="179"/>
    </row>
    <row r="168" spans="1:9" ht="15.75" customHeight="1">
      <c r="A168" s="108"/>
      <c r="B168" s="108"/>
      <c r="C168" s="165"/>
      <c r="D168" s="165"/>
      <c r="E168" s="165"/>
      <c r="F168" s="179"/>
      <c r="G168" s="179"/>
      <c r="H168" s="179"/>
      <c r="I168" s="179"/>
    </row>
    <row r="169" spans="1:9" ht="15.75" customHeight="1">
      <c r="A169" s="108"/>
      <c r="B169" s="108"/>
      <c r="C169" s="165"/>
      <c r="D169" s="165"/>
      <c r="E169" s="165"/>
      <c r="F169" s="179"/>
      <c r="G169" s="179"/>
      <c r="H169" s="179"/>
      <c r="I169" s="179"/>
    </row>
    <row r="170" spans="1:9" ht="15.75" customHeight="1">
      <c r="A170" s="108"/>
      <c r="B170" s="108"/>
      <c r="C170" s="165"/>
      <c r="D170" s="165"/>
      <c r="E170" s="165"/>
      <c r="F170" s="179"/>
      <c r="G170" s="179"/>
      <c r="H170" s="179"/>
      <c r="I170" s="179"/>
    </row>
    <row r="171" spans="1:9" ht="15.75" customHeight="1">
      <c r="A171" s="108"/>
      <c r="B171" s="108"/>
      <c r="C171" s="165"/>
      <c r="D171" s="165"/>
      <c r="E171" s="165"/>
      <c r="F171" s="179"/>
      <c r="G171" s="179"/>
      <c r="H171" s="179"/>
      <c r="I171" s="179"/>
    </row>
    <row r="172" spans="1:9" ht="15.75" customHeight="1">
      <c r="A172" s="108"/>
      <c r="B172" s="108"/>
      <c r="C172" s="165"/>
      <c r="D172" s="165"/>
      <c r="E172" s="165"/>
      <c r="F172" s="179"/>
      <c r="G172" s="179"/>
      <c r="H172" s="179"/>
      <c r="I172" s="179"/>
    </row>
    <row r="173" spans="1:9" ht="15.75" customHeight="1">
      <c r="A173" s="108"/>
      <c r="B173" s="108"/>
      <c r="C173" s="165"/>
      <c r="D173" s="165"/>
      <c r="E173" s="165"/>
      <c r="F173" s="179"/>
      <c r="G173" s="179"/>
      <c r="H173" s="179"/>
      <c r="I173" s="179"/>
    </row>
    <row r="174" spans="1:9" ht="15.75" customHeight="1">
      <c r="A174" s="108"/>
      <c r="B174" s="108"/>
      <c r="C174" s="165"/>
      <c r="D174" s="165"/>
      <c r="E174" s="165"/>
      <c r="F174" s="179"/>
      <c r="G174" s="179"/>
      <c r="H174" s="179"/>
      <c r="I174" s="179"/>
    </row>
    <row r="175" spans="1:9" ht="15.75" customHeight="1">
      <c r="A175" s="108"/>
      <c r="B175" s="108"/>
      <c r="C175" s="165"/>
      <c r="D175" s="165"/>
      <c r="E175" s="165"/>
      <c r="F175" s="179"/>
      <c r="G175" s="179"/>
      <c r="H175" s="179"/>
      <c r="I175" s="179"/>
    </row>
    <row r="176" spans="1:9" ht="15.75" customHeight="1">
      <c r="A176" s="108"/>
      <c r="B176" s="108"/>
      <c r="C176" s="165"/>
      <c r="D176" s="165"/>
      <c r="E176" s="165"/>
      <c r="F176" s="179"/>
      <c r="G176" s="179"/>
      <c r="H176" s="179"/>
      <c r="I176" s="179"/>
    </row>
    <row r="177" spans="1:9" ht="15.75" customHeight="1">
      <c r="A177" s="108"/>
      <c r="B177" s="108"/>
      <c r="C177" s="165"/>
      <c r="D177" s="165"/>
      <c r="E177" s="165"/>
      <c r="F177" s="179"/>
      <c r="G177" s="179"/>
      <c r="H177" s="179"/>
      <c r="I177" s="179"/>
    </row>
    <row r="178" spans="1:9" ht="15.75" customHeight="1">
      <c r="A178" s="108"/>
      <c r="B178" s="108"/>
      <c r="C178" s="165"/>
      <c r="D178" s="165"/>
      <c r="E178" s="165"/>
      <c r="F178" s="179"/>
      <c r="G178" s="179"/>
      <c r="H178" s="179"/>
      <c r="I178" s="179"/>
    </row>
    <row r="179" spans="1:9" ht="15.75" customHeight="1">
      <c r="A179" s="108"/>
      <c r="B179" s="108"/>
      <c r="C179" s="165"/>
      <c r="D179" s="165"/>
      <c r="E179" s="165"/>
      <c r="F179" s="179"/>
      <c r="G179" s="179"/>
      <c r="H179" s="179"/>
      <c r="I179" s="179"/>
    </row>
    <row r="180" spans="1:9" ht="15.75" customHeight="1">
      <c r="A180" s="108"/>
      <c r="B180" s="108"/>
      <c r="C180" s="165"/>
      <c r="D180" s="165"/>
      <c r="E180" s="165"/>
      <c r="F180" s="179"/>
      <c r="G180" s="179"/>
      <c r="H180" s="179"/>
      <c r="I180" s="179"/>
    </row>
    <row r="181" spans="1:9" ht="15.75" customHeight="1">
      <c r="A181" s="108"/>
      <c r="B181" s="108"/>
      <c r="C181" s="165"/>
      <c r="D181" s="165"/>
      <c r="E181" s="165"/>
      <c r="F181" s="179"/>
      <c r="G181" s="179"/>
      <c r="H181" s="179"/>
      <c r="I181" s="179"/>
    </row>
    <row r="182" spans="1:9" ht="15.75" customHeight="1">
      <c r="A182" s="108"/>
      <c r="B182" s="108"/>
      <c r="C182" s="165"/>
      <c r="D182" s="165"/>
      <c r="E182" s="165"/>
      <c r="F182" s="179"/>
      <c r="G182" s="179"/>
      <c r="H182" s="179"/>
      <c r="I182" s="179"/>
    </row>
    <row r="183" spans="1:9" ht="15.75" customHeight="1">
      <c r="A183" s="108"/>
      <c r="B183" s="108"/>
      <c r="C183" s="165"/>
      <c r="D183" s="165"/>
      <c r="E183" s="165"/>
      <c r="F183" s="179"/>
      <c r="G183" s="179"/>
      <c r="H183" s="179"/>
      <c r="I183" s="179"/>
    </row>
    <row r="184" spans="1:9" ht="15.75" customHeight="1">
      <c r="A184" s="108"/>
      <c r="B184" s="108"/>
      <c r="C184" s="165"/>
      <c r="D184" s="165"/>
      <c r="E184" s="165"/>
      <c r="F184" s="179"/>
      <c r="G184" s="179"/>
      <c r="H184" s="179"/>
      <c r="I184" s="179"/>
    </row>
    <row r="185" spans="1:9" ht="15.75" customHeight="1">
      <c r="A185" s="108"/>
      <c r="B185" s="108"/>
      <c r="C185" s="165"/>
      <c r="D185" s="165"/>
      <c r="E185" s="165"/>
      <c r="F185" s="179"/>
      <c r="G185" s="179"/>
      <c r="H185" s="179"/>
      <c r="I185" s="179"/>
    </row>
    <row r="186" spans="1:9" ht="15.75" customHeight="1">
      <c r="A186" s="108"/>
      <c r="B186" s="108"/>
      <c r="C186" s="165"/>
      <c r="D186" s="165"/>
      <c r="E186" s="165"/>
      <c r="F186" s="179"/>
      <c r="G186" s="179"/>
      <c r="H186" s="179"/>
      <c r="I186" s="179"/>
    </row>
    <row r="187" spans="1:9" ht="15.75" customHeight="1">
      <c r="A187" s="108"/>
      <c r="B187" s="108"/>
      <c r="C187" s="165"/>
      <c r="D187" s="165"/>
      <c r="E187" s="165"/>
      <c r="F187" s="179"/>
      <c r="G187" s="179"/>
      <c r="H187" s="179"/>
      <c r="I187" s="179"/>
    </row>
    <row r="188" spans="1:9" ht="15.75" customHeight="1">
      <c r="A188" s="108"/>
      <c r="B188" s="108"/>
      <c r="C188" s="165"/>
      <c r="D188" s="165"/>
      <c r="E188" s="165"/>
      <c r="F188" s="179"/>
      <c r="G188" s="179"/>
      <c r="H188" s="179"/>
      <c r="I188" s="179"/>
    </row>
    <row r="189" spans="1:9" ht="15.75" customHeight="1">
      <c r="A189" s="108"/>
      <c r="B189" s="108"/>
      <c r="C189" s="165"/>
      <c r="D189" s="165"/>
      <c r="E189" s="165"/>
      <c r="F189" s="179"/>
      <c r="G189" s="179"/>
      <c r="H189" s="179"/>
      <c r="I189" s="179"/>
    </row>
    <row r="190" spans="1:9" ht="15.75" customHeight="1">
      <c r="A190" s="108"/>
      <c r="B190" s="108"/>
      <c r="C190" s="165"/>
      <c r="D190" s="165"/>
      <c r="E190" s="165"/>
      <c r="F190" s="179"/>
      <c r="G190" s="179"/>
      <c r="H190" s="179"/>
      <c r="I190" s="179"/>
    </row>
    <row r="191" spans="1:9" ht="15.75" customHeight="1">
      <c r="A191" s="108"/>
      <c r="B191" s="108"/>
      <c r="C191" s="165"/>
      <c r="D191" s="165"/>
      <c r="E191" s="165"/>
      <c r="F191" s="179"/>
      <c r="G191" s="179"/>
      <c r="H191" s="179"/>
      <c r="I191" s="179"/>
    </row>
    <row r="192" spans="1:9" ht="15.75" customHeight="1">
      <c r="A192" s="108"/>
      <c r="B192" s="108"/>
      <c r="C192" s="165"/>
      <c r="D192" s="165"/>
      <c r="E192" s="165"/>
      <c r="F192" s="179"/>
      <c r="G192" s="179"/>
      <c r="H192" s="179"/>
      <c r="I192" s="179"/>
    </row>
    <row r="193" spans="1:9" ht="15.75" customHeight="1">
      <c r="A193" s="108"/>
      <c r="B193" s="108"/>
      <c r="C193" s="165"/>
      <c r="D193" s="165"/>
      <c r="E193" s="165"/>
      <c r="F193" s="179"/>
      <c r="G193" s="179"/>
      <c r="H193" s="179"/>
      <c r="I193" s="179"/>
    </row>
    <row r="194" spans="1:9" ht="15.75" customHeight="1">
      <c r="A194" s="108"/>
      <c r="B194" s="108"/>
      <c r="C194" s="165"/>
      <c r="D194" s="165"/>
      <c r="E194" s="165"/>
      <c r="F194" s="179"/>
      <c r="G194" s="179"/>
      <c r="H194" s="179"/>
      <c r="I194" s="179"/>
    </row>
    <row r="195" spans="1:9" ht="15.75" customHeight="1">
      <c r="A195" s="108"/>
      <c r="B195" s="108"/>
      <c r="C195" s="165"/>
      <c r="D195" s="165"/>
      <c r="E195" s="165"/>
      <c r="F195" s="179"/>
      <c r="G195" s="179"/>
      <c r="H195" s="179"/>
      <c r="I195" s="179"/>
    </row>
    <row r="196" spans="1:9" ht="15.75" customHeight="1">
      <c r="A196" s="108"/>
      <c r="B196" s="108"/>
      <c r="C196" s="165"/>
      <c r="D196" s="165"/>
      <c r="E196" s="165"/>
      <c r="F196" s="179"/>
      <c r="G196" s="179"/>
      <c r="H196" s="179"/>
      <c r="I196" s="179"/>
    </row>
    <row r="197" spans="1:9" ht="15.75" customHeight="1">
      <c r="A197" s="108"/>
      <c r="B197" s="108"/>
      <c r="C197" s="165"/>
      <c r="D197" s="165"/>
      <c r="E197" s="165"/>
      <c r="F197" s="179"/>
      <c r="G197" s="179"/>
      <c r="H197" s="179"/>
      <c r="I197" s="179"/>
    </row>
    <row r="198" spans="1:9" ht="15.75" customHeight="1">
      <c r="A198" s="108"/>
      <c r="B198" s="108"/>
      <c r="C198" s="165"/>
      <c r="D198" s="165"/>
      <c r="E198" s="165"/>
      <c r="F198" s="179"/>
      <c r="G198" s="179"/>
      <c r="H198" s="179"/>
      <c r="I198" s="179"/>
    </row>
    <row r="199" spans="1:9" ht="15.75" customHeight="1">
      <c r="A199" s="108"/>
      <c r="B199" s="108"/>
      <c r="C199" s="165"/>
      <c r="D199" s="165"/>
      <c r="E199" s="165"/>
      <c r="F199" s="179"/>
      <c r="G199" s="179"/>
      <c r="H199" s="179"/>
      <c r="I199" s="179"/>
    </row>
    <row r="200" spans="1:9" ht="15.75" customHeight="1">
      <c r="A200" s="108"/>
      <c r="B200" s="108"/>
      <c r="C200" s="165"/>
      <c r="D200" s="165"/>
      <c r="E200" s="165"/>
      <c r="F200" s="179"/>
      <c r="G200" s="179"/>
      <c r="H200" s="179"/>
      <c r="I200" s="179"/>
    </row>
    <row r="201" spans="1:9" ht="15.75" customHeight="1">
      <c r="A201" s="108"/>
      <c r="B201" s="108"/>
      <c r="C201" s="165"/>
      <c r="D201" s="165"/>
      <c r="E201" s="165"/>
      <c r="F201" s="179"/>
      <c r="G201" s="179"/>
      <c r="H201" s="179"/>
      <c r="I201" s="179"/>
    </row>
    <row r="202" spans="1:9" ht="15.75" customHeight="1">
      <c r="A202" s="108"/>
      <c r="B202" s="108"/>
      <c r="C202" s="165"/>
      <c r="D202" s="165"/>
      <c r="E202" s="165"/>
      <c r="F202" s="179"/>
      <c r="G202" s="179"/>
      <c r="H202" s="179"/>
      <c r="I202" s="179"/>
    </row>
    <row r="203" spans="1:9" ht="15.75" customHeight="1">
      <c r="A203" s="108"/>
      <c r="B203" s="108"/>
      <c r="C203" s="165"/>
      <c r="D203" s="165"/>
      <c r="E203" s="165"/>
      <c r="F203" s="179"/>
      <c r="G203" s="179"/>
      <c r="H203" s="179"/>
      <c r="I203" s="179"/>
    </row>
    <row r="204" spans="1:9" ht="15.75" customHeight="1">
      <c r="A204" s="108"/>
      <c r="B204" s="108"/>
      <c r="C204" s="165"/>
      <c r="D204" s="165"/>
      <c r="E204" s="165"/>
      <c r="F204" s="179"/>
      <c r="G204" s="179"/>
      <c r="H204" s="179"/>
      <c r="I204" s="179"/>
    </row>
    <row r="205" spans="1:9" ht="15.75" customHeight="1">
      <c r="A205" s="108"/>
      <c r="B205" s="108"/>
      <c r="C205" s="165"/>
      <c r="D205" s="165"/>
      <c r="E205" s="165"/>
      <c r="F205" s="179"/>
      <c r="G205" s="179"/>
      <c r="H205" s="179"/>
      <c r="I205" s="179"/>
    </row>
    <row r="206" spans="1:9" ht="15.75" customHeight="1">
      <c r="A206" s="108"/>
      <c r="B206" s="108"/>
      <c r="C206" s="165"/>
      <c r="D206" s="165"/>
      <c r="E206" s="165"/>
      <c r="F206" s="179"/>
      <c r="G206" s="179"/>
      <c r="H206" s="179"/>
      <c r="I206" s="179"/>
    </row>
    <row r="207" spans="1:9" ht="15.75" customHeight="1">
      <c r="A207" s="108"/>
      <c r="B207" s="108"/>
      <c r="C207" s="165"/>
      <c r="D207" s="165"/>
      <c r="E207" s="165"/>
      <c r="F207" s="179"/>
      <c r="G207" s="179"/>
      <c r="H207" s="179"/>
      <c r="I207" s="179"/>
    </row>
    <row r="208" spans="1:9" ht="15.75" customHeight="1">
      <c r="A208" s="108"/>
      <c r="B208" s="108"/>
      <c r="C208" s="165"/>
      <c r="D208" s="165"/>
      <c r="E208" s="165"/>
      <c r="F208" s="179"/>
      <c r="G208" s="179"/>
      <c r="H208" s="179"/>
      <c r="I208" s="179"/>
    </row>
    <row r="209" spans="1:9" ht="15.75" customHeight="1">
      <c r="A209" s="108"/>
      <c r="B209" s="108"/>
      <c r="C209" s="165"/>
      <c r="D209" s="165"/>
      <c r="E209" s="165"/>
      <c r="F209" s="179"/>
      <c r="G209" s="179"/>
      <c r="H209" s="179"/>
      <c r="I209" s="179"/>
    </row>
    <row r="210" spans="1:9" ht="15.75" customHeight="1">
      <c r="A210" s="108"/>
      <c r="B210" s="108"/>
      <c r="C210" s="165"/>
      <c r="D210" s="165"/>
      <c r="E210" s="165"/>
      <c r="F210" s="179"/>
      <c r="G210" s="179"/>
      <c r="H210" s="179"/>
      <c r="I210" s="179"/>
    </row>
    <row r="211" spans="1:9" ht="15.75" customHeight="1">
      <c r="A211" s="108"/>
      <c r="B211" s="108"/>
      <c r="C211" s="165"/>
      <c r="D211" s="165"/>
      <c r="E211" s="165"/>
      <c r="F211" s="179"/>
      <c r="G211" s="179"/>
      <c r="H211" s="179"/>
      <c r="I211" s="179"/>
    </row>
    <row r="212" spans="1:9" ht="15.75" customHeight="1">
      <c r="A212" s="108"/>
      <c r="B212" s="108"/>
      <c r="C212" s="165"/>
      <c r="D212" s="165"/>
      <c r="E212" s="165"/>
      <c r="F212" s="179"/>
      <c r="G212" s="179"/>
      <c r="H212" s="179"/>
      <c r="I212" s="179"/>
    </row>
    <row r="213" spans="1:9" ht="15.75" customHeight="1">
      <c r="A213" s="108"/>
      <c r="B213" s="108"/>
      <c r="C213" s="165"/>
      <c r="D213" s="165"/>
      <c r="E213" s="165"/>
      <c r="F213" s="179"/>
      <c r="G213" s="179"/>
      <c r="H213" s="179"/>
      <c r="I213" s="179"/>
    </row>
    <row r="214" spans="1:9" ht="15.75" customHeight="1">
      <c r="A214" s="108"/>
      <c r="B214" s="108"/>
      <c r="C214" s="165"/>
      <c r="D214" s="165"/>
      <c r="E214" s="165"/>
      <c r="F214" s="179"/>
      <c r="G214" s="179"/>
      <c r="H214" s="179"/>
      <c r="I214" s="179"/>
    </row>
    <row r="215" spans="1:9" ht="15.75" customHeight="1">
      <c r="A215" s="108"/>
      <c r="B215" s="108"/>
      <c r="C215" s="165"/>
      <c r="D215" s="165"/>
      <c r="E215" s="165"/>
      <c r="F215" s="179"/>
      <c r="G215" s="179"/>
      <c r="H215" s="179"/>
      <c r="I215" s="179"/>
    </row>
    <row r="216" spans="1:9" ht="15.75" customHeight="1">
      <c r="A216" s="108"/>
      <c r="B216" s="108"/>
      <c r="C216" s="165"/>
      <c r="D216" s="165"/>
      <c r="E216" s="165"/>
      <c r="F216" s="179"/>
      <c r="G216" s="179"/>
      <c r="H216" s="179"/>
      <c r="I216" s="179"/>
    </row>
    <row r="217" spans="1:9" ht="15.75" customHeight="1">
      <c r="A217" s="108"/>
      <c r="B217" s="108"/>
      <c r="C217" s="165"/>
      <c r="D217" s="165"/>
      <c r="E217" s="165"/>
      <c r="F217" s="179"/>
      <c r="G217" s="179"/>
      <c r="H217" s="179"/>
      <c r="I217" s="179"/>
    </row>
    <row r="218" spans="1:9" ht="15.75" customHeight="1">
      <c r="A218" s="108"/>
      <c r="B218" s="108"/>
      <c r="C218" s="165"/>
      <c r="D218" s="165"/>
      <c r="E218" s="165"/>
      <c r="F218" s="179"/>
      <c r="G218" s="179"/>
      <c r="H218" s="179"/>
      <c r="I218" s="179"/>
    </row>
    <row r="219" spans="1:9" ht="15.75" customHeight="1">
      <c r="A219" s="108"/>
      <c r="B219" s="108"/>
      <c r="C219" s="165"/>
      <c r="D219" s="165"/>
      <c r="E219" s="165"/>
      <c r="F219" s="179"/>
      <c r="G219" s="179"/>
      <c r="H219" s="179"/>
      <c r="I219" s="179"/>
    </row>
    <row r="220" spans="1:9" ht="15.75" customHeight="1">
      <c r="A220" s="108"/>
      <c r="B220" s="108"/>
      <c r="C220" s="165"/>
      <c r="D220" s="165"/>
      <c r="E220" s="165"/>
      <c r="F220" s="179"/>
      <c r="G220" s="179"/>
      <c r="H220" s="179"/>
      <c r="I220" s="179"/>
    </row>
    <row r="221" spans="1:9" ht="15.75" customHeight="1">
      <c r="A221" s="108"/>
      <c r="B221" s="108"/>
      <c r="C221" s="165"/>
      <c r="D221" s="165"/>
      <c r="E221" s="165"/>
      <c r="F221" s="179"/>
      <c r="G221" s="179"/>
      <c r="H221" s="179"/>
      <c r="I221" s="179"/>
    </row>
    <row r="222" spans="1:9" ht="15.75" customHeight="1">
      <c r="A222" s="108"/>
      <c r="B222" s="108"/>
      <c r="C222" s="165"/>
      <c r="D222" s="165"/>
      <c r="E222" s="165"/>
      <c r="F222" s="179"/>
      <c r="G222" s="179"/>
      <c r="H222" s="179"/>
      <c r="I222" s="179"/>
    </row>
    <row r="223" spans="1:9" ht="15.75" customHeight="1">
      <c r="A223" s="108"/>
      <c r="B223" s="108"/>
      <c r="C223" s="165"/>
      <c r="D223" s="165"/>
      <c r="E223" s="165"/>
      <c r="F223" s="179"/>
      <c r="G223" s="179"/>
      <c r="H223" s="179"/>
      <c r="I223" s="179"/>
    </row>
    <row r="224" spans="1:9" ht="15.75" customHeight="1">
      <c r="A224" s="108"/>
      <c r="B224" s="108"/>
      <c r="C224" s="165"/>
      <c r="D224" s="165"/>
      <c r="E224" s="165"/>
      <c r="F224" s="179"/>
      <c r="G224" s="179"/>
      <c r="H224" s="179"/>
      <c r="I224" s="179"/>
    </row>
    <row r="225" spans="1:9" ht="15.75" customHeight="1">
      <c r="A225" s="108"/>
      <c r="B225" s="108"/>
      <c r="C225" s="165"/>
      <c r="D225" s="165"/>
      <c r="E225" s="165"/>
      <c r="F225" s="179"/>
      <c r="G225" s="179"/>
      <c r="H225" s="179"/>
      <c r="I225" s="179"/>
    </row>
    <row r="226" spans="1:9" ht="15.75" customHeight="1">
      <c r="A226" s="108"/>
      <c r="B226" s="108"/>
      <c r="C226" s="165"/>
      <c r="D226" s="165"/>
      <c r="E226" s="165"/>
      <c r="F226" s="179"/>
      <c r="G226" s="179"/>
      <c r="H226" s="179"/>
      <c r="I226" s="179"/>
    </row>
    <row r="227" spans="1:9" ht="15.75" customHeight="1">
      <c r="A227" s="108"/>
      <c r="B227" s="108"/>
      <c r="C227" s="165"/>
      <c r="D227" s="165"/>
      <c r="E227" s="165"/>
      <c r="F227" s="179"/>
      <c r="G227" s="179"/>
      <c r="H227" s="179"/>
      <c r="I227" s="179"/>
    </row>
    <row r="228" spans="1:9" ht="15.75" customHeight="1">
      <c r="A228" s="108"/>
      <c r="B228" s="108"/>
      <c r="C228" s="165"/>
      <c r="D228" s="165"/>
      <c r="E228" s="165"/>
      <c r="F228" s="179"/>
      <c r="G228" s="179"/>
      <c r="H228" s="179"/>
      <c r="I228" s="179"/>
    </row>
    <row r="229" spans="1:9" ht="15.75" customHeight="1">
      <c r="A229" s="108"/>
      <c r="B229" s="108"/>
      <c r="C229" s="165"/>
      <c r="D229" s="165"/>
      <c r="E229" s="165"/>
      <c r="F229" s="179"/>
      <c r="G229" s="179"/>
      <c r="H229" s="179"/>
      <c r="I229" s="179"/>
    </row>
    <row r="230" spans="1:9" ht="15.75" customHeight="1">
      <c r="A230" s="108"/>
      <c r="B230" s="108"/>
      <c r="C230" s="165"/>
      <c r="D230" s="165"/>
      <c r="E230" s="165"/>
      <c r="F230" s="179"/>
      <c r="G230" s="179"/>
      <c r="H230" s="179"/>
      <c r="I230" s="179"/>
    </row>
    <row r="231" spans="1:9" ht="15.75" customHeight="1">
      <c r="A231" s="108"/>
      <c r="B231" s="108"/>
      <c r="C231" s="165"/>
      <c r="D231" s="165"/>
      <c r="E231" s="165"/>
      <c r="F231" s="179"/>
      <c r="G231" s="179"/>
      <c r="H231" s="179"/>
      <c r="I231" s="179"/>
    </row>
    <row r="232" spans="1:9" ht="15.75" customHeight="1">
      <c r="A232" s="108"/>
      <c r="B232" s="108"/>
      <c r="C232" s="165"/>
      <c r="D232" s="165"/>
      <c r="E232" s="165"/>
      <c r="F232" s="179"/>
      <c r="G232" s="179"/>
      <c r="H232" s="179"/>
      <c r="I232" s="179"/>
    </row>
    <row r="233" spans="1:9" ht="15.75" customHeight="1">
      <c r="A233" s="108"/>
      <c r="B233" s="108"/>
      <c r="C233" s="165"/>
      <c r="D233" s="165"/>
      <c r="E233" s="165"/>
      <c r="F233" s="179"/>
      <c r="G233" s="179"/>
      <c r="H233" s="179"/>
      <c r="I233" s="179"/>
    </row>
    <row r="234" spans="1:9" ht="15.75" customHeight="1">
      <c r="A234" s="108"/>
      <c r="B234" s="108"/>
      <c r="C234" s="165"/>
      <c r="D234" s="165"/>
      <c r="E234" s="165"/>
      <c r="F234" s="179"/>
      <c r="G234" s="179"/>
      <c r="H234" s="179"/>
      <c r="I234" s="179"/>
    </row>
    <row r="235" spans="1:9" ht="15.75" customHeight="1">
      <c r="A235" s="108"/>
      <c r="B235" s="108"/>
      <c r="C235" s="165"/>
      <c r="D235" s="165"/>
      <c r="E235" s="165"/>
      <c r="F235" s="179"/>
      <c r="G235" s="179"/>
      <c r="H235" s="179"/>
      <c r="I235" s="179"/>
    </row>
    <row r="236" spans="1:9" ht="15.75" customHeight="1">
      <c r="A236" s="108"/>
      <c r="B236" s="108"/>
      <c r="C236" s="165"/>
      <c r="D236" s="165"/>
      <c r="E236" s="165"/>
      <c r="F236" s="179"/>
      <c r="G236" s="179"/>
      <c r="H236" s="179"/>
      <c r="I236" s="179"/>
    </row>
    <row r="237" spans="1:9" ht="15.75" customHeight="1">
      <c r="A237" s="108"/>
      <c r="B237" s="108"/>
      <c r="C237" s="165"/>
      <c r="D237" s="165"/>
      <c r="E237" s="165"/>
      <c r="F237" s="179"/>
      <c r="G237" s="179"/>
      <c r="H237" s="179"/>
      <c r="I237" s="179"/>
    </row>
    <row r="238" spans="1:9" ht="15.75" customHeight="1">
      <c r="A238" s="108"/>
      <c r="B238" s="108"/>
      <c r="C238" s="165"/>
      <c r="D238" s="165"/>
      <c r="E238" s="165"/>
      <c r="F238" s="179"/>
      <c r="G238" s="179"/>
      <c r="H238" s="179"/>
      <c r="I238" s="179"/>
    </row>
    <row r="239" spans="1:9" ht="15.75" customHeight="1">
      <c r="A239" s="108"/>
      <c r="B239" s="108"/>
      <c r="C239" s="165"/>
      <c r="D239" s="165"/>
      <c r="E239" s="165"/>
      <c r="F239" s="179"/>
      <c r="G239" s="179"/>
      <c r="H239" s="179"/>
      <c r="I239" s="179"/>
    </row>
    <row r="240" spans="1:9" ht="15.75" customHeight="1">
      <c r="A240" s="108"/>
      <c r="B240" s="108"/>
      <c r="C240" s="165"/>
      <c r="D240" s="165"/>
      <c r="E240" s="165"/>
      <c r="F240" s="179"/>
      <c r="G240" s="179"/>
      <c r="H240" s="179"/>
      <c r="I240" s="179"/>
    </row>
    <row r="241" spans="1:9" ht="15.75" customHeight="1">
      <c r="A241" s="108"/>
      <c r="B241" s="108"/>
      <c r="C241" s="165"/>
      <c r="D241" s="165"/>
      <c r="E241" s="165"/>
      <c r="F241" s="179"/>
      <c r="G241" s="179"/>
      <c r="H241" s="179"/>
      <c r="I241" s="179"/>
    </row>
    <row r="242" spans="1:9" ht="15.75" customHeight="1">
      <c r="A242" s="108"/>
      <c r="B242" s="108"/>
      <c r="C242" s="165"/>
      <c r="D242" s="165"/>
      <c r="E242" s="165"/>
      <c r="F242" s="179"/>
      <c r="G242" s="179"/>
      <c r="H242" s="179"/>
      <c r="I242" s="179"/>
    </row>
    <row r="243" spans="1:9" ht="15.75" customHeight="1">
      <c r="A243" s="108"/>
      <c r="B243" s="108"/>
      <c r="C243" s="165"/>
      <c r="D243" s="165"/>
      <c r="E243" s="165"/>
      <c r="F243" s="179"/>
      <c r="G243" s="179"/>
      <c r="H243" s="179"/>
      <c r="I243" s="179"/>
    </row>
    <row r="244" spans="1:9" ht="15.75" customHeight="1">
      <c r="A244" s="108"/>
      <c r="B244" s="108"/>
      <c r="C244" s="165"/>
      <c r="D244" s="165"/>
      <c r="E244" s="165"/>
      <c r="F244" s="179"/>
      <c r="G244" s="179"/>
      <c r="H244" s="179"/>
      <c r="I244" s="179"/>
    </row>
    <row r="245" spans="1:9" ht="15.75" customHeight="1">
      <c r="A245" s="108"/>
      <c r="B245" s="108"/>
      <c r="C245" s="165"/>
      <c r="D245" s="165"/>
      <c r="E245" s="165"/>
      <c r="F245" s="179"/>
      <c r="G245" s="179"/>
      <c r="H245" s="179"/>
      <c r="I245" s="179"/>
    </row>
    <row r="246" spans="1:9" ht="15.75" customHeight="1">
      <c r="A246" s="108"/>
      <c r="B246" s="108"/>
      <c r="C246" s="165"/>
      <c r="D246" s="165"/>
      <c r="E246" s="165"/>
      <c r="F246" s="179"/>
      <c r="G246" s="179"/>
      <c r="H246" s="179"/>
      <c r="I246" s="179"/>
    </row>
    <row r="247" spans="1:9" ht="15.75" customHeight="1">
      <c r="A247" s="108"/>
      <c r="B247" s="108"/>
      <c r="C247" s="165"/>
      <c r="D247" s="165"/>
      <c r="E247" s="165"/>
      <c r="F247" s="179"/>
      <c r="G247" s="179"/>
      <c r="H247" s="179"/>
      <c r="I247" s="179"/>
    </row>
    <row r="248" spans="1:9" ht="15.75" customHeight="1">
      <c r="A248" s="108"/>
      <c r="B248" s="108"/>
      <c r="C248" s="165"/>
      <c r="D248" s="165"/>
      <c r="E248" s="165"/>
      <c r="F248" s="179"/>
      <c r="G248" s="179"/>
      <c r="H248" s="179"/>
      <c r="I248" s="179"/>
    </row>
    <row r="249" spans="1:9" ht="15.75" customHeight="1">
      <c r="A249" s="108"/>
      <c r="B249" s="108"/>
      <c r="C249" s="165"/>
      <c r="D249" s="165"/>
      <c r="E249" s="165"/>
      <c r="F249" s="179"/>
      <c r="G249" s="179"/>
      <c r="H249" s="179"/>
      <c r="I249" s="179"/>
    </row>
    <row r="250" spans="1:9" ht="15.75" customHeight="1">
      <c r="A250" s="108"/>
      <c r="B250" s="108"/>
      <c r="C250" s="165"/>
      <c r="D250" s="165"/>
      <c r="E250" s="165"/>
      <c r="F250" s="179"/>
      <c r="G250" s="179"/>
      <c r="H250" s="179"/>
      <c r="I250" s="179"/>
    </row>
    <row r="251" spans="1:9" ht="15.75" customHeight="1">
      <c r="A251" s="108"/>
      <c r="B251" s="108"/>
      <c r="C251" s="165"/>
      <c r="D251" s="165"/>
      <c r="E251" s="165"/>
      <c r="F251" s="179"/>
      <c r="G251" s="179"/>
      <c r="H251" s="179"/>
      <c r="I251" s="179"/>
    </row>
    <row r="252" spans="1:9" ht="15.75" customHeight="1">
      <c r="A252" s="108"/>
      <c r="B252" s="108"/>
      <c r="C252" s="165"/>
      <c r="D252" s="165"/>
      <c r="E252" s="165"/>
      <c r="F252" s="179"/>
      <c r="G252" s="179"/>
      <c r="H252" s="179"/>
      <c r="I252" s="179"/>
    </row>
    <row r="253" spans="1:9" ht="15.75" customHeight="1">
      <c r="A253" s="108"/>
      <c r="B253" s="108"/>
      <c r="C253" s="165"/>
      <c r="D253" s="165"/>
      <c r="E253" s="165"/>
      <c r="F253" s="179"/>
      <c r="G253" s="179"/>
      <c r="H253" s="179"/>
      <c r="I253" s="179"/>
    </row>
    <row r="254" spans="1:9" ht="15.75" customHeight="1">
      <c r="A254" s="108"/>
      <c r="B254" s="108"/>
      <c r="C254" s="165"/>
      <c r="D254" s="165"/>
      <c r="E254" s="165"/>
      <c r="F254" s="179"/>
      <c r="G254" s="179"/>
      <c r="H254" s="179"/>
      <c r="I254" s="179"/>
    </row>
    <row r="255" spans="1:9" ht="15.75" customHeight="1">
      <c r="A255" s="108"/>
      <c r="B255" s="108"/>
      <c r="C255" s="165"/>
      <c r="D255" s="165"/>
      <c r="E255" s="165"/>
      <c r="F255" s="179"/>
      <c r="G255" s="179"/>
      <c r="H255" s="179"/>
      <c r="I255" s="179"/>
    </row>
    <row r="256" spans="1:9" ht="15.75" customHeight="1">
      <c r="A256" s="108"/>
      <c r="B256" s="108"/>
      <c r="C256" s="165"/>
      <c r="D256" s="165"/>
      <c r="E256" s="165"/>
      <c r="F256" s="179"/>
      <c r="G256" s="179"/>
      <c r="H256" s="179"/>
      <c r="I256" s="179"/>
    </row>
    <row r="257" spans="1:9" ht="15.75" customHeight="1">
      <c r="A257" s="108"/>
      <c r="B257" s="108"/>
      <c r="C257" s="165"/>
      <c r="D257" s="165"/>
      <c r="E257" s="165"/>
      <c r="F257" s="179"/>
      <c r="G257" s="179"/>
      <c r="H257" s="179"/>
      <c r="I257" s="179"/>
    </row>
    <row r="258" spans="1:9" ht="15.75" customHeight="1">
      <c r="A258" s="108"/>
      <c r="B258" s="108"/>
      <c r="C258" s="165"/>
      <c r="D258" s="165"/>
      <c r="E258" s="165"/>
      <c r="F258" s="179"/>
      <c r="G258" s="179"/>
      <c r="H258" s="179"/>
      <c r="I258" s="179"/>
    </row>
    <row r="259" spans="1:9" ht="15.75" customHeight="1">
      <c r="A259" s="108"/>
      <c r="B259" s="108"/>
      <c r="C259" s="165"/>
      <c r="D259" s="165"/>
      <c r="E259" s="165"/>
      <c r="F259" s="179"/>
      <c r="G259" s="179"/>
      <c r="H259" s="179"/>
      <c r="I259" s="179"/>
    </row>
    <row r="260" spans="1:9" ht="15.75" customHeight="1">
      <c r="A260" s="108"/>
      <c r="B260" s="108"/>
      <c r="C260" s="165"/>
      <c r="D260" s="165"/>
      <c r="E260" s="165"/>
      <c r="F260" s="179"/>
      <c r="G260" s="179"/>
      <c r="H260" s="179"/>
      <c r="I260" s="179"/>
    </row>
    <row r="261" spans="1:9" ht="15.75" customHeight="1">
      <c r="A261" s="108"/>
      <c r="B261" s="108"/>
      <c r="C261" s="165"/>
      <c r="D261" s="165"/>
      <c r="E261" s="165"/>
      <c r="F261" s="179"/>
      <c r="G261" s="179"/>
      <c r="H261" s="179"/>
      <c r="I261" s="179"/>
    </row>
    <row r="262" spans="1:9" ht="15.75" customHeight="1">
      <c r="A262" s="108"/>
      <c r="B262" s="108"/>
      <c r="C262" s="165"/>
      <c r="D262" s="165"/>
      <c r="E262" s="165"/>
      <c r="F262" s="179"/>
      <c r="G262" s="179"/>
      <c r="H262" s="179"/>
      <c r="I262" s="179"/>
    </row>
    <row r="263" spans="1:9" ht="15.75" customHeight="1">
      <c r="A263" s="108"/>
      <c r="B263" s="108"/>
      <c r="C263" s="165"/>
      <c r="D263" s="165"/>
      <c r="E263" s="165"/>
      <c r="F263" s="179"/>
      <c r="G263" s="179"/>
      <c r="H263" s="179"/>
      <c r="I263" s="179"/>
    </row>
    <row r="264" spans="1:9" ht="15.75" customHeight="1">
      <c r="A264" s="108"/>
      <c r="B264" s="108"/>
      <c r="C264" s="165"/>
      <c r="D264" s="165"/>
      <c r="E264" s="165"/>
      <c r="F264" s="179"/>
      <c r="G264" s="179"/>
      <c r="H264" s="179"/>
      <c r="I264" s="179"/>
    </row>
    <row r="265" spans="1:9" ht="15.75" customHeight="1">
      <c r="A265" s="108"/>
      <c r="B265" s="108"/>
      <c r="C265" s="165"/>
      <c r="D265" s="165"/>
      <c r="E265" s="165"/>
      <c r="F265" s="179"/>
      <c r="G265" s="179"/>
      <c r="H265" s="179"/>
      <c r="I265" s="179"/>
    </row>
    <row r="266" spans="1:9" ht="15.75" customHeight="1">
      <c r="A266" s="108"/>
      <c r="B266" s="108"/>
      <c r="C266" s="165"/>
      <c r="D266" s="165"/>
      <c r="E266" s="165"/>
      <c r="F266" s="179"/>
      <c r="G266" s="179"/>
      <c r="H266" s="179"/>
      <c r="I266" s="179"/>
    </row>
    <row r="267" spans="1:9" ht="15.75" customHeight="1">
      <c r="A267" s="108"/>
      <c r="B267" s="108"/>
      <c r="C267" s="165"/>
      <c r="D267" s="165"/>
      <c r="E267" s="165"/>
      <c r="F267" s="179"/>
      <c r="G267" s="179"/>
      <c r="H267" s="179"/>
      <c r="I267" s="179"/>
    </row>
    <row r="268" spans="1:9" ht="15.75" customHeight="1">
      <c r="A268" s="108"/>
      <c r="B268" s="108"/>
      <c r="C268" s="165"/>
      <c r="D268" s="165"/>
      <c r="E268" s="165"/>
      <c r="F268" s="179"/>
      <c r="G268" s="179"/>
      <c r="H268" s="179"/>
      <c r="I268" s="179"/>
    </row>
    <row r="269" spans="1:9" ht="15.75" customHeight="1">
      <c r="A269" s="108"/>
      <c r="B269" s="108"/>
      <c r="C269" s="165"/>
      <c r="D269" s="165"/>
      <c r="E269" s="165"/>
      <c r="F269" s="179"/>
      <c r="G269" s="179"/>
      <c r="H269" s="179"/>
      <c r="I269" s="179"/>
    </row>
    <row r="270" spans="1:9" ht="15.75" customHeight="1">
      <c r="A270" s="108"/>
      <c r="B270" s="108"/>
      <c r="C270" s="165"/>
      <c r="D270" s="165"/>
      <c r="E270" s="165"/>
      <c r="F270" s="179"/>
      <c r="G270" s="179"/>
      <c r="H270" s="179"/>
      <c r="I270" s="179"/>
    </row>
    <row r="271" spans="1:9" ht="15.75" customHeight="1">
      <c r="A271" s="108"/>
      <c r="B271" s="108"/>
      <c r="C271" s="165"/>
      <c r="D271" s="165"/>
      <c r="E271" s="165"/>
      <c r="F271" s="179"/>
      <c r="G271" s="179"/>
      <c r="H271" s="179"/>
      <c r="I271" s="179"/>
    </row>
    <row r="272" spans="1:9" ht="15.75" customHeight="1">
      <c r="A272" s="108"/>
      <c r="B272" s="108"/>
      <c r="C272" s="165"/>
      <c r="D272" s="165"/>
      <c r="E272" s="165"/>
      <c r="F272" s="179"/>
      <c r="G272" s="179"/>
      <c r="H272" s="179"/>
      <c r="I272" s="179"/>
    </row>
    <row r="273" spans="1:9" ht="15.75" customHeight="1">
      <c r="A273" s="108"/>
      <c r="B273" s="108"/>
      <c r="C273" s="165"/>
      <c r="D273" s="165"/>
      <c r="E273" s="165"/>
      <c r="F273" s="179"/>
      <c r="G273" s="179"/>
      <c r="H273" s="179"/>
      <c r="I273" s="179"/>
    </row>
    <row r="274" spans="1:9" ht="15.75" customHeight="1">
      <c r="A274" s="108"/>
      <c r="B274" s="108"/>
      <c r="C274" s="165"/>
      <c r="D274" s="165"/>
      <c r="E274" s="165"/>
      <c r="F274" s="179"/>
      <c r="G274" s="179"/>
      <c r="H274" s="179"/>
      <c r="I274" s="179"/>
    </row>
    <row r="275" spans="1:9" ht="15.75" customHeight="1">
      <c r="A275" s="108"/>
      <c r="B275" s="108"/>
      <c r="C275" s="165"/>
      <c r="D275" s="165"/>
      <c r="E275" s="165"/>
      <c r="F275" s="179"/>
      <c r="G275" s="179"/>
      <c r="H275" s="179"/>
      <c r="I275" s="179"/>
    </row>
    <row r="276" spans="1:9" ht="15.75" customHeight="1">
      <c r="A276" s="108"/>
      <c r="B276" s="108"/>
      <c r="C276" s="165"/>
      <c r="D276" s="165"/>
      <c r="E276" s="165"/>
      <c r="F276" s="179"/>
      <c r="G276" s="179"/>
      <c r="H276" s="179"/>
      <c r="I276" s="179"/>
    </row>
    <row r="277" spans="1:9" ht="15.75" customHeight="1">
      <c r="A277" s="108"/>
      <c r="B277" s="108"/>
      <c r="C277" s="165"/>
      <c r="D277" s="165"/>
      <c r="E277" s="165"/>
      <c r="F277" s="179"/>
      <c r="G277" s="179"/>
      <c r="H277" s="179"/>
      <c r="I277" s="179"/>
    </row>
    <row r="278" spans="1:9" ht="15.75" customHeight="1">
      <c r="A278" s="108"/>
      <c r="B278" s="108"/>
      <c r="C278" s="165"/>
      <c r="D278" s="165"/>
      <c r="E278" s="165"/>
      <c r="F278" s="179"/>
      <c r="G278" s="179"/>
      <c r="H278" s="179"/>
      <c r="I278" s="179"/>
    </row>
    <row r="279" spans="1:9" ht="15.75" customHeight="1">
      <c r="A279" s="108"/>
      <c r="B279" s="108"/>
      <c r="C279" s="165"/>
      <c r="D279" s="165"/>
      <c r="E279" s="165"/>
      <c r="F279" s="179"/>
      <c r="G279" s="179"/>
      <c r="H279" s="179"/>
      <c r="I279" s="179"/>
    </row>
    <row r="280" spans="1:9" ht="15.75" customHeight="1">
      <c r="A280" s="108"/>
      <c r="B280" s="108"/>
      <c r="C280" s="165"/>
      <c r="D280" s="165"/>
      <c r="E280" s="165"/>
      <c r="F280" s="179"/>
      <c r="G280" s="179"/>
      <c r="H280" s="179"/>
      <c r="I280" s="179"/>
    </row>
    <row r="281" spans="1:9" ht="15.75" customHeight="1">
      <c r="A281" s="108"/>
      <c r="B281" s="108"/>
      <c r="C281" s="165"/>
      <c r="D281" s="165"/>
      <c r="E281" s="165"/>
      <c r="F281" s="179"/>
      <c r="G281" s="179"/>
      <c r="H281" s="179"/>
      <c r="I281" s="179"/>
    </row>
    <row r="282" spans="1:9" ht="15.75" customHeight="1">
      <c r="A282" s="108"/>
      <c r="B282" s="108"/>
      <c r="C282" s="165"/>
      <c r="D282" s="165"/>
      <c r="E282" s="165"/>
      <c r="F282" s="179"/>
      <c r="G282" s="179"/>
      <c r="H282" s="179"/>
      <c r="I282" s="179"/>
    </row>
    <row r="283" spans="1:9" ht="15.75" customHeight="1">
      <c r="A283" s="108"/>
      <c r="B283" s="108"/>
      <c r="C283" s="165"/>
      <c r="D283" s="165"/>
      <c r="E283" s="165"/>
      <c r="F283" s="179"/>
      <c r="G283" s="179"/>
      <c r="H283" s="179"/>
      <c r="I283" s="179"/>
    </row>
    <row r="284" spans="1:9" ht="15.75" customHeight="1">
      <c r="A284" s="108"/>
      <c r="B284" s="108"/>
      <c r="C284" s="165"/>
      <c r="D284" s="165"/>
      <c r="E284" s="165"/>
      <c r="F284" s="179"/>
      <c r="G284" s="179"/>
      <c r="H284" s="179"/>
      <c r="I284" s="179"/>
    </row>
    <row r="285" spans="1:9" ht="15.75" customHeight="1">
      <c r="A285" s="108"/>
      <c r="B285" s="108"/>
      <c r="C285" s="165"/>
      <c r="D285" s="165"/>
      <c r="E285" s="165"/>
      <c r="F285" s="179"/>
      <c r="G285" s="179"/>
      <c r="H285" s="179"/>
      <c r="I285" s="179"/>
    </row>
    <row r="286" spans="1:9" ht="15.75" customHeight="1">
      <c r="A286" s="108"/>
      <c r="B286" s="108"/>
      <c r="C286" s="165"/>
      <c r="D286" s="165"/>
      <c r="E286" s="165"/>
      <c r="F286" s="179"/>
      <c r="G286" s="179"/>
      <c r="H286" s="179"/>
      <c r="I286" s="179"/>
    </row>
    <row r="287" spans="1:9" ht="15.75" customHeight="1">
      <c r="A287" s="108"/>
      <c r="B287" s="108"/>
      <c r="C287" s="165"/>
      <c r="D287" s="165"/>
      <c r="E287" s="165"/>
      <c r="F287" s="179"/>
      <c r="G287" s="179"/>
      <c r="H287" s="179"/>
      <c r="I287" s="179"/>
    </row>
    <row r="288" spans="1:9" ht="15.75" customHeight="1">
      <c r="A288" s="108"/>
      <c r="B288" s="108"/>
      <c r="C288" s="165"/>
      <c r="D288" s="165"/>
      <c r="E288" s="165"/>
      <c r="F288" s="179"/>
      <c r="G288" s="179"/>
      <c r="H288" s="179"/>
      <c r="I288" s="179"/>
    </row>
    <row r="289" spans="1:9" ht="15.75" customHeight="1">
      <c r="A289" s="108"/>
      <c r="B289" s="108"/>
      <c r="C289" s="165"/>
      <c r="D289" s="165"/>
      <c r="E289" s="165"/>
      <c r="F289" s="179"/>
      <c r="G289" s="179"/>
      <c r="H289" s="179"/>
      <c r="I289" s="179"/>
    </row>
    <row r="290" spans="1:9" ht="15.75" customHeight="1">
      <c r="A290" s="108"/>
      <c r="B290" s="108"/>
      <c r="C290" s="165"/>
      <c r="D290" s="165"/>
      <c r="E290" s="165"/>
      <c r="F290" s="179"/>
      <c r="G290" s="179"/>
      <c r="H290" s="179"/>
      <c r="I290" s="179"/>
    </row>
    <row r="291" spans="1:9" ht="15.75" customHeight="1">
      <c r="A291" s="108"/>
      <c r="B291" s="108"/>
      <c r="C291" s="165"/>
      <c r="D291" s="165"/>
      <c r="E291" s="165"/>
      <c r="F291" s="179"/>
      <c r="G291" s="179"/>
      <c r="H291" s="179"/>
      <c r="I291" s="179"/>
    </row>
    <row r="292" spans="1:9" ht="15.75" customHeight="1">
      <c r="A292" s="108"/>
      <c r="B292" s="108"/>
      <c r="C292" s="165"/>
      <c r="D292" s="165"/>
      <c r="E292" s="165"/>
      <c r="F292" s="179"/>
      <c r="G292" s="179"/>
      <c r="H292" s="179"/>
      <c r="I292" s="179"/>
    </row>
    <row r="293" spans="1:9" ht="15.75" customHeight="1">
      <c r="A293" s="108"/>
      <c r="B293" s="108"/>
      <c r="C293" s="165"/>
      <c r="D293" s="165"/>
      <c r="E293" s="165"/>
      <c r="F293" s="179"/>
      <c r="G293" s="179"/>
      <c r="H293" s="179"/>
      <c r="I293" s="179"/>
    </row>
    <row r="294" spans="1:9" ht="15.75" customHeight="1">
      <c r="A294" s="108"/>
      <c r="B294" s="108"/>
      <c r="C294" s="165"/>
      <c r="D294" s="165"/>
      <c r="E294" s="165"/>
      <c r="F294" s="179"/>
      <c r="G294" s="179"/>
      <c r="H294" s="179"/>
      <c r="I294" s="179"/>
    </row>
    <row r="295" spans="1:9" ht="15.75" customHeight="1">
      <c r="A295" s="108"/>
      <c r="B295" s="108"/>
      <c r="C295" s="165"/>
      <c r="D295" s="165"/>
      <c r="E295" s="165"/>
      <c r="F295" s="179"/>
      <c r="G295" s="179"/>
      <c r="H295" s="179"/>
      <c r="I295" s="179"/>
    </row>
    <row r="296" spans="1:9" ht="15.75" customHeight="1">
      <c r="A296" s="108"/>
      <c r="B296" s="108"/>
      <c r="C296" s="165"/>
      <c r="D296" s="165"/>
      <c r="E296" s="165"/>
      <c r="F296" s="179"/>
      <c r="G296" s="179"/>
      <c r="H296" s="179"/>
      <c r="I296" s="179"/>
    </row>
    <row r="297" spans="1:9" ht="15.75" customHeight="1">
      <c r="A297" s="108"/>
      <c r="B297" s="108"/>
      <c r="C297" s="165"/>
      <c r="D297" s="165"/>
      <c r="E297" s="165"/>
      <c r="F297" s="179"/>
      <c r="G297" s="179"/>
      <c r="H297" s="179"/>
      <c r="I297" s="179"/>
    </row>
    <row r="298" spans="1:9" ht="15.75" customHeight="1">
      <c r="A298" s="108"/>
      <c r="B298" s="108"/>
      <c r="C298" s="165"/>
      <c r="D298" s="165"/>
      <c r="E298" s="165"/>
      <c r="F298" s="179"/>
      <c r="G298" s="179"/>
      <c r="H298" s="179"/>
      <c r="I298" s="179"/>
    </row>
    <row r="299" spans="1:9" ht="15.75" customHeight="1">
      <c r="A299" s="108"/>
      <c r="B299" s="108"/>
      <c r="C299" s="165"/>
      <c r="D299" s="165"/>
      <c r="E299" s="165"/>
      <c r="F299" s="179"/>
      <c r="G299" s="179"/>
      <c r="H299" s="179"/>
      <c r="I299" s="179"/>
    </row>
    <row r="300" spans="1:9" ht="15.75" customHeight="1">
      <c r="A300" s="108"/>
      <c r="B300" s="108"/>
      <c r="C300" s="165"/>
      <c r="D300" s="165"/>
      <c r="E300" s="165"/>
      <c r="F300" s="179"/>
      <c r="G300" s="179"/>
      <c r="H300" s="179"/>
      <c r="I300" s="179"/>
    </row>
    <row r="301" spans="1:9" ht="15.75" customHeight="1">
      <c r="A301" s="108"/>
      <c r="B301" s="108"/>
      <c r="C301" s="165"/>
      <c r="D301" s="165"/>
      <c r="E301" s="165"/>
      <c r="F301" s="179"/>
      <c r="G301" s="179"/>
      <c r="H301" s="179"/>
      <c r="I301" s="179"/>
    </row>
    <row r="302" spans="1:9" ht="15.75" customHeight="1">
      <c r="A302" s="108"/>
      <c r="B302" s="108"/>
      <c r="C302" s="165"/>
      <c r="D302" s="165"/>
      <c r="E302" s="165"/>
      <c r="F302" s="179"/>
      <c r="G302" s="179"/>
      <c r="H302" s="179"/>
      <c r="I302" s="179"/>
    </row>
    <row r="303" spans="1:9" ht="15.75" customHeight="1">
      <c r="A303" s="108"/>
      <c r="B303" s="108"/>
      <c r="C303" s="165"/>
      <c r="D303" s="165"/>
      <c r="E303" s="165"/>
      <c r="F303" s="179"/>
      <c r="G303" s="179"/>
      <c r="H303" s="179"/>
      <c r="I303" s="179"/>
    </row>
    <row r="304" spans="1:9" ht="15.75" customHeight="1">
      <c r="A304" s="108"/>
      <c r="B304" s="108"/>
      <c r="C304" s="165"/>
      <c r="D304" s="165"/>
      <c r="E304" s="165"/>
      <c r="F304" s="179"/>
      <c r="G304" s="179"/>
      <c r="H304" s="179"/>
      <c r="I304" s="179"/>
    </row>
    <row r="305" spans="1:9" ht="15.75" customHeight="1">
      <c r="A305" s="108"/>
      <c r="B305" s="108"/>
      <c r="C305" s="165"/>
      <c r="D305" s="165"/>
      <c r="E305" s="165"/>
      <c r="F305" s="179"/>
      <c r="G305" s="179"/>
      <c r="H305" s="179"/>
      <c r="I305" s="179"/>
    </row>
    <row r="306" spans="1:9" ht="15.75" customHeight="1">
      <c r="A306" s="108"/>
      <c r="B306" s="108"/>
      <c r="C306" s="165"/>
      <c r="D306" s="165"/>
      <c r="E306" s="165"/>
      <c r="F306" s="179"/>
      <c r="G306" s="179"/>
      <c r="H306" s="179"/>
      <c r="I306" s="179"/>
    </row>
    <row r="307" spans="1:9" ht="15.75" customHeight="1">
      <c r="A307" s="108"/>
      <c r="B307" s="108"/>
      <c r="C307" s="165"/>
      <c r="D307" s="165"/>
      <c r="E307" s="165"/>
      <c r="F307" s="179"/>
      <c r="G307" s="179"/>
      <c r="H307" s="179"/>
      <c r="I307" s="179"/>
    </row>
    <row r="308" spans="1:9" ht="15.75" customHeight="1">
      <c r="A308" s="108"/>
      <c r="B308" s="108"/>
      <c r="C308" s="165"/>
      <c r="D308" s="165"/>
      <c r="E308" s="165"/>
      <c r="F308" s="179"/>
      <c r="G308" s="179"/>
      <c r="H308" s="179"/>
      <c r="I308" s="179"/>
    </row>
    <row r="309" spans="1:9" ht="15.75" customHeight="1">
      <c r="A309" s="108"/>
      <c r="B309" s="108"/>
      <c r="C309" s="165"/>
      <c r="D309" s="165"/>
      <c r="E309" s="165"/>
      <c r="F309" s="179"/>
      <c r="G309" s="179"/>
      <c r="H309" s="179"/>
      <c r="I309" s="179"/>
    </row>
    <row r="310" spans="1:9" ht="15.75" customHeight="1">
      <c r="A310" s="108"/>
      <c r="B310" s="108"/>
      <c r="C310" s="165"/>
      <c r="D310" s="165"/>
      <c r="E310" s="165"/>
      <c r="F310" s="179"/>
      <c r="G310" s="179"/>
      <c r="H310" s="179"/>
      <c r="I310" s="179"/>
    </row>
    <row r="311" spans="1:9" ht="15.75" customHeight="1">
      <c r="A311" s="108"/>
      <c r="B311" s="108"/>
      <c r="C311" s="165"/>
      <c r="D311" s="165"/>
      <c r="E311" s="165"/>
      <c r="F311" s="179"/>
      <c r="G311" s="179"/>
      <c r="H311" s="179"/>
      <c r="I311" s="179"/>
    </row>
    <row r="312" spans="1:9" ht="15.75" customHeight="1">
      <c r="A312" s="108"/>
      <c r="B312" s="108"/>
      <c r="C312" s="165"/>
      <c r="D312" s="165"/>
      <c r="E312" s="165"/>
      <c r="F312" s="179"/>
      <c r="G312" s="179"/>
      <c r="H312" s="179"/>
      <c r="I312" s="179"/>
    </row>
    <row r="313" spans="1:9" ht="15.75" customHeight="1">
      <c r="A313" s="108"/>
      <c r="B313" s="108"/>
      <c r="C313" s="165"/>
      <c r="D313" s="165"/>
      <c r="E313" s="165"/>
      <c r="F313" s="179"/>
      <c r="G313" s="179"/>
      <c r="H313" s="179"/>
      <c r="I313" s="179"/>
    </row>
    <row r="314" spans="1:9" ht="15.75" customHeight="1">
      <c r="A314" s="108"/>
      <c r="B314" s="108"/>
      <c r="C314" s="165"/>
      <c r="D314" s="165"/>
      <c r="E314" s="165"/>
      <c r="F314" s="179"/>
      <c r="G314" s="179"/>
      <c r="H314" s="179"/>
      <c r="I314" s="179"/>
    </row>
    <row r="315" spans="1:9" ht="15.75" customHeight="1">
      <c r="A315" s="108"/>
      <c r="B315" s="108"/>
      <c r="C315" s="165"/>
      <c r="D315" s="165"/>
      <c r="E315" s="165"/>
      <c r="F315" s="179"/>
      <c r="G315" s="179"/>
      <c r="H315" s="179"/>
      <c r="I315" s="179"/>
    </row>
    <row r="316" spans="1:9" ht="15.75" customHeight="1">
      <c r="A316" s="108"/>
      <c r="B316" s="108"/>
      <c r="C316" s="165"/>
      <c r="D316" s="165"/>
      <c r="E316" s="165"/>
      <c r="F316" s="179"/>
      <c r="G316" s="179"/>
      <c r="H316" s="179"/>
      <c r="I316" s="179"/>
    </row>
    <row r="317" spans="1:9" ht="15.75" customHeight="1">
      <c r="A317" s="108"/>
      <c r="B317" s="108"/>
      <c r="C317" s="165"/>
      <c r="D317" s="165"/>
      <c r="E317" s="165"/>
      <c r="F317" s="179"/>
      <c r="G317" s="179"/>
      <c r="H317" s="179"/>
      <c r="I317" s="179"/>
    </row>
    <row r="318" spans="1:9" ht="15.75" customHeight="1">
      <c r="A318" s="108"/>
      <c r="B318" s="108"/>
      <c r="C318" s="165"/>
      <c r="D318" s="165"/>
      <c r="E318" s="165"/>
      <c r="F318" s="179"/>
      <c r="G318" s="179"/>
      <c r="H318" s="179"/>
      <c r="I318" s="179"/>
    </row>
    <row r="319" spans="1:9" ht="15.75" customHeight="1">
      <c r="A319" s="108"/>
      <c r="B319" s="108"/>
      <c r="C319" s="165"/>
      <c r="D319" s="165"/>
      <c r="E319" s="165"/>
      <c r="F319" s="179"/>
      <c r="G319" s="179"/>
      <c r="H319" s="179"/>
      <c r="I319" s="179"/>
    </row>
    <row r="320" spans="1:9" ht="15.75" customHeight="1">
      <c r="A320" s="108"/>
      <c r="B320" s="108"/>
      <c r="C320" s="165"/>
      <c r="D320" s="165"/>
      <c r="E320" s="165"/>
      <c r="F320" s="179"/>
      <c r="G320" s="179"/>
      <c r="H320" s="179"/>
      <c r="I320" s="179"/>
    </row>
    <row r="321" spans="1:9" ht="15.75" customHeight="1">
      <c r="A321" s="108"/>
      <c r="B321" s="108"/>
      <c r="C321" s="165"/>
      <c r="D321" s="165"/>
      <c r="E321" s="165"/>
      <c r="F321" s="179"/>
      <c r="G321" s="179"/>
      <c r="H321" s="179"/>
      <c r="I321" s="179"/>
    </row>
    <row r="322" spans="1:9" ht="15.75" customHeight="1">
      <c r="A322" s="108"/>
      <c r="B322" s="108"/>
      <c r="C322" s="165"/>
      <c r="D322" s="165"/>
      <c r="E322" s="165"/>
      <c r="F322" s="179"/>
      <c r="G322" s="179"/>
      <c r="H322" s="179"/>
      <c r="I322" s="179"/>
    </row>
    <row r="323" spans="1:9" ht="15.75" customHeight="1">
      <c r="A323" s="108"/>
      <c r="B323" s="108"/>
      <c r="C323" s="165"/>
      <c r="D323" s="165"/>
      <c r="E323" s="165"/>
      <c r="F323" s="179"/>
      <c r="G323" s="179"/>
      <c r="H323" s="179"/>
      <c r="I323" s="179"/>
    </row>
    <row r="324" spans="1:9" ht="15.75" customHeight="1">
      <c r="A324" s="108"/>
      <c r="B324" s="108"/>
      <c r="C324" s="165"/>
      <c r="D324" s="165"/>
      <c r="E324" s="165"/>
      <c r="F324" s="179"/>
      <c r="G324" s="179"/>
      <c r="H324" s="179"/>
      <c r="I324" s="179"/>
    </row>
    <row r="325" spans="1:9" ht="15.75" customHeight="1">
      <c r="A325" s="108"/>
      <c r="B325" s="108"/>
      <c r="C325" s="165"/>
      <c r="D325" s="165"/>
      <c r="E325" s="165"/>
      <c r="F325" s="179"/>
      <c r="G325" s="179"/>
      <c r="H325" s="179"/>
      <c r="I325" s="179"/>
    </row>
    <row r="326" spans="1:9" ht="15.75" customHeight="1">
      <c r="A326" s="108"/>
      <c r="B326" s="108"/>
      <c r="C326" s="165"/>
      <c r="D326" s="165"/>
      <c r="E326" s="165"/>
      <c r="F326" s="179"/>
      <c r="G326" s="179"/>
      <c r="H326" s="179"/>
      <c r="I326" s="179"/>
    </row>
    <row r="327" spans="1:9" ht="15.75" customHeight="1">
      <c r="A327" s="108"/>
      <c r="B327" s="108"/>
      <c r="C327" s="165"/>
      <c r="D327" s="165"/>
      <c r="E327" s="165"/>
      <c r="F327" s="179"/>
      <c r="G327" s="179"/>
      <c r="H327" s="179"/>
      <c r="I327" s="179"/>
    </row>
    <row r="328" spans="1:9" ht="15.75" customHeight="1">
      <c r="A328" s="108"/>
      <c r="B328" s="108"/>
      <c r="C328" s="165"/>
      <c r="D328" s="165"/>
      <c r="E328" s="165"/>
      <c r="F328" s="179"/>
      <c r="G328" s="179"/>
      <c r="H328" s="179"/>
      <c r="I328" s="179"/>
    </row>
    <row r="329" spans="1:9" ht="15.75" customHeight="1">
      <c r="A329" s="108"/>
      <c r="B329" s="108"/>
      <c r="C329" s="165"/>
      <c r="D329" s="165"/>
      <c r="E329" s="165"/>
      <c r="F329" s="179"/>
      <c r="G329" s="179"/>
      <c r="H329" s="179"/>
      <c r="I329" s="179"/>
    </row>
    <row r="330" spans="1:9" ht="15.75" customHeight="1">
      <c r="A330" s="108"/>
      <c r="B330" s="108"/>
      <c r="C330" s="165"/>
      <c r="D330" s="165"/>
      <c r="E330" s="165"/>
      <c r="F330" s="179"/>
      <c r="G330" s="179"/>
      <c r="H330" s="179"/>
      <c r="I330" s="179"/>
    </row>
    <row r="331" spans="1:9" ht="15.75" customHeight="1">
      <c r="A331" s="108"/>
      <c r="B331" s="108"/>
      <c r="C331" s="165"/>
      <c r="D331" s="165"/>
      <c r="E331" s="165"/>
      <c r="F331" s="179"/>
      <c r="G331" s="179"/>
      <c r="H331" s="179"/>
      <c r="I331" s="179"/>
    </row>
    <row r="332" spans="1:9" ht="15.75" customHeight="1">
      <c r="A332" s="108"/>
      <c r="B332" s="108"/>
      <c r="C332" s="165"/>
      <c r="D332" s="165"/>
      <c r="E332" s="165"/>
      <c r="F332" s="179"/>
      <c r="G332" s="179"/>
      <c r="H332" s="179"/>
      <c r="I332" s="179"/>
    </row>
    <row r="333" spans="1:9" ht="15.75" customHeight="1">
      <c r="A333" s="108"/>
      <c r="B333" s="108"/>
      <c r="C333" s="165"/>
      <c r="D333" s="165"/>
      <c r="E333" s="165"/>
      <c r="F333" s="179"/>
      <c r="G333" s="179"/>
      <c r="H333" s="179"/>
      <c r="I333" s="179"/>
    </row>
    <row r="334" spans="1:9" ht="15.75" customHeight="1">
      <c r="A334" s="108"/>
      <c r="B334" s="108"/>
      <c r="C334" s="165"/>
      <c r="D334" s="165"/>
      <c r="E334" s="165"/>
      <c r="F334" s="179"/>
      <c r="G334" s="179"/>
      <c r="H334" s="179"/>
      <c r="I334" s="179"/>
    </row>
    <row r="335" spans="1:9" ht="15.75" customHeight="1">
      <c r="A335" s="108"/>
      <c r="B335" s="108"/>
      <c r="C335" s="165"/>
      <c r="D335" s="165"/>
      <c r="E335" s="165"/>
      <c r="F335" s="179"/>
      <c r="G335" s="179"/>
      <c r="H335" s="179"/>
      <c r="I335" s="179"/>
    </row>
    <row r="336" spans="1:9" ht="15.75" customHeight="1">
      <c r="A336" s="108"/>
      <c r="B336" s="108"/>
      <c r="C336" s="165"/>
      <c r="D336" s="165"/>
      <c r="E336" s="165"/>
      <c r="F336" s="179"/>
      <c r="G336" s="179"/>
      <c r="H336" s="179"/>
      <c r="I336" s="179"/>
    </row>
    <row r="337" spans="1:9" ht="15.75" customHeight="1">
      <c r="A337" s="108"/>
      <c r="B337" s="108"/>
      <c r="C337" s="165"/>
      <c r="D337" s="165"/>
      <c r="E337" s="165"/>
      <c r="F337" s="179"/>
      <c r="G337" s="179"/>
      <c r="H337" s="179"/>
      <c r="I337" s="179"/>
    </row>
    <row r="338" spans="1:9" ht="15.75" customHeight="1">
      <c r="A338" s="108"/>
      <c r="B338" s="108"/>
      <c r="C338" s="165"/>
      <c r="D338" s="165"/>
      <c r="E338" s="165"/>
      <c r="F338" s="179"/>
      <c r="G338" s="179"/>
      <c r="H338" s="179"/>
      <c r="I338" s="179"/>
    </row>
    <row r="339" spans="1:9" ht="15.75" customHeight="1">
      <c r="A339" s="108"/>
      <c r="B339" s="108"/>
      <c r="C339" s="165"/>
      <c r="D339" s="165"/>
      <c r="E339" s="165"/>
      <c r="F339" s="179"/>
      <c r="G339" s="179"/>
      <c r="H339" s="179"/>
      <c r="I339" s="179"/>
    </row>
    <row r="340" spans="1:9" ht="15.75" customHeight="1">
      <c r="A340" s="108"/>
      <c r="B340" s="108"/>
      <c r="C340" s="165"/>
      <c r="D340" s="165"/>
      <c r="E340" s="165"/>
      <c r="F340" s="179"/>
      <c r="G340" s="179"/>
      <c r="H340" s="179"/>
      <c r="I340" s="179"/>
    </row>
    <row r="341" spans="1:9" ht="15.75" customHeight="1">
      <c r="A341" s="108"/>
      <c r="B341" s="108"/>
      <c r="C341" s="165"/>
      <c r="D341" s="165"/>
      <c r="E341" s="165"/>
      <c r="F341" s="179"/>
      <c r="G341" s="179"/>
      <c r="H341" s="179"/>
      <c r="I341" s="179"/>
    </row>
    <row r="342" spans="1:9" ht="15.75" customHeight="1">
      <c r="A342" s="108"/>
      <c r="B342" s="108"/>
      <c r="C342" s="165"/>
      <c r="D342" s="165"/>
      <c r="E342" s="165"/>
      <c r="F342" s="179"/>
      <c r="G342" s="179"/>
      <c r="H342" s="179"/>
      <c r="I342" s="179"/>
    </row>
    <row r="343" spans="1:9" ht="15.75" customHeight="1">
      <c r="A343" s="108"/>
      <c r="B343" s="108"/>
      <c r="C343" s="165"/>
      <c r="D343" s="165"/>
      <c r="E343" s="165"/>
      <c r="F343" s="179"/>
      <c r="G343" s="179"/>
      <c r="H343" s="179"/>
      <c r="I343" s="179"/>
    </row>
    <row r="344" spans="1:9" ht="15.75" customHeight="1">
      <c r="A344" s="108"/>
      <c r="B344" s="108"/>
      <c r="C344" s="165"/>
      <c r="D344" s="165"/>
      <c r="E344" s="165"/>
      <c r="F344" s="179"/>
      <c r="G344" s="179"/>
      <c r="H344" s="179"/>
      <c r="I344" s="179"/>
    </row>
    <row r="345" spans="1:9" ht="15.75" customHeight="1">
      <c r="A345" s="108"/>
      <c r="B345" s="108"/>
      <c r="C345" s="165"/>
      <c r="D345" s="165"/>
      <c r="E345" s="165"/>
      <c r="F345" s="179"/>
      <c r="G345" s="179"/>
      <c r="H345" s="179"/>
      <c r="I345" s="179"/>
    </row>
    <row r="346" spans="1:9" ht="15.75" customHeight="1">
      <c r="A346" s="108"/>
      <c r="B346" s="108"/>
      <c r="C346" s="165"/>
      <c r="D346" s="165"/>
      <c r="E346" s="165"/>
      <c r="F346" s="179"/>
      <c r="G346" s="179"/>
      <c r="H346" s="179"/>
      <c r="I346" s="179"/>
    </row>
    <row r="347" spans="1:9" ht="15.75" customHeight="1">
      <c r="A347" s="108"/>
      <c r="B347" s="108"/>
      <c r="C347" s="165"/>
      <c r="D347" s="165"/>
      <c r="E347" s="165"/>
      <c r="F347" s="179"/>
      <c r="G347" s="179"/>
      <c r="H347" s="179"/>
      <c r="I347" s="179"/>
    </row>
    <row r="348" spans="1:9" ht="15.75" customHeight="1">
      <c r="A348" s="108"/>
      <c r="B348" s="108"/>
      <c r="C348" s="165"/>
      <c r="D348" s="165"/>
      <c r="E348" s="165"/>
      <c r="F348" s="179"/>
      <c r="G348" s="179"/>
      <c r="H348" s="179"/>
      <c r="I348" s="179"/>
    </row>
    <row r="349" spans="1:9" ht="15.75" customHeight="1">
      <c r="A349" s="108"/>
      <c r="B349" s="108"/>
      <c r="C349" s="165"/>
      <c r="D349" s="165"/>
      <c r="E349" s="165"/>
      <c r="F349" s="179"/>
      <c r="G349" s="179"/>
      <c r="H349" s="179"/>
      <c r="I349" s="179"/>
    </row>
    <row r="350" spans="1:9" ht="15.75" customHeight="1">
      <c r="A350" s="108"/>
      <c r="B350" s="108"/>
      <c r="C350" s="165"/>
      <c r="D350" s="165"/>
      <c r="E350" s="165"/>
      <c r="F350" s="179"/>
      <c r="G350" s="179"/>
      <c r="H350" s="179"/>
      <c r="I350" s="179"/>
    </row>
    <row r="351" spans="1:9" ht="15.75" customHeight="1">
      <c r="A351" s="108"/>
      <c r="B351" s="108"/>
      <c r="C351" s="165"/>
      <c r="D351" s="165"/>
      <c r="E351" s="165"/>
      <c r="F351" s="179"/>
      <c r="G351" s="179"/>
      <c r="H351" s="179"/>
      <c r="I351" s="179"/>
    </row>
    <row r="352" spans="1:9" ht="15.75" customHeight="1">
      <c r="A352" s="108"/>
      <c r="B352" s="108"/>
      <c r="C352" s="165"/>
      <c r="D352" s="165"/>
      <c r="E352" s="165"/>
      <c r="F352" s="179"/>
      <c r="G352" s="179"/>
      <c r="H352" s="179"/>
      <c r="I352" s="179"/>
    </row>
    <row r="353" spans="1:9" ht="15.75" customHeight="1">
      <c r="A353" s="108"/>
      <c r="B353" s="108"/>
      <c r="C353" s="165"/>
      <c r="D353" s="165"/>
      <c r="E353" s="165"/>
      <c r="F353" s="179"/>
      <c r="G353" s="179"/>
      <c r="H353" s="179"/>
      <c r="I353" s="179"/>
    </row>
    <row r="354" spans="1:9" ht="15.75" customHeight="1">
      <c r="A354" s="108"/>
      <c r="B354" s="108"/>
      <c r="C354" s="165"/>
      <c r="D354" s="165"/>
      <c r="E354" s="165"/>
      <c r="F354" s="179"/>
      <c r="G354" s="179"/>
      <c r="H354" s="179"/>
      <c r="I354" s="179"/>
    </row>
    <row r="355" spans="1:9" ht="15.75" customHeight="1">
      <c r="A355" s="108"/>
      <c r="B355" s="108"/>
      <c r="C355" s="165"/>
      <c r="D355" s="165"/>
      <c r="E355" s="165"/>
      <c r="F355" s="179"/>
      <c r="G355" s="179"/>
      <c r="H355" s="179"/>
      <c r="I355" s="179"/>
    </row>
    <row r="356" spans="1:9" ht="15.75" customHeight="1">
      <c r="A356" s="108"/>
      <c r="B356" s="108"/>
      <c r="C356" s="165"/>
      <c r="D356" s="165"/>
      <c r="E356" s="165"/>
      <c r="F356" s="179"/>
      <c r="G356" s="179"/>
      <c r="H356" s="179"/>
      <c r="I356" s="179"/>
    </row>
    <row r="357" spans="1:9" ht="15.75" customHeight="1">
      <c r="A357" s="108"/>
      <c r="B357" s="108"/>
      <c r="C357" s="165"/>
      <c r="D357" s="165"/>
      <c r="E357" s="165"/>
      <c r="F357" s="179"/>
      <c r="G357" s="179"/>
      <c r="H357" s="179"/>
      <c r="I357" s="179"/>
    </row>
    <row r="358" spans="1:9" ht="15.75" customHeight="1">
      <c r="A358" s="108"/>
      <c r="B358" s="108"/>
      <c r="C358" s="165"/>
      <c r="D358" s="165"/>
      <c r="E358" s="165"/>
      <c r="F358" s="179"/>
      <c r="G358" s="179"/>
      <c r="H358" s="179"/>
      <c r="I358" s="179"/>
    </row>
    <row r="359" spans="1:9" ht="15.75" customHeight="1">
      <c r="A359" s="108"/>
      <c r="B359" s="108"/>
      <c r="C359" s="165"/>
      <c r="D359" s="165"/>
      <c r="E359" s="165"/>
      <c r="F359" s="179"/>
      <c r="G359" s="179"/>
      <c r="H359" s="179"/>
      <c r="I359" s="179"/>
    </row>
    <row r="360" spans="1:9" ht="15.75" customHeight="1">
      <c r="A360" s="108"/>
      <c r="B360" s="108"/>
      <c r="C360" s="165"/>
      <c r="D360" s="165"/>
      <c r="E360" s="165"/>
      <c r="F360" s="179"/>
      <c r="G360" s="179"/>
      <c r="H360" s="179"/>
      <c r="I360" s="179"/>
    </row>
    <row r="361" spans="1:9" ht="15.75" customHeight="1">
      <c r="A361" s="108"/>
      <c r="B361" s="108"/>
      <c r="C361" s="165"/>
      <c r="D361" s="165"/>
      <c r="E361" s="165"/>
      <c r="F361" s="179"/>
      <c r="G361" s="179"/>
      <c r="H361" s="179"/>
      <c r="I361" s="179"/>
    </row>
    <row r="362" spans="1:9" ht="15.75" customHeight="1">
      <c r="A362" s="108"/>
      <c r="B362" s="108"/>
      <c r="C362" s="165"/>
      <c r="D362" s="165"/>
      <c r="E362" s="165"/>
      <c r="F362" s="179"/>
      <c r="G362" s="179"/>
      <c r="H362" s="179"/>
      <c r="I362" s="179"/>
    </row>
    <row r="363" spans="1:9" ht="15.75" customHeight="1">
      <c r="A363" s="108"/>
      <c r="B363" s="108"/>
      <c r="C363" s="165"/>
      <c r="D363" s="165"/>
      <c r="E363" s="165"/>
      <c r="F363" s="179"/>
      <c r="G363" s="179"/>
      <c r="H363" s="179"/>
      <c r="I363" s="179"/>
    </row>
    <row r="364" spans="1:9" ht="15.75" customHeight="1">
      <c r="A364" s="108"/>
      <c r="B364" s="108"/>
      <c r="C364" s="165"/>
      <c r="D364" s="165"/>
      <c r="E364" s="165"/>
      <c r="F364" s="179"/>
      <c r="G364" s="179"/>
      <c r="H364" s="179"/>
      <c r="I364" s="179"/>
    </row>
    <row r="365" spans="1:9" ht="15.75" customHeight="1">
      <c r="A365" s="108"/>
      <c r="B365" s="108"/>
      <c r="C365" s="165"/>
      <c r="D365" s="165"/>
      <c r="E365" s="165"/>
      <c r="F365" s="179"/>
      <c r="G365" s="179"/>
      <c r="H365" s="179"/>
      <c r="I365" s="179"/>
    </row>
    <row r="366" spans="1:9" ht="15.75" customHeight="1">
      <c r="A366" s="108"/>
      <c r="B366" s="108"/>
      <c r="C366" s="165"/>
      <c r="D366" s="165"/>
      <c r="E366" s="165"/>
      <c r="F366" s="179"/>
      <c r="G366" s="179"/>
      <c r="H366" s="179"/>
      <c r="I366" s="179"/>
    </row>
    <row r="367" spans="1:9" ht="15.75" customHeight="1">
      <c r="A367" s="108"/>
      <c r="B367" s="108"/>
      <c r="C367" s="165"/>
      <c r="D367" s="165"/>
      <c r="E367" s="165"/>
      <c r="F367" s="179"/>
      <c r="G367" s="179"/>
      <c r="H367" s="179"/>
      <c r="I367" s="179"/>
    </row>
    <row r="368" spans="1:9" ht="15.75" customHeight="1">
      <c r="A368" s="108"/>
      <c r="B368" s="108"/>
      <c r="C368" s="165"/>
      <c r="D368" s="165"/>
      <c r="E368" s="165"/>
      <c r="F368" s="179"/>
      <c r="G368" s="179"/>
      <c r="H368" s="179"/>
      <c r="I368" s="179"/>
    </row>
    <row r="369" spans="1:9" ht="15.75" customHeight="1">
      <c r="A369" s="108"/>
      <c r="B369" s="108"/>
      <c r="C369" s="165"/>
      <c r="D369" s="165"/>
      <c r="E369" s="165"/>
      <c r="F369" s="179"/>
      <c r="G369" s="179"/>
      <c r="H369" s="179"/>
      <c r="I369" s="179"/>
    </row>
    <row r="370" spans="1:9" ht="15.75" customHeight="1">
      <c r="A370" s="108"/>
      <c r="B370" s="108"/>
      <c r="C370" s="165"/>
      <c r="D370" s="165"/>
      <c r="E370" s="165"/>
      <c r="F370" s="179"/>
      <c r="G370" s="179"/>
      <c r="H370" s="179"/>
      <c r="I370" s="179"/>
    </row>
    <row r="371" spans="1:9" ht="15.75" customHeight="1">
      <c r="A371" s="108"/>
      <c r="B371" s="108"/>
      <c r="C371" s="165"/>
      <c r="D371" s="165"/>
      <c r="E371" s="165"/>
      <c r="F371" s="179"/>
      <c r="G371" s="179"/>
      <c r="H371" s="179"/>
      <c r="I371" s="179"/>
    </row>
    <row r="372" spans="1:9" ht="15.75" customHeight="1">
      <c r="A372" s="108"/>
      <c r="B372" s="108"/>
      <c r="C372" s="165"/>
      <c r="D372" s="165"/>
      <c r="E372" s="165"/>
      <c r="F372" s="179"/>
      <c r="G372" s="179"/>
      <c r="H372" s="179"/>
      <c r="I372" s="179"/>
    </row>
    <row r="373" spans="1:9" ht="15.75" customHeight="1">
      <c r="A373" s="108"/>
      <c r="B373" s="108"/>
      <c r="C373" s="165"/>
      <c r="D373" s="165"/>
      <c r="E373" s="165"/>
      <c r="F373" s="179"/>
      <c r="G373" s="179"/>
      <c r="H373" s="179"/>
      <c r="I373" s="179"/>
    </row>
    <row r="374" spans="1:9" ht="15.75" customHeight="1">
      <c r="A374" s="108"/>
      <c r="B374" s="108"/>
      <c r="C374" s="165"/>
      <c r="D374" s="165"/>
      <c r="E374" s="165"/>
      <c r="F374" s="179"/>
      <c r="G374" s="179"/>
      <c r="H374" s="179"/>
      <c r="I374" s="179"/>
    </row>
    <row r="375" spans="1:9" ht="15.75" customHeight="1">
      <c r="A375" s="108"/>
      <c r="B375" s="108"/>
      <c r="C375" s="165"/>
      <c r="D375" s="165"/>
      <c r="E375" s="165"/>
      <c r="F375" s="179"/>
      <c r="G375" s="179"/>
      <c r="H375" s="179"/>
      <c r="I375" s="179"/>
    </row>
    <row r="376" spans="1:9" ht="15.75" customHeight="1">
      <c r="A376" s="108"/>
      <c r="B376" s="108"/>
      <c r="C376" s="165"/>
      <c r="D376" s="165"/>
      <c r="E376" s="165"/>
      <c r="F376" s="179"/>
      <c r="G376" s="179"/>
      <c r="H376" s="179"/>
      <c r="I376" s="179"/>
    </row>
    <row r="377" spans="1:9" ht="15.75" customHeight="1">
      <c r="A377" s="108"/>
      <c r="B377" s="108"/>
      <c r="C377" s="165"/>
      <c r="D377" s="165"/>
      <c r="E377" s="165"/>
      <c r="F377" s="179"/>
      <c r="G377" s="179"/>
      <c r="H377" s="179"/>
      <c r="I377" s="179"/>
    </row>
    <row r="378" spans="1:9" ht="15.75" customHeight="1">
      <c r="A378" s="108"/>
      <c r="B378" s="108"/>
      <c r="C378" s="165"/>
      <c r="D378" s="165"/>
      <c r="E378" s="165"/>
      <c r="F378" s="179"/>
      <c r="G378" s="179"/>
      <c r="H378" s="179"/>
      <c r="I378" s="179"/>
    </row>
    <row r="379" spans="1:9" ht="15.75" customHeight="1">
      <c r="A379" s="108"/>
      <c r="B379" s="108"/>
      <c r="C379" s="165"/>
      <c r="D379" s="165"/>
      <c r="E379" s="165"/>
      <c r="F379" s="179"/>
      <c r="G379" s="179"/>
      <c r="H379" s="179"/>
      <c r="I379" s="179"/>
    </row>
    <row r="380" spans="1:9" ht="15.75" customHeight="1">
      <c r="A380" s="108"/>
      <c r="B380" s="108"/>
      <c r="C380" s="165"/>
      <c r="D380" s="165"/>
      <c r="E380" s="165"/>
      <c r="F380" s="179"/>
      <c r="G380" s="179"/>
      <c r="H380" s="179"/>
      <c r="I380" s="179"/>
    </row>
    <row r="381" spans="1:9" ht="15.75" customHeight="1">
      <c r="A381" s="108"/>
      <c r="B381" s="108"/>
      <c r="C381" s="165"/>
      <c r="D381" s="165"/>
      <c r="E381" s="165"/>
      <c r="F381" s="179"/>
      <c r="G381" s="179"/>
      <c r="H381" s="179"/>
      <c r="I381" s="179"/>
    </row>
    <row r="382" spans="1:9" ht="15.75" customHeight="1">
      <c r="A382" s="108"/>
      <c r="B382" s="108"/>
      <c r="C382" s="165"/>
      <c r="D382" s="165"/>
      <c r="E382" s="165"/>
      <c r="F382" s="179"/>
      <c r="G382" s="179"/>
      <c r="H382" s="179"/>
      <c r="I382" s="179"/>
    </row>
    <row r="383" spans="1:9" ht="15.75" customHeight="1">
      <c r="A383" s="108"/>
      <c r="B383" s="108"/>
      <c r="C383" s="165"/>
      <c r="D383" s="165"/>
      <c r="E383" s="165"/>
      <c r="F383" s="179"/>
      <c r="G383" s="179"/>
      <c r="H383" s="179"/>
      <c r="I383" s="179"/>
    </row>
    <row r="384" spans="1:9" ht="15.75" customHeight="1">
      <c r="A384" s="108"/>
      <c r="B384" s="108"/>
      <c r="C384" s="165"/>
      <c r="D384" s="165"/>
      <c r="E384" s="165"/>
      <c r="F384" s="179"/>
      <c r="G384" s="179"/>
      <c r="H384" s="179"/>
      <c r="I384" s="179"/>
    </row>
    <row r="385" spans="1:9" ht="15.75" customHeight="1">
      <c r="A385" s="108"/>
      <c r="B385" s="108"/>
      <c r="C385" s="165"/>
      <c r="D385" s="165"/>
      <c r="E385" s="165"/>
      <c r="F385" s="179"/>
      <c r="G385" s="179"/>
      <c r="H385" s="179"/>
      <c r="I385" s="179"/>
    </row>
    <row r="386" spans="1:9" ht="15.75" customHeight="1">
      <c r="A386" s="108"/>
      <c r="B386" s="108"/>
      <c r="C386" s="165"/>
      <c r="D386" s="165"/>
      <c r="E386" s="165"/>
      <c r="F386" s="179"/>
      <c r="G386" s="179"/>
      <c r="H386" s="179"/>
      <c r="I386" s="179"/>
    </row>
    <row r="387" spans="1:9" ht="15.75" customHeight="1">
      <c r="A387" s="108"/>
      <c r="B387" s="108"/>
      <c r="C387" s="165"/>
      <c r="D387" s="165"/>
      <c r="E387" s="165"/>
      <c r="F387" s="179"/>
      <c r="G387" s="179"/>
      <c r="H387" s="179"/>
      <c r="I387" s="179"/>
    </row>
    <row r="388" spans="1:9" ht="15.75" customHeight="1">
      <c r="A388" s="108"/>
      <c r="B388" s="108"/>
      <c r="C388" s="165"/>
      <c r="D388" s="165"/>
      <c r="E388" s="165"/>
      <c r="F388" s="179"/>
      <c r="G388" s="179"/>
      <c r="H388" s="179"/>
      <c r="I388" s="179"/>
    </row>
    <row r="389" spans="1:9" ht="15.75" customHeight="1">
      <c r="A389" s="108"/>
      <c r="B389" s="108"/>
      <c r="C389" s="165"/>
      <c r="D389" s="165"/>
      <c r="E389" s="165"/>
      <c r="F389" s="179"/>
      <c r="G389" s="179"/>
      <c r="H389" s="179"/>
      <c r="I389" s="179"/>
    </row>
    <row r="390" spans="1:9" ht="15.75" customHeight="1">
      <c r="A390" s="108"/>
      <c r="B390" s="108"/>
      <c r="C390" s="165"/>
      <c r="D390" s="165"/>
      <c r="E390" s="165"/>
      <c r="F390" s="179"/>
      <c r="G390" s="179"/>
      <c r="H390" s="179"/>
      <c r="I390" s="179"/>
    </row>
    <row r="391" spans="1:9" ht="15.75" customHeight="1">
      <c r="A391" s="108"/>
      <c r="B391" s="108"/>
      <c r="C391" s="165"/>
      <c r="D391" s="165"/>
      <c r="E391" s="165"/>
      <c r="F391" s="179"/>
      <c r="G391" s="179"/>
      <c r="H391" s="179"/>
      <c r="I391" s="179"/>
    </row>
    <row r="392" spans="1:9" ht="15.75" customHeight="1">
      <c r="A392" s="108"/>
      <c r="B392" s="108"/>
      <c r="C392" s="165"/>
      <c r="D392" s="165"/>
      <c r="E392" s="165"/>
      <c r="F392" s="179"/>
      <c r="G392" s="179"/>
      <c r="H392" s="179"/>
      <c r="I392" s="179"/>
    </row>
    <row r="393" spans="1:9" ht="15.75" customHeight="1">
      <c r="A393" s="108"/>
      <c r="B393" s="108"/>
      <c r="C393" s="165"/>
      <c r="D393" s="165"/>
      <c r="E393" s="165"/>
      <c r="F393" s="179"/>
      <c r="G393" s="179"/>
      <c r="H393" s="179"/>
      <c r="I393" s="179"/>
    </row>
    <row r="394" spans="1:9" ht="15.75" customHeight="1">
      <c r="A394" s="108"/>
      <c r="B394" s="108"/>
      <c r="C394" s="165"/>
      <c r="D394" s="165"/>
      <c r="E394" s="165"/>
      <c r="F394" s="179"/>
      <c r="G394" s="179"/>
      <c r="H394" s="179"/>
      <c r="I394" s="179"/>
    </row>
    <row r="395" spans="1:9" ht="15.75" customHeight="1">
      <c r="A395" s="108"/>
      <c r="B395" s="108"/>
      <c r="C395" s="165"/>
      <c r="D395" s="165"/>
      <c r="E395" s="165"/>
      <c r="F395" s="179"/>
      <c r="G395" s="179"/>
      <c r="H395" s="179"/>
      <c r="I395" s="179"/>
    </row>
    <row r="396" spans="1:9" ht="15.75" customHeight="1">
      <c r="A396" s="108"/>
      <c r="B396" s="108"/>
      <c r="C396" s="165"/>
      <c r="D396" s="165"/>
      <c r="E396" s="165"/>
      <c r="F396" s="179"/>
      <c r="G396" s="179"/>
      <c r="H396" s="179"/>
      <c r="I396" s="179"/>
    </row>
    <row r="397" spans="1:9" ht="15.75" customHeight="1">
      <c r="A397" s="108"/>
      <c r="B397" s="108"/>
      <c r="C397" s="165"/>
      <c r="D397" s="165"/>
      <c r="E397" s="165"/>
      <c r="F397" s="179"/>
      <c r="G397" s="179"/>
      <c r="H397" s="179"/>
      <c r="I397" s="179"/>
    </row>
    <row r="398" spans="1:9" ht="15.75" customHeight="1">
      <c r="A398" s="108"/>
      <c r="B398" s="108"/>
      <c r="C398" s="165"/>
      <c r="D398" s="165"/>
      <c r="E398" s="165"/>
      <c r="F398" s="179"/>
      <c r="G398" s="179"/>
      <c r="H398" s="179"/>
      <c r="I398" s="179"/>
    </row>
    <row r="399" spans="1:9" ht="15.75" customHeight="1">
      <c r="A399" s="108"/>
      <c r="B399" s="108"/>
      <c r="C399" s="165"/>
      <c r="D399" s="165"/>
      <c r="E399" s="165"/>
      <c r="F399" s="179"/>
      <c r="G399" s="179"/>
      <c r="H399" s="179"/>
      <c r="I399" s="179"/>
    </row>
    <row r="400" spans="1:9" ht="15.75" customHeight="1">
      <c r="A400" s="108"/>
      <c r="B400" s="108"/>
      <c r="C400" s="165"/>
      <c r="D400" s="165"/>
      <c r="E400" s="165"/>
      <c r="F400" s="179"/>
      <c r="G400" s="179"/>
      <c r="H400" s="179"/>
      <c r="I400" s="179"/>
    </row>
    <row r="401" spans="1:9" ht="15.75" customHeight="1">
      <c r="A401" s="108"/>
      <c r="B401" s="108"/>
      <c r="C401" s="165"/>
      <c r="D401" s="165"/>
      <c r="E401" s="165"/>
      <c r="F401" s="179"/>
      <c r="G401" s="179"/>
      <c r="H401" s="179"/>
      <c r="I401" s="179"/>
    </row>
    <row r="402" spans="1:9" ht="15.75" customHeight="1">
      <c r="A402" s="108"/>
      <c r="B402" s="108"/>
      <c r="C402" s="165"/>
      <c r="D402" s="165"/>
      <c r="E402" s="165"/>
      <c r="F402" s="179"/>
      <c r="G402" s="179"/>
      <c r="H402" s="179"/>
      <c r="I402" s="179"/>
    </row>
    <row r="403" spans="1:9" ht="15.75" customHeight="1">
      <c r="A403" s="108"/>
      <c r="B403" s="108"/>
      <c r="C403" s="165"/>
      <c r="D403" s="165"/>
      <c r="E403" s="165"/>
      <c r="F403" s="179"/>
      <c r="G403" s="179"/>
      <c r="H403" s="179"/>
      <c r="I403" s="179"/>
    </row>
    <row r="404" spans="1:9" ht="15.75" customHeight="1">
      <c r="A404" s="108"/>
      <c r="B404" s="108"/>
      <c r="C404" s="165"/>
      <c r="D404" s="165"/>
      <c r="E404" s="165"/>
      <c r="F404" s="179"/>
      <c r="G404" s="179"/>
      <c r="H404" s="179"/>
      <c r="I404" s="179"/>
    </row>
    <row r="405" spans="1:9" ht="15.75" customHeight="1">
      <c r="A405" s="108"/>
      <c r="B405" s="108"/>
      <c r="C405" s="165"/>
      <c r="D405" s="165"/>
      <c r="E405" s="165"/>
      <c r="F405" s="179"/>
      <c r="G405" s="179"/>
      <c r="H405" s="179"/>
      <c r="I405" s="179"/>
    </row>
    <row r="406" spans="1:9" ht="15.75" customHeight="1">
      <c r="A406" s="108"/>
      <c r="B406" s="108"/>
      <c r="C406" s="165"/>
      <c r="D406" s="165"/>
      <c r="E406" s="165"/>
      <c r="F406" s="179"/>
      <c r="G406" s="179"/>
      <c r="H406" s="179"/>
      <c r="I406" s="179"/>
    </row>
    <row r="407" spans="1:9" ht="15.75" customHeight="1">
      <c r="A407" s="108"/>
      <c r="B407" s="108"/>
      <c r="C407" s="165"/>
      <c r="D407" s="165"/>
      <c r="E407" s="165"/>
      <c r="F407" s="179"/>
      <c r="G407" s="179"/>
      <c r="H407" s="179"/>
      <c r="I407" s="179"/>
    </row>
    <row r="408" spans="1:9" ht="15.75" customHeight="1">
      <c r="A408" s="108"/>
      <c r="B408" s="108"/>
      <c r="C408" s="165"/>
      <c r="D408" s="165"/>
      <c r="E408" s="165"/>
      <c r="F408" s="179"/>
      <c r="G408" s="179"/>
      <c r="H408" s="179"/>
      <c r="I408" s="179"/>
    </row>
    <row r="409" spans="1:9" ht="15.75" customHeight="1">
      <c r="A409" s="108"/>
      <c r="B409" s="108"/>
      <c r="C409" s="165"/>
      <c r="D409" s="165"/>
      <c r="E409" s="165"/>
      <c r="F409" s="179"/>
      <c r="G409" s="179"/>
      <c r="H409" s="179"/>
      <c r="I409" s="179"/>
    </row>
    <row r="410" spans="1:9" ht="15.75" customHeight="1">
      <c r="A410" s="108"/>
      <c r="B410" s="108"/>
      <c r="C410" s="165"/>
      <c r="D410" s="165"/>
      <c r="E410" s="165"/>
      <c r="F410" s="179"/>
      <c r="G410" s="179"/>
      <c r="H410" s="179"/>
      <c r="I410" s="179"/>
    </row>
    <row r="411" spans="1:9" ht="15.75" customHeight="1">
      <c r="A411" s="108"/>
      <c r="B411" s="108"/>
      <c r="C411" s="165"/>
      <c r="D411" s="165"/>
      <c r="E411" s="165"/>
      <c r="F411" s="179"/>
      <c r="G411" s="179"/>
      <c r="H411" s="179"/>
      <c r="I411" s="179"/>
    </row>
    <row r="412" spans="1:9" ht="15.75" customHeight="1">
      <c r="A412" s="108"/>
      <c r="B412" s="108"/>
      <c r="C412" s="165"/>
      <c r="D412" s="165"/>
      <c r="E412" s="165"/>
      <c r="F412" s="179"/>
      <c r="G412" s="179"/>
      <c r="H412" s="179"/>
      <c r="I412" s="179"/>
    </row>
    <row r="413" spans="1:9" ht="15.75" customHeight="1">
      <c r="A413" s="108"/>
      <c r="B413" s="108"/>
      <c r="C413" s="165"/>
      <c r="D413" s="165"/>
      <c r="E413" s="165"/>
      <c r="F413" s="179"/>
      <c r="G413" s="179"/>
      <c r="H413" s="179"/>
      <c r="I413" s="179"/>
    </row>
    <row r="414" spans="1:9" ht="15.75" customHeight="1">
      <c r="A414" s="108"/>
      <c r="B414" s="108"/>
      <c r="C414" s="165"/>
      <c r="D414" s="165"/>
      <c r="E414" s="165"/>
      <c r="F414" s="179"/>
      <c r="G414" s="179"/>
      <c r="H414" s="179"/>
      <c r="I414" s="179"/>
    </row>
    <row r="415" spans="1:9" ht="15.75" customHeight="1">
      <c r="A415" s="108"/>
      <c r="B415" s="108"/>
      <c r="C415" s="165"/>
      <c r="D415" s="165"/>
      <c r="E415" s="165"/>
      <c r="F415" s="179"/>
      <c r="G415" s="179"/>
      <c r="H415" s="179"/>
      <c r="I415" s="179"/>
    </row>
    <row r="416" spans="1:9" ht="15.75" customHeight="1">
      <c r="A416" s="108"/>
      <c r="B416" s="108"/>
      <c r="C416" s="165"/>
      <c r="D416" s="165"/>
      <c r="E416" s="165"/>
      <c r="F416" s="179"/>
      <c r="G416" s="179"/>
      <c r="H416" s="179"/>
      <c r="I416" s="179"/>
    </row>
    <row r="417" spans="1:9" ht="15.75" customHeight="1">
      <c r="A417" s="108"/>
      <c r="B417" s="108"/>
      <c r="C417" s="165"/>
      <c r="D417" s="165"/>
      <c r="E417" s="165"/>
      <c r="F417" s="179"/>
      <c r="G417" s="179"/>
      <c r="H417" s="179"/>
      <c r="I417" s="179"/>
    </row>
    <row r="418" spans="1:9" ht="15.75" customHeight="1">
      <c r="A418" s="108"/>
      <c r="B418" s="108"/>
      <c r="C418" s="165"/>
      <c r="D418" s="165"/>
      <c r="E418" s="165"/>
      <c r="F418" s="179"/>
      <c r="G418" s="179"/>
      <c r="H418" s="179"/>
      <c r="I418" s="179"/>
    </row>
    <row r="419" spans="1:9" ht="15.75" customHeight="1">
      <c r="A419" s="108"/>
      <c r="B419" s="108"/>
      <c r="C419" s="165"/>
      <c r="D419" s="165"/>
      <c r="E419" s="165"/>
      <c r="F419" s="179"/>
      <c r="G419" s="179"/>
      <c r="H419" s="179"/>
      <c r="I419" s="179"/>
    </row>
    <row r="420" spans="1:9" ht="15.75" customHeight="1">
      <c r="A420" s="108"/>
      <c r="B420" s="108"/>
      <c r="C420" s="165"/>
      <c r="D420" s="165"/>
      <c r="E420" s="165"/>
      <c r="F420" s="179"/>
      <c r="G420" s="179"/>
      <c r="H420" s="179"/>
      <c r="I420" s="179"/>
    </row>
    <row r="421" spans="1:9" ht="15.75" customHeight="1">
      <c r="A421" s="108"/>
      <c r="B421" s="108"/>
      <c r="C421" s="165"/>
      <c r="D421" s="165"/>
      <c r="E421" s="165"/>
      <c r="F421" s="179"/>
      <c r="G421" s="179"/>
      <c r="H421" s="179"/>
      <c r="I421" s="179"/>
    </row>
    <row r="422" spans="1:9" ht="15.75" customHeight="1">
      <c r="A422" s="108"/>
      <c r="B422" s="108"/>
      <c r="C422" s="165"/>
      <c r="D422" s="165"/>
      <c r="E422" s="165"/>
      <c r="F422" s="179"/>
      <c r="G422" s="179"/>
      <c r="H422" s="179"/>
      <c r="I422" s="179"/>
    </row>
    <row r="423" spans="1:9" ht="15.75" customHeight="1">
      <c r="A423" s="108"/>
      <c r="B423" s="108"/>
      <c r="C423" s="165"/>
      <c r="D423" s="165"/>
      <c r="E423" s="165"/>
      <c r="F423" s="179"/>
      <c r="G423" s="179"/>
      <c r="H423" s="179"/>
      <c r="I423" s="179"/>
    </row>
    <row r="424" spans="1:9" ht="15.75" customHeight="1">
      <c r="A424" s="108"/>
      <c r="B424" s="108"/>
      <c r="C424" s="165"/>
      <c r="D424" s="165"/>
      <c r="E424" s="165"/>
      <c r="F424" s="179"/>
      <c r="G424" s="179"/>
      <c r="H424" s="179"/>
      <c r="I424" s="179"/>
    </row>
    <row r="425" spans="1:9" ht="15.75" customHeight="1">
      <c r="A425" s="108"/>
      <c r="B425" s="108"/>
      <c r="C425" s="165"/>
      <c r="D425" s="165"/>
      <c r="E425" s="165"/>
      <c r="F425" s="179"/>
      <c r="G425" s="179"/>
      <c r="H425" s="179"/>
      <c r="I425" s="179"/>
    </row>
    <row r="426" spans="1:9" ht="15.75" customHeight="1">
      <c r="A426" s="108"/>
      <c r="B426" s="108"/>
      <c r="C426" s="165"/>
      <c r="D426" s="165"/>
      <c r="E426" s="165"/>
      <c r="F426" s="179"/>
      <c r="G426" s="179"/>
      <c r="H426" s="179"/>
      <c r="I426" s="179"/>
    </row>
    <row r="427" spans="1:9" ht="15.75" customHeight="1">
      <c r="A427" s="108"/>
      <c r="B427" s="108"/>
      <c r="C427" s="165"/>
      <c r="D427" s="165"/>
      <c r="E427" s="165"/>
      <c r="F427" s="179"/>
      <c r="G427" s="179"/>
      <c r="H427" s="179"/>
      <c r="I427" s="179"/>
    </row>
    <row r="428" spans="1:9" ht="15.75" customHeight="1">
      <c r="A428" s="108"/>
      <c r="B428" s="108"/>
      <c r="C428" s="165"/>
      <c r="D428" s="165"/>
      <c r="E428" s="165"/>
      <c r="F428" s="179"/>
      <c r="G428" s="179"/>
      <c r="H428" s="179"/>
      <c r="I428" s="179"/>
    </row>
    <row r="429" spans="1:9" ht="15.75" customHeight="1">
      <c r="A429" s="108"/>
      <c r="B429" s="108"/>
      <c r="C429" s="165"/>
      <c r="D429" s="165"/>
      <c r="E429" s="165"/>
      <c r="F429" s="179"/>
      <c r="G429" s="179"/>
      <c r="H429" s="179"/>
      <c r="I429" s="179"/>
    </row>
    <row r="430" spans="1:9" ht="15.75" customHeight="1">
      <c r="A430" s="108"/>
      <c r="B430" s="108"/>
      <c r="C430" s="165"/>
      <c r="D430" s="165"/>
      <c r="E430" s="165"/>
      <c r="F430" s="179"/>
      <c r="G430" s="179"/>
      <c r="H430" s="179"/>
      <c r="I430" s="179"/>
    </row>
    <row r="431" spans="1:9" ht="15.75" customHeight="1">
      <c r="A431" s="108"/>
      <c r="B431" s="108"/>
      <c r="C431" s="165"/>
      <c r="D431" s="165"/>
      <c r="E431" s="165"/>
      <c r="F431" s="179"/>
      <c r="G431" s="179"/>
      <c r="H431" s="179"/>
      <c r="I431" s="179"/>
    </row>
    <row r="432" spans="1:9" ht="15.75" customHeight="1">
      <c r="A432" s="108"/>
      <c r="B432" s="108"/>
      <c r="C432" s="165"/>
      <c r="D432" s="165"/>
      <c r="E432" s="165"/>
      <c r="F432" s="179"/>
      <c r="G432" s="179"/>
      <c r="H432" s="179"/>
      <c r="I432" s="179"/>
    </row>
    <row r="433" spans="1:9" ht="15.75" customHeight="1">
      <c r="A433" s="108"/>
      <c r="B433" s="108"/>
      <c r="C433" s="165"/>
      <c r="D433" s="165"/>
      <c r="E433" s="165"/>
      <c r="F433" s="179"/>
      <c r="G433" s="179"/>
      <c r="H433" s="179"/>
      <c r="I433" s="179"/>
    </row>
    <row r="434" spans="1:9" ht="15.75" customHeight="1">
      <c r="A434" s="108"/>
      <c r="B434" s="108"/>
      <c r="C434" s="165"/>
      <c r="D434" s="165"/>
      <c r="E434" s="165"/>
      <c r="F434" s="179"/>
      <c r="G434" s="179"/>
      <c r="H434" s="179"/>
      <c r="I434" s="179"/>
    </row>
    <row r="435" spans="1:9" ht="15.75" customHeight="1">
      <c r="A435" s="108"/>
      <c r="B435" s="108"/>
      <c r="C435" s="165"/>
      <c r="D435" s="165"/>
      <c r="E435" s="165"/>
      <c r="F435" s="179"/>
      <c r="G435" s="179"/>
      <c r="H435" s="179"/>
      <c r="I435" s="179"/>
    </row>
    <row r="436" spans="1:9" ht="15.75" customHeight="1">
      <c r="A436" s="108"/>
      <c r="B436" s="108"/>
      <c r="C436" s="165"/>
      <c r="D436" s="165"/>
      <c r="E436" s="165"/>
      <c r="F436" s="179"/>
      <c r="G436" s="179"/>
      <c r="H436" s="179"/>
      <c r="I436" s="179"/>
    </row>
    <row r="437" spans="1:9" ht="15.75" customHeight="1">
      <c r="A437" s="108"/>
      <c r="B437" s="108"/>
      <c r="C437" s="165"/>
      <c r="D437" s="165"/>
      <c r="E437" s="165"/>
      <c r="F437" s="179"/>
      <c r="G437" s="179"/>
      <c r="H437" s="179"/>
      <c r="I437" s="179"/>
    </row>
    <row r="438" spans="1:9" ht="15.75" customHeight="1">
      <c r="A438" s="108"/>
      <c r="B438" s="108"/>
      <c r="C438" s="165"/>
      <c r="D438" s="165"/>
      <c r="E438" s="165"/>
      <c r="F438" s="179"/>
      <c r="G438" s="179"/>
      <c r="H438" s="179"/>
      <c r="I438" s="179"/>
    </row>
    <row r="439" spans="1:9" ht="15.75" customHeight="1">
      <c r="A439" s="108"/>
      <c r="B439" s="108"/>
      <c r="C439" s="165"/>
      <c r="D439" s="165"/>
      <c r="E439" s="165"/>
      <c r="F439" s="179"/>
      <c r="G439" s="179"/>
      <c r="H439" s="179"/>
      <c r="I439" s="179"/>
    </row>
    <row r="440" spans="1:9" ht="15.75" customHeight="1">
      <c r="A440" s="108"/>
      <c r="B440" s="108"/>
      <c r="C440" s="165"/>
      <c r="D440" s="165"/>
      <c r="E440" s="165"/>
      <c r="F440" s="179"/>
      <c r="G440" s="179"/>
      <c r="H440" s="179"/>
      <c r="I440" s="179"/>
    </row>
    <row r="441" spans="1:9" ht="15.75" customHeight="1">
      <c r="A441" s="108"/>
      <c r="B441" s="108"/>
      <c r="C441" s="165"/>
      <c r="D441" s="165"/>
      <c r="E441" s="165"/>
      <c r="F441" s="179"/>
      <c r="G441" s="179"/>
      <c r="H441" s="179"/>
      <c r="I441" s="179"/>
    </row>
    <row r="442" spans="1:9" ht="15.75" customHeight="1">
      <c r="A442" s="108"/>
      <c r="B442" s="108"/>
      <c r="C442" s="165"/>
      <c r="D442" s="165"/>
      <c r="E442" s="165"/>
      <c r="F442" s="179"/>
      <c r="G442" s="179"/>
      <c r="H442" s="179"/>
      <c r="I442" s="179"/>
    </row>
    <row r="443" spans="1:9" ht="15.75" customHeight="1">
      <c r="A443" s="108"/>
      <c r="B443" s="108"/>
      <c r="C443" s="165"/>
      <c r="D443" s="165"/>
      <c r="E443" s="165"/>
      <c r="F443" s="179"/>
      <c r="G443" s="179"/>
      <c r="H443" s="179"/>
      <c r="I443" s="179"/>
    </row>
    <row r="444" spans="1:9" ht="15.75" customHeight="1">
      <c r="A444" s="108"/>
      <c r="B444" s="108"/>
      <c r="C444" s="165"/>
      <c r="D444" s="165"/>
      <c r="E444" s="165"/>
      <c r="F444" s="179"/>
      <c r="G444" s="179"/>
      <c r="H444" s="179"/>
      <c r="I444" s="179"/>
    </row>
    <row r="445" spans="1:9" ht="15.75" customHeight="1">
      <c r="A445" s="108"/>
      <c r="B445" s="108"/>
      <c r="C445" s="165"/>
      <c r="D445" s="165"/>
      <c r="E445" s="165"/>
      <c r="F445" s="179"/>
      <c r="G445" s="179"/>
      <c r="H445" s="179"/>
      <c r="I445" s="179"/>
    </row>
    <row r="446" spans="1:9" ht="15.75" customHeight="1">
      <c r="A446" s="108"/>
      <c r="B446" s="108"/>
      <c r="C446" s="165"/>
      <c r="D446" s="165"/>
      <c r="E446" s="165"/>
      <c r="F446" s="179"/>
      <c r="G446" s="179"/>
      <c r="H446" s="179"/>
      <c r="I446" s="179"/>
    </row>
    <row r="447" spans="1:9" ht="15.75" customHeight="1">
      <c r="A447" s="108"/>
      <c r="B447" s="108"/>
      <c r="C447" s="165"/>
      <c r="D447" s="165"/>
      <c r="E447" s="165"/>
      <c r="F447" s="179"/>
      <c r="G447" s="179"/>
      <c r="H447" s="179"/>
      <c r="I447" s="179"/>
    </row>
    <row r="448" spans="1:9" ht="15.75" customHeight="1">
      <c r="A448" s="108"/>
      <c r="B448" s="108"/>
      <c r="C448" s="165"/>
      <c r="D448" s="165"/>
      <c r="E448" s="165"/>
      <c r="F448" s="179"/>
      <c r="G448" s="179"/>
      <c r="H448" s="179"/>
      <c r="I448" s="179"/>
    </row>
    <row r="449" spans="1:9" ht="15.75" customHeight="1">
      <c r="A449" s="108"/>
      <c r="B449" s="108"/>
      <c r="C449" s="165"/>
      <c r="D449" s="165"/>
      <c r="E449" s="165"/>
      <c r="F449" s="179"/>
      <c r="G449" s="179"/>
      <c r="H449" s="179"/>
      <c r="I449" s="179"/>
    </row>
    <row r="450" spans="1:9" ht="15.75" customHeight="1">
      <c r="A450" s="108"/>
      <c r="B450" s="108"/>
      <c r="C450" s="165"/>
      <c r="D450" s="165"/>
      <c r="E450" s="165"/>
      <c r="F450" s="179"/>
      <c r="G450" s="179"/>
      <c r="H450" s="179"/>
      <c r="I450" s="179"/>
    </row>
    <row r="451" spans="1:9" ht="15.75" customHeight="1">
      <c r="A451" s="108"/>
      <c r="B451" s="108"/>
      <c r="C451" s="165"/>
      <c r="D451" s="165"/>
      <c r="E451" s="165"/>
      <c r="F451" s="179"/>
      <c r="G451" s="179"/>
      <c r="H451" s="179"/>
      <c r="I451" s="179"/>
    </row>
    <row r="452" spans="1:9" ht="15.75" customHeight="1">
      <c r="A452" s="108"/>
      <c r="B452" s="108"/>
      <c r="C452" s="165"/>
      <c r="D452" s="165"/>
      <c r="E452" s="165"/>
      <c r="F452" s="179"/>
      <c r="G452" s="179"/>
      <c r="H452" s="179"/>
      <c r="I452" s="179"/>
    </row>
    <row r="453" spans="1:9" ht="15.75" customHeight="1">
      <c r="A453" s="108"/>
      <c r="B453" s="108"/>
      <c r="C453" s="165"/>
      <c r="D453" s="165"/>
      <c r="E453" s="165"/>
      <c r="F453" s="179"/>
      <c r="G453" s="179"/>
      <c r="H453" s="179"/>
      <c r="I453" s="179"/>
    </row>
    <row r="454" spans="1:9" ht="15.75" customHeight="1">
      <c r="A454" s="108"/>
      <c r="B454" s="108"/>
      <c r="C454" s="165"/>
      <c r="D454" s="165"/>
      <c r="E454" s="165"/>
      <c r="F454" s="179"/>
      <c r="G454" s="179"/>
      <c r="H454" s="179"/>
      <c r="I454" s="179"/>
    </row>
    <row r="455" spans="1:9" ht="15.75" customHeight="1">
      <c r="A455" s="108"/>
      <c r="B455" s="108"/>
      <c r="C455" s="165"/>
      <c r="D455" s="165"/>
      <c r="E455" s="165"/>
      <c r="F455" s="179"/>
      <c r="G455" s="179"/>
      <c r="H455" s="179"/>
      <c r="I455" s="179"/>
    </row>
    <row r="456" spans="1:9" ht="15.75" customHeight="1">
      <c r="A456" s="108"/>
      <c r="B456" s="108"/>
      <c r="C456" s="165"/>
      <c r="D456" s="165"/>
      <c r="E456" s="165"/>
      <c r="F456" s="179"/>
      <c r="G456" s="179"/>
      <c r="H456" s="179"/>
      <c r="I456" s="179"/>
    </row>
    <row r="457" spans="1:9" ht="15.75" customHeight="1">
      <c r="A457" s="108"/>
      <c r="B457" s="108"/>
      <c r="C457" s="165"/>
      <c r="D457" s="165"/>
      <c r="E457" s="165"/>
      <c r="F457" s="179"/>
      <c r="G457" s="179"/>
      <c r="H457" s="179"/>
      <c r="I457" s="179"/>
    </row>
    <row r="458" spans="1:9" ht="15.75" customHeight="1">
      <c r="A458" s="108"/>
      <c r="B458" s="108"/>
      <c r="C458" s="165"/>
      <c r="D458" s="165"/>
      <c r="E458" s="165"/>
      <c r="F458" s="179"/>
      <c r="G458" s="179"/>
      <c r="H458" s="179"/>
      <c r="I458" s="179"/>
    </row>
    <row r="459" spans="1:9" ht="15.75" customHeight="1">
      <c r="A459" s="108"/>
      <c r="B459" s="108"/>
      <c r="C459" s="165"/>
      <c r="D459" s="165"/>
      <c r="E459" s="165"/>
      <c r="F459" s="179"/>
      <c r="G459" s="179"/>
      <c r="H459" s="179"/>
      <c r="I459" s="179"/>
    </row>
    <row r="460" spans="1:9" ht="15.75" customHeight="1">
      <c r="A460" s="108"/>
      <c r="B460" s="108"/>
      <c r="C460" s="165"/>
      <c r="D460" s="165"/>
      <c r="E460" s="165"/>
      <c r="F460" s="179"/>
      <c r="G460" s="179"/>
      <c r="H460" s="179"/>
      <c r="I460" s="179"/>
    </row>
    <row r="461" spans="1:9" ht="15.75" customHeight="1">
      <c r="A461" s="108"/>
      <c r="B461" s="108"/>
      <c r="C461" s="165"/>
      <c r="D461" s="165"/>
      <c r="E461" s="165"/>
      <c r="F461" s="179"/>
      <c r="G461" s="179"/>
      <c r="H461" s="179"/>
      <c r="I461" s="179"/>
    </row>
    <row r="462" spans="1:9" ht="15.75" customHeight="1">
      <c r="A462" s="108"/>
      <c r="B462" s="108"/>
      <c r="C462" s="165"/>
      <c r="D462" s="165"/>
      <c r="E462" s="165"/>
      <c r="F462" s="179"/>
      <c r="G462" s="179"/>
      <c r="H462" s="179"/>
      <c r="I462" s="179"/>
    </row>
    <row r="463" spans="1:9" ht="15.75" customHeight="1">
      <c r="A463" s="108"/>
      <c r="B463" s="108"/>
      <c r="C463" s="165"/>
      <c r="D463" s="165"/>
      <c r="E463" s="165"/>
      <c r="F463" s="179"/>
      <c r="G463" s="179"/>
      <c r="H463" s="179"/>
      <c r="I463" s="179"/>
    </row>
    <row r="464" spans="1:9" ht="15.75" customHeight="1">
      <c r="A464" s="108"/>
      <c r="B464" s="108"/>
      <c r="C464" s="165"/>
      <c r="D464" s="165"/>
      <c r="E464" s="165"/>
      <c r="F464" s="179"/>
      <c r="G464" s="179"/>
      <c r="H464" s="179"/>
      <c r="I464" s="179"/>
    </row>
    <row r="465" spans="1:9" ht="15.75" customHeight="1">
      <c r="A465" s="108"/>
      <c r="B465" s="108"/>
      <c r="C465" s="165"/>
      <c r="D465" s="165"/>
      <c r="E465" s="165"/>
      <c r="F465" s="179"/>
      <c r="G465" s="179"/>
      <c r="H465" s="179"/>
      <c r="I465" s="179"/>
    </row>
    <row r="466" spans="1:9" ht="15.75" customHeight="1">
      <c r="A466" s="108"/>
      <c r="B466" s="108"/>
      <c r="C466" s="165"/>
      <c r="D466" s="165"/>
      <c r="E466" s="165"/>
      <c r="F466" s="179"/>
      <c r="G466" s="179"/>
      <c r="H466" s="179"/>
      <c r="I466" s="179"/>
    </row>
    <row r="467" spans="1:9" ht="15.75" customHeight="1">
      <c r="A467" s="108"/>
      <c r="B467" s="108"/>
      <c r="C467" s="165"/>
      <c r="D467" s="165"/>
      <c r="E467" s="165"/>
      <c r="F467" s="179"/>
      <c r="G467" s="179"/>
      <c r="H467" s="179"/>
      <c r="I467" s="179"/>
    </row>
    <row r="468" spans="1:9" ht="15.75" customHeight="1">
      <c r="A468" s="108"/>
      <c r="B468" s="108"/>
      <c r="C468" s="165"/>
      <c r="D468" s="165"/>
      <c r="E468" s="165"/>
      <c r="F468" s="179"/>
      <c r="G468" s="179"/>
      <c r="H468" s="179"/>
      <c r="I468" s="179"/>
    </row>
    <row r="469" spans="1:9" ht="15.75" customHeight="1">
      <c r="A469" s="108"/>
      <c r="B469" s="108"/>
      <c r="C469" s="165"/>
      <c r="D469" s="165"/>
      <c r="E469" s="165"/>
      <c r="F469" s="179"/>
      <c r="G469" s="179"/>
      <c r="H469" s="179"/>
      <c r="I469" s="179"/>
    </row>
    <row r="470" spans="1:9" ht="15.75" customHeight="1">
      <c r="A470" s="108"/>
      <c r="B470" s="108"/>
      <c r="C470" s="165"/>
      <c r="D470" s="165"/>
      <c r="E470" s="165"/>
      <c r="F470" s="179"/>
      <c r="G470" s="179"/>
      <c r="H470" s="179"/>
      <c r="I470" s="179"/>
    </row>
    <row r="471" spans="1:9" ht="15.75" customHeight="1">
      <c r="A471" s="108"/>
      <c r="B471" s="108"/>
      <c r="C471" s="165"/>
      <c r="D471" s="165"/>
      <c r="E471" s="165"/>
      <c r="F471" s="179"/>
      <c r="G471" s="179"/>
      <c r="H471" s="179"/>
      <c r="I471" s="179"/>
    </row>
    <row r="472" spans="1:9" ht="15.75" customHeight="1">
      <c r="A472" s="108"/>
      <c r="B472" s="108"/>
      <c r="C472" s="165"/>
      <c r="D472" s="165"/>
      <c r="E472" s="165"/>
      <c r="F472" s="179"/>
      <c r="G472" s="179"/>
      <c r="H472" s="179"/>
      <c r="I472" s="179"/>
    </row>
    <row r="473" spans="1:9" ht="15.75" customHeight="1">
      <c r="A473" s="108"/>
      <c r="B473" s="108"/>
      <c r="C473" s="165"/>
      <c r="D473" s="165"/>
      <c r="E473" s="165"/>
      <c r="F473" s="179"/>
      <c r="G473" s="179"/>
      <c r="H473" s="179"/>
      <c r="I473" s="179"/>
    </row>
    <row r="474" spans="1:9" ht="15.75" customHeight="1">
      <c r="A474" s="108"/>
      <c r="B474" s="108"/>
      <c r="C474" s="165"/>
      <c r="D474" s="165"/>
      <c r="E474" s="165"/>
      <c r="F474" s="179"/>
      <c r="G474" s="179"/>
      <c r="H474" s="179"/>
      <c r="I474" s="179"/>
    </row>
    <row r="475" spans="1:9" ht="15.75" customHeight="1">
      <c r="A475" s="108"/>
      <c r="B475" s="108"/>
      <c r="C475" s="165"/>
      <c r="D475" s="165"/>
      <c r="E475" s="165"/>
      <c r="F475" s="179"/>
      <c r="G475" s="179"/>
      <c r="H475" s="179"/>
      <c r="I475" s="179"/>
    </row>
    <row r="476" spans="1:9" ht="15.75" customHeight="1">
      <c r="A476" s="108"/>
      <c r="B476" s="108"/>
      <c r="C476" s="165"/>
      <c r="D476" s="165"/>
      <c r="E476" s="165"/>
      <c r="F476" s="179"/>
      <c r="G476" s="179"/>
      <c r="H476" s="179"/>
      <c r="I476" s="179"/>
    </row>
    <row r="477" spans="1:9" ht="15.75" customHeight="1">
      <c r="A477" s="108"/>
      <c r="B477" s="108"/>
      <c r="C477" s="165"/>
      <c r="D477" s="165"/>
      <c r="E477" s="165"/>
      <c r="F477" s="179"/>
      <c r="G477" s="179"/>
      <c r="H477" s="179"/>
      <c r="I477" s="179"/>
    </row>
    <row r="478" spans="1:9" ht="15.75" customHeight="1">
      <c r="A478" s="108"/>
      <c r="B478" s="108"/>
      <c r="C478" s="165"/>
      <c r="D478" s="165"/>
      <c r="E478" s="165"/>
      <c r="F478" s="179"/>
      <c r="G478" s="179"/>
      <c r="H478" s="179"/>
      <c r="I478" s="179"/>
    </row>
    <row r="479" spans="1:9" ht="15.75" customHeight="1">
      <c r="A479" s="108"/>
      <c r="B479" s="108"/>
      <c r="C479" s="165"/>
      <c r="D479" s="165"/>
      <c r="E479" s="165"/>
      <c r="F479" s="179"/>
      <c r="G479" s="179"/>
      <c r="H479" s="179"/>
      <c r="I479" s="179"/>
    </row>
    <row r="480" spans="1:9" ht="15.75" customHeight="1">
      <c r="A480" s="108"/>
      <c r="B480" s="108"/>
      <c r="C480" s="165"/>
      <c r="D480" s="165"/>
      <c r="E480" s="165"/>
      <c r="F480" s="179"/>
      <c r="G480" s="179"/>
      <c r="H480" s="179"/>
      <c r="I480" s="179"/>
    </row>
    <row r="481" spans="1:9" ht="15.75" customHeight="1">
      <c r="A481" s="108"/>
      <c r="B481" s="108"/>
      <c r="C481" s="165"/>
      <c r="D481" s="165"/>
      <c r="E481" s="165"/>
      <c r="F481" s="179"/>
      <c r="G481" s="179"/>
      <c r="H481" s="179"/>
      <c r="I481" s="179"/>
    </row>
    <row r="482" spans="1:9" ht="15.75" customHeight="1">
      <c r="A482" s="108"/>
      <c r="B482" s="108"/>
      <c r="C482" s="165"/>
      <c r="D482" s="165"/>
      <c r="E482" s="165"/>
      <c r="F482" s="179"/>
      <c r="G482" s="179"/>
      <c r="H482" s="179"/>
      <c r="I482" s="179"/>
    </row>
    <row r="483" spans="1:9" ht="15.75" customHeight="1">
      <c r="A483" s="108"/>
      <c r="B483" s="108"/>
      <c r="C483" s="165"/>
      <c r="D483" s="165"/>
      <c r="E483" s="165"/>
      <c r="F483" s="179"/>
      <c r="G483" s="179"/>
      <c r="H483" s="179"/>
      <c r="I483" s="179"/>
    </row>
    <row r="484" spans="1:9" ht="15.75" customHeight="1">
      <c r="A484" s="108"/>
      <c r="B484" s="108"/>
      <c r="C484" s="165"/>
      <c r="D484" s="165"/>
      <c r="E484" s="165"/>
      <c r="F484" s="179"/>
      <c r="G484" s="179"/>
      <c r="H484" s="179"/>
      <c r="I484" s="179"/>
    </row>
    <row r="485" spans="1:9" ht="15.75" customHeight="1">
      <c r="A485" s="108"/>
      <c r="B485" s="108"/>
      <c r="C485" s="165"/>
      <c r="D485" s="165"/>
      <c r="E485" s="165"/>
      <c r="F485" s="179"/>
      <c r="G485" s="179"/>
      <c r="H485" s="179"/>
      <c r="I485" s="179"/>
    </row>
    <row r="486" spans="1:9" ht="15.75" customHeight="1">
      <c r="A486" s="108"/>
      <c r="B486" s="108"/>
      <c r="C486" s="165"/>
      <c r="D486" s="165"/>
      <c r="E486" s="165"/>
      <c r="F486" s="179"/>
      <c r="G486" s="179"/>
      <c r="H486" s="179"/>
      <c r="I486" s="179"/>
    </row>
    <row r="487" spans="1:9" ht="15.75" customHeight="1">
      <c r="A487" s="108"/>
      <c r="B487" s="108"/>
      <c r="C487" s="165"/>
      <c r="D487" s="165"/>
      <c r="E487" s="165"/>
      <c r="F487" s="179"/>
      <c r="G487" s="179"/>
      <c r="H487" s="179"/>
      <c r="I487" s="179"/>
    </row>
    <row r="488" spans="1:9" ht="15.75" customHeight="1">
      <c r="A488" s="108"/>
      <c r="B488" s="108"/>
      <c r="C488" s="165"/>
      <c r="D488" s="165"/>
      <c r="E488" s="165"/>
      <c r="F488" s="179"/>
      <c r="G488" s="179"/>
      <c r="H488" s="179"/>
      <c r="I488" s="179"/>
    </row>
    <row r="489" spans="1:9" ht="15.75" customHeight="1">
      <c r="A489" s="108"/>
      <c r="B489" s="108"/>
      <c r="C489" s="165"/>
      <c r="D489" s="165"/>
      <c r="E489" s="165"/>
      <c r="F489" s="179"/>
      <c r="G489" s="179"/>
      <c r="H489" s="179"/>
      <c r="I489" s="179"/>
    </row>
    <row r="490" spans="1:9" ht="15.75" customHeight="1">
      <c r="A490" s="108"/>
      <c r="B490" s="108"/>
      <c r="C490" s="165"/>
      <c r="D490" s="165"/>
      <c r="E490" s="165"/>
      <c r="F490" s="179"/>
      <c r="G490" s="179"/>
      <c r="H490" s="179"/>
      <c r="I490" s="179"/>
    </row>
    <row r="491" spans="1:9" ht="15.75" customHeight="1">
      <c r="A491" s="108"/>
      <c r="B491" s="108"/>
      <c r="C491" s="165"/>
      <c r="D491" s="165"/>
      <c r="E491" s="165"/>
      <c r="F491" s="179"/>
      <c r="G491" s="179"/>
      <c r="H491" s="179"/>
      <c r="I491" s="179"/>
    </row>
    <row r="492" spans="1:9" ht="15.75" customHeight="1">
      <c r="A492" s="108"/>
      <c r="B492" s="108"/>
      <c r="C492" s="165"/>
      <c r="D492" s="165"/>
      <c r="E492" s="165"/>
      <c r="F492" s="179"/>
      <c r="G492" s="179"/>
      <c r="H492" s="179"/>
      <c r="I492" s="179"/>
    </row>
    <row r="493" spans="1:9" ht="15.75" customHeight="1">
      <c r="A493" s="108"/>
      <c r="B493" s="108"/>
      <c r="C493" s="165"/>
      <c r="D493" s="165"/>
      <c r="E493" s="165"/>
      <c r="F493" s="179"/>
      <c r="G493" s="179"/>
      <c r="H493" s="179"/>
      <c r="I493" s="179"/>
    </row>
    <row r="494" spans="1:9" ht="15.75" customHeight="1">
      <c r="A494" s="108"/>
      <c r="B494" s="108"/>
      <c r="C494" s="165"/>
      <c r="D494" s="165"/>
      <c r="E494" s="165"/>
      <c r="F494" s="179"/>
      <c r="G494" s="179"/>
      <c r="H494" s="179"/>
      <c r="I494" s="179"/>
    </row>
    <row r="495" spans="1:9" ht="15.75" customHeight="1">
      <c r="A495" s="108"/>
      <c r="B495" s="108"/>
      <c r="C495" s="165"/>
      <c r="D495" s="165"/>
      <c r="E495" s="165"/>
      <c r="F495" s="179"/>
      <c r="G495" s="179"/>
      <c r="H495" s="179"/>
      <c r="I495" s="179"/>
    </row>
    <row r="496" spans="1:9" ht="15.75" customHeight="1">
      <c r="A496" s="108"/>
      <c r="B496" s="108"/>
      <c r="C496" s="165"/>
      <c r="D496" s="165"/>
      <c r="E496" s="165"/>
      <c r="F496" s="179"/>
      <c r="G496" s="179"/>
      <c r="H496" s="179"/>
      <c r="I496" s="179"/>
    </row>
    <row r="497" spans="1:9" ht="15.75" customHeight="1">
      <c r="A497" s="108"/>
      <c r="B497" s="108"/>
      <c r="C497" s="165"/>
      <c r="D497" s="165"/>
      <c r="E497" s="165"/>
      <c r="F497" s="179"/>
      <c r="G497" s="179"/>
      <c r="H497" s="179"/>
      <c r="I497" s="179"/>
    </row>
    <row r="498" spans="1:9" ht="15.75" customHeight="1">
      <c r="A498" s="108"/>
      <c r="B498" s="108"/>
      <c r="C498" s="165"/>
      <c r="D498" s="165"/>
      <c r="E498" s="165"/>
      <c r="F498" s="179"/>
      <c r="G498" s="179"/>
      <c r="H498" s="179"/>
      <c r="I498" s="179"/>
    </row>
    <row r="499" spans="1:9" ht="15.75" customHeight="1">
      <c r="A499" s="108"/>
      <c r="B499" s="108"/>
      <c r="C499" s="165"/>
      <c r="D499" s="165"/>
      <c r="E499" s="165"/>
      <c r="F499" s="179"/>
      <c r="G499" s="179"/>
      <c r="H499" s="179"/>
      <c r="I499" s="179"/>
    </row>
    <row r="500" spans="1:9" ht="15.75" customHeight="1">
      <c r="A500" s="108"/>
      <c r="B500" s="108"/>
      <c r="C500" s="165"/>
      <c r="D500" s="165"/>
      <c r="E500" s="165"/>
      <c r="F500" s="179"/>
      <c r="G500" s="179"/>
      <c r="H500" s="179"/>
      <c r="I500" s="179"/>
    </row>
    <row r="501" spans="1:9" ht="15.75" customHeight="1">
      <c r="A501" s="108"/>
      <c r="B501" s="108"/>
      <c r="C501" s="165"/>
      <c r="D501" s="165"/>
      <c r="E501" s="165"/>
      <c r="F501" s="179"/>
      <c r="G501" s="179"/>
      <c r="H501" s="179"/>
      <c r="I501" s="179"/>
    </row>
    <row r="502" spans="1:9" ht="15.75" customHeight="1">
      <c r="A502" s="108"/>
      <c r="B502" s="108"/>
      <c r="C502" s="165"/>
      <c r="D502" s="165"/>
      <c r="E502" s="165"/>
      <c r="F502" s="179"/>
      <c r="G502" s="179"/>
      <c r="H502" s="179"/>
      <c r="I502" s="179"/>
    </row>
    <row r="503" spans="1:9" ht="15.75" customHeight="1">
      <c r="A503" s="108"/>
      <c r="B503" s="108"/>
      <c r="C503" s="165"/>
      <c r="D503" s="165"/>
      <c r="E503" s="165"/>
      <c r="F503" s="179"/>
      <c r="G503" s="179"/>
      <c r="H503" s="179"/>
      <c r="I503" s="179"/>
    </row>
    <row r="504" spans="1:9" ht="15.75" customHeight="1">
      <c r="A504" s="108"/>
      <c r="B504" s="108"/>
      <c r="C504" s="165"/>
      <c r="D504" s="165"/>
      <c r="E504" s="165"/>
      <c r="F504" s="179"/>
      <c r="G504" s="179"/>
      <c r="H504" s="179"/>
      <c r="I504" s="179"/>
    </row>
    <row r="505" spans="1:9" ht="15.75" customHeight="1">
      <c r="A505" s="108"/>
      <c r="B505" s="108"/>
      <c r="C505" s="165"/>
      <c r="D505" s="165"/>
      <c r="E505" s="165"/>
      <c r="F505" s="179"/>
      <c r="G505" s="179"/>
      <c r="H505" s="179"/>
      <c r="I505" s="179"/>
    </row>
    <row r="506" spans="1:9" ht="15.75" customHeight="1">
      <c r="A506" s="108"/>
      <c r="B506" s="108"/>
      <c r="C506" s="165"/>
      <c r="D506" s="165"/>
      <c r="E506" s="165"/>
      <c r="F506" s="179"/>
      <c r="G506" s="179"/>
      <c r="H506" s="179"/>
      <c r="I506" s="179"/>
    </row>
    <row r="507" spans="1:9" ht="15.75" customHeight="1">
      <c r="A507" s="108"/>
      <c r="B507" s="108"/>
      <c r="C507" s="165"/>
      <c r="D507" s="165"/>
      <c r="E507" s="165"/>
      <c r="F507" s="179"/>
      <c r="G507" s="179"/>
      <c r="H507" s="179"/>
      <c r="I507" s="179"/>
    </row>
    <row r="508" spans="1:9" ht="15.75" customHeight="1">
      <c r="A508" s="108"/>
      <c r="B508" s="108"/>
      <c r="C508" s="165"/>
      <c r="D508" s="165"/>
      <c r="E508" s="165"/>
      <c r="F508" s="179"/>
      <c r="G508" s="179"/>
      <c r="H508" s="179"/>
      <c r="I508" s="179"/>
    </row>
    <row r="509" spans="1:9" ht="15.75" customHeight="1">
      <c r="A509" s="108"/>
      <c r="B509" s="108"/>
      <c r="C509" s="165"/>
      <c r="D509" s="165"/>
      <c r="E509" s="165"/>
      <c r="F509" s="179"/>
      <c r="G509" s="179"/>
      <c r="H509" s="179"/>
      <c r="I509" s="179"/>
    </row>
    <row r="510" spans="1:9" ht="15.75" customHeight="1">
      <c r="A510" s="108"/>
      <c r="B510" s="108"/>
      <c r="C510" s="165"/>
      <c r="D510" s="165"/>
      <c r="E510" s="165"/>
      <c r="F510" s="179"/>
      <c r="G510" s="179"/>
      <c r="H510" s="179"/>
      <c r="I510" s="179"/>
    </row>
    <row r="511" spans="1:9" ht="15.75" customHeight="1">
      <c r="A511" s="108"/>
      <c r="B511" s="108"/>
      <c r="C511" s="165"/>
      <c r="D511" s="165"/>
      <c r="E511" s="165"/>
      <c r="F511" s="179"/>
      <c r="G511" s="179"/>
      <c r="H511" s="179"/>
      <c r="I511" s="179"/>
    </row>
    <row r="512" spans="1:9" ht="15.75" customHeight="1">
      <c r="A512" s="108"/>
      <c r="B512" s="108"/>
      <c r="C512" s="165"/>
      <c r="D512" s="165"/>
      <c r="E512" s="165"/>
      <c r="F512" s="179"/>
      <c r="G512" s="179"/>
      <c r="H512" s="179"/>
      <c r="I512" s="179"/>
    </row>
    <row r="513" spans="1:9" ht="15.75" customHeight="1">
      <c r="A513" s="108"/>
      <c r="B513" s="108"/>
      <c r="C513" s="165"/>
      <c r="D513" s="165"/>
      <c r="E513" s="165"/>
      <c r="F513" s="179"/>
      <c r="G513" s="179"/>
      <c r="H513" s="179"/>
      <c r="I513" s="179"/>
    </row>
    <row r="514" spans="1:9" ht="15.75" customHeight="1">
      <c r="A514" s="108"/>
      <c r="B514" s="108"/>
      <c r="C514" s="165"/>
      <c r="D514" s="165"/>
      <c r="E514" s="165"/>
      <c r="F514" s="179"/>
      <c r="G514" s="179"/>
      <c r="H514" s="179"/>
      <c r="I514" s="179"/>
    </row>
    <row r="515" spans="1:9" ht="15.75" customHeight="1">
      <c r="A515" s="108"/>
      <c r="B515" s="108"/>
      <c r="C515" s="165"/>
      <c r="D515" s="165"/>
      <c r="E515" s="165"/>
      <c r="F515" s="179"/>
      <c r="G515" s="179"/>
      <c r="H515" s="179"/>
      <c r="I515" s="179"/>
    </row>
    <row r="516" spans="1:9" ht="15.75" customHeight="1">
      <c r="A516" s="108"/>
      <c r="B516" s="108"/>
      <c r="C516" s="165"/>
      <c r="D516" s="165"/>
      <c r="E516" s="165"/>
      <c r="F516" s="179"/>
      <c r="G516" s="179"/>
      <c r="H516" s="179"/>
      <c r="I516" s="179"/>
    </row>
    <row r="517" spans="1:9" ht="15.75" customHeight="1">
      <c r="A517" s="108"/>
      <c r="B517" s="108"/>
      <c r="C517" s="165"/>
      <c r="D517" s="165"/>
      <c r="E517" s="165"/>
      <c r="F517" s="179"/>
      <c r="G517" s="179"/>
      <c r="H517" s="179"/>
      <c r="I517" s="179"/>
    </row>
    <row r="518" spans="1:9" ht="15.75" customHeight="1">
      <c r="A518" s="108"/>
      <c r="B518" s="108"/>
      <c r="C518" s="165"/>
      <c r="D518" s="165"/>
      <c r="E518" s="165"/>
      <c r="F518" s="179"/>
      <c r="G518" s="179"/>
      <c r="H518" s="179"/>
      <c r="I518" s="179"/>
    </row>
    <row r="519" spans="1:9" ht="15.75" customHeight="1">
      <c r="A519" s="108"/>
      <c r="B519" s="108"/>
      <c r="C519" s="165"/>
      <c r="D519" s="165"/>
      <c r="E519" s="165"/>
      <c r="F519" s="179"/>
      <c r="G519" s="179"/>
      <c r="H519" s="179"/>
      <c r="I519" s="179"/>
    </row>
    <row r="520" spans="1:9" ht="15.75" customHeight="1">
      <c r="A520" s="108"/>
      <c r="B520" s="108"/>
      <c r="C520" s="165"/>
      <c r="D520" s="165"/>
      <c r="E520" s="165"/>
      <c r="F520" s="179"/>
      <c r="G520" s="179"/>
      <c r="H520" s="179"/>
      <c r="I520" s="179"/>
    </row>
    <row r="521" spans="1:9" ht="15.75" customHeight="1">
      <c r="A521" s="108"/>
      <c r="B521" s="108"/>
      <c r="C521" s="165"/>
      <c r="D521" s="165"/>
      <c r="E521" s="165"/>
      <c r="F521" s="179"/>
      <c r="G521" s="179"/>
      <c r="H521" s="179"/>
      <c r="I521" s="179"/>
    </row>
    <row r="522" spans="1:9" ht="15.75" customHeight="1">
      <c r="A522" s="108"/>
      <c r="B522" s="108"/>
      <c r="C522" s="165"/>
      <c r="D522" s="165"/>
      <c r="E522" s="165"/>
      <c r="F522" s="179"/>
      <c r="G522" s="179"/>
      <c r="H522" s="179"/>
      <c r="I522" s="179"/>
    </row>
    <row r="523" spans="1:9" ht="15.75" customHeight="1">
      <c r="A523" s="108"/>
      <c r="B523" s="108"/>
      <c r="C523" s="165"/>
      <c r="D523" s="165"/>
      <c r="E523" s="165"/>
      <c r="F523" s="179"/>
      <c r="G523" s="179"/>
      <c r="H523" s="179"/>
      <c r="I523" s="179"/>
    </row>
    <row r="524" spans="1:9" ht="15.75" customHeight="1">
      <c r="A524" s="108"/>
      <c r="B524" s="108"/>
      <c r="C524" s="165"/>
      <c r="D524" s="165"/>
      <c r="E524" s="165"/>
      <c r="F524" s="179"/>
      <c r="G524" s="179"/>
      <c r="H524" s="179"/>
      <c r="I524" s="179"/>
    </row>
    <row r="525" spans="1:9" ht="15.75" customHeight="1">
      <c r="A525" s="108"/>
      <c r="B525" s="108"/>
      <c r="C525" s="165"/>
      <c r="D525" s="165"/>
      <c r="E525" s="165"/>
      <c r="F525" s="179"/>
      <c r="G525" s="179"/>
      <c r="H525" s="179"/>
      <c r="I525" s="179"/>
    </row>
    <row r="526" spans="1:9" ht="15.75" customHeight="1">
      <c r="A526" s="108"/>
      <c r="B526" s="108"/>
      <c r="C526" s="165"/>
      <c r="D526" s="165"/>
      <c r="E526" s="165"/>
      <c r="F526" s="179"/>
      <c r="G526" s="179"/>
      <c r="H526" s="179"/>
      <c r="I526" s="179"/>
    </row>
    <row r="527" spans="1:9" ht="15.75" customHeight="1">
      <c r="A527" s="108"/>
      <c r="B527" s="108"/>
      <c r="C527" s="165"/>
      <c r="D527" s="165"/>
      <c r="E527" s="165"/>
      <c r="F527" s="179"/>
      <c r="G527" s="179"/>
      <c r="H527" s="179"/>
      <c r="I527" s="179"/>
    </row>
    <row r="528" spans="1:9" ht="15.75" customHeight="1">
      <c r="A528" s="108"/>
      <c r="B528" s="108"/>
      <c r="C528" s="165"/>
      <c r="D528" s="165"/>
      <c r="E528" s="165"/>
      <c r="F528" s="179"/>
      <c r="G528" s="179"/>
      <c r="H528" s="179"/>
      <c r="I528" s="179"/>
    </row>
    <row r="529" spans="1:9" ht="15.75" customHeight="1">
      <c r="A529" s="108"/>
      <c r="B529" s="108"/>
      <c r="C529" s="165"/>
      <c r="D529" s="165"/>
      <c r="E529" s="165"/>
      <c r="F529" s="179"/>
      <c r="G529" s="179"/>
      <c r="H529" s="179"/>
      <c r="I529" s="179"/>
    </row>
    <row r="530" spans="1:9" ht="15.75" customHeight="1">
      <c r="A530" s="108"/>
      <c r="B530" s="108"/>
      <c r="C530" s="165"/>
      <c r="D530" s="165"/>
      <c r="E530" s="165"/>
      <c r="F530" s="179"/>
      <c r="G530" s="179"/>
      <c r="H530" s="179"/>
      <c r="I530" s="179"/>
    </row>
    <row r="531" spans="1:9" ht="15.75" customHeight="1">
      <c r="A531" s="108"/>
      <c r="B531" s="108"/>
      <c r="C531" s="165"/>
      <c r="D531" s="165"/>
      <c r="E531" s="165"/>
      <c r="F531" s="179"/>
      <c r="G531" s="179"/>
      <c r="H531" s="179"/>
      <c r="I531" s="179"/>
    </row>
    <row r="532" spans="1:9" ht="15.75" customHeight="1">
      <c r="A532" s="108"/>
      <c r="B532" s="108"/>
      <c r="C532" s="165"/>
      <c r="D532" s="165"/>
      <c r="E532" s="165"/>
      <c r="F532" s="179"/>
      <c r="G532" s="179"/>
      <c r="H532" s="179"/>
      <c r="I532" s="179"/>
    </row>
    <row r="533" spans="1:9" ht="15.75" customHeight="1">
      <c r="A533" s="108"/>
      <c r="B533" s="108"/>
      <c r="C533" s="165"/>
      <c r="D533" s="165"/>
      <c r="E533" s="165"/>
      <c r="F533" s="179"/>
      <c r="G533" s="179"/>
      <c r="H533" s="179"/>
      <c r="I533" s="179"/>
    </row>
    <row r="534" spans="1:9" ht="15.75" customHeight="1">
      <c r="A534" s="108"/>
      <c r="B534" s="108"/>
      <c r="C534" s="165"/>
      <c r="D534" s="165"/>
      <c r="E534" s="165"/>
      <c r="F534" s="179"/>
      <c r="G534" s="179"/>
      <c r="H534" s="179"/>
      <c r="I534" s="179"/>
    </row>
    <row r="535" spans="1:9" ht="15.75" customHeight="1">
      <c r="A535" s="108"/>
      <c r="B535" s="108"/>
      <c r="C535" s="165"/>
      <c r="D535" s="165"/>
      <c r="E535" s="165"/>
      <c r="F535" s="179"/>
      <c r="G535" s="179"/>
      <c r="H535" s="179"/>
      <c r="I535" s="179"/>
    </row>
    <row r="536" spans="1:9" ht="15.75" customHeight="1">
      <c r="A536" s="108"/>
      <c r="B536" s="108"/>
      <c r="C536" s="165"/>
      <c r="D536" s="165"/>
      <c r="E536" s="165"/>
      <c r="F536" s="179"/>
      <c r="G536" s="179"/>
      <c r="H536" s="179"/>
      <c r="I536" s="179"/>
    </row>
    <row r="537" spans="1:9" ht="15.75" customHeight="1">
      <c r="A537" s="108"/>
      <c r="B537" s="108"/>
      <c r="C537" s="165"/>
      <c r="D537" s="165"/>
      <c r="E537" s="165"/>
      <c r="F537" s="179"/>
      <c r="G537" s="179"/>
      <c r="H537" s="179"/>
      <c r="I537" s="179"/>
    </row>
    <row r="538" spans="1:9" ht="15.75" customHeight="1">
      <c r="A538" s="108"/>
      <c r="B538" s="108"/>
      <c r="C538" s="165"/>
      <c r="D538" s="165"/>
      <c r="E538" s="165"/>
      <c r="F538" s="179"/>
      <c r="G538" s="179"/>
      <c r="H538" s="179"/>
      <c r="I538" s="179"/>
    </row>
    <row r="539" spans="1:9" ht="15.75" customHeight="1">
      <c r="A539" s="108"/>
      <c r="B539" s="108"/>
      <c r="C539" s="165"/>
      <c r="D539" s="165"/>
      <c r="E539" s="165"/>
      <c r="F539" s="179"/>
      <c r="G539" s="179"/>
      <c r="H539" s="179"/>
      <c r="I539" s="179"/>
    </row>
    <row r="540" spans="1:9" ht="15.75" customHeight="1">
      <c r="A540" s="108"/>
      <c r="B540" s="108"/>
      <c r="C540" s="165"/>
      <c r="D540" s="165"/>
      <c r="E540" s="165"/>
      <c r="F540" s="179"/>
      <c r="G540" s="179"/>
      <c r="H540" s="179"/>
      <c r="I540" s="179"/>
    </row>
    <row r="541" spans="1:9" ht="15.75" customHeight="1">
      <c r="A541" s="108"/>
      <c r="B541" s="108"/>
      <c r="C541" s="165"/>
      <c r="D541" s="165"/>
      <c r="E541" s="165"/>
      <c r="F541" s="179"/>
      <c r="G541" s="179"/>
      <c r="H541" s="179"/>
      <c r="I541" s="179"/>
    </row>
    <row r="542" spans="1:9" ht="15.75" customHeight="1">
      <c r="A542" s="108"/>
      <c r="B542" s="108"/>
      <c r="C542" s="165"/>
      <c r="D542" s="165"/>
      <c r="E542" s="165"/>
      <c r="F542" s="179"/>
      <c r="G542" s="179"/>
      <c r="H542" s="179"/>
      <c r="I542" s="179"/>
    </row>
    <row r="543" spans="1:9" ht="15.75" customHeight="1">
      <c r="A543" s="108"/>
      <c r="B543" s="108"/>
      <c r="C543" s="165"/>
      <c r="D543" s="165"/>
      <c r="E543" s="165"/>
      <c r="F543" s="179"/>
      <c r="G543" s="179"/>
      <c r="H543" s="179"/>
      <c r="I543" s="179"/>
    </row>
    <row r="544" spans="1:9" ht="15.75" customHeight="1">
      <c r="A544" s="108"/>
      <c r="B544" s="108"/>
      <c r="C544" s="165"/>
      <c r="D544" s="165"/>
      <c r="E544" s="165"/>
      <c r="F544" s="179"/>
      <c r="G544" s="179"/>
      <c r="H544" s="179"/>
      <c r="I544" s="179"/>
    </row>
    <row r="545" spans="1:9" ht="15.75" customHeight="1">
      <c r="A545" s="108"/>
      <c r="B545" s="108"/>
      <c r="C545" s="165"/>
      <c r="D545" s="165"/>
      <c r="E545" s="165"/>
      <c r="F545" s="179"/>
      <c r="G545" s="179"/>
      <c r="H545" s="179"/>
      <c r="I545" s="179"/>
    </row>
    <row r="546" spans="1:9" ht="15.75" customHeight="1">
      <c r="A546" s="108"/>
      <c r="B546" s="108"/>
      <c r="C546" s="165"/>
      <c r="D546" s="165"/>
      <c r="E546" s="165"/>
      <c r="F546" s="179"/>
      <c r="G546" s="179"/>
      <c r="H546" s="179"/>
      <c r="I546" s="179"/>
    </row>
    <row r="547" spans="1:9" ht="15.75" customHeight="1">
      <c r="A547" s="108"/>
      <c r="B547" s="108"/>
      <c r="C547" s="165"/>
      <c r="D547" s="165"/>
      <c r="E547" s="165"/>
      <c r="F547" s="179"/>
      <c r="G547" s="179"/>
      <c r="H547" s="179"/>
      <c r="I547" s="179"/>
    </row>
    <row r="548" spans="1:9" ht="15.75" customHeight="1">
      <c r="A548" s="108"/>
      <c r="B548" s="108"/>
      <c r="C548" s="165"/>
      <c r="D548" s="165"/>
      <c r="E548" s="165"/>
      <c r="F548" s="179"/>
      <c r="G548" s="179"/>
      <c r="H548" s="179"/>
      <c r="I548" s="179"/>
    </row>
    <row r="549" spans="1:9" ht="15.75" customHeight="1">
      <c r="A549" s="108"/>
      <c r="B549" s="108"/>
      <c r="C549" s="165"/>
      <c r="D549" s="165"/>
      <c r="E549" s="165"/>
      <c r="F549" s="179"/>
      <c r="G549" s="179"/>
      <c r="H549" s="179"/>
      <c r="I549" s="179"/>
    </row>
    <row r="550" spans="1:9" ht="15.75" customHeight="1">
      <c r="A550" s="108"/>
      <c r="B550" s="108"/>
      <c r="C550" s="165"/>
      <c r="D550" s="165"/>
      <c r="E550" s="165"/>
      <c r="F550" s="179"/>
      <c r="G550" s="179"/>
      <c r="H550" s="179"/>
      <c r="I550" s="179"/>
    </row>
    <row r="551" spans="1:9" ht="15.75" customHeight="1">
      <c r="A551" s="108"/>
      <c r="B551" s="108"/>
      <c r="C551" s="165"/>
      <c r="D551" s="165"/>
      <c r="E551" s="165"/>
      <c r="F551" s="179"/>
      <c r="G551" s="179"/>
      <c r="H551" s="179"/>
      <c r="I551" s="179"/>
    </row>
    <row r="552" spans="1:9" ht="15.75" customHeight="1">
      <c r="A552" s="108"/>
      <c r="B552" s="108"/>
      <c r="C552" s="165"/>
      <c r="D552" s="165"/>
      <c r="E552" s="165"/>
      <c r="F552" s="179"/>
      <c r="G552" s="179"/>
      <c r="H552" s="179"/>
      <c r="I552" s="179"/>
    </row>
    <row r="553" spans="1:9" ht="15.75" customHeight="1">
      <c r="A553" s="108"/>
      <c r="B553" s="108"/>
      <c r="C553" s="165"/>
      <c r="D553" s="165"/>
      <c r="E553" s="165"/>
      <c r="F553" s="179"/>
      <c r="G553" s="179"/>
      <c r="H553" s="179"/>
      <c r="I553" s="179"/>
    </row>
    <row r="554" spans="1:9" ht="15.75" customHeight="1">
      <c r="A554" s="108"/>
      <c r="B554" s="108"/>
      <c r="C554" s="165"/>
      <c r="D554" s="165"/>
      <c r="E554" s="165"/>
      <c r="F554" s="179"/>
      <c r="G554" s="179"/>
      <c r="H554" s="179"/>
      <c r="I554" s="179"/>
    </row>
    <row r="555" spans="1:9" ht="15.75" customHeight="1">
      <c r="A555" s="108"/>
      <c r="B555" s="108"/>
      <c r="C555" s="165"/>
      <c r="D555" s="165"/>
      <c r="E555" s="165"/>
      <c r="F555" s="179"/>
      <c r="G555" s="179"/>
      <c r="H555" s="179"/>
      <c r="I555" s="179"/>
    </row>
    <row r="556" spans="1:9" ht="15.75" customHeight="1">
      <c r="A556" s="108"/>
      <c r="B556" s="108"/>
      <c r="C556" s="165"/>
      <c r="D556" s="165"/>
      <c r="E556" s="165"/>
      <c r="F556" s="179"/>
      <c r="G556" s="179"/>
      <c r="H556" s="179"/>
      <c r="I556" s="179"/>
    </row>
    <row r="557" spans="1:9" ht="15.75" customHeight="1">
      <c r="A557" s="108"/>
      <c r="B557" s="108"/>
      <c r="C557" s="165"/>
      <c r="D557" s="165"/>
      <c r="E557" s="165"/>
      <c r="F557" s="179"/>
      <c r="G557" s="179"/>
      <c r="H557" s="179"/>
      <c r="I557" s="179"/>
    </row>
    <row r="558" spans="1:9" ht="15.75" customHeight="1">
      <c r="A558" s="108"/>
      <c r="B558" s="108"/>
      <c r="C558" s="165"/>
      <c r="D558" s="165"/>
      <c r="E558" s="165"/>
      <c r="F558" s="179"/>
      <c r="G558" s="179"/>
      <c r="H558" s="179"/>
      <c r="I558" s="179"/>
    </row>
    <row r="559" spans="1:9" ht="15.75" customHeight="1">
      <c r="A559" s="108"/>
      <c r="B559" s="108"/>
      <c r="C559" s="165"/>
      <c r="D559" s="165"/>
      <c r="E559" s="165"/>
      <c r="F559" s="179"/>
      <c r="G559" s="179"/>
      <c r="H559" s="179"/>
      <c r="I559" s="179"/>
    </row>
    <row r="560" spans="1:9" ht="15.75" customHeight="1">
      <c r="A560" s="108"/>
      <c r="B560" s="108"/>
      <c r="C560" s="165"/>
      <c r="D560" s="165"/>
      <c r="E560" s="165"/>
      <c r="F560" s="179"/>
      <c r="G560" s="179"/>
      <c r="H560" s="179"/>
      <c r="I560" s="179"/>
    </row>
    <row r="561" spans="1:9" ht="15.75" customHeight="1">
      <c r="A561" s="108"/>
      <c r="B561" s="108"/>
      <c r="C561" s="165"/>
      <c r="D561" s="165"/>
      <c r="E561" s="165"/>
      <c r="F561" s="179"/>
      <c r="G561" s="179"/>
      <c r="H561" s="179"/>
      <c r="I561" s="179"/>
    </row>
    <row r="562" spans="1:9" ht="15.75" customHeight="1">
      <c r="A562" s="108"/>
      <c r="B562" s="108"/>
      <c r="C562" s="165"/>
      <c r="D562" s="165"/>
      <c r="E562" s="165"/>
      <c r="F562" s="179"/>
      <c r="G562" s="179"/>
      <c r="H562" s="179"/>
      <c r="I562" s="179"/>
    </row>
    <row r="563" spans="1:9" ht="15.75" customHeight="1">
      <c r="A563" s="108"/>
      <c r="B563" s="108"/>
      <c r="C563" s="165"/>
      <c r="D563" s="165"/>
      <c r="E563" s="165"/>
      <c r="F563" s="179"/>
      <c r="G563" s="179"/>
      <c r="H563" s="179"/>
      <c r="I563" s="179"/>
    </row>
    <row r="564" spans="1:9" ht="15.75" customHeight="1">
      <c r="A564" s="108"/>
      <c r="B564" s="108"/>
      <c r="C564" s="165"/>
      <c r="D564" s="165"/>
      <c r="E564" s="165"/>
      <c r="F564" s="179"/>
      <c r="G564" s="179"/>
      <c r="H564" s="179"/>
      <c r="I564" s="179"/>
    </row>
    <row r="565" spans="1:9" ht="15.75" customHeight="1">
      <c r="A565" s="108"/>
      <c r="B565" s="108"/>
      <c r="C565" s="165"/>
      <c r="D565" s="165"/>
      <c r="E565" s="165"/>
      <c r="F565" s="179"/>
      <c r="G565" s="179"/>
      <c r="H565" s="179"/>
      <c r="I565" s="179"/>
    </row>
    <row r="566" spans="1:9" ht="15.75" customHeight="1">
      <c r="A566" s="108"/>
      <c r="B566" s="108"/>
      <c r="C566" s="165"/>
      <c r="D566" s="165"/>
      <c r="E566" s="165"/>
      <c r="F566" s="179"/>
      <c r="G566" s="179"/>
      <c r="H566" s="179"/>
      <c r="I566" s="179"/>
    </row>
    <row r="567" spans="1:9" ht="15.75" customHeight="1">
      <c r="A567" s="108"/>
      <c r="B567" s="108"/>
      <c r="C567" s="165"/>
      <c r="D567" s="165"/>
      <c r="E567" s="165"/>
      <c r="F567" s="179"/>
      <c r="G567" s="179"/>
      <c r="H567" s="179"/>
      <c r="I567" s="179"/>
    </row>
    <row r="568" spans="1:9" ht="15.75" customHeight="1">
      <c r="A568" s="108"/>
      <c r="B568" s="108"/>
      <c r="C568" s="165"/>
      <c r="D568" s="165"/>
      <c r="E568" s="165"/>
      <c r="F568" s="179"/>
      <c r="G568" s="179"/>
      <c r="H568" s="179"/>
      <c r="I568" s="179"/>
    </row>
    <row r="569" spans="1:9" ht="15.75" customHeight="1">
      <c r="A569" s="108"/>
      <c r="B569" s="108"/>
      <c r="C569" s="165"/>
      <c r="D569" s="165"/>
      <c r="E569" s="165"/>
      <c r="F569" s="179"/>
      <c r="G569" s="179"/>
      <c r="H569" s="179"/>
      <c r="I569" s="179"/>
    </row>
    <row r="570" spans="1:9" ht="15.75" customHeight="1">
      <c r="A570" s="108"/>
      <c r="B570" s="108"/>
      <c r="C570" s="165"/>
      <c r="D570" s="165"/>
      <c r="E570" s="165"/>
      <c r="F570" s="179"/>
      <c r="G570" s="179"/>
      <c r="H570" s="179"/>
      <c r="I570" s="179"/>
    </row>
    <row r="571" spans="1:9" ht="15.75" customHeight="1">
      <c r="A571" s="108"/>
      <c r="B571" s="108"/>
      <c r="C571" s="165"/>
      <c r="D571" s="165"/>
      <c r="E571" s="165"/>
      <c r="F571" s="179"/>
      <c r="G571" s="179"/>
      <c r="H571" s="179"/>
      <c r="I571" s="179"/>
    </row>
    <row r="572" spans="1:9" ht="15.75" customHeight="1">
      <c r="A572" s="108"/>
      <c r="B572" s="108"/>
      <c r="C572" s="165"/>
      <c r="D572" s="165"/>
      <c r="E572" s="165"/>
      <c r="F572" s="179"/>
      <c r="G572" s="179"/>
      <c r="H572" s="179"/>
      <c r="I572" s="179"/>
    </row>
    <row r="573" spans="1:9" ht="15.75" customHeight="1">
      <c r="A573" s="108"/>
      <c r="B573" s="108"/>
      <c r="C573" s="165"/>
      <c r="D573" s="165"/>
      <c r="E573" s="165"/>
      <c r="F573" s="179"/>
      <c r="G573" s="179"/>
      <c r="H573" s="179"/>
      <c r="I573" s="179"/>
    </row>
    <row r="574" spans="1:9" ht="15.75" customHeight="1">
      <c r="A574" s="108"/>
      <c r="B574" s="108"/>
      <c r="C574" s="165"/>
      <c r="D574" s="165"/>
      <c r="E574" s="165"/>
      <c r="F574" s="179"/>
      <c r="G574" s="179"/>
      <c r="H574" s="179"/>
      <c r="I574" s="179"/>
    </row>
    <row r="575" spans="1:9" ht="15.75" customHeight="1">
      <c r="A575" s="108"/>
      <c r="B575" s="108"/>
      <c r="C575" s="165"/>
      <c r="D575" s="165"/>
      <c r="E575" s="165"/>
      <c r="F575" s="179"/>
      <c r="G575" s="179"/>
      <c r="H575" s="179"/>
      <c r="I575" s="179"/>
    </row>
    <row r="576" spans="1:9" ht="15.75" customHeight="1">
      <c r="A576" s="108"/>
      <c r="B576" s="108"/>
      <c r="C576" s="165"/>
      <c r="D576" s="165"/>
      <c r="E576" s="165"/>
      <c r="F576" s="179"/>
      <c r="G576" s="179"/>
      <c r="H576" s="179"/>
      <c r="I576" s="179"/>
    </row>
    <row r="577" spans="1:9" ht="15.75" customHeight="1">
      <c r="A577" s="108"/>
      <c r="B577" s="108"/>
      <c r="C577" s="165"/>
      <c r="D577" s="165"/>
      <c r="E577" s="165"/>
      <c r="F577" s="179"/>
      <c r="G577" s="179"/>
      <c r="H577" s="179"/>
      <c r="I577" s="179"/>
    </row>
    <row r="578" spans="1:9" ht="15.75" customHeight="1">
      <c r="A578" s="108"/>
      <c r="B578" s="108"/>
      <c r="C578" s="165"/>
      <c r="D578" s="165"/>
      <c r="E578" s="165"/>
      <c r="F578" s="179"/>
      <c r="G578" s="179"/>
      <c r="H578" s="179"/>
      <c r="I578" s="179"/>
    </row>
    <row r="579" spans="1:9" ht="15.75" customHeight="1">
      <c r="A579" s="108"/>
      <c r="B579" s="108"/>
      <c r="C579" s="165"/>
      <c r="D579" s="165"/>
      <c r="E579" s="165"/>
      <c r="F579" s="179"/>
      <c r="G579" s="179"/>
      <c r="H579" s="179"/>
      <c r="I579" s="179"/>
    </row>
    <row r="580" spans="1:9" ht="15.75" customHeight="1">
      <c r="A580" s="108"/>
      <c r="B580" s="108"/>
      <c r="C580" s="165"/>
      <c r="D580" s="165"/>
      <c r="E580" s="165"/>
      <c r="F580" s="179"/>
      <c r="G580" s="179"/>
      <c r="H580" s="179"/>
      <c r="I580" s="179"/>
    </row>
    <row r="581" spans="1:9" ht="15.75" customHeight="1">
      <c r="A581" s="108"/>
      <c r="B581" s="108"/>
      <c r="C581" s="165"/>
      <c r="D581" s="165"/>
      <c r="E581" s="165"/>
      <c r="F581" s="179"/>
      <c r="G581" s="179"/>
      <c r="H581" s="179"/>
      <c r="I581" s="179"/>
    </row>
    <row r="582" spans="1:9" ht="15.75" customHeight="1">
      <c r="A582" s="108"/>
      <c r="B582" s="108"/>
      <c r="C582" s="165"/>
      <c r="D582" s="165"/>
      <c r="E582" s="165"/>
      <c r="F582" s="179"/>
      <c r="G582" s="179"/>
      <c r="H582" s="179"/>
      <c r="I582" s="179"/>
    </row>
    <row r="583" spans="1:9" ht="15.75" customHeight="1">
      <c r="A583" s="108"/>
      <c r="B583" s="108"/>
      <c r="C583" s="165"/>
      <c r="D583" s="165"/>
      <c r="E583" s="165"/>
      <c r="F583" s="179"/>
      <c r="G583" s="179"/>
      <c r="H583" s="179"/>
      <c r="I583" s="179"/>
    </row>
    <row r="584" spans="1:9" ht="15.75" customHeight="1">
      <c r="A584" s="108"/>
      <c r="B584" s="108"/>
      <c r="C584" s="165"/>
      <c r="D584" s="165"/>
      <c r="E584" s="165"/>
      <c r="F584" s="179"/>
      <c r="G584" s="179"/>
      <c r="H584" s="179"/>
      <c r="I584" s="179"/>
    </row>
    <row r="585" spans="1:9" ht="15.75" customHeight="1">
      <c r="A585" s="108"/>
      <c r="B585" s="108"/>
      <c r="C585" s="165"/>
      <c r="D585" s="165"/>
      <c r="E585" s="165"/>
      <c r="F585" s="179"/>
      <c r="G585" s="179"/>
      <c r="H585" s="179"/>
      <c r="I585" s="179"/>
    </row>
    <row r="586" spans="1:9" ht="15.75" customHeight="1">
      <c r="A586" s="108"/>
      <c r="B586" s="108"/>
      <c r="C586" s="165"/>
      <c r="D586" s="165"/>
      <c r="E586" s="165"/>
      <c r="F586" s="179"/>
      <c r="G586" s="179"/>
      <c r="H586" s="179"/>
      <c r="I586" s="179"/>
    </row>
    <row r="587" spans="1:9" ht="15.75" customHeight="1">
      <c r="A587" s="108"/>
      <c r="B587" s="108"/>
      <c r="C587" s="165"/>
      <c r="D587" s="165"/>
      <c r="E587" s="165"/>
      <c r="F587" s="179"/>
      <c r="G587" s="179"/>
      <c r="H587" s="179"/>
      <c r="I587" s="179"/>
    </row>
    <row r="588" spans="1:9" ht="15.75" customHeight="1">
      <c r="A588" s="108"/>
      <c r="B588" s="108"/>
      <c r="C588" s="165"/>
      <c r="D588" s="165"/>
      <c r="E588" s="165"/>
      <c r="F588" s="179"/>
      <c r="G588" s="179"/>
      <c r="H588" s="179"/>
      <c r="I588" s="179"/>
    </row>
    <row r="589" spans="1:9" ht="15.75" customHeight="1">
      <c r="A589" s="108"/>
      <c r="B589" s="108"/>
      <c r="C589" s="165"/>
      <c r="D589" s="165"/>
      <c r="E589" s="165"/>
      <c r="F589" s="179"/>
      <c r="G589" s="179"/>
      <c r="H589" s="179"/>
      <c r="I589" s="179"/>
    </row>
    <row r="590" spans="1:9" ht="15.75" customHeight="1">
      <c r="A590" s="108"/>
      <c r="B590" s="108"/>
      <c r="C590" s="165"/>
      <c r="D590" s="165"/>
      <c r="E590" s="165"/>
      <c r="F590" s="179"/>
      <c r="G590" s="179"/>
      <c r="H590" s="179"/>
      <c r="I590" s="179"/>
    </row>
    <row r="591" spans="1:9" ht="15.75" customHeight="1">
      <c r="A591" s="108"/>
      <c r="B591" s="108"/>
      <c r="C591" s="165"/>
      <c r="D591" s="165"/>
      <c r="E591" s="165"/>
      <c r="F591" s="179"/>
      <c r="G591" s="179"/>
      <c r="H591" s="179"/>
      <c r="I591" s="179"/>
    </row>
    <row r="592" spans="1:9" ht="15.75" customHeight="1">
      <c r="A592" s="108"/>
      <c r="B592" s="108"/>
      <c r="C592" s="165"/>
      <c r="D592" s="165"/>
      <c r="E592" s="165"/>
      <c r="F592" s="179"/>
      <c r="G592" s="179"/>
      <c r="H592" s="179"/>
      <c r="I592" s="179"/>
    </row>
    <row r="593" spans="1:9" ht="15.75" customHeight="1">
      <c r="A593" s="108"/>
      <c r="B593" s="108"/>
      <c r="C593" s="165"/>
      <c r="D593" s="165"/>
      <c r="E593" s="165"/>
      <c r="F593" s="179"/>
      <c r="G593" s="179"/>
      <c r="H593" s="179"/>
      <c r="I593" s="179"/>
    </row>
    <row r="594" spans="1:9" ht="15.75" customHeight="1">
      <c r="A594" s="108"/>
      <c r="B594" s="108"/>
      <c r="C594" s="165"/>
      <c r="D594" s="165"/>
      <c r="E594" s="165"/>
      <c r="F594" s="179"/>
      <c r="G594" s="179"/>
      <c r="H594" s="179"/>
      <c r="I594" s="179"/>
    </row>
    <row r="595" spans="1:9" ht="15.75" customHeight="1">
      <c r="A595" s="108"/>
      <c r="B595" s="108"/>
      <c r="C595" s="165"/>
      <c r="D595" s="165"/>
      <c r="E595" s="165"/>
      <c r="F595" s="179"/>
      <c r="G595" s="179"/>
      <c r="H595" s="179"/>
      <c r="I595" s="179"/>
    </row>
    <row r="596" spans="1:9" ht="15.75" customHeight="1">
      <c r="A596" s="108"/>
      <c r="B596" s="108"/>
      <c r="C596" s="165"/>
      <c r="D596" s="165"/>
      <c r="E596" s="165"/>
      <c r="F596" s="179"/>
      <c r="G596" s="179"/>
      <c r="H596" s="179"/>
      <c r="I596" s="179"/>
    </row>
    <row r="597" spans="1:9" ht="15.75" customHeight="1">
      <c r="A597" s="108"/>
      <c r="B597" s="108"/>
      <c r="C597" s="165"/>
      <c r="D597" s="165"/>
      <c r="E597" s="165"/>
      <c r="F597" s="179"/>
      <c r="G597" s="179"/>
      <c r="H597" s="179"/>
      <c r="I597" s="179"/>
    </row>
    <row r="598" spans="1:9" ht="15.75" customHeight="1">
      <c r="A598" s="108"/>
      <c r="B598" s="108"/>
      <c r="C598" s="165"/>
      <c r="D598" s="165"/>
      <c r="E598" s="165"/>
      <c r="F598" s="179"/>
      <c r="G598" s="179"/>
      <c r="H598" s="179"/>
      <c r="I598" s="179"/>
    </row>
    <row r="599" spans="1:9" ht="15.75" customHeight="1">
      <c r="A599" s="108"/>
      <c r="B599" s="108"/>
      <c r="C599" s="165"/>
      <c r="D599" s="165"/>
      <c r="E599" s="165"/>
      <c r="F599" s="179"/>
      <c r="G599" s="179"/>
      <c r="H599" s="179"/>
      <c r="I599" s="179"/>
    </row>
    <row r="600" spans="1:9" ht="15.75" customHeight="1">
      <c r="A600" s="108"/>
      <c r="B600" s="108"/>
      <c r="C600" s="165"/>
      <c r="D600" s="165"/>
      <c r="E600" s="165"/>
      <c r="F600" s="179"/>
      <c r="G600" s="179"/>
      <c r="H600" s="179"/>
      <c r="I600" s="179"/>
    </row>
    <row r="601" spans="1:9" ht="15.75" customHeight="1">
      <c r="A601" s="108"/>
      <c r="B601" s="108"/>
      <c r="C601" s="165"/>
      <c r="D601" s="165"/>
      <c r="E601" s="165"/>
      <c r="F601" s="179"/>
      <c r="G601" s="179"/>
      <c r="H601" s="179"/>
      <c r="I601" s="179"/>
    </row>
    <row r="602" spans="1:9" ht="15.75" customHeight="1">
      <c r="A602" s="108"/>
      <c r="B602" s="108"/>
      <c r="C602" s="165"/>
      <c r="D602" s="165"/>
      <c r="E602" s="165"/>
      <c r="F602" s="179"/>
      <c r="G602" s="179"/>
      <c r="H602" s="179"/>
      <c r="I602" s="179"/>
    </row>
    <row r="603" spans="1:9" ht="15.75" customHeight="1">
      <c r="A603" s="108"/>
      <c r="B603" s="108"/>
      <c r="C603" s="165"/>
      <c r="D603" s="165"/>
      <c r="E603" s="165"/>
      <c r="F603" s="179"/>
      <c r="G603" s="179"/>
      <c r="H603" s="179"/>
      <c r="I603" s="179"/>
    </row>
    <row r="604" spans="1:9" ht="15.75" customHeight="1">
      <c r="A604" s="108"/>
      <c r="B604" s="108"/>
      <c r="C604" s="165"/>
      <c r="D604" s="165"/>
      <c r="E604" s="165"/>
      <c r="F604" s="179"/>
      <c r="G604" s="179"/>
      <c r="H604" s="179"/>
      <c r="I604" s="179"/>
    </row>
    <row r="605" spans="1:9" ht="15.75" customHeight="1">
      <c r="A605" s="108"/>
      <c r="B605" s="108"/>
      <c r="C605" s="165"/>
      <c r="D605" s="165"/>
      <c r="E605" s="165"/>
      <c r="F605" s="179"/>
      <c r="G605" s="179"/>
      <c r="H605" s="179"/>
      <c r="I605" s="179"/>
    </row>
    <row r="606" spans="1:9" ht="15.75" customHeight="1">
      <c r="A606" s="108"/>
      <c r="B606" s="108"/>
      <c r="C606" s="165"/>
      <c r="D606" s="165"/>
      <c r="E606" s="165"/>
      <c r="F606" s="179"/>
      <c r="G606" s="179"/>
      <c r="H606" s="179"/>
      <c r="I606" s="179"/>
    </row>
    <row r="607" spans="1:9" ht="15.75" customHeight="1">
      <c r="A607" s="108"/>
      <c r="B607" s="108"/>
      <c r="C607" s="165"/>
      <c r="D607" s="165"/>
      <c r="E607" s="165"/>
      <c r="F607" s="179"/>
      <c r="G607" s="179"/>
      <c r="H607" s="179"/>
      <c r="I607" s="179"/>
    </row>
    <row r="608" spans="1:9" ht="15.75" customHeight="1">
      <c r="A608" s="108"/>
      <c r="B608" s="108"/>
      <c r="C608" s="165"/>
      <c r="D608" s="165"/>
      <c r="E608" s="165"/>
      <c r="F608" s="179"/>
      <c r="G608" s="179"/>
      <c r="H608" s="179"/>
      <c r="I608" s="179"/>
    </row>
    <row r="609" spans="1:9" ht="15.75" customHeight="1">
      <c r="A609" s="108"/>
      <c r="B609" s="108"/>
      <c r="C609" s="165"/>
      <c r="D609" s="165"/>
      <c r="E609" s="165"/>
      <c r="F609" s="179"/>
      <c r="G609" s="179"/>
      <c r="H609" s="179"/>
      <c r="I609" s="179"/>
    </row>
    <row r="610" spans="1:9" ht="15.75" customHeight="1">
      <c r="A610" s="108"/>
      <c r="B610" s="108"/>
      <c r="C610" s="165"/>
      <c r="D610" s="165"/>
      <c r="E610" s="165"/>
      <c r="F610" s="179"/>
      <c r="G610" s="179"/>
      <c r="H610" s="179"/>
      <c r="I610" s="179"/>
    </row>
    <row r="611" spans="1:9" ht="15.75" customHeight="1">
      <c r="A611" s="108"/>
      <c r="B611" s="108"/>
      <c r="C611" s="165"/>
      <c r="D611" s="165"/>
      <c r="E611" s="165"/>
      <c r="F611" s="179"/>
      <c r="G611" s="179"/>
      <c r="H611" s="179"/>
      <c r="I611" s="179"/>
    </row>
    <row r="612" spans="1:9" ht="15.75" customHeight="1">
      <c r="A612" s="108"/>
      <c r="B612" s="108"/>
      <c r="C612" s="165"/>
      <c r="D612" s="165"/>
      <c r="E612" s="165"/>
      <c r="F612" s="179"/>
      <c r="G612" s="179"/>
      <c r="H612" s="179"/>
      <c r="I612" s="179"/>
    </row>
    <row r="613" spans="1:9" ht="15.75" customHeight="1">
      <c r="A613" s="108"/>
      <c r="B613" s="108"/>
      <c r="C613" s="165"/>
      <c r="D613" s="165"/>
      <c r="E613" s="165"/>
      <c r="F613" s="179"/>
      <c r="G613" s="179"/>
      <c r="H613" s="179"/>
      <c r="I613" s="179"/>
    </row>
    <row r="614" spans="1:9" ht="15.75" customHeight="1">
      <c r="A614" s="108"/>
      <c r="B614" s="108"/>
      <c r="C614" s="165"/>
      <c r="D614" s="165"/>
      <c r="E614" s="165"/>
      <c r="F614" s="179"/>
      <c r="G614" s="179"/>
      <c r="H614" s="179"/>
      <c r="I614" s="179"/>
    </row>
    <row r="615" spans="1:9" ht="15.75" customHeight="1">
      <c r="A615" s="108"/>
      <c r="B615" s="108"/>
      <c r="C615" s="165"/>
      <c r="D615" s="165"/>
      <c r="E615" s="165"/>
      <c r="F615" s="179"/>
      <c r="G615" s="179"/>
      <c r="H615" s="179"/>
      <c r="I615" s="179"/>
    </row>
    <row r="616" spans="1:9" ht="15.75" customHeight="1">
      <c r="A616" s="108"/>
      <c r="B616" s="108"/>
      <c r="C616" s="165"/>
      <c r="D616" s="165"/>
      <c r="E616" s="165"/>
      <c r="F616" s="179"/>
      <c r="G616" s="179"/>
      <c r="H616" s="179"/>
      <c r="I616" s="179"/>
    </row>
    <row r="617" spans="1:9" ht="15.75" customHeight="1">
      <c r="A617" s="108"/>
      <c r="B617" s="108"/>
      <c r="C617" s="165"/>
      <c r="D617" s="165"/>
      <c r="E617" s="165"/>
      <c r="F617" s="179"/>
      <c r="G617" s="179"/>
      <c r="H617" s="179"/>
      <c r="I617" s="179"/>
    </row>
    <row r="618" spans="1:9" ht="15.75" customHeight="1">
      <c r="A618" s="108"/>
      <c r="B618" s="108"/>
      <c r="C618" s="165"/>
      <c r="D618" s="165"/>
      <c r="E618" s="165"/>
      <c r="F618" s="179"/>
      <c r="G618" s="179"/>
      <c r="H618" s="179"/>
      <c r="I618" s="179"/>
    </row>
    <row r="619" spans="1:9" ht="15.75" customHeight="1">
      <c r="A619" s="108"/>
      <c r="B619" s="108"/>
      <c r="C619" s="165"/>
      <c r="D619" s="165"/>
      <c r="E619" s="165"/>
      <c r="F619" s="179"/>
      <c r="G619" s="179"/>
      <c r="H619" s="179"/>
      <c r="I619" s="179"/>
    </row>
    <row r="620" spans="1:9" ht="15.75" customHeight="1">
      <c r="A620" s="108"/>
      <c r="B620" s="108"/>
      <c r="C620" s="165"/>
      <c r="D620" s="165"/>
      <c r="E620" s="165"/>
      <c r="F620" s="179"/>
      <c r="G620" s="179"/>
      <c r="H620" s="179"/>
      <c r="I620" s="179"/>
    </row>
    <row r="621" spans="1:9" ht="15.75" customHeight="1">
      <c r="A621" s="108"/>
      <c r="B621" s="108"/>
      <c r="C621" s="165"/>
      <c r="D621" s="165"/>
      <c r="E621" s="165"/>
      <c r="F621" s="179"/>
      <c r="G621" s="179"/>
      <c r="H621" s="179"/>
      <c r="I621" s="179"/>
    </row>
    <row r="622" spans="1:9" ht="15.75" customHeight="1">
      <c r="A622" s="108"/>
      <c r="B622" s="108"/>
      <c r="C622" s="165"/>
      <c r="D622" s="165"/>
      <c r="E622" s="165"/>
      <c r="F622" s="179"/>
      <c r="G622" s="179"/>
      <c r="H622" s="179"/>
      <c r="I622" s="179"/>
    </row>
    <row r="623" spans="1:9" ht="15.75" customHeight="1">
      <c r="A623" s="108"/>
      <c r="B623" s="108"/>
      <c r="C623" s="165"/>
      <c r="D623" s="165"/>
      <c r="E623" s="165"/>
      <c r="F623" s="179"/>
      <c r="G623" s="179"/>
      <c r="H623" s="179"/>
      <c r="I623" s="179"/>
    </row>
    <row r="624" spans="1:9" ht="15.75" customHeight="1">
      <c r="A624" s="108"/>
      <c r="B624" s="108"/>
      <c r="C624" s="165"/>
      <c r="D624" s="165"/>
      <c r="E624" s="165"/>
      <c r="F624" s="179"/>
      <c r="G624" s="179"/>
      <c r="H624" s="179"/>
      <c r="I624" s="179"/>
    </row>
    <row r="625" spans="1:9" ht="15.75" customHeight="1">
      <c r="A625" s="108"/>
      <c r="B625" s="108"/>
      <c r="C625" s="165"/>
      <c r="D625" s="165"/>
      <c r="E625" s="165"/>
      <c r="F625" s="179"/>
      <c r="G625" s="179"/>
      <c r="H625" s="179"/>
      <c r="I625" s="179"/>
    </row>
    <row r="626" spans="1:9" ht="15.75" customHeight="1">
      <c r="A626" s="108"/>
      <c r="B626" s="108"/>
      <c r="C626" s="165"/>
      <c r="D626" s="165"/>
      <c r="E626" s="165"/>
      <c r="F626" s="179"/>
      <c r="G626" s="179"/>
      <c r="H626" s="179"/>
      <c r="I626" s="179"/>
    </row>
    <row r="627" spans="1:9" ht="15.75" customHeight="1">
      <c r="A627" s="108"/>
      <c r="B627" s="108"/>
      <c r="C627" s="165"/>
      <c r="D627" s="165"/>
      <c r="E627" s="165"/>
      <c r="F627" s="179"/>
      <c r="G627" s="179"/>
      <c r="H627" s="179"/>
      <c r="I627" s="179"/>
    </row>
    <row r="628" spans="1:9" ht="15.75" customHeight="1">
      <c r="A628" s="108"/>
      <c r="B628" s="108"/>
      <c r="C628" s="165"/>
      <c r="D628" s="165"/>
      <c r="E628" s="165"/>
      <c r="F628" s="179"/>
      <c r="G628" s="179"/>
      <c r="H628" s="179"/>
      <c r="I628" s="179"/>
    </row>
    <row r="629" spans="1:9" ht="15.75" customHeight="1">
      <c r="A629" s="108"/>
      <c r="B629" s="108"/>
      <c r="C629" s="165"/>
      <c r="D629" s="165"/>
      <c r="E629" s="165"/>
      <c r="F629" s="179"/>
      <c r="G629" s="179"/>
      <c r="H629" s="179"/>
      <c r="I629" s="179"/>
    </row>
    <row r="630" spans="1:9" ht="15.75" customHeight="1">
      <c r="A630" s="108"/>
      <c r="B630" s="108"/>
      <c r="C630" s="165"/>
      <c r="D630" s="165"/>
      <c r="E630" s="165"/>
      <c r="F630" s="179"/>
      <c r="G630" s="179"/>
      <c r="H630" s="179"/>
      <c r="I630" s="179"/>
    </row>
    <row r="631" spans="1:9" ht="15.75" customHeight="1">
      <c r="A631" s="108"/>
      <c r="B631" s="108"/>
      <c r="C631" s="165"/>
      <c r="D631" s="165"/>
      <c r="E631" s="165"/>
      <c r="F631" s="179"/>
      <c r="G631" s="179"/>
      <c r="H631" s="179"/>
      <c r="I631" s="179"/>
    </row>
    <row r="632" spans="1:9" ht="15.75" customHeight="1">
      <c r="A632" s="108"/>
      <c r="B632" s="108"/>
      <c r="C632" s="165"/>
      <c r="D632" s="165"/>
      <c r="E632" s="165"/>
      <c r="F632" s="179"/>
      <c r="G632" s="179"/>
      <c r="H632" s="179"/>
      <c r="I632" s="179"/>
    </row>
    <row r="633" spans="1:9" ht="15.75" customHeight="1">
      <c r="A633" s="108"/>
      <c r="B633" s="108"/>
      <c r="C633" s="165"/>
      <c r="D633" s="165"/>
      <c r="E633" s="165"/>
      <c r="F633" s="179"/>
      <c r="G633" s="179"/>
      <c r="H633" s="179"/>
      <c r="I633" s="179"/>
    </row>
    <row r="634" spans="1:9" ht="15.75" customHeight="1">
      <c r="A634" s="108"/>
      <c r="B634" s="108"/>
      <c r="C634" s="165"/>
      <c r="D634" s="165"/>
      <c r="E634" s="165"/>
      <c r="F634" s="179"/>
      <c r="G634" s="179"/>
      <c r="H634" s="179"/>
      <c r="I634" s="179"/>
    </row>
    <row r="635" spans="1:9" ht="15.75" customHeight="1">
      <c r="A635" s="108"/>
      <c r="B635" s="108"/>
      <c r="C635" s="165"/>
      <c r="D635" s="165"/>
      <c r="E635" s="165"/>
      <c r="F635" s="179"/>
      <c r="G635" s="179"/>
      <c r="H635" s="179"/>
      <c r="I635" s="179"/>
    </row>
    <row r="636" spans="1:9" ht="15.75" customHeight="1">
      <c r="A636" s="108"/>
      <c r="B636" s="108"/>
      <c r="C636" s="165"/>
      <c r="D636" s="165"/>
      <c r="E636" s="165"/>
      <c r="F636" s="179"/>
      <c r="G636" s="179"/>
      <c r="H636" s="179"/>
      <c r="I636" s="179"/>
    </row>
    <row r="637" spans="1:9" ht="15.75" customHeight="1">
      <c r="A637" s="108"/>
      <c r="B637" s="108"/>
      <c r="C637" s="165"/>
      <c r="D637" s="165"/>
      <c r="E637" s="165"/>
      <c r="F637" s="179"/>
      <c r="G637" s="179"/>
      <c r="H637" s="179"/>
      <c r="I637" s="179"/>
    </row>
    <row r="638" spans="1:9" ht="15.75" customHeight="1">
      <c r="A638" s="108"/>
      <c r="B638" s="108"/>
      <c r="C638" s="165"/>
      <c r="D638" s="165"/>
      <c r="E638" s="165"/>
      <c r="F638" s="179"/>
      <c r="G638" s="179"/>
      <c r="H638" s="179"/>
      <c r="I638" s="179"/>
    </row>
    <row r="639" spans="1:9" ht="15.75" customHeight="1">
      <c r="A639" s="108"/>
      <c r="B639" s="108"/>
      <c r="C639" s="165"/>
      <c r="D639" s="165"/>
      <c r="E639" s="165"/>
      <c r="F639" s="179"/>
      <c r="G639" s="179"/>
      <c r="H639" s="179"/>
      <c r="I639" s="179"/>
    </row>
    <row r="640" spans="1:9" ht="15.75" customHeight="1">
      <c r="A640" s="108"/>
      <c r="B640" s="108"/>
      <c r="C640" s="165"/>
      <c r="D640" s="165"/>
      <c r="E640" s="165"/>
      <c r="F640" s="179"/>
      <c r="G640" s="179"/>
      <c r="H640" s="179"/>
      <c r="I640" s="179"/>
    </row>
    <row r="641" spans="1:9" ht="15.75" customHeight="1">
      <c r="A641" s="108"/>
      <c r="B641" s="108"/>
      <c r="C641" s="165"/>
      <c r="D641" s="165"/>
      <c r="E641" s="165"/>
      <c r="F641" s="179"/>
      <c r="G641" s="179"/>
      <c r="H641" s="179"/>
      <c r="I641" s="179"/>
    </row>
    <row r="642" spans="1:9" ht="15.75" customHeight="1">
      <c r="A642" s="108"/>
      <c r="B642" s="108"/>
      <c r="C642" s="165"/>
      <c r="D642" s="165"/>
      <c r="E642" s="165"/>
      <c r="F642" s="179"/>
      <c r="G642" s="179"/>
      <c r="H642" s="179"/>
      <c r="I642" s="179"/>
    </row>
    <row r="643" spans="1:9" ht="15.75" customHeight="1">
      <c r="A643" s="108"/>
      <c r="B643" s="108"/>
      <c r="C643" s="165"/>
      <c r="D643" s="165"/>
      <c r="E643" s="165"/>
      <c r="F643" s="179"/>
      <c r="G643" s="179"/>
      <c r="H643" s="179"/>
      <c r="I643" s="179"/>
    </row>
    <row r="644" spans="1:9" ht="15.75" customHeight="1">
      <c r="A644" s="108"/>
      <c r="B644" s="108"/>
      <c r="C644" s="165"/>
      <c r="D644" s="165"/>
      <c r="E644" s="165"/>
      <c r="F644" s="179"/>
      <c r="G644" s="179"/>
      <c r="H644" s="179"/>
      <c r="I644" s="179"/>
    </row>
    <row r="645" spans="1:9" ht="15.75" customHeight="1">
      <c r="A645" s="108"/>
      <c r="B645" s="108"/>
      <c r="C645" s="165"/>
      <c r="D645" s="165"/>
      <c r="E645" s="165"/>
      <c r="F645" s="179"/>
      <c r="G645" s="179"/>
      <c r="H645" s="179"/>
      <c r="I645" s="179"/>
    </row>
    <row r="646" spans="1:9" ht="15.75" customHeight="1">
      <c r="A646" s="108"/>
      <c r="B646" s="108"/>
      <c r="C646" s="165"/>
      <c r="D646" s="165"/>
      <c r="E646" s="165"/>
      <c r="F646" s="179"/>
      <c r="G646" s="179"/>
      <c r="H646" s="179"/>
      <c r="I646" s="179"/>
    </row>
    <row r="647" spans="1:9" ht="15.75" customHeight="1">
      <c r="A647" s="108"/>
      <c r="B647" s="108"/>
      <c r="C647" s="165"/>
      <c r="D647" s="165"/>
      <c r="E647" s="165"/>
      <c r="F647" s="179"/>
      <c r="G647" s="179"/>
      <c r="H647" s="179"/>
      <c r="I647" s="179"/>
    </row>
    <row r="648" spans="1:9" ht="15.75" customHeight="1">
      <c r="A648" s="108"/>
      <c r="B648" s="108"/>
      <c r="C648" s="165"/>
      <c r="D648" s="165"/>
      <c r="E648" s="165"/>
      <c r="F648" s="179"/>
      <c r="G648" s="179"/>
      <c r="H648" s="179"/>
      <c r="I648" s="179"/>
    </row>
    <row r="649" spans="1:9" ht="15.75" customHeight="1">
      <c r="A649" s="108"/>
      <c r="B649" s="108"/>
      <c r="C649" s="165"/>
      <c r="D649" s="165"/>
      <c r="E649" s="165"/>
      <c r="F649" s="179"/>
      <c r="G649" s="179"/>
      <c r="H649" s="179"/>
      <c r="I649" s="179"/>
    </row>
    <row r="650" spans="1:9" ht="15.75" customHeight="1">
      <c r="A650" s="108"/>
      <c r="B650" s="108"/>
      <c r="C650" s="165"/>
      <c r="D650" s="165"/>
      <c r="E650" s="165"/>
      <c r="F650" s="179"/>
      <c r="G650" s="179"/>
      <c r="H650" s="179"/>
      <c r="I650" s="179"/>
    </row>
    <row r="651" spans="1:9" ht="15.75" customHeight="1">
      <c r="A651" s="108"/>
      <c r="B651" s="108"/>
      <c r="C651" s="165"/>
      <c r="D651" s="165"/>
      <c r="E651" s="165"/>
      <c r="F651" s="179"/>
      <c r="G651" s="179"/>
      <c r="H651" s="179"/>
      <c r="I651" s="179"/>
    </row>
    <row r="652" spans="1:9" ht="15.75" customHeight="1">
      <c r="A652" s="108"/>
      <c r="B652" s="108"/>
      <c r="C652" s="165"/>
      <c r="D652" s="165"/>
      <c r="E652" s="165"/>
      <c r="F652" s="179"/>
      <c r="G652" s="179"/>
      <c r="H652" s="179"/>
      <c r="I652" s="179"/>
    </row>
    <row r="653" spans="1:9" ht="15.75" customHeight="1">
      <c r="A653" s="108"/>
      <c r="B653" s="108"/>
      <c r="C653" s="165"/>
      <c r="D653" s="165"/>
      <c r="E653" s="165"/>
      <c r="F653" s="179"/>
      <c r="G653" s="179"/>
      <c r="H653" s="179"/>
      <c r="I653" s="179"/>
    </row>
    <row r="654" spans="1:9" ht="15.75" customHeight="1">
      <c r="A654" s="108"/>
      <c r="B654" s="108"/>
      <c r="C654" s="165"/>
      <c r="D654" s="165"/>
      <c r="E654" s="165"/>
      <c r="F654" s="179"/>
      <c r="G654" s="179"/>
      <c r="H654" s="179"/>
      <c r="I654" s="179"/>
    </row>
    <row r="655" spans="1:9" ht="15.75" customHeight="1">
      <c r="A655" s="108"/>
      <c r="B655" s="108"/>
      <c r="C655" s="165"/>
      <c r="D655" s="165"/>
      <c r="E655" s="165"/>
      <c r="F655" s="179"/>
      <c r="G655" s="179"/>
      <c r="H655" s="179"/>
      <c r="I655" s="179"/>
    </row>
    <row r="656" spans="1:9" ht="15.75" customHeight="1">
      <c r="A656" s="108"/>
      <c r="B656" s="108"/>
      <c r="C656" s="165"/>
      <c r="D656" s="165"/>
      <c r="E656" s="165"/>
      <c r="F656" s="179"/>
      <c r="G656" s="179"/>
      <c r="H656" s="179"/>
      <c r="I656" s="179"/>
    </row>
    <row r="657" spans="1:9" ht="15.75" customHeight="1">
      <c r="A657" s="108"/>
      <c r="B657" s="108"/>
      <c r="C657" s="165"/>
      <c r="D657" s="165"/>
      <c r="E657" s="165"/>
      <c r="F657" s="179"/>
      <c r="G657" s="179"/>
      <c r="H657" s="179"/>
      <c r="I657" s="179"/>
    </row>
    <row r="658" spans="1:9" ht="15.75" customHeight="1">
      <c r="A658" s="108"/>
      <c r="B658" s="108"/>
      <c r="C658" s="165"/>
      <c r="D658" s="165"/>
      <c r="E658" s="165"/>
      <c r="F658" s="179"/>
      <c r="G658" s="179"/>
      <c r="H658" s="179"/>
      <c r="I658" s="179"/>
    </row>
    <row r="659" spans="1:9" ht="15.75" customHeight="1">
      <c r="A659" s="108"/>
      <c r="B659" s="108"/>
      <c r="C659" s="165"/>
      <c r="D659" s="165"/>
      <c r="E659" s="165"/>
      <c r="F659" s="179"/>
      <c r="G659" s="179"/>
      <c r="H659" s="179"/>
      <c r="I659" s="179"/>
    </row>
    <row r="660" spans="1:9" ht="15.75" customHeight="1">
      <c r="A660" s="108"/>
      <c r="B660" s="108"/>
      <c r="C660" s="165"/>
      <c r="D660" s="165"/>
      <c r="E660" s="165"/>
      <c r="F660" s="179"/>
      <c r="G660" s="179"/>
      <c r="H660" s="179"/>
      <c r="I660" s="179"/>
    </row>
    <row r="661" spans="1:9" ht="15.75" customHeight="1">
      <c r="A661" s="108"/>
      <c r="B661" s="108"/>
      <c r="C661" s="165"/>
      <c r="D661" s="165"/>
      <c r="E661" s="165"/>
      <c r="F661" s="179"/>
      <c r="G661" s="179"/>
      <c r="H661" s="179"/>
      <c r="I661" s="179"/>
    </row>
    <row r="662" spans="1:9" ht="15.75" customHeight="1">
      <c r="A662" s="108"/>
      <c r="B662" s="108"/>
      <c r="C662" s="165"/>
      <c r="D662" s="165"/>
      <c r="E662" s="165"/>
      <c r="F662" s="179"/>
      <c r="G662" s="179"/>
      <c r="H662" s="179"/>
      <c r="I662" s="179"/>
    </row>
    <row r="663" spans="1:9" ht="15.75" customHeight="1">
      <c r="A663" s="108"/>
      <c r="B663" s="108"/>
      <c r="C663" s="165"/>
      <c r="D663" s="165"/>
      <c r="E663" s="165"/>
      <c r="F663" s="179"/>
      <c r="G663" s="179"/>
      <c r="H663" s="179"/>
      <c r="I663" s="179"/>
    </row>
    <row r="664" spans="1:9" ht="15.75" customHeight="1">
      <c r="A664" s="108"/>
      <c r="B664" s="108"/>
      <c r="C664" s="165"/>
      <c r="D664" s="165"/>
      <c r="E664" s="165"/>
      <c r="F664" s="179"/>
      <c r="G664" s="179"/>
      <c r="H664" s="179"/>
      <c r="I664" s="179"/>
    </row>
    <row r="665" spans="1:9" ht="15.75" customHeight="1">
      <c r="A665" s="108"/>
      <c r="B665" s="108"/>
      <c r="C665" s="165"/>
      <c r="D665" s="165"/>
      <c r="E665" s="165"/>
      <c r="F665" s="179"/>
      <c r="G665" s="179"/>
      <c r="H665" s="179"/>
      <c r="I665" s="179"/>
    </row>
    <row r="666" spans="1:9" ht="15.75" customHeight="1">
      <c r="A666" s="108"/>
      <c r="B666" s="108"/>
      <c r="C666" s="165"/>
      <c r="D666" s="165"/>
      <c r="E666" s="165"/>
      <c r="F666" s="179"/>
      <c r="G666" s="179"/>
      <c r="H666" s="179"/>
      <c r="I666" s="179"/>
    </row>
    <row r="667" spans="1:9" ht="15.75" customHeight="1">
      <c r="A667" s="108"/>
      <c r="B667" s="108"/>
      <c r="C667" s="165"/>
      <c r="D667" s="165"/>
      <c r="E667" s="165"/>
      <c r="F667" s="179"/>
      <c r="G667" s="179"/>
      <c r="H667" s="179"/>
      <c r="I667" s="179"/>
    </row>
    <row r="668" spans="1:9" ht="15.75" customHeight="1">
      <c r="A668" s="108"/>
      <c r="B668" s="108"/>
      <c r="C668" s="165"/>
      <c r="D668" s="165"/>
      <c r="E668" s="165"/>
      <c r="F668" s="179"/>
      <c r="G668" s="179"/>
      <c r="H668" s="179"/>
      <c r="I668" s="179"/>
    </row>
    <row r="669" spans="1:9" ht="15.75" customHeight="1">
      <c r="A669" s="108"/>
      <c r="B669" s="108"/>
      <c r="C669" s="165"/>
      <c r="D669" s="165"/>
      <c r="E669" s="165"/>
      <c r="F669" s="179"/>
      <c r="G669" s="179"/>
      <c r="H669" s="179"/>
      <c r="I669" s="179"/>
    </row>
    <row r="670" spans="1:9" ht="15.75" customHeight="1">
      <c r="A670" s="108"/>
      <c r="B670" s="108"/>
      <c r="C670" s="165"/>
      <c r="D670" s="165"/>
      <c r="E670" s="165"/>
      <c r="F670" s="179"/>
      <c r="G670" s="179"/>
      <c r="H670" s="179"/>
      <c r="I670" s="179"/>
    </row>
    <row r="671" spans="1:9" ht="15.75" customHeight="1">
      <c r="A671" s="108"/>
      <c r="B671" s="108"/>
      <c r="C671" s="165"/>
      <c r="D671" s="165"/>
      <c r="E671" s="165"/>
      <c r="F671" s="179"/>
      <c r="G671" s="179"/>
      <c r="H671" s="179"/>
      <c r="I671" s="179"/>
    </row>
    <row r="672" spans="1:9" ht="15.75" customHeight="1">
      <c r="A672" s="108"/>
      <c r="B672" s="108"/>
      <c r="C672" s="165"/>
      <c r="D672" s="165"/>
      <c r="E672" s="165"/>
      <c r="F672" s="179"/>
      <c r="G672" s="179"/>
      <c r="H672" s="179"/>
      <c r="I672" s="179"/>
    </row>
    <row r="673" spans="1:9" ht="15.75" customHeight="1">
      <c r="A673" s="108"/>
      <c r="B673" s="108"/>
      <c r="C673" s="165"/>
      <c r="D673" s="165"/>
      <c r="E673" s="165"/>
      <c r="F673" s="179"/>
      <c r="G673" s="179"/>
      <c r="H673" s="179"/>
      <c r="I673" s="179"/>
    </row>
    <row r="674" spans="1:9" ht="15.75" customHeight="1">
      <c r="A674" s="108"/>
      <c r="B674" s="108"/>
      <c r="C674" s="165"/>
      <c r="D674" s="165"/>
      <c r="E674" s="165"/>
      <c r="F674" s="179"/>
      <c r="G674" s="179"/>
      <c r="H674" s="179"/>
      <c r="I674" s="179"/>
    </row>
    <row r="675" spans="1:9" ht="15.75" customHeight="1">
      <c r="A675" s="108"/>
      <c r="B675" s="108"/>
      <c r="C675" s="165"/>
      <c r="D675" s="165"/>
      <c r="E675" s="165"/>
      <c r="F675" s="179"/>
      <c r="G675" s="179"/>
      <c r="H675" s="179"/>
      <c r="I675" s="179"/>
    </row>
    <row r="676" spans="1:9" ht="15.75" customHeight="1">
      <c r="A676" s="108"/>
      <c r="B676" s="108"/>
      <c r="C676" s="165"/>
      <c r="D676" s="165"/>
      <c r="E676" s="165"/>
      <c r="F676" s="179"/>
      <c r="G676" s="179"/>
      <c r="H676" s="179"/>
      <c r="I676" s="179"/>
    </row>
    <row r="677" spans="1:9" ht="15.75" customHeight="1">
      <c r="A677" s="108"/>
      <c r="B677" s="108"/>
      <c r="C677" s="165"/>
      <c r="D677" s="165"/>
      <c r="E677" s="165"/>
      <c r="F677" s="179"/>
      <c r="G677" s="179"/>
      <c r="H677" s="179"/>
      <c r="I677" s="179"/>
    </row>
    <row r="678" spans="1:9" ht="15.75" customHeight="1">
      <c r="A678" s="108"/>
      <c r="B678" s="108"/>
      <c r="C678" s="165"/>
      <c r="D678" s="165"/>
      <c r="E678" s="165"/>
      <c r="F678" s="179"/>
      <c r="G678" s="179"/>
      <c r="H678" s="179"/>
      <c r="I678" s="179"/>
    </row>
    <row r="679" spans="1:9" ht="15.75" customHeight="1">
      <c r="A679" s="108"/>
      <c r="B679" s="108"/>
      <c r="C679" s="165"/>
      <c r="D679" s="165"/>
      <c r="E679" s="165"/>
      <c r="F679" s="179"/>
      <c r="G679" s="179"/>
      <c r="H679" s="179"/>
      <c r="I679" s="179"/>
    </row>
    <row r="680" spans="1:9" ht="15.75" customHeight="1">
      <c r="A680" s="108"/>
      <c r="B680" s="108"/>
      <c r="C680" s="165"/>
      <c r="D680" s="165"/>
      <c r="E680" s="165"/>
      <c r="F680" s="179"/>
      <c r="G680" s="179"/>
      <c r="H680" s="179"/>
      <c r="I680" s="179"/>
    </row>
    <row r="681" spans="1:9" ht="15.75" customHeight="1">
      <c r="A681" s="108"/>
      <c r="B681" s="108"/>
      <c r="C681" s="165"/>
      <c r="D681" s="165"/>
      <c r="E681" s="165"/>
      <c r="F681" s="179"/>
      <c r="G681" s="179"/>
      <c r="H681" s="179"/>
      <c r="I681" s="179"/>
    </row>
    <row r="682" spans="1:9" ht="15.75" customHeight="1">
      <c r="A682" s="108"/>
      <c r="B682" s="108"/>
      <c r="C682" s="165"/>
      <c r="D682" s="165"/>
      <c r="E682" s="165"/>
      <c r="F682" s="179"/>
      <c r="G682" s="179"/>
      <c r="H682" s="179"/>
      <c r="I682" s="179"/>
    </row>
    <row r="683" spans="1:9" ht="15.75" customHeight="1">
      <c r="A683" s="108"/>
      <c r="B683" s="108"/>
      <c r="C683" s="165"/>
      <c r="D683" s="165"/>
      <c r="E683" s="165"/>
      <c r="F683" s="179"/>
      <c r="G683" s="179"/>
      <c r="H683" s="179"/>
      <c r="I683" s="179"/>
    </row>
    <row r="684" spans="1:9" ht="15.75" customHeight="1">
      <c r="A684" s="108"/>
      <c r="B684" s="108"/>
      <c r="C684" s="165"/>
      <c r="D684" s="165"/>
      <c r="E684" s="165"/>
      <c r="F684" s="179"/>
      <c r="G684" s="179"/>
      <c r="H684" s="179"/>
      <c r="I684" s="179"/>
    </row>
    <row r="685" spans="1:9" ht="15.75" customHeight="1">
      <c r="A685" s="108"/>
      <c r="B685" s="108"/>
      <c r="C685" s="165"/>
      <c r="D685" s="165"/>
      <c r="E685" s="165"/>
      <c r="F685" s="179"/>
      <c r="G685" s="179"/>
      <c r="H685" s="179"/>
      <c r="I685" s="179"/>
    </row>
    <row r="686" spans="1:9" ht="15.75" customHeight="1">
      <c r="A686" s="108"/>
      <c r="B686" s="108"/>
      <c r="C686" s="165"/>
      <c r="D686" s="165"/>
      <c r="E686" s="165"/>
      <c r="F686" s="179"/>
      <c r="G686" s="179"/>
      <c r="H686" s="179"/>
      <c r="I686" s="179"/>
    </row>
    <row r="687" spans="1:9" ht="15.75" customHeight="1">
      <c r="A687" s="108"/>
      <c r="B687" s="108"/>
      <c r="C687" s="165"/>
      <c r="D687" s="165"/>
      <c r="E687" s="165"/>
      <c r="F687" s="179"/>
      <c r="G687" s="179"/>
      <c r="H687" s="179"/>
      <c r="I687" s="179"/>
    </row>
    <row r="688" spans="1:9" ht="15.75" customHeight="1">
      <c r="A688" s="108"/>
      <c r="B688" s="108"/>
      <c r="C688" s="165"/>
      <c r="D688" s="165"/>
      <c r="E688" s="165"/>
      <c r="F688" s="179"/>
      <c r="G688" s="179"/>
      <c r="H688" s="179"/>
      <c r="I688" s="179"/>
    </row>
    <row r="689" spans="1:9" ht="15.75" customHeight="1">
      <c r="A689" s="108"/>
      <c r="B689" s="108"/>
      <c r="C689" s="165"/>
      <c r="D689" s="165"/>
      <c r="E689" s="165"/>
      <c r="F689" s="179"/>
      <c r="G689" s="179"/>
      <c r="H689" s="179"/>
      <c r="I689" s="179"/>
    </row>
    <row r="690" spans="1:9" ht="15.75" customHeight="1">
      <c r="A690" s="108"/>
      <c r="B690" s="108"/>
      <c r="C690" s="165"/>
      <c r="D690" s="165"/>
      <c r="E690" s="165"/>
      <c r="F690" s="179"/>
      <c r="G690" s="179"/>
      <c r="H690" s="179"/>
      <c r="I690" s="179"/>
    </row>
    <row r="691" spans="1:9" ht="15.75" customHeight="1">
      <c r="A691" s="108"/>
      <c r="B691" s="108"/>
      <c r="C691" s="165"/>
      <c r="D691" s="165"/>
      <c r="E691" s="165"/>
      <c r="F691" s="179"/>
      <c r="G691" s="179"/>
      <c r="H691" s="179"/>
      <c r="I691" s="179"/>
    </row>
    <row r="692" spans="1:9" ht="15.75" customHeight="1">
      <c r="A692" s="108"/>
      <c r="B692" s="108"/>
      <c r="C692" s="165"/>
      <c r="D692" s="165"/>
      <c r="E692" s="165"/>
      <c r="F692" s="179"/>
      <c r="G692" s="179"/>
      <c r="H692" s="179"/>
      <c r="I692" s="179"/>
    </row>
    <row r="693" spans="1:9" ht="15.75" customHeight="1">
      <c r="A693" s="108"/>
      <c r="B693" s="108"/>
      <c r="C693" s="165"/>
      <c r="D693" s="165"/>
      <c r="E693" s="165"/>
      <c r="F693" s="179"/>
      <c r="G693" s="179"/>
      <c r="H693" s="179"/>
      <c r="I693" s="179"/>
    </row>
    <row r="694" spans="1:9" ht="15.75" customHeight="1">
      <c r="A694" s="108"/>
      <c r="B694" s="108"/>
      <c r="C694" s="165"/>
      <c r="D694" s="165"/>
      <c r="E694" s="165"/>
      <c r="F694" s="179"/>
      <c r="G694" s="179"/>
      <c r="H694" s="179"/>
      <c r="I694" s="179"/>
    </row>
    <row r="695" spans="1:9" ht="15.75" customHeight="1">
      <c r="A695" s="108"/>
      <c r="B695" s="108"/>
      <c r="C695" s="165"/>
      <c r="D695" s="165"/>
      <c r="E695" s="165"/>
      <c r="F695" s="179"/>
      <c r="G695" s="179"/>
      <c r="H695" s="179"/>
      <c r="I695" s="179"/>
    </row>
    <row r="696" spans="1:9" ht="15.75" customHeight="1">
      <c r="A696" s="108"/>
      <c r="B696" s="108"/>
      <c r="C696" s="165"/>
      <c r="D696" s="165"/>
      <c r="E696" s="165"/>
      <c r="F696" s="179"/>
      <c r="G696" s="179"/>
      <c r="H696" s="179"/>
      <c r="I696" s="179"/>
    </row>
    <row r="697" spans="1:9" ht="15.75" customHeight="1">
      <c r="A697" s="108"/>
      <c r="B697" s="108"/>
      <c r="C697" s="165"/>
      <c r="D697" s="165"/>
      <c r="E697" s="165"/>
      <c r="F697" s="179"/>
      <c r="G697" s="179"/>
      <c r="H697" s="179"/>
      <c r="I697" s="179"/>
    </row>
    <row r="698" spans="1:9" ht="15.75" customHeight="1">
      <c r="A698" s="108"/>
      <c r="B698" s="108"/>
      <c r="C698" s="165"/>
      <c r="D698" s="165"/>
      <c r="E698" s="165"/>
      <c r="F698" s="179"/>
      <c r="G698" s="179"/>
      <c r="H698" s="179"/>
      <c r="I698" s="179"/>
    </row>
    <row r="699" spans="1:9" ht="15.75" customHeight="1">
      <c r="A699" s="108"/>
      <c r="B699" s="108"/>
      <c r="C699" s="165"/>
      <c r="D699" s="165"/>
      <c r="E699" s="165"/>
      <c r="F699" s="179"/>
      <c r="G699" s="179"/>
      <c r="H699" s="179"/>
      <c r="I699" s="179"/>
    </row>
    <row r="700" spans="1:9" ht="15.75" customHeight="1">
      <c r="A700" s="108"/>
      <c r="B700" s="108"/>
      <c r="C700" s="165"/>
      <c r="D700" s="165"/>
      <c r="E700" s="165"/>
      <c r="F700" s="179"/>
      <c r="G700" s="179"/>
      <c r="H700" s="179"/>
      <c r="I700" s="179"/>
    </row>
    <row r="701" spans="1:9" ht="15.75" customHeight="1">
      <c r="A701" s="108"/>
      <c r="B701" s="108"/>
      <c r="C701" s="165"/>
      <c r="D701" s="165"/>
      <c r="E701" s="165"/>
      <c r="F701" s="179"/>
      <c r="G701" s="179"/>
      <c r="H701" s="179"/>
      <c r="I701" s="179"/>
    </row>
    <row r="702" spans="1:9" ht="15.75" customHeight="1">
      <c r="A702" s="108"/>
      <c r="B702" s="108"/>
      <c r="C702" s="165"/>
      <c r="D702" s="165"/>
      <c r="E702" s="165"/>
      <c r="F702" s="179"/>
      <c r="G702" s="179"/>
      <c r="H702" s="179"/>
      <c r="I702" s="179"/>
    </row>
    <row r="703" spans="1:9" ht="15.75" customHeight="1">
      <c r="A703" s="108"/>
      <c r="B703" s="108"/>
      <c r="C703" s="165"/>
      <c r="D703" s="165"/>
      <c r="E703" s="165"/>
      <c r="F703" s="179"/>
      <c r="G703" s="179"/>
      <c r="H703" s="179"/>
      <c r="I703" s="179"/>
    </row>
    <row r="704" spans="1:9" ht="15.75" customHeight="1">
      <c r="A704" s="108"/>
      <c r="B704" s="108"/>
      <c r="C704" s="165"/>
      <c r="D704" s="165"/>
      <c r="E704" s="165"/>
      <c r="F704" s="179"/>
      <c r="G704" s="179"/>
      <c r="H704" s="179"/>
      <c r="I704" s="179"/>
    </row>
    <row r="705" spans="1:9" ht="15.75" customHeight="1">
      <c r="A705" s="108"/>
      <c r="B705" s="108"/>
      <c r="C705" s="165"/>
      <c r="D705" s="165"/>
      <c r="E705" s="165"/>
      <c r="F705" s="179"/>
      <c r="G705" s="179"/>
      <c r="H705" s="179"/>
      <c r="I705" s="179"/>
    </row>
    <row r="706" spans="1:9" ht="15.75" customHeight="1">
      <c r="A706" s="108"/>
      <c r="B706" s="108"/>
      <c r="C706" s="165"/>
      <c r="D706" s="165"/>
      <c r="E706" s="165"/>
      <c r="F706" s="179"/>
      <c r="G706" s="179"/>
      <c r="H706" s="179"/>
      <c r="I706" s="179"/>
    </row>
    <row r="707" spans="1:9" ht="15.75" customHeight="1">
      <c r="A707" s="108"/>
      <c r="B707" s="108"/>
      <c r="C707" s="165"/>
      <c r="D707" s="165"/>
      <c r="E707" s="165"/>
      <c r="F707" s="179"/>
      <c r="G707" s="179"/>
      <c r="H707" s="179"/>
      <c r="I707" s="179"/>
    </row>
    <row r="708" spans="1:9" ht="15.75" customHeight="1">
      <c r="A708" s="108"/>
      <c r="B708" s="108"/>
      <c r="C708" s="165"/>
      <c r="D708" s="165"/>
      <c r="E708" s="165"/>
      <c r="F708" s="179"/>
      <c r="G708" s="179"/>
      <c r="H708" s="179"/>
      <c r="I708" s="179"/>
    </row>
    <row r="709" spans="1:9" ht="15.75" customHeight="1">
      <c r="A709" s="108"/>
      <c r="B709" s="108"/>
      <c r="C709" s="165"/>
      <c r="D709" s="165"/>
      <c r="E709" s="165"/>
      <c r="F709" s="179"/>
      <c r="G709" s="179"/>
      <c r="H709" s="179"/>
      <c r="I709" s="179"/>
    </row>
    <row r="710" spans="1:9" ht="15.75" customHeight="1">
      <c r="A710" s="108"/>
      <c r="B710" s="108"/>
      <c r="C710" s="165"/>
      <c r="D710" s="165"/>
      <c r="E710" s="165"/>
      <c r="F710" s="179"/>
      <c r="G710" s="179"/>
      <c r="H710" s="179"/>
      <c r="I710" s="179"/>
    </row>
    <row r="711" spans="1:9" ht="15.75" customHeight="1">
      <c r="A711" s="108"/>
      <c r="B711" s="108"/>
      <c r="C711" s="165"/>
      <c r="D711" s="165"/>
      <c r="E711" s="165"/>
      <c r="F711" s="179"/>
      <c r="G711" s="179"/>
      <c r="H711" s="179"/>
      <c r="I711" s="179"/>
    </row>
    <row r="712" spans="1:9" ht="15.75" customHeight="1">
      <c r="A712" s="108"/>
      <c r="B712" s="108"/>
      <c r="C712" s="165"/>
      <c r="D712" s="165"/>
      <c r="E712" s="165"/>
      <c r="F712" s="179"/>
      <c r="G712" s="179"/>
      <c r="H712" s="179"/>
      <c r="I712" s="179"/>
    </row>
    <row r="713" spans="1:9" ht="15.75" customHeight="1">
      <c r="A713" s="108"/>
      <c r="B713" s="108"/>
      <c r="C713" s="165"/>
      <c r="D713" s="165"/>
      <c r="E713" s="165"/>
      <c r="F713" s="179"/>
      <c r="G713" s="179"/>
      <c r="H713" s="179"/>
      <c r="I713" s="179"/>
    </row>
    <row r="714" spans="1:9" ht="15.75" customHeight="1">
      <c r="A714" s="108"/>
      <c r="B714" s="108"/>
      <c r="C714" s="165"/>
      <c r="D714" s="165"/>
      <c r="E714" s="165"/>
      <c r="F714" s="179"/>
      <c r="G714" s="179"/>
      <c r="H714" s="179"/>
      <c r="I714" s="179"/>
    </row>
    <row r="715" spans="1:9" ht="15.75" customHeight="1">
      <c r="A715" s="108"/>
      <c r="B715" s="108"/>
      <c r="C715" s="165"/>
      <c r="D715" s="165"/>
      <c r="E715" s="165"/>
      <c r="F715" s="179"/>
      <c r="G715" s="179"/>
      <c r="H715" s="179"/>
      <c r="I715" s="179"/>
    </row>
    <row r="716" spans="1:9" ht="15.75" customHeight="1">
      <c r="A716" s="108"/>
      <c r="B716" s="108"/>
      <c r="C716" s="165"/>
      <c r="D716" s="165"/>
      <c r="E716" s="165"/>
      <c r="F716" s="179"/>
      <c r="G716" s="179"/>
      <c r="H716" s="179"/>
      <c r="I716" s="179"/>
    </row>
    <row r="717" spans="1:9" ht="15.75" customHeight="1">
      <c r="A717" s="108"/>
      <c r="B717" s="108"/>
      <c r="C717" s="165"/>
      <c r="D717" s="165"/>
      <c r="E717" s="165"/>
      <c r="F717" s="179"/>
      <c r="G717" s="179"/>
      <c r="H717" s="179"/>
      <c r="I717" s="179"/>
    </row>
    <row r="718" spans="1:9" ht="15.75" customHeight="1">
      <c r="A718" s="108"/>
      <c r="B718" s="108"/>
      <c r="C718" s="165"/>
      <c r="D718" s="165"/>
      <c r="E718" s="165"/>
      <c r="F718" s="179"/>
      <c r="G718" s="179"/>
      <c r="H718" s="179"/>
      <c r="I718" s="179"/>
    </row>
    <row r="719" spans="1:9" ht="15.75" customHeight="1">
      <c r="A719" s="108"/>
      <c r="B719" s="108"/>
      <c r="C719" s="165"/>
      <c r="D719" s="165"/>
      <c r="E719" s="165"/>
      <c r="F719" s="179"/>
      <c r="G719" s="179"/>
      <c r="H719" s="179"/>
      <c r="I719" s="179"/>
    </row>
    <row r="720" spans="1:9" ht="15.75" customHeight="1">
      <c r="A720" s="108"/>
      <c r="B720" s="108"/>
      <c r="C720" s="165"/>
      <c r="D720" s="165"/>
      <c r="E720" s="165"/>
      <c r="F720" s="179"/>
      <c r="G720" s="179"/>
      <c r="H720" s="179"/>
      <c r="I720" s="179"/>
    </row>
    <row r="721" spans="1:9" ht="15.75" customHeight="1">
      <c r="A721" s="108"/>
      <c r="B721" s="108"/>
      <c r="C721" s="165"/>
      <c r="D721" s="165"/>
      <c r="E721" s="165"/>
      <c r="F721" s="179"/>
      <c r="G721" s="179"/>
      <c r="H721" s="179"/>
      <c r="I721" s="179"/>
    </row>
    <row r="722" spans="1:9" ht="15.75" customHeight="1">
      <c r="A722" s="108"/>
      <c r="B722" s="108"/>
      <c r="C722" s="165"/>
      <c r="D722" s="165"/>
      <c r="E722" s="165"/>
      <c r="F722" s="179"/>
      <c r="G722" s="179"/>
      <c r="H722" s="179"/>
      <c r="I722" s="179"/>
    </row>
    <row r="723" spans="1:9" ht="15.75" customHeight="1">
      <c r="A723" s="108"/>
      <c r="B723" s="108"/>
      <c r="C723" s="165"/>
      <c r="D723" s="165"/>
      <c r="E723" s="165"/>
      <c r="F723" s="179"/>
      <c r="G723" s="179"/>
      <c r="H723" s="179"/>
      <c r="I723" s="179"/>
    </row>
    <row r="724" spans="1:9" ht="15.75" customHeight="1">
      <c r="A724" s="108"/>
      <c r="B724" s="108"/>
      <c r="C724" s="165"/>
      <c r="D724" s="165"/>
      <c r="E724" s="165"/>
      <c r="F724" s="179"/>
      <c r="G724" s="179"/>
      <c r="H724" s="179"/>
      <c r="I724" s="179"/>
    </row>
    <row r="725" spans="1:9" ht="15.75" customHeight="1">
      <c r="A725" s="108"/>
      <c r="B725" s="108"/>
      <c r="C725" s="165"/>
      <c r="D725" s="165"/>
      <c r="E725" s="165"/>
      <c r="F725" s="179"/>
      <c r="G725" s="179"/>
      <c r="H725" s="179"/>
      <c r="I725" s="179"/>
    </row>
    <row r="726" spans="1:9" ht="15.75" customHeight="1">
      <c r="A726" s="108"/>
      <c r="B726" s="108"/>
      <c r="C726" s="165"/>
      <c r="D726" s="165"/>
      <c r="E726" s="165"/>
      <c r="F726" s="179"/>
      <c r="G726" s="179"/>
      <c r="H726" s="179"/>
      <c r="I726" s="179"/>
    </row>
    <row r="727" spans="1:9" ht="15.75" customHeight="1">
      <c r="A727" s="108"/>
      <c r="B727" s="108"/>
      <c r="C727" s="165"/>
      <c r="D727" s="165"/>
      <c r="E727" s="165"/>
      <c r="F727" s="179"/>
      <c r="G727" s="179"/>
      <c r="H727" s="179"/>
      <c r="I727" s="179"/>
    </row>
    <row r="728" spans="1:9" ht="15.75" customHeight="1">
      <c r="A728" s="108"/>
      <c r="B728" s="108"/>
      <c r="C728" s="165"/>
      <c r="D728" s="165"/>
      <c r="E728" s="165"/>
      <c r="F728" s="179"/>
      <c r="G728" s="179"/>
      <c r="H728" s="179"/>
      <c r="I728" s="179"/>
    </row>
    <row r="729" spans="1:9" ht="15.75" customHeight="1">
      <c r="A729" s="108"/>
      <c r="B729" s="108"/>
      <c r="C729" s="165"/>
      <c r="D729" s="165"/>
      <c r="E729" s="165"/>
      <c r="F729" s="179"/>
      <c r="G729" s="179"/>
      <c r="H729" s="179"/>
      <c r="I729" s="179"/>
    </row>
    <row r="730" spans="1:9" ht="15.75" customHeight="1">
      <c r="A730" s="108"/>
      <c r="B730" s="108"/>
      <c r="C730" s="165"/>
      <c r="D730" s="165"/>
      <c r="E730" s="165"/>
      <c r="F730" s="179"/>
      <c r="G730" s="179"/>
      <c r="H730" s="179"/>
      <c r="I730" s="179"/>
    </row>
    <row r="731" spans="1:9" ht="15.75" customHeight="1">
      <c r="A731" s="108"/>
      <c r="B731" s="108"/>
      <c r="C731" s="165"/>
      <c r="D731" s="165"/>
      <c r="E731" s="165"/>
      <c r="F731" s="179"/>
      <c r="G731" s="179"/>
      <c r="H731" s="179"/>
      <c r="I731" s="179"/>
    </row>
    <row r="732" spans="1:9" ht="15.75" customHeight="1">
      <c r="A732" s="108"/>
      <c r="B732" s="108"/>
      <c r="C732" s="165"/>
      <c r="D732" s="165"/>
      <c r="E732" s="165"/>
      <c r="F732" s="179"/>
      <c r="G732" s="179"/>
      <c r="H732" s="179"/>
      <c r="I732" s="179"/>
    </row>
    <row r="733" spans="1:9" ht="15.75" customHeight="1">
      <c r="A733" s="108"/>
      <c r="B733" s="108"/>
      <c r="C733" s="165"/>
      <c r="D733" s="165"/>
      <c r="E733" s="165"/>
      <c r="F733" s="179"/>
      <c r="G733" s="179"/>
      <c r="H733" s="179"/>
      <c r="I733" s="179"/>
    </row>
    <row r="734" spans="1:9" ht="15.75" customHeight="1">
      <c r="A734" s="108"/>
      <c r="B734" s="108"/>
      <c r="C734" s="165"/>
      <c r="D734" s="165"/>
      <c r="E734" s="165"/>
      <c r="F734" s="179"/>
      <c r="G734" s="179"/>
      <c r="H734" s="179"/>
      <c r="I734" s="179"/>
    </row>
    <row r="735" spans="1:9" ht="15.75" customHeight="1">
      <c r="A735" s="108"/>
      <c r="B735" s="108"/>
      <c r="C735" s="165"/>
      <c r="D735" s="165"/>
      <c r="E735" s="165"/>
      <c r="F735" s="179"/>
      <c r="G735" s="179"/>
      <c r="H735" s="179"/>
      <c r="I735" s="179"/>
    </row>
    <row r="736" spans="1:9" ht="15.75" customHeight="1">
      <c r="A736" s="108"/>
      <c r="B736" s="108"/>
      <c r="C736" s="165"/>
      <c r="D736" s="165"/>
      <c r="E736" s="165"/>
      <c r="F736" s="179"/>
      <c r="G736" s="179"/>
      <c r="H736" s="179"/>
      <c r="I736" s="179"/>
    </row>
    <row r="737" spans="1:9" ht="15.75" customHeight="1">
      <c r="A737" s="108"/>
      <c r="B737" s="108"/>
      <c r="C737" s="165"/>
      <c r="D737" s="165"/>
      <c r="E737" s="165"/>
      <c r="F737" s="179"/>
      <c r="G737" s="179"/>
      <c r="H737" s="179"/>
      <c r="I737" s="179"/>
    </row>
    <row r="738" spans="1:9" ht="15.75" customHeight="1">
      <c r="A738" s="108"/>
      <c r="B738" s="108"/>
      <c r="C738" s="165"/>
      <c r="D738" s="165"/>
      <c r="E738" s="165"/>
      <c r="F738" s="179"/>
      <c r="G738" s="179"/>
      <c r="H738" s="179"/>
      <c r="I738" s="179"/>
    </row>
    <row r="739" spans="1:9" ht="15.75" customHeight="1">
      <c r="A739" s="108"/>
      <c r="B739" s="108"/>
      <c r="C739" s="165"/>
      <c r="D739" s="165"/>
      <c r="E739" s="165"/>
      <c r="F739" s="179"/>
      <c r="G739" s="179"/>
      <c r="H739" s="179"/>
      <c r="I739" s="179"/>
    </row>
    <row r="740" spans="1:9" ht="15.75" customHeight="1">
      <c r="A740" s="108"/>
      <c r="B740" s="108"/>
      <c r="C740" s="165"/>
      <c r="D740" s="165"/>
      <c r="E740" s="165"/>
      <c r="F740" s="179"/>
      <c r="G740" s="179"/>
      <c r="H740" s="179"/>
      <c r="I740" s="179"/>
    </row>
    <row r="741" spans="1:9" ht="15.75" customHeight="1">
      <c r="A741" s="108"/>
      <c r="B741" s="108"/>
      <c r="C741" s="165"/>
      <c r="D741" s="165"/>
      <c r="E741" s="165"/>
      <c r="F741" s="179"/>
      <c r="G741" s="179"/>
      <c r="H741" s="179"/>
      <c r="I741" s="179"/>
    </row>
    <row r="742" spans="1:9" ht="15.75" customHeight="1">
      <c r="A742" s="108"/>
      <c r="B742" s="108"/>
      <c r="C742" s="165"/>
      <c r="D742" s="165"/>
      <c r="E742" s="165"/>
      <c r="F742" s="179"/>
      <c r="G742" s="179"/>
      <c r="H742" s="179"/>
      <c r="I742" s="179"/>
    </row>
    <row r="743" spans="1:9" ht="15.75" customHeight="1">
      <c r="A743" s="108"/>
      <c r="B743" s="108"/>
      <c r="C743" s="165"/>
      <c r="D743" s="165"/>
      <c r="E743" s="165"/>
      <c r="F743" s="179"/>
      <c r="G743" s="179"/>
      <c r="H743" s="179"/>
      <c r="I743" s="179"/>
    </row>
    <row r="744" spans="1:9" ht="15.75" customHeight="1">
      <c r="A744" s="108"/>
      <c r="B744" s="108"/>
      <c r="C744" s="165"/>
      <c r="D744" s="165"/>
      <c r="E744" s="165"/>
      <c r="F744" s="179"/>
      <c r="G744" s="179"/>
      <c r="H744" s="179"/>
      <c r="I744" s="179"/>
    </row>
    <row r="745" spans="1:9" ht="15.75" customHeight="1">
      <c r="A745" s="108"/>
      <c r="B745" s="108"/>
      <c r="C745" s="165"/>
      <c r="D745" s="165"/>
      <c r="E745" s="165"/>
      <c r="F745" s="179"/>
      <c r="G745" s="179"/>
      <c r="H745" s="179"/>
      <c r="I745" s="179"/>
    </row>
    <row r="746" spans="1:9" ht="15.75" customHeight="1">
      <c r="A746" s="108"/>
      <c r="B746" s="108"/>
      <c r="C746" s="165"/>
      <c r="D746" s="165"/>
      <c r="E746" s="165"/>
      <c r="F746" s="179"/>
      <c r="G746" s="179"/>
      <c r="H746" s="179"/>
      <c r="I746" s="179"/>
    </row>
    <row r="747" spans="1:9" ht="15.75" customHeight="1">
      <c r="A747" s="108"/>
      <c r="B747" s="108"/>
      <c r="C747" s="165"/>
      <c r="D747" s="165"/>
      <c r="E747" s="165"/>
      <c r="F747" s="179"/>
      <c r="G747" s="179"/>
      <c r="H747" s="179"/>
      <c r="I747" s="179"/>
    </row>
    <row r="748" spans="1:9" ht="15.75" customHeight="1">
      <c r="A748" s="108"/>
      <c r="B748" s="108"/>
      <c r="C748" s="165"/>
      <c r="D748" s="165"/>
      <c r="E748" s="165"/>
      <c r="F748" s="179"/>
      <c r="G748" s="179"/>
      <c r="H748" s="179"/>
      <c r="I748" s="179"/>
    </row>
    <row r="749" spans="1:9" ht="15.75" customHeight="1">
      <c r="A749" s="108"/>
      <c r="B749" s="108"/>
      <c r="C749" s="165"/>
      <c r="D749" s="165"/>
      <c r="E749" s="165"/>
      <c r="F749" s="179"/>
      <c r="G749" s="179"/>
      <c r="H749" s="179"/>
      <c r="I749" s="179"/>
    </row>
    <row r="750" spans="1:9" ht="15.75" customHeight="1">
      <c r="A750" s="108"/>
      <c r="B750" s="108"/>
      <c r="C750" s="165"/>
      <c r="D750" s="165"/>
      <c r="E750" s="165"/>
      <c r="F750" s="179"/>
      <c r="G750" s="179"/>
      <c r="H750" s="179"/>
      <c r="I750" s="179"/>
    </row>
    <row r="751" spans="1:9" ht="15.75" customHeight="1">
      <c r="A751" s="108"/>
      <c r="B751" s="108"/>
      <c r="C751" s="165"/>
      <c r="D751" s="165"/>
      <c r="E751" s="165"/>
      <c r="F751" s="179"/>
      <c r="G751" s="179"/>
      <c r="H751" s="179"/>
      <c r="I751" s="179"/>
    </row>
    <row r="752" spans="1:9" ht="15.75" customHeight="1">
      <c r="A752" s="108"/>
      <c r="B752" s="108"/>
      <c r="C752" s="165"/>
      <c r="D752" s="165"/>
      <c r="E752" s="165"/>
      <c r="F752" s="179"/>
      <c r="G752" s="179"/>
      <c r="H752" s="179"/>
      <c r="I752" s="179"/>
    </row>
    <row r="753" spans="1:9" ht="15.75" customHeight="1">
      <c r="A753" s="108"/>
      <c r="B753" s="108"/>
      <c r="C753" s="165"/>
      <c r="D753" s="165"/>
      <c r="E753" s="165"/>
      <c r="F753" s="179"/>
      <c r="G753" s="179"/>
      <c r="H753" s="179"/>
      <c r="I753" s="179"/>
    </row>
    <row r="754" spans="1:9" ht="15.75" customHeight="1">
      <c r="A754" s="108"/>
      <c r="B754" s="108"/>
      <c r="C754" s="165"/>
      <c r="D754" s="165"/>
      <c r="E754" s="165"/>
      <c r="F754" s="179"/>
      <c r="G754" s="179"/>
      <c r="H754" s="179"/>
      <c r="I754" s="179"/>
    </row>
    <row r="755" spans="1:9" ht="15.75" customHeight="1">
      <c r="A755" s="108"/>
      <c r="B755" s="108"/>
      <c r="C755" s="165"/>
      <c r="D755" s="165"/>
      <c r="E755" s="165"/>
      <c r="F755" s="179"/>
      <c r="G755" s="179"/>
      <c r="H755" s="179"/>
      <c r="I755" s="179"/>
    </row>
    <row r="756" spans="1:9" ht="15.75" customHeight="1">
      <c r="A756" s="108"/>
      <c r="B756" s="108"/>
      <c r="C756" s="165"/>
      <c r="D756" s="165"/>
      <c r="E756" s="165"/>
      <c r="F756" s="179"/>
      <c r="G756" s="179"/>
      <c r="H756" s="179"/>
      <c r="I756" s="179"/>
    </row>
    <row r="757" spans="1:9" ht="15.75" customHeight="1">
      <c r="A757" s="108"/>
      <c r="B757" s="108"/>
      <c r="C757" s="165"/>
      <c r="D757" s="165"/>
      <c r="E757" s="165"/>
      <c r="F757" s="179"/>
      <c r="G757" s="179"/>
      <c r="H757" s="179"/>
      <c r="I757" s="179"/>
    </row>
    <row r="758" spans="1:9" ht="15.75" customHeight="1">
      <c r="A758" s="108"/>
      <c r="B758" s="108"/>
      <c r="C758" s="165"/>
      <c r="D758" s="165"/>
      <c r="E758" s="165"/>
      <c r="F758" s="179"/>
      <c r="G758" s="179"/>
      <c r="H758" s="179"/>
      <c r="I758" s="179"/>
    </row>
    <row r="759" spans="1:9" ht="15.75" customHeight="1">
      <c r="A759" s="108"/>
      <c r="B759" s="108"/>
      <c r="C759" s="165"/>
      <c r="D759" s="165"/>
      <c r="E759" s="165"/>
      <c r="F759" s="179"/>
      <c r="G759" s="179"/>
      <c r="H759" s="179"/>
      <c r="I759" s="179"/>
    </row>
    <row r="760" spans="1:9" ht="15.75" customHeight="1">
      <c r="A760" s="108"/>
      <c r="B760" s="108"/>
      <c r="C760" s="165"/>
      <c r="D760" s="165"/>
      <c r="E760" s="165"/>
      <c r="F760" s="179"/>
      <c r="G760" s="179"/>
      <c r="H760" s="179"/>
      <c r="I760" s="179"/>
    </row>
    <row r="761" spans="1:9" ht="15.75" customHeight="1">
      <c r="A761" s="108"/>
      <c r="B761" s="108"/>
      <c r="C761" s="165"/>
      <c r="D761" s="165"/>
      <c r="E761" s="165"/>
      <c r="F761" s="179"/>
      <c r="G761" s="179"/>
      <c r="H761" s="179"/>
      <c r="I761" s="179"/>
    </row>
    <row r="762" spans="1:9" ht="15.75" customHeight="1">
      <c r="A762" s="108"/>
      <c r="B762" s="108"/>
      <c r="C762" s="165"/>
      <c r="D762" s="165"/>
      <c r="E762" s="165"/>
      <c r="F762" s="179"/>
      <c r="G762" s="179"/>
      <c r="H762" s="179"/>
      <c r="I762" s="179"/>
    </row>
    <row r="763" spans="1:9" ht="15.75" customHeight="1">
      <c r="A763" s="108"/>
      <c r="B763" s="108"/>
      <c r="C763" s="165"/>
      <c r="D763" s="165"/>
      <c r="E763" s="165"/>
      <c r="F763" s="179"/>
      <c r="G763" s="179"/>
      <c r="H763" s="179"/>
      <c r="I763" s="179"/>
    </row>
    <row r="764" spans="1:9" ht="15.75" customHeight="1">
      <c r="A764" s="108"/>
      <c r="B764" s="108"/>
      <c r="C764" s="165"/>
      <c r="D764" s="165"/>
      <c r="E764" s="165"/>
      <c r="F764" s="179"/>
      <c r="G764" s="179"/>
      <c r="H764" s="179"/>
      <c r="I764" s="179"/>
    </row>
    <row r="765" spans="1:9" ht="15.75" customHeight="1">
      <c r="A765" s="108"/>
      <c r="B765" s="108"/>
      <c r="C765" s="165"/>
      <c r="D765" s="165"/>
      <c r="E765" s="165"/>
      <c r="F765" s="179"/>
      <c r="G765" s="179"/>
      <c r="H765" s="179"/>
      <c r="I765" s="179"/>
    </row>
    <row r="766" spans="1:9" ht="15.75" customHeight="1">
      <c r="A766" s="108"/>
      <c r="B766" s="108"/>
      <c r="C766" s="165"/>
      <c r="D766" s="165"/>
      <c r="E766" s="165"/>
      <c r="F766" s="179"/>
      <c r="G766" s="179"/>
      <c r="H766" s="179"/>
      <c r="I766" s="179"/>
    </row>
    <row r="767" spans="1:9" ht="15.75" customHeight="1">
      <c r="A767" s="108"/>
      <c r="B767" s="108"/>
      <c r="C767" s="165"/>
      <c r="D767" s="165"/>
      <c r="E767" s="165"/>
      <c r="F767" s="179"/>
      <c r="G767" s="179"/>
      <c r="H767" s="179"/>
      <c r="I767" s="179"/>
    </row>
    <row r="768" spans="1:9" ht="15.75" customHeight="1">
      <c r="A768" s="108"/>
      <c r="B768" s="108"/>
      <c r="C768" s="165"/>
      <c r="D768" s="165"/>
      <c r="E768" s="165"/>
      <c r="F768" s="179"/>
      <c r="G768" s="179"/>
      <c r="H768" s="179"/>
      <c r="I768" s="179"/>
    </row>
    <row r="769" spans="1:9" ht="15.75" customHeight="1">
      <c r="A769" s="108"/>
      <c r="B769" s="108"/>
      <c r="C769" s="165"/>
      <c r="D769" s="165"/>
      <c r="E769" s="165"/>
      <c r="F769" s="179"/>
      <c r="G769" s="179"/>
      <c r="H769" s="179"/>
      <c r="I769" s="179"/>
    </row>
    <row r="770" spans="1:9" ht="15.75" customHeight="1">
      <c r="A770" s="108"/>
      <c r="B770" s="108"/>
      <c r="C770" s="165"/>
      <c r="D770" s="165"/>
      <c r="E770" s="165"/>
      <c r="F770" s="179"/>
      <c r="G770" s="179"/>
      <c r="H770" s="179"/>
      <c r="I770" s="179"/>
    </row>
    <row r="771" spans="1:9" ht="15.75" customHeight="1">
      <c r="A771" s="108"/>
      <c r="B771" s="108"/>
      <c r="C771" s="165"/>
      <c r="D771" s="165"/>
      <c r="E771" s="165"/>
      <c r="F771" s="179"/>
      <c r="G771" s="179"/>
      <c r="H771" s="179"/>
      <c r="I771" s="179"/>
    </row>
    <row r="772" spans="1:9" ht="15.75" customHeight="1">
      <c r="A772" s="108"/>
      <c r="B772" s="108"/>
      <c r="C772" s="165"/>
      <c r="D772" s="165"/>
      <c r="E772" s="165"/>
      <c r="F772" s="179"/>
      <c r="G772" s="179"/>
      <c r="H772" s="179"/>
      <c r="I772" s="179"/>
    </row>
    <row r="773" spans="1:9" ht="15.75" customHeight="1">
      <c r="A773" s="108"/>
      <c r="B773" s="108"/>
      <c r="C773" s="165"/>
      <c r="D773" s="165"/>
      <c r="E773" s="165"/>
      <c r="F773" s="179"/>
      <c r="G773" s="179"/>
      <c r="H773" s="179"/>
      <c r="I773" s="179"/>
    </row>
    <row r="774" spans="1:9" ht="15.75" customHeight="1">
      <c r="A774" s="108"/>
      <c r="B774" s="108"/>
      <c r="C774" s="165"/>
      <c r="D774" s="165"/>
      <c r="E774" s="165"/>
      <c r="F774" s="179"/>
      <c r="G774" s="179"/>
      <c r="H774" s="179"/>
      <c r="I774" s="179"/>
    </row>
    <row r="775" spans="1:9" ht="15.75" customHeight="1">
      <c r="A775" s="108"/>
      <c r="B775" s="108"/>
      <c r="C775" s="165"/>
      <c r="D775" s="165"/>
      <c r="E775" s="165"/>
      <c r="F775" s="179"/>
      <c r="G775" s="179"/>
      <c r="H775" s="179"/>
      <c r="I775" s="179"/>
    </row>
    <row r="776" spans="1:9" ht="15.75" customHeight="1">
      <c r="A776" s="108"/>
      <c r="B776" s="108"/>
      <c r="C776" s="165"/>
      <c r="D776" s="165"/>
      <c r="E776" s="165"/>
      <c r="F776" s="179"/>
      <c r="G776" s="179"/>
      <c r="H776" s="179"/>
      <c r="I776" s="179"/>
    </row>
    <row r="777" spans="1:9" ht="15.75" customHeight="1">
      <c r="A777" s="108"/>
      <c r="B777" s="108"/>
      <c r="C777" s="165"/>
      <c r="D777" s="165"/>
      <c r="E777" s="165"/>
      <c r="F777" s="179"/>
      <c r="G777" s="179"/>
      <c r="H777" s="179"/>
      <c r="I777" s="179"/>
    </row>
    <row r="778" spans="1:9" ht="15.75" customHeight="1">
      <c r="A778" s="108"/>
      <c r="B778" s="108"/>
      <c r="C778" s="165"/>
      <c r="D778" s="165"/>
      <c r="E778" s="165"/>
      <c r="F778" s="179"/>
      <c r="G778" s="179"/>
      <c r="H778" s="179"/>
      <c r="I778" s="179"/>
    </row>
    <row r="779" spans="1:9" ht="15.75" customHeight="1">
      <c r="A779" s="108"/>
      <c r="B779" s="108"/>
      <c r="C779" s="165"/>
      <c r="D779" s="165"/>
      <c r="E779" s="165"/>
      <c r="F779" s="179"/>
      <c r="G779" s="179"/>
      <c r="H779" s="179"/>
      <c r="I779" s="179"/>
    </row>
    <row r="780" spans="1:9" ht="15.75" customHeight="1">
      <c r="A780" s="108"/>
      <c r="B780" s="108"/>
      <c r="C780" s="165"/>
      <c r="D780" s="165"/>
      <c r="E780" s="165"/>
      <c r="F780" s="179"/>
      <c r="G780" s="179"/>
      <c r="H780" s="179"/>
      <c r="I780" s="179"/>
    </row>
    <row r="781" spans="1:9" ht="15.75" customHeight="1">
      <c r="A781" s="108"/>
      <c r="B781" s="108"/>
      <c r="C781" s="165"/>
      <c r="D781" s="165"/>
      <c r="E781" s="165"/>
      <c r="F781" s="179"/>
      <c r="G781" s="179"/>
      <c r="H781" s="179"/>
      <c r="I781" s="179"/>
    </row>
    <row r="782" spans="1:9" ht="15.75" customHeight="1">
      <c r="A782" s="108"/>
      <c r="B782" s="108"/>
      <c r="C782" s="165"/>
      <c r="D782" s="165"/>
      <c r="E782" s="165"/>
      <c r="F782" s="179"/>
      <c r="G782" s="179"/>
      <c r="H782" s="179"/>
      <c r="I782" s="179"/>
    </row>
    <row r="783" spans="1:9" ht="15.75" customHeight="1">
      <c r="A783" s="108"/>
      <c r="B783" s="108"/>
      <c r="C783" s="165"/>
      <c r="D783" s="165"/>
      <c r="E783" s="165"/>
      <c r="F783" s="179"/>
      <c r="G783" s="179"/>
      <c r="H783" s="179"/>
      <c r="I783" s="179"/>
    </row>
    <row r="784" spans="1:9" ht="15.75" customHeight="1">
      <c r="A784" s="108"/>
      <c r="B784" s="108"/>
      <c r="C784" s="165"/>
      <c r="D784" s="165"/>
      <c r="E784" s="165"/>
      <c r="F784" s="179"/>
      <c r="G784" s="179"/>
      <c r="H784" s="179"/>
      <c r="I784" s="179"/>
    </row>
    <row r="785" spans="1:9" ht="15.75" customHeight="1">
      <c r="A785" s="108"/>
      <c r="B785" s="108"/>
      <c r="C785" s="165"/>
      <c r="D785" s="165"/>
      <c r="E785" s="165"/>
      <c r="F785" s="179"/>
      <c r="G785" s="179"/>
      <c r="H785" s="179"/>
      <c r="I785" s="179"/>
    </row>
    <row r="786" spans="1:9" ht="15.75" customHeight="1">
      <c r="A786" s="108"/>
      <c r="B786" s="108"/>
      <c r="C786" s="165"/>
      <c r="D786" s="165"/>
      <c r="E786" s="165"/>
      <c r="F786" s="179"/>
      <c r="G786" s="179"/>
      <c r="H786" s="179"/>
      <c r="I786" s="179"/>
    </row>
    <row r="787" spans="1:9" ht="15.75" customHeight="1">
      <c r="A787" s="108"/>
      <c r="B787" s="108"/>
      <c r="C787" s="165"/>
      <c r="D787" s="165"/>
      <c r="E787" s="165"/>
      <c r="F787" s="179"/>
      <c r="G787" s="179"/>
      <c r="H787" s="179"/>
      <c r="I787" s="179"/>
    </row>
    <row r="788" spans="1:9" ht="15.75" customHeight="1">
      <c r="A788" s="108"/>
      <c r="B788" s="108"/>
      <c r="C788" s="165"/>
      <c r="D788" s="165"/>
      <c r="E788" s="165"/>
      <c r="F788" s="179"/>
      <c r="G788" s="179"/>
      <c r="H788" s="179"/>
      <c r="I788" s="179"/>
    </row>
    <row r="789" spans="1:9" ht="15.75" customHeight="1">
      <c r="A789" s="108"/>
      <c r="B789" s="108"/>
      <c r="C789" s="165"/>
      <c r="D789" s="165"/>
      <c r="E789" s="165"/>
      <c r="F789" s="179"/>
      <c r="G789" s="179"/>
      <c r="H789" s="179"/>
      <c r="I789" s="179"/>
    </row>
    <row r="790" spans="1:9" ht="15.75" customHeight="1">
      <c r="A790" s="108"/>
      <c r="B790" s="108"/>
      <c r="C790" s="165"/>
      <c r="D790" s="165"/>
      <c r="E790" s="165"/>
      <c r="F790" s="179"/>
      <c r="G790" s="179"/>
      <c r="H790" s="179"/>
      <c r="I790" s="179"/>
    </row>
    <row r="791" spans="1:9" ht="15.75" customHeight="1">
      <c r="A791" s="108"/>
      <c r="B791" s="108"/>
      <c r="C791" s="165"/>
      <c r="D791" s="165"/>
      <c r="E791" s="165"/>
      <c r="F791" s="179"/>
      <c r="G791" s="179"/>
      <c r="H791" s="179"/>
      <c r="I791" s="179"/>
    </row>
    <row r="792" spans="1:9" ht="15.75" customHeight="1">
      <c r="A792" s="108"/>
      <c r="B792" s="108"/>
      <c r="C792" s="165"/>
      <c r="D792" s="165"/>
      <c r="E792" s="165"/>
      <c r="F792" s="179"/>
      <c r="G792" s="179"/>
      <c r="H792" s="179"/>
      <c r="I792" s="179"/>
    </row>
    <row r="793" spans="1:9" ht="15.75" customHeight="1">
      <c r="A793" s="108"/>
      <c r="B793" s="108"/>
      <c r="C793" s="165"/>
      <c r="D793" s="165"/>
      <c r="E793" s="165"/>
      <c r="F793" s="179"/>
      <c r="G793" s="179"/>
      <c r="H793" s="179"/>
      <c r="I793" s="179"/>
    </row>
    <row r="794" spans="1:9" ht="15.75" customHeight="1">
      <c r="A794" s="108"/>
      <c r="B794" s="108"/>
      <c r="C794" s="165"/>
      <c r="D794" s="165"/>
      <c r="E794" s="165"/>
      <c r="F794" s="179"/>
      <c r="G794" s="179"/>
      <c r="H794" s="179"/>
      <c r="I794" s="179"/>
    </row>
    <row r="795" spans="1:9" ht="15.75" customHeight="1">
      <c r="A795" s="108"/>
      <c r="B795" s="108"/>
      <c r="C795" s="165"/>
      <c r="D795" s="165"/>
      <c r="E795" s="165"/>
      <c r="F795" s="179"/>
      <c r="G795" s="179"/>
      <c r="H795" s="179"/>
      <c r="I795" s="179"/>
    </row>
    <row r="796" spans="1:9" ht="15.75" customHeight="1">
      <c r="A796" s="108"/>
      <c r="B796" s="108"/>
      <c r="C796" s="165"/>
      <c r="D796" s="165"/>
      <c r="E796" s="165"/>
      <c r="F796" s="179"/>
      <c r="G796" s="179"/>
      <c r="H796" s="179"/>
      <c r="I796" s="179"/>
    </row>
    <row r="797" spans="1:9" ht="15.75" customHeight="1">
      <c r="A797" s="108"/>
      <c r="B797" s="108"/>
      <c r="C797" s="165"/>
      <c r="D797" s="165"/>
      <c r="E797" s="165"/>
      <c r="F797" s="179"/>
      <c r="G797" s="179"/>
      <c r="H797" s="179"/>
      <c r="I797" s="179"/>
    </row>
    <row r="798" spans="1:9" ht="15.75" customHeight="1">
      <c r="A798" s="108"/>
      <c r="B798" s="108"/>
      <c r="C798" s="165"/>
      <c r="D798" s="165"/>
      <c r="E798" s="165"/>
      <c r="F798" s="179"/>
      <c r="G798" s="179"/>
      <c r="H798" s="179"/>
      <c r="I798" s="179"/>
    </row>
    <row r="799" spans="1:9" ht="15.75" customHeight="1">
      <c r="A799" s="108"/>
      <c r="B799" s="108"/>
      <c r="C799" s="165"/>
      <c r="D799" s="165"/>
      <c r="E799" s="165"/>
      <c r="F799" s="179"/>
      <c r="G799" s="179"/>
      <c r="H799" s="179"/>
      <c r="I799" s="179"/>
    </row>
    <row r="800" spans="1:9" ht="15.75" customHeight="1">
      <c r="A800" s="108"/>
      <c r="B800" s="108"/>
      <c r="C800" s="165"/>
      <c r="D800" s="165"/>
      <c r="E800" s="165"/>
      <c r="F800" s="179"/>
      <c r="G800" s="179"/>
      <c r="H800" s="179"/>
      <c r="I800" s="179"/>
    </row>
    <row r="801" spans="1:9" ht="15.75" customHeight="1">
      <c r="A801" s="108"/>
      <c r="B801" s="108"/>
      <c r="C801" s="165"/>
      <c r="D801" s="165"/>
      <c r="E801" s="165"/>
      <c r="F801" s="179"/>
      <c r="G801" s="179"/>
      <c r="H801" s="179"/>
      <c r="I801" s="179"/>
    </row>
    <row r="802" spans="1:9" ht="15.75" customHeight="1">
      <c r="A802" s="108"/>
      <c r="B802" s="108"/>
      <c r="C802" s="165"/>
      <c r="D802" s="165"/>
      <c r="E802" s="165"/>
      <c r="F802" s="179"/>
      <c r="G802" s="179"/>
      <c r="H802" s="179"/>
      <c r="I802" s="179"/>
    </row>
    <row r="803" spans="1:9" ht="15.75" customHeight="1">
      <c r="A803" s="108"/>
      <c r="B803" s="108"/>
      <c r="C803" s="165"/>
      <c r="D803" s="165"/>
      <c r="E803" s="165"/>
      <c r="F803" s="179"/>
      <c r="G803" s="179"/>
      <c r="H803" s="179"/>
      <c r="I803" s="179"/>
    </row>
    <row r="804" spans="1:9" ht="15.75" customHeight="1">
      <c r="A804" s="108"/>
      <c r="B804" s="108"/>
      <c r="C804" s="165"/>
      <c r="D804" s="165"/>
      <c r="E804" s="165"/>
      <c r="F804" s="179"/>
      <c r="G804" s="179"/>
      <c r="H804" s="179"/>
      <c r="I804" s="179"/>
    </row>
    <row r="805" spans="1:9" ht="15.75" customHeight="1">
      <c r="A805" s="108"/>
      <c r="B805" s="108"/>
      <c r="C805" s="165"/>
      <c r="D805" s="165"/>
      <c r="E805" s="165"/>
      <c r="F805" s="179"/>
      <c r="G805" s="179"/>
      <c r="H805" s="179"/>
      <c r="I805" s="179"/>
    </row>
    <row r="806" spans="1:9" ht="15.75" customHeight="1">
      <c r="A806" s="108"/>
      <c r="B806" s="108"/>
      <c r="C806" s="165"/>
      <c r="D806" s="165"/>
      <c r="E806" s="165"/>
      <c r="F806" s="179"/>
      <c r="G806" s="179"/>
      <c r="H806" s="179"/>
      <c r="I806" s="179"/>
    </row>
    <row r="807" spans="1:9" ht="15.75" customHeight="1">
      <c r="A807" s="108"/>
      <c r="B807" s="108"/>
      <c r="C807" s="165"/>
      <c r="D807" s="165"/>
      <c r="E807" s="165"/>
      <c r="F807" s="179"/>
      <c r="G807" s="179"/>
      <c r="H807" s="179"/>
      <c r="I807" s="179"/>
    </row>
    <row r="808" spans="1:9" ht="15.75" customHeight="1">
      <c r="A808" s="108"/>
      <c r="B808" s="108"/>
      <c r="C808" s="165"/>
      <c r="D808" s="165"/>
      <c r="E808" s="165"/>
      <c r="F808" s="179"/>
      <c r="G808" s="179"/>
      <c r="H808" s="179"/>
      <c r="I808" s="179"/>
    </row>
    <row r="809" spans="1:9" ht="15.75" customHeight="1">
      <c r="A809" s="108"/>
      <c r="B809" s="108"/>
      <c r="C809" s="165"/>
      <c r="D809" s="165"/>
      <c r="E809" s="165"/>
      <c r="F809" s="179"/>
      <c r="G809" s="179"/>
      <c r="H809" s="179"/>
      <c r="I809" s="179"/>
    </row>
    <row r="810" spans="1:9" ht="15.75" customHeight="1">
      <c r="A810" s="108"/>
      <c r="B810" s="108"/>
      <c r="C810" s="165"/>
      <c r="D810" s="165"/>
      <c r="E810" s="165"/>
      <c r="F810" s="179"/>
      <c r="G810" s="179"/>
      <c r="H810" s="179"/>
      <c r="I810" s="179"/>
    </row>
    <row r="811" spans="1:9" ht="15.75" customHeight="1">
      <c r="A811" s="108"/>
      <c r="B811" s="108"/>
      <c r="C811" s="165"/>
      <c r="D811" s="165"/>
      <c r="E811" s="165"/>
      <c r="F811" s="179"/>
      <c r="G811" s="179"/>
      <c r="H811" s="179"/>
      <c r="I811" s="179"/>
    </row>
    <row r="812" spans="1:9" ht="15.75" customHeight="1">
      <c r="A812" s="108"/>
      <c r="B812" s="108"/>
      <c r="C812" s="165"/>
      <c r="D812" s="165"/>
      <c r="E812" s="165"/>
      <c r="F812" s="179"/>
      <c r="G812" s="179"/>
      <c r="H812" s="179"/>
      <c r="I812" s="179"/>
    </row>
    <row r="813" spans="1:9" ht="15.75" customHeight="1">
      <c r="A813" s="108"/>
      <c r="B813" s="108"/>
      <c r="C813" s="165"/>
      <c r="D813" s="165"/>
      <c r="E813" s="165"/>
      <c r="F813" s="179"/>
      <c r="G813" s="179"/>
      <c r="H813" s="179"/>
      <c r="I813" s="179"/>
    </row>
    <row r="814" spans="1:9" ht="15.75" customHeight="1">
      <c r="A814" s="108"/>
      <c r="B814" s="108"/>
      <c r="C814" s="165"/>
      <c r="D814" s="165"/>
      <c r="E814" s="165"/>
      <c r="F814" s="179"/>
      <c r="G814" s="179"/>
      <c r="H814" s="179"/>
      <c r="I814" s="179"/>
    </row>
    <row r="815" spans="1:9" ht="15.75" customHeight="1">
      <c r="A815" s="108"/>
      <c r="B815" s="108"/>
      <c r="C815" s="165"/>
      <c r="D815" s="165"/>
      <c r="E815" s="165"/>
      <c r="F815" s="179"/>
      <c r="G815" s="179"/>
      <c r="H815" s="179"/>
      <c r="I815" s="179"/>
    </row>
    <row r="816" spans="1:9" ht="15.75" customHeight="1">
      <c r="A816" s="108"/>
      <c r="B816" s="108"/>
      <c r="C816" s="165"/>
      <c r="D816" s="165"/>
      <c r="E816" s="165"/>
      <c r="F816" s="179"/>
      <c r="G816" s="179"/>
      <c r="H816" s="179"/>
      <c r="I816" s="179"/>
    </row>
    <row r="817" spans="1:9" ht="15.75" customHeight="1">
      <c r="A817" s="108"/>
      <c r="B817" s="108"/>
      <c r="C817" s="165"/>
      <c r="D817" s="165"/>
      <c r="E817" s="165"/>
      <c r="F817" s="179"/>
      <c r="G817" s="179"/>
      <c r="H817" s="179"/>
      <c r="I817" s="179"/>
    </row>
    <row r="818" spans="1:9" ht="15.75" customHeight="1">
      <c r="A818" s="108"/>
      <c r="B818" s="108"/>
      <c r="C818" s="165"/>
      <c r="D818" s="165"/>
      <c r="E818" s="165"/>
      <c r="F818" s="179"/>
      <c r="G818" s="179"/>
      <c r="H818" s="179"/>
      <c r="I818" s="179"/>
    </row>
    <row r="819" spans="1:9" ht="15.75" customHeight="1">
      <c r="A819" s="108"/>
      <c r="B819" s="108"/>
      <c r="C819" s="165"/>
      <c r="D819" s="165"/>
      <c r="E819" s="165"/>
      <c r="F819" s="179"/>
      <c r="G819" s="179"/>
      <c r="H819" s="179"/>
      <c r="I819" s="179"/>
    </row>
    <row r="820" spans="1:9" ht="15.75" customHeight="1">
      <c r="A820" s="108"/>
      <c r="B820" s="108"/>
      <c r="C820" s="165"/>
      <c r="D820" s="165"/>
      <c r="E820" s="165"/>
      <c r="F820" s="179"/>
      <c r="G820" s="179"/>
      <c r="H820" s="179"/>
      <c r="I820" s="179"/>
    </row>
    <row r="821" spans="1:9" ht="15.75" customHeight="1">
      <c r="A821" s="108"/>
      <c r="B821" s="108"/>
      <c r="C821" s="165"/>
      <c r="D821" s="165"/>
      <c r="E821" s="165"/>
      <c r="F821" s="179"/>
      <c r="G821" s="179"/>
      <c r="H821" s="179"/>
      <c r="I821" s="179"/>
    </row>
    <row r="822" spans="1:9" ht="15.75" customHeight="1">
      <c r="A822" s="108"/>
      <c r="B822" s="108"/>
      <c r="C822" s="165"/>
      <c r="D822" s="165"/>
      <c r="E822" s="165"/>
      <c r="F822" s="179"/>
      <c r="G822" s="179"/>
      <c r="H822" s="179"/>
      <c r="I822" s="179"/>
    </row>
    <row r="823" spans="1:9" ht="15.75" customHeight="1">
      <c r="A823" s="108"/>
      <c r="B823" s="108"/>
      <c r="C823" s="165"/>
      <c r="D823" s="165"/>
      <c r="E823" s="165"/>
      <c r="F823" s="179"/>
      <c r="G823" s="179"/>
      <c r="H823" s="179"/>
      <c r="I823" s="179"/>
    </row>
    <row r="824" spans="1:9" ht="15.75" customHeight="1">
      <c r="A824" s="108"/>
      <c r="B824" s="108"/>
      <c r="C824" s="165"/>
      <c r="D824" s="165"/>
      <c r="E824" s="165"/>
      <c r="F824" s="179"/>
      <c r="G824" s="179"/>
      <c r="H824" s="179"/>
      <c r="I824" s="179"/>
    </row>
    <row r="825" spans="1:9" ht="15.75" customHeight="1">
      <c r="A825" s="108"/>
      <c r="B825" s="108"/>
      <c r="C825" s="165"/>
      <c r="D825" s="165"/>
      <c r="E825" s="165"/>
      <c r="F825" s="179"/>
      <c r="G825" s="179"/>
      <c r="H825" s="179"/>
      <c r="I825" s="179"/>
    </row>
    <row r="826" spans="1:9" ht="15.75" customHeight="1">
      <c r="A826" s="108"/>
      <c r="B826" s="108"/>
      <c r="C826" s="165"/>
      <c r="D826" s="165"/>
      <c r="E826" s="165"/>
      <c r="F826" s="179"/>
      <c r="G826" s="179"/>
      <c r="H826" s="179"/>
      <c r="I826" s="179"/>
    </row>
    <row r="827" spans="1:9" ht="15.75" customHeight="1">
      <c r="A827" s="108"/>
      <c r="B827" s="108"/>
      <c r="C827" s="165"/>
      <c r="D827" s="165"/>
      <c r="E827" s="165"/>
      <c r="F827" s="179"/>
      <c r="G827" s="179"/>
      <c r="H827" s="179"/>
      <c r="I827" s="179"/>
    </row>
    <row r="828" spans="1:9" ht="15.75" customHeight="1">
      <c r="A828" s="108"/>
      <c r="B828" s="108"/>
      <c r="C828" s="165"/>
      <c r="D828" s="165"/>
      <c r="E828" s="165"/>
      <c r="F828" s="179"/>
      <c r="G828" s="179"/>
      <c r="H828" s="179"/>
      <c r="I828" s="179"/>
    </row>
    <row r="829" spans="1:9" ht="15.75" customHeight="1">
      <c r="A829" s="108"/>
      <c r="B829" s="108"/>
      <c r="C829" s="165"/>
      <c r="D829" s="165"/>
      <c r="E829" s="165"/>
      <c r="F829" s="179"/>
      <c r="G829" s="179"/>
      <c r="H829" s="179"/>
      <c r="I829" s="179"/>
    </row>
    <row r="830" spans="1:9" ht="15.75" customHeight="1">
      <c r="A830" s="108"/>
      <c r="B830" s="108"/>
      <c r="C830" s="165"/>
      <c r="D830" s="165"/>
      <c r="E830" s="165"/>
      <c r="F830" s="179"/>
      <c r="G830" s="179"/>
      <c r="H830" s="179"/>
      <c r="I830" s="179"/>
    </row>
    <row r="831" spans="1:9" ht="15.75" customHeight="1">
      <c r="A831" s="108"/>
      <c r="B831" s="108"/>
      <c r="C831" s="165"/>
      <c r="D831" s="165"/>
      <c r="E831" s="165"/>
      <c r="F831" s="179"/>
      <c r="G831" s="179"/>
      <c r="H831" s="179"/>
      <c r="I831" s="179"/>
    </row>
    <row r="832" spans="1:9" ht="15.75" customHeight="1">
      <c r="A832" s="108"/>
      <c r="B832" s="108"/>
      <c r="C832" s="165"/>
      <c r="D832" s="165"/>
      <c r="E832" s="165"/>
      <c r="F832" s="179"/>
      <c r="G832" s="179"/>
      <c r="H832" s="179"/>
      <c r="I832" s="179"/>
    </row>
    <row r="833" spans="1:9" ht="15.75" customHeight="1">
      <c r="A833" s="108"/>
      <c r="B833" s="108"/>
      <c r="C833" s="165"/>
      <c r="D833" s="165"/>
      <c r="E833" s="165"/>
      <c r="F833" s="179"/>
      <c r="G833" s="179"/>
      <c r="H833" s="179"/>
      <c r="I833" s="179"/>
    </row>
    <row r="834" spans="1:9" ht="15.75" customHeight="1">
      <c r="A834" s="108"/>
      <c r="B834" s="108"/>
      <c r="C834" s="165"/>
      <c r="D834" s="165"/>
      <c r="E834" s="165"/>
      <c r="F834" s="179"/>
      <c r="G834" s="179"/>
      <c r="H834" s="179"/>
      <c r="I834" s="179"/>
    </row>
    <row r="835" spans="1:9" ht="15.75" customHeight="1">
      <c r="A835" s="108"/>
      <c r="B835" s="108"/>
      <c r="C835" s="165"/>
      <c r="D835" s="165"/>
      <c r="E835" s="165"/>
      <c r="F835" s="179"/>
      <c r="G835" s="179"/>
      <c r="H835" s="179"/>
      <c r="I835" s="179"/>
    </row>
    <row r="836" spans="1:9" ht="15.75" customHeight="1">
      <c r="A836" s="108"/>
      <c r="B836" s="108"/>
      <c r="C836" s="165"/>
      <c r="D836" s="165"/>
      <c r="E836" s="165"/>
      <c r="F836" s="179"/>
      <c r="G836" s="179"/>
      <c r="H836" s="179"/>
      <c r="I836" s="179"/>
    </row>
    <row r="837" spans="1:9" ht="15.75" customHeight="1">
      <c r="A837" s="108"/>
      <c r="B837" s="108"/>
      <c r="C837" s="165"/>
      <c r="D837" s="165"/>
      <c r="E837" s="165"/>
      <c r="F837" s="179"/>
      <c r="G837" s="179"/>
      <c r="H837" s="179"/>
      <c r="I837" s="179"/>
    </row>
    <row r="838" spans="1:9" ht="15.75" customHeight="1">
      <c r="A838" s="108"/>
      <c r="B838" s="108"/>
      <c r="C838" s="165"/>
      <c r="D838" s="165"/>
      <c r="E838" s="165"/>
      <c r="F838" s="179"/>
      <c r="G838" s="179"/>
      <c r="H838" s="179"/>
      <c r="I838" s="179"/>
    </row>
    <row r="839" spans="1:9" ht="15.75" customHeight="1">
      <c r="A839" s="108"/>
      <c r="B839" s="108"/>
      <c r="C839" s="165"/>
      <c r="D839" s="165"/>
      <c r="E839" s="165"/>
      <c r="F839" s="179"/>
      <c r="G839" s="179"/>
      <c r="H839" s="179"/>
      <c r="I839" s="179"/>
    </row>
    <row r="840" spans="1:9" ht="15.75" customHeight="1">
      <c r="A840" s="108"/>
      <c r="B840" s="108"/>
      <c r="C840" s="165"/>
      <c r="D840" s="165"/>
      <c r="E840" s="165"/>
      <c r="F840" s="179"/>
      <c r="G840" s="179"/>
      <c r="H840" s="179"/>
      <c r="I840" s="179"/>
    </row>
    <row r="841" spans="1:9" ht="15.75" customHeight="1">
      <c r="A841" s="108"/>
      <c r="B841" s="108"/>
      <c r="C841" s="165"/>
      <c r="D841" s="165"/>
      <c r="E841" s="165"/>
      <c r="F841" s="179"/>
      <c r="G841" s="179"/>
      <c r="H841" s="179"/>
      <c r="I841" s="179"/>
    </row>
    <row r="842" spans="1:9" ht="15.75" customHeight="1">
      <c r="A842" s="108"/>
      <c r="B842" s="108"/>
      <c r="C842" s="165"/>
      <c r="D842" s="165"/>
      <c r="E842" s="165"/>
      <c r="F842" s="179"/>
      <c r="G842" s="179"/>
      <c r="H842" s="179"/>
      <c r="I842" s="179"/>
    </row>
    <row r="843" spans="1:9" ht="15.75" customHeight="1">
      <c r="A843" s="108"/>
      <c r="B843" s="108"/>
      <c r="C843" s="165"/>
      <c r="D843" s="165"/>
      <c r="E843" s="165"/>
      <c r="F843" s="179"/>
      <c r="G843" s="179"/>
      <c r="H843" s="179"/>
      <c r="I843" s="179"/>
    </row>
    <row r="844" spans="1:9" ht="15.75" customHeight="1">
      <c r="A844" s="108"/>
      <c r="B844" s="108"/>
      <c r="C844" s="165"/>
      <c r="D844" s="165"/>
      <c r="E844" s="165"/>
      <c r="F844" s="179"/>
      <c r="G844" s="179"/>
      <c r="H844" s="179"/>
      <c r="I844" s="179"/>
    </row>
    <row r="845" spans="1:9" ht="15.75" customHeight="1">
      <c r="A845" s="108"/>
      <c r="B845" s="108"/>
      <c r="C845" s="165"/>
      <c r="D845" s="165"/>
      <c r="E845" s="165"/>
      <c r="F845" s="179"/>
      <c r="G845" s="179"/>
      <c r="H845" s="179"/>
      <c r="I845" s="179"/>
    </row>
    <row r="846" spans="1:9" ht="15.75" customHeight="1">
      <c r="A846" s="108"/>
      <c r="B846" s="108"/>
      <c r="C846" s="165"/>
      <c r="D846" s="165"/>
      <c r="E846" s="165"/>
      <c r="F846" s="179"/>
      <c r="G846" s="179"/>
      <c r="H846" s="179"/>
      <c r="I846" s="179"/>
    </row>
    <row r="847" spans="1:9" ht="15.75" customHeight="1">
      <c r="A847" s="108"/>
      <c r="B847" s="108"/>
      <c r="C847" s="165"/>
      <c r="D847" s="165"/>
      <c r="E847" s="165"/>
      <c r="F847" s="179"/>
      <c r="G847" s="179"/>
      <c r="H847" s="179"/>
      <c r="I847" s="179"/>
    </row>
    <row r="848" spans="1:9" ht="15.75" customHeight="1">
      <c r="A848" s="108"/>
      <c r="B848" s="108"/>
      <c r="C848" s="165"/>
      <c r="D848" s="165"/>
      <c r="E848" s="165"/>
      <c r="F848" s="179"/>
      <c r="G848" s="179"/>
      <c r="H848" s="179"/>
      <c r="I848" s="179"/>
    </row>
    <row r="849" spans="1:9" ht="15.75" customHeight="1">
      <c r="A849" s="108"/>
      <c r="B849" s="108"/>
      <c r="C849" s="165"/>
      <c r="D849" s="165"/>
      <c r="E849" s="165"/>
      <c r="F849" s="179"/>
      <c r="G849" s="179"/>
      <c r="H849" s="179"/>
      <c r="I849" s="179"/>
    </row>
    <row r="850" spans="1:9" ht="15.75" customHeight="1">
      <c r="A850" s="108"/>
      <c r="B850" s="108"/>
      <c r="C850" s="165"/>
      <c r="D850" s="165"/>
      <c r="E850" s="165"/>
      <c r="F850" s="179"/>
      <c r="G850" s="179"/>
      <c r="H850" s="179"/>
      <c r="I850" s="179"/>
    </row>
    <row r="851" spans="1:9" ht="15.75" customHeight="1">
      <c r="A851" s="108"/>
      <c r="B851" s="108"/>
      <c r="C851" s="165"/>
      <c r="D851" s="165"/>
      <c r="E851" s="165"/>
      <c r="F851" s="179"/>
      <c r="G851" s="179"/>
      <c r="H851" s="179"/>
      <c r="I851" s="179"/>
    </row>
    <row r="852" spans="1:9" ht="15.75" customHeight="1">
      <c r="A852" s="108"/>
      <c r="B852" s="108"/>
      <c r="C852" s="165"/>
      <c r="D852" s="165"/>
      <c r="E852" s="165"/>
      <c r="F852" s="179"/>
      <c r="G852" s="179"/>
      <c r="H852" s="179"/>
      <c r="I852" s="179"/>
    </row>
    <row r="853" spans="1:9" ht="15.75" customHeight="1">
      <c r="A853" s="108"/>
      <c r="B853" s="108"/>
      <c r="C853" s="165"/>
      <c r="D853" s="165"/>
      <c r="E853" s="165"/>
      <c r="F853" s="179"/>
      <c r="G853" s="179"/>
      <c r="H853" s="179"/>
      <c r="I853" s="179"/>
    </row>
    <row r="854" spans="1:9" ht="15.75" customHeight="1">
      <c r="A854" s="108"/>
      <c r="B854" s="108"/>
      <c r="C854" s="165"/>
      <c r="D854" s="165"/>
      <c r="E854" s="165"/>
      <c r="F854" s="179"/>
      <c r="G854" s="179"/>
      <c r="H854" s="179"/>
      <c r="I854" s="179"/>
    </row>
    <row r="855" spans="1:9" ht="15.75" customHeight="1">
      <c r="A855" s="108"/>
      <c r="B855" s="108"/>
      <c r="C855" s="165"/>
      <c r="D855" s="165"/>
      <c r="E855" s="165"/>
      <c r="F855" s="179"/>
      <c r="G855" s="179"/>
      <c r="H855" s="179"/>
      <c r="I855" s="179"/>
    </row>
    <row r="856" spans="1:9" ht="15.75" customHeight="1">
      <c r="A856" s="108"/>
      <c r="B856" s="108"/>
      <c r="C856" s="165"/>
      <c r="D856" s="165"/>
      <c r="E856" s="165"/>
      <c r="F856" s="179"/>
      <c r="G856" s="179"/>
      <c r="H856" s="179"/>
      <c r="I856" s="179"/>
    </row>
    <row r="857" spans="1:9" ht="15.75" customHeight="1">
      <c r="A857" s="108"/>
      <c r="B857" s="108"/>
      <c r="C857" s="165"/>
      <c r="D857" s="165"/>
      <c r="E857" s="165"/>
      <c r="F857" s="179"/>
      <c r="G857" s="179"/>
      <c r="H857" s="179"/>
      <c r="I857" s="179"/>
    </row>
    <row r="858" spans="1:9" ht="15.75" customHeight="1">
      <c r="A858" s="108"/>
      <c r="B858" s="108"/>
      <c r="C858" s="165"/>
      <c r="D858" s="165"/>
      <c r="E858" s="165"/>
      <c r="F858" s="179"/>
      <c r="G858" s="179"/>
      <c r="H858" s="179"/>
      <c r="I858" s="179"/>
    </row>
    <row r="859" spans="1:9" ht="15.75" customHeight="1">
      <c r="A859" s="108"/>
      <c r="B859" s="108"/>
      <c r="C859" s="165"/>
      <c r="D859" s="165"/>
      <c r="E859" s="165"/>
      <c r="F859" s="179"/>
      <c r="G859" s="179"/>
      <c r="H859" s="179"/>
      <c r="I859" s="179"/>
    </row>
    <row r="860" spans="1:9" ht="15.75" customHeight="1">
      <c r="A860" s="108"/>
      <c r="B860" s="108"/>
      <c r="C860" s="165"/>
      <c r="D860" s="165"/>
      <c r="E860" s="165"/>
      <c r="F860" s="179"/>
      <c r="G860" s="179"/>
      <c r="H860" s="179"/>
      <c r="I860" s="179"/>
    </row>
    <row r="861" spans="1:9" ht="15.75" customHeight="1">
      <c r="A861" s="108"/>
      <c r="B861" s="108"/>
      <c r="C861" s="165"/>
      <c r="D861" s="165"/>
      <c r="E861" s="165"/>
      <c r="F861" s="179"/>
      <c r="G861" s="179"/>
      <c r="H861" s="179"/>
      <c r="I861" s="179"/>
    </row>
    <row r="862" spans="1:9" ht="15.75" customHeight="1">
      <c r="A862" s="108"/>
      <c r="B862" s="108"/>
      <c r="C862" s="165"/>
      <c r="D862" s="165"/>
      <c r="E862" s="165"/>
      <c r="F862" s="179"/>
      <c r="G862" s="179"/>
      <c r="H862" s="179"/>
      <c r="I862" s="179"/>
    </row>
    <row r="863" spans="1:9" ht="15.75" customHeight="1">
      <c r="A863" s="108"/>
      <c r="B863" s="108"/>
      <c r="C863" s="165"/>
      <c r="D863" s="165"/>
      <c r="E863" s="165"/>
      <c r="F863" s="179"/>
      <c r="G863" s="179"/>
      <c r="H863" s="179"/>
      <c r="I863" s="179"/>
    </row>
    <row r="864" spans="1:9" ht="15.75" customHeight="1">
      <c r="A864" s="108"/>
      <c r="B864" s="108"/>
      <c r="C864" s="165"/>
      <c r="D864" s="165"/>
      <c r="E864" s="165"/>
      <c r="F864" s="179"/>
      <c r="G864" s="179"/>
      <c r="H864" s="179"/>
      <c r="I864" s="179"/>
    </row>
    <row r="865" spans="1:9" ht="15.75" customHeight="1">
      <c r="A865" s="108"/>
      <c r="B865" s="108"/>
      <c r="C865" s="165"/>
      <c r="D865" s="165"/>
      <c r="E865" s="165"/>
      <c r="F865" s="179"/>
      <c r="G865" s="179"/>
      <c r="H865" s="179"/>
      <c r="I865" s="179"/>
    </row>
    <row r="866" spans="1:9" ht="15.75" customHeight="1">
      <c r="A866" s="108"/>
      <c r="B866" s="108"/>
      <c r="C866" s="165"/>
      <c r="D866" s="165"/>
      <c r="E866" s="165"/>
      <c r="F866" s="179"/>
      <c r="G866" s="179"/>
      <c r="H866" s="179"/>
      <c r="I866" s="179"/>
    </row>
    <row r="867" spans="1:9" ht="15.75" customHeight="1">
      <c r="A867" s="108"/>
      <c r="B867" s="108"/>
      <c r="C867" s="165"/>
      <c r="D867" s="165"/>
      <c r="E867" s="165"/>
      <c r="F867" s="179"/>
      <c r="G867" s="179"/>
      <c r="H867" s="179"/>
      <c r="I867" s="179"/>
    </row>
    <row r="868" spans="1:9" ht="15.75" customHeight="1">
      <c r="A868" s="108"/>
      <c r="B868" s="108"/>
      <c r="C868" s="165"/>
      <c r="D868" s="165"/>
      <c r="E868" s="165"/>
      <c r="F868" s="179"/>
      <c r="G868" s="179"/>
      <c r="H868" s="179"/>
      <c r="I868" s="179"/>
    </row>
    <row r="869" spans="1:9" ht="15.75" customHeight="1">
      <c r="A869" s="108"/>
      <c r="B869" s="108"/>
      <c r="C869" s="165"/>
      <c r="D869" s="165"/>
      <c r="E869" s="165"/>
      <c r="F869" s="179"/>
      <c r="G869" s="179"/>
      <c r="H869" s="179"/>
      <c r="I869" s="179"/>
    </row>
    <row r="870" spans="1:9" ht="15.75" customHeight="1">
      <c r="A870" s="108"/>
      <c r="B870" s="108"/>
      <c r="C870" s="165"/>
      <c r="D870" s="165"/>
      <c r="E870" s="165"/>
      <c r="F870" s="179"/>
      <c r="G870" s="179"/>
      <c r="H870" s="179"/>
      <c r="I870" s="179"/>
    </row>
    <row r="871" spans="1:9" ht="15.75" customHeight="1">
      <c r="A871" s="108"/>
      <c r="B871" s="108"/>
      <c r="C871" s="165"/>
      <c r="D871" s="165"/>
      <c r="E871" s="165"/>
      <c r="F871" s="179"/>
      <c r="G871" s="179"/>
      <c r="H871" s="179"/>
      <c r="I871" s="179"/>
    </row>
    <row r="872" spans="1:9" ht="15.75" customHeight="1">
      <c r="A872" s="108"/>
      <c r="B872" s="108"/>
      <c r="C872" s="165"/>
      <c r="D872" s="165"/>
      <c r="E872" s="165"/>
      <c r="F872" s="179"/>
      <c r="G872" s="179"/>
      <c r="H872" s="179"/>
      <c r="I872" s="179"/>
    </row>
    <row r="873" spans="1:9" ht="15.75" customHeight="1">
      <c r="A873" s="108"/>
      <c r="B873" s="108"/>
      <c r="C873" s="165"/>
      <c r="D873" s="165"/>
      <c r="E873" s="165"/>
      <c r="F873" s="179"/>
      <c r="G873" s="179"/>
      <c r="H873" s="179"/>
      <c r="I873" s="179"/>
    </row>
    <row r="874" spans="1:9" ht="15.75" customHeight="1">
      <c r="A874" s="108"/>
      <c r="B874" s="108"/>
      <c r="C874" s="165"/>
      <c r="D874" s="165"/>
      <c r="E874" s="165"/>
      <c r="F874" s="179"/>
      <c r="G874" s="179"/>
      <c r="H874" s="179"/>
      <c r="I874" s="179"/>
    </row>
    <row r="875" spans="1:9" ht="15.75" customHeight="1">
      <c r="A875" s="108"/>
      <c r="B875" s="108"/>
      <c r="C875" s="165"/>
      <c r="D875" s="165"/>
      <c r="E875" s="165"/>
      <c r="F875" s="179"/>
      <c r="G875" s="179"/>
      <c r="H875" s="179"/>
      <c r="I875" s="179"/>
    </row>
    <row r="876" spans="1:9" ht="15.75" customHeight="1">
      <c r="A876" s="108"/>
      <c r="B876" s="108"/>
      <c r="C876" s="165"/>
      <c r="D876" s="165"/>
      <c r="E876" s="165"/>
      <c r="F876" s="179"/>
      <c r="G876" s="179"/>
      <c r="H876" s="179"/>
      <c r="I876" s="179"/>
    </row>
    <row r="877" spans="1:9" ht="15.75" customHeight="1">
      <c r="A877" s="108"/>
      <c r="B877" s="108"/>
      <c r="C877" s="165"/>
      <c r="D877" s="165"/>
      <c r="E877" s="165"/>
      <c r="F877" s="179"/>
      <c r="G877" s="179"/>
      <c r="H877" s="179"/>
      <c r="I877" s="179"/>
    </row>
    <row r="878" spans="1:9" ht="15.75" customHeight="1">
      <c r="A878" s="108"/>
      <c r="B878" s="108"/>
      <c r="C878" s="165"/>
      <c r="D878" s="165"/>
      <c r="E878" s="165"/>
      <c r="F878" s="179"/>
      <c r="G878" s="179"/>
      <c r="H878" s="179"/>
      <c r="I878" s="179"/>
    </row>
    <row r="879" spans="1:9" ht="15.75" customHeight="1">
      <c r="A879" s="108"/>
      <c r="B879" s="108"/>
      <c r="C879" s="165"/>
      <c r="D879" s="165"/>
      <c r="E879" s="165"/>
      <c r="F879" s="179"/>
      <c r="G879" s="179"/>
      <c r="H879" s="179"/>
      <c r="I879" s="179"/>
    </row>
    <row r="880" spans="1:9" ht="15.75" customHeight="1">
      <c r="A880" s="108"/>
      <c r="B880" s="108"/>
      <c r="C880" s="165"/>
      <c r="D880" s="165"/>
      <c r="E880" s="165"/>
      <c r="F880" s="179"/>
      <c r="G880" s="179"/>
      <c r="H880" s="179"/>
      <c r="I880" s="179"/>
    </row>
    <row r="881" spans="1:9" ht="15.75" customHeight="1">
      <c r="A881" s="108"/>
      <c r="B881" s="108"/>
      <c r="C881" s="165"/>
      <c r="D881" s="165"/>
      <c r="E881" s="165"/>
      <c r="F881" s="179"/>
      <c r="G881" s="179"/>
      <c r="H881" s="179"/>
      <c r="I881" s="179"/>
    </row>
    <row r="882" spans="1:9" ht="15.75" customHeight="1">
      <c r="A882" s="108"/>
      <c r="B882" s="108"/>
      <c r="C882" s="165"/>
      <c r="D882" s="165"/>
      <c r="E882" s="165"/>
      <c r="F882" s="179"/>
      <c r="G882" s="179"/>
      <c r="H882" s="179"/>
      <c r="I882" s="179"/>
    </row>
    <row r="883" spans="1:9" ht="15.75" customHeight="1">
      <c r="A883" s="108"/>
      <c r="B883" s="108"/>
      <c r="C883" s="165"/>
      <c r="D883" s="165"/>
      <c r="E883" s="165"/>
      <c r="F883" s="179"/>
      <c r="G883" s="179"/>
      <c r="H883" s="179"/>
      <c r="I883" s="179"/>
    </row>
    <row r="884" spans="1:9" ht="15.75" customHeight="1">
      <c r="A884" s="108"/>
      <c r="B884" s="108"/>
      <c r="C884" s="165"/>
      <c r="D884" s="165"/>
      <c r="E884" s="165"/>
      <c r="F884" s="179"/>
      <c r="G884" s="179"/>
      <c r="H884" s="179"/>
      <c r="I884" s="179"/>
    </row>
    <row r="885" spans="1:9" ht="15.75" customHeight="1">
      <c r="A885" s="108"/>
      <c r="B885" s="108"/>
      <c r="C885" s="165"/>
      <c r="D885" s="165"/>
      <c r="E885" s="165"/>
      <c r="F885" s="179"/>
      <c r="G885" s="179"/>
      <c r="H885" s="179"/>
      <c r="I885" s="179"/>
    </row>
    <row r="886" spans="1:9" ht="15.75" customHeight="1">
      <c r="A886" s="108"/>
      <c r="B886" s="108"/>
      <c r="C886" s="165"/>
      <c r="D886" s="165"/>
      <c r="E886" s="165"/>
      <c r="F886" s="179"/>
      <c r="G886" s="179"/>
      <c r="H886" s="179"/>
      <c r="I886" s="179"/>
    </row>
    <row r="887" spans="1:9" ht="15.75" customHeight="1">
      <c r="A887" s="108"/>
      <c r="B887" s="108"/>
      <c r="C887" s="165"/>
      <c r="D887" s="165"/>
      <c r="E887" s="165"/>
      <c r="F887" s="179"/>
      <c r="G887" s="179"/>
      <c r="H887" s="179"/>
      <c r="I887" s="179"/>
    </row>
    <row r="888" spans="1:9" ht="15.75" customHeight="1">
      <c r="A888" s="108"/>
      <c r="B888" s="108"/>
      <c r="C888" s="165"/>
      <c r="D888" s="165"/>
      <c r="E888" s="165"/>
      <c r="F888" s="179"/>
      <c r="G888" s="179"/>
      <c r="H888" s="179"/>
      <c r="I888" s="179"/>
    </row>
    <row r="889" spans="1:9" ht="15.75" customHeight="1">
      <c r="A889" s="108"/>
      <c r="B889" s="108"/>
      <c r="C889" s="165"/>
      <c r="D889" s="165"/>
      <c r="E889" s="165"/>
      <c r="F889" s="179"/>
      <c r="G889" s="179"/>
      <c r="H889" s="179"/>
      <c r="I889" s="179"/>
    </row>
    <row r="890" spans="1:9" ht="15.75" customHeight="1">
      <c r="A890" s="108"/>
      <c r="B890" s="108"/>
      <c r="C890" s="165"/>
      <c r="D890" s="165"/>
      <c r="E890" s="165"/>
      <c r="F890" s="179"/>
      <c r="G890" s="179"/>
      <c r="H890" s="179"/>
      <c r="I890" s="179"/>
    </row>
    <row r="891" spans="1:9" ht="15.75" customHeight="1">
      <c r="A891" s="108"/>
      <c r="B891" s="108"/>
      <c r="C891" s="165"/>
      <c r="D891" s="165"/>
      <c r="E891" s="165"/>
      <c r="F891" s="179"/>
      <c r="G891" s="179"/>
      <c r="H891" s="179"/>
      <c r="I891" s="179"/>
    </row>
    <row r="892" spans="1:9" ht="15.75" customHeight="1">
      <c r="A892" s="108"/>
      <c r="B892" s="108"/>
      <c r="C892" s="165"/>
      <c r="D892" s="165"/>
      <c r="E892" s="165"/>
      <c r="F892" s="179"/>
      <c r="G892" s="179"/>
      <c r="H892" s="179"/>
      <c r="I892" s="179"/>
    </row>
    <row r="893" spans="1:9" ht="15.75" customHeight="1">
      <c r="A893" s="108"/>
      <c r="B893" s="108"/>
      <c r="C893" s="165"/>
      <c r="D893" s="165"/>
      <c r="E893" s="165"/>
      <c r="F893" s="179"/>
      <c r="G893" s="179"/>
      <c r="H893" s="179"/>
      <c r="I893" s="179"/>
    </row>
    <row r="894" spans="1:9" ht="15.75" customHeight="1">
      <c r="A894" s="108"/>
      <c r="B894" s="108"/>
      <c r="C894" s="165"/>
      <c r="D894" s="165"/>
      <c r="E894" s="165"/>
      <c r="F894" s="179"/>
      <c r="G894" s="179"/>
      <c r="H894" s="179"/>
      <c r="I894" s="179"/>
    </row>
    <row r="895" spans="1:9" ht="15.75" customHeight="1">
      <c r="A895" s="108"/>
      <c r="B895" s="108"/>
      <c r="C895" s="165"/>
      <c r="D895" s="165"/>
      <c r="E895" s="165"/>
      <c r="F895" s="179"/>
      <c r="G895" s="179"/>
      <c r="H895" s="179"/>
      <c r="I895" s="179"/>
    </row>
    <row r="896" spans="1:9" ht="15.75" customHeight="1">
      <c r="A896" s="108"/>
      <c r="B896" s="108"/>
      <c r="C896" s="165"/>
      <c r="D896" s="165"/>
      <c r="E896" s="165"/>
      <c r="F896" s="179"/>
      <c r="G896" s="179"/>
      <c r="H896" s="179"/>
      <c r="I896" s="179"/>
    </row>
    <row r="897" spans="1:9" ht="15.75" customHeight="1">
      <c r="A897" s="108"/>
      <c r="B897" s="108"/>
      <c r="C897" s="165"/>
      <c r="D897" s="165"/>
      <c r="E897" s="165"/>
      <c r="F897" s="179"/>
      <c r="G897" s="179"/>
      <c r="H897" s="179"/>
      <c r="I897" s="179"/>
    </row>
    <row r="898" spans="1:9" ht="15.75" customHeight="1">
      <c r="A898" s="108"/>
      <c r="B898" s="108"/>
      <c r="C898" s="165"/>
      <c r="D898" s="165"/>
      <c r="E898" s="165"/>
      <c r="F898" s="179"/>
      <c r="G898" s="179"/>
      <c r="H898" s="179"/>
      <c r="I898" s="179"/>
    </row>
    <row r="899" spans="1:9" ht="15.75" customHeight="1">
      <c r="A899" s="108"/>
      <c r="B899" s="108"/>
      <c r="C899" s="165"/>
      <c r="D899" s="165"/>
      <c r="E899" s="165"/>
      <c r="F899" s="179"/>
      <c r="G899" s="179"/>
      <c r="H899" s="179"/>
      <c r="I899" s="179"/>
    </row>
    <row r="900" spans="1:9" ht="15.75" customHeight="1">
      <c r="A900" s="108"/>
      <c r="B900" s="108"/>
      <c r="C900" s="165"/>
      <c r="D900" s="165"/>
      <c r="E900" s="165"/>
      <c r="F900" s="179"/>
      <c r="G900" s="179"/>
      <c r="H900" s="179"/>
      <c r="I900" s="179"/>
    </row>
    <row r="901" spans="1:9" ht="15.75" customHeight="1">
      <c r="A901" s="108"/>
      <c r="B901" s="108"/>
      <c r="C901" s="165"/>
      <c r="D901" s="165"/>
      <c r="E901" s="165"/>
      <c r="F901" s="179"/>
      <c r="G901" s="179"/>
      <c r="H901" s="179"/>
      <c r="I901" s="179"/>
    </row>
    <row r="902" spans="1:9" ht="15.75" customHeight="1">
      <c r="A902" s="108"/>
      <c r="B902" s="108"/>
      <c r="C902" s="165"/>
      <c r="D902" s="165"/>
      <c r="E902" s="165"/>
      <c r="F902" s="179"/>
      <c r="G902" s="179"/>
      <c r="H902" s="179"/>
      <c r="I902" s="179"/>
    </row>
    <row r="903" spans="1:9" ht="15.75" customHeight="1">
      <c r="A903" s="108"/>
      <c r="B903" s="108"/>
      <c r="C903" s="165"/>
      <c r="D903" s="165"/>
      <c r="E903" s="165"/>
      <c r="F903" s="179"/>
      <c r="G903" s="179"/>
      <c r="H903" s="179"/>
      <c r="I903" s="179"/>
    </row>
    <row r="904" spans="1:9" ht="15.75" customHeight="1">
      <c r="A904" s="108"/>
      <c r="B904" s="108"/>
      <c r="C904" s="165"/>
      <c r="D904" s="165"/>
      <c r="E904" s="165"/>
      <c r="F904" s="179"/>
      <c r="G904" s="179"/>
      <c r="H904" s="179"/>
      <c r="I904" s="179"/>
    </row>
    <row r="905" spans="1:9" ht="15.75" customHeight="1">
      <c r="A905" s="108"/>
      <c r="B905" s="108"/>
      <c r="C905" s="165"/>
      <c r="D905" s="165"/>
      <c r="E905" s="165"/>
      <c r="F905" s="179"/>
      <c r="G905" s="179"/>
      <c r="H905" s="179"/>
      <c r="I905" s="179"/>
    </row>
    <row r="906" spans="1:9" ht="15.75" customHeight="1">
      <c r="A906" s="108"/>
      <c r="B906" s="108"/>
      <c r="C906" s="165"/>
      <c r="D906" s="165"/>
      <c r="E906" s="165"/>
      <c r="F906" s="179"/>
      <c r="G906" s="179"/>
      <c r="H906" s="179"/>
      <c r="I906" s="179"/>
    </row>
    <row r="907" spans="1:9" ht="15.75" customHeight="1">
      <c r="A907" s="108"/>
      <c r="B907" s="108"/>
      <c r="C907" s="165"/>
      <c r="D907" s="165"/>
      <c r="E907" s="165"/>
      <c r="F907" s="179"/>
      <c r="G907" s="179"/>
      <c r="H907" s="179"/>
      <c r="I907" s="179"/>
    </row>
    <row r="908" spans="1:9" ht="15.75" customHeight="1">
      <c r="A908" s="108"/>
      <c r="B908" s="108"/>
      <c r="C908" s="165"/>
      <c r="D908" s="165"/>
      <c r="E908" s="165"/>
      <c r="F908" s="179"/>
      <c r="G908" s="179"/>
      <c r="H908" s="179"/>
      <c r="I908" s="179"/>
    </row>
    <row r="909" spans="1:9" ht="15.75" customHeight="1">
      <c r="A909" s="108"/>
      <c r="B909" s="108"/>
      <c r="C909" s="165"/>
      <c r="D909" s="165"/>
      <c r="E909" s="165"/>
      <c r="F909" s="179"/>
      <c r="G909" s="179"/>
      <c r="H909" s="179"/>
      <c r="I909" s="179"/>
    </row>
    <row r="910" spans="1:9" ht="15.75" customHeight="1">
      <c r="A910" s="108"/>
      <c r="B910" s="108"/>
      <c r="C910" s="165"/>
      <c r="D910" s="165"/>
      <c r="E910" s="165"/>
      <c r="F910" s="179"/>
      <c r="G910" s="179"/>
      <c r="H910" s="179"/>
      <c r="I910" s="179"/>
    </row>
    <row r="911" spans="1:9" ht="15.75" customHeight="1">
      <c r="A911" s="108"/>
      <c r="B911" s="108"/>
      <c r="C911" s="165"/>
      <c r="D911" s="165"/>
      <c r="E911" s="165"/>
      <c r="F911" s="179"/>
      <c r="G911" s="179"/>
      <c r="H911" s="179"/>
      <c r="I911" s="179"/>
    </row>
    <row r="912" spans="1:9" ht="15.75" customHeight="1">
      <c r="A912" s="108"/>
      <c r="B912" s="108"/>
      <c r="C912" s="165"/>
      <c r="D912" s="165"/>
      <c r="E912" s="165"/>
      <c r="F912" s="179"/>
      <c r="G912" s="179"/>
      <c r="H912" s="179"/>
      <c r="I912" s="179"/>
    </row>
    <row r="913" spans="1:9" ht="15.75" customHeight="1">
      <c r="A913" s="108"/>
      <c r="B913" s="108"/>
      <c r="C913" s="165"/>
      <c r="D913" s="165"/>
      <c r="E913" s="165"/>
      <c r="F913" s="179"/>
      <c r="G913" s="179"/>
      <c r="H913" s="179"/>
      <c r="I913" s="179"/>
    </row>
    <row r="914" spans="1:9" ht="15.75" customHeight="1">
      <c r="A914" s="108"/>
      <c r="B914" s="108"/>
      <c r="C914" s="165"/>
      <c r="D914" s="165"/>
      <c r="E914" s="165"/>
      <c r="F914" s="179"/>
      <c r="G914" s="179"/>
      <c r="H914" s="179"/>
      <c r="I914" s="179"/>
    </row>
    <row r="915" spans="1:9" ht="15.75" customHeight="1">
      <c r="A915" s="108"/>
      <c r="B915" s="108"/>
      <c r="C915" s="165"/>
      <c r="D915" s="165"/>
      <c r="E915" s="165"/>
      <c r="F915" s="179"/>
      <c r="G915" s="179"/>
      <c r="H915" s="179"/>
      <c r="I915" s="179"/>
    </row>
    <row r="916" spans="1:9" ht="15.75" customHeight="1">
      <c r="A916" s="108"/>
      <c r="B916" s="108"/>
      <c r="C916" s="165"/>
      <c r="D916" s="165"/>
      <c r="E916" s="165"/>
      <c r="F916" s="179"/>
      <c r="G916" s="179"/>
      <c r="H916" s="179"/>
      <c r="I916" s="179"/>
    </row>
    <row r="917" spans="1:9" ht="15.75" customHeight="1">
      <c r="A917" s="108"/>
      <c r="B917" s="108"/>
      <c r="C917" s="165"/>
      <c r="D917" s="165"/>
      <c r="E917" s="165"/>
      <c r="F917" s="179"/>
      <c r="G917" s="179"/>
      <c r="H917" s="179"/>
      <c r="I917" s="179"/>
    </row>
    <row r="918" spans="1:9" ht="15.75" customHeight="1">
      <c r="A918" s="108"/>
      <c r="B918" s="108"/>
      <c r="C918" s="165"/>
      <c r="D918" s="165"/>
      <c r="E918" s="165"/>
      <c r="F918" s="179"/>
      <c r="G918" s="179"/>
      <c r="H918" s="179"/>
      <c r="I918" s="179"/>
    </row>
    <row r="919" spans="1:9" ht="15.75" customHeight="1">
      <c r="A919" s="108"/>
      <c r="B919" s="108"/>
      <c r="C919" s="165"/>
      <c r="D919" s="165"/>
      <c r="E919" s="165"/>
      <c r="F919" s="179"/>
      <c r="G919" s="179"/>
      <c r="H919" s="179"/>
      <c r="I919" s="179"/>
    </row>
    <row r="920" spans="1:9" ht="15.75" customHeight="1">
      <c r="A920" s="108"/>
      <c r="B920" s="108"/>
      <c r="C920" s="165"/>
      <c r="D920" s="165"/>
      <c r="E920" s="165"/>
      <c r="F920" s="179"/>
      <c r="G920" s="179"/>
      <c r="H920" s="179"/>
      <c r="I920" s="179"/>
    </row>
    <row r="921" spans="1:9" ht="15.75" customHeight="1">
      <c r="A921" s="108"/>
      <c r="B921" s="108"/>
      <c r="C921" s="165"/>
      <c r="D921" s="165"/>
      <c r="E921" s="165"/>
      <c r="F921" s="179"/>
      <c r="G921" s="179"/>
      <c r="H921" s="179"/>
      <c r="I921" s="179"/>
    </row>
    <row r="922" spans="1:9" ht="15.75" customHeight="1">
      <c r="A922" s="108"/>
      <c r="B922" s="108"/>
      <c r="C922" s="165"/>
      <c r="D922" s="165"/>
      <c r="E922" s="165"/>
      <c r="F922" s="179"/>
      <c r="G922" s="179"/>
      <c r="H922" s="179"/>
      <c r="I922" s="179"/>
    </row>
    <row r="923" spans="1:9" ht="15.75" customHeight="1">
      <c r="A923" s="108"/>
      <c r="B923" s="108"/>
      <c r="C923" s="165"/>
      <c r="D923" s="165"/>
      <c r="E923" s="165"/>
      <c r="F923" s="179"/>
      <c r="G923" s="179"/>
      <c r="H923" s="179"/>
      <c r="I923" s="179"/>
    </row>
    <row r="924" spans="1:9" ht="15.75" customHeight="1">
      <c r="A924" s="108"/>
      <c r="B924" s="108"/>
      <c r="C924" s="165"/>
      <c r="D924" s="165"/>
      <c r="E924" s="165"/>
      <c r="F924" s="179"/>
      <c r="G924" s="179"/>
      <c r="H924" s="179"/>
      <c r="I924" s="179"/>
    </row>
    <row r="925" spans="1:9" ht="15.75" customHeight="1">
      <c r="A925" s="108"/>
      <c r="B925" s="108"/>
      <c r="C925" s="165"/>
      <c r="D925" s="165"/>
      <c r="E925" s="165"/>
      <c r="F925" s="179"/>
      <c r="G925" s="179"/>
      <c r="H925" s="179"/>
      <c r="I925" s="179"/>
    </row>
    <row r="926" spans="1:9" ht="15.75" customHeight="1">
      <c r="A926" s="108"/>
      <c r="B926" s="108"/>
      <c r="C926" s="165"/>
      <c r="D926" s="165"/>
      <c r="E926" s="165"/>
      <c r="F926" s="179"/>
      <c r="G926" s="179"/>
      <c r="H926" s="179"/>
      <c r="I926" s="179"/>
    </row>
    <row r="927" spans="1:9" ht="15.75" customHeight="1">
      <c r="A927" s="108"/>
      <c r="B927" s="108"/>
      <c r="C927" s="165"/>
      <c r="D927" s="165"/>
      <c r="E927" s="165"/>
      <c r="F927" s="179"/>
      <c r="G927" s="179"/>
      <c r="H927" s="179"/>
      <c r="I927" s="179"/>
    </row>
    <row r="928" spans="1:9" ht="15.75" customHeight="1">
      <c r="A928" s="108"/>
      <c r="B928" s="108"/>
      <c r="C928" s="165"/>
      <c r="D928" s="165"/>
      <c r="E928" s="165"/>
      <c r="F928" s="179"/>
      <c r="G928" s="179"/>
      <c r="H928" s="179"/>
      <c r="I928" s="179"/>
    </row>
    <row r="929" spans="1:9" ht="15.75" customHeight="1">
      <c r="A929" s="108"/>
      <c r="B929" s="108"/>
      <c r="C929" s="165"/>
      <c r="D929" s="165"/>
      <c r="E929" s="165"/>
      <c r="F929" s="179"/>
      <c r="G929" s="179"/>
      <c r="H929" s="179"/>
      <c r="I929" s="179"/>
    </row>
    <row r="930" spans="1:9" ht="15.75" customHeight="1">
      <c r="A930" s="108"/>
      <c r="B930" s="108"/>
      <c r="C930" s="165"/>
      <c r="D930" s="165"/>
      <c r="E930" s="165"/>
      <c r="F930" s="179"/>
      <c r="G930" s="179"/>
      <c r="H930" s="179"/>
      <c r="I930" s="179"/>
    </row>
    <row r="931" spans="1:9" ht="15.75" customHeight="1">
      <c r="A931" s="108"/>
      <c r="B931" s="108"/>
      <c r="C931" s="165"/>
      <c r="D931" s="165"/>
      <c r="E931" s="165"/>
      <c r="F931" s="179"/>
      <c r="G931" s="179"/>
      <c r="H931" s="179"/>
      <c r="I931" s="179"/>
    </row>
    <row r="932" spans="1:9" ht="15.75" customHeight="1">
      <c r="A932" s="108"/>
      <c r="B932" s="108"/>
      <c r="C932" s="165"/>
      <c r="D932" s="165"/>
      <c r="E932" s="165"/>
      <c r="F932" s="179"/>
      <c r="G932" s="179"/>
      <c r="H932" s="179"/>
      <c r="I932" s="179"/>
    </row>
    <row r="933" spans="1:9" ht="15.75" customHeight="1">
      <c r="A933" s="108"/>
      <c r="B933" s="108"/>
      <c r="C933" s="165"/>
      <c r="D933" s="165"/>
      <c r="E933" s="165"/>
      <c r="F933" s="179"/>
      <c r="G933" s="179"/>
      <c r="H933" s="179"/>
      <c r="I933" s="179"/>
    </row>
    <row r="934" spans="1:9" ht="15.75" customHeight="1">
      <c r="A934" s="108"/>
      <c r="B934" s="108"/>
      <c r="C934" s="165"/>
      <c r="D934" s="165"/>
      <c r="E934" s="165"/>
      <c r="F934" s="179"/>
      <c r="G934" s="179"/>
      <c r="H934" s="179"/>
      <c r="I934" s="179"/>
    </row>
    <row r="935" spans="1:9" ht="15.75" customHeight="1">
      <c r="A935" s="108"/>
      <c r="B935" s="108"/>
      <c r="C935" s="165"/>
      <c r="D935" s="165"/>
      <c r="E935" s="165"/>
      <c r="F935" s="179"/>
      <c r="G935" s="179"/>
      <c r="H935" s="179"/>
      <c r="I935" s="179"/>
    </row>
    <row r="936" spans="1:9" ht="15.75" customHeight="1">
      <c r="A936" s="108"/>
      <c r="B936" s="108"/>
      <c r="C936" s="165"/>
      <c r="D936" s="165"/>
      <c r="E936" s="165"/>
      <c r="F936" s="179"/>
      <c r="G936" s="179"/>
      <c r="H936" s="179"/>
      <c r="I936" s="179"/>
    </row>
    <row r="937" spans="1:9" ht="15.75" customHeight="1">
      <c r="A937" s="108"/>
      <c r="B937" s="108"/>
      <c r="C937" s="165"/>
      <c r="D937" s="165"/>
      <c r="E937" s="165"/>
      <c r="F937" s="179"/>
      <c r="G937" s="179"/>
      <c r="H937" s="179"/>
      <c r="I937" s="179"/>
    </row>
    <row r="938" spans="1:9" ht="15.75" customHeight="1">
      <c r="A938" s="108"/>
      <c r="B938" s="108"/>
      <c r="C938" s="165"/>
      <c r="D938" s="165"/>
      <c r="E938" s="165"/>
      <c r="F938" s="179"/>
      <c r="G938" s="179"/>
      <c r="H938" s="179"/>
      <c r="I938" s="179"/>
    </row>
    <row r="939" spans="1:9" ht="15.75" customHeight="1">
      <c r="A939" s="108"/>
      <c r="B939" s="108"/>
      <c r="C939" s="165"/>
      <c r="D939" s="165"/>
      <c r="E939" s="165"/>
      <c r="F939" s="179"/>
      <c r="G939" s="179"/>
      <c r="H939" s="179"/>
      <c r="I939" s="179"/>
    </row>
    <row r="940" spans="1:9" ht="15.75" customHeight="1">
      <c r="A940" s="108"/>
      <c r="B940" s="108"/>
      <c r="C940" s="165"/>
      <c r="D940" s="165"/>
      <c r="E940" s="165"/>
      <c r="F940" s="179"/>
      <c r="G940" s="179"/>
      <c r="H940" s="179"/>
      <c r="I940" s="179"/>
    </row>
    <row r="941" spans="1:9" ht="15.75" customHeight="1">
      <c r="A941" s="108"/>
      <c r="B941" s="108"/>
      <c r="C941" s="165"/>
      <c r="D941" s="165"/>
      <c r="E941" s="165"/>
      <c r="F941" s="179"/>
      <c r="G941" s="179"/>
      <c r="H941" s="179"/>
      <c r="I941" s="179"/>
    </row>
    <row r="942" spans="1:9" ht="15.75" customHeight="1">
      <c r="A942" s="108"/>
      <c r="B942" s="108"/>
      <c r="C942" s="165"/>
      <c r="D942" s="165"/>
      <c r="E942" s="165"/>
      <c r="F942" s="179"/>
      <c r="G942" s="179"/>
      <c r="H942" s="179"/>
      <c r="I942" s="179"/>
    </row>
    <row r="943" spans="1:9" ht="15.75" customHeight="1">
      <c r="A943" s="108"/>
      <c r="B943" s="108"/>
      <c r="C943" s="165"/>
      <c r="D943" s="165"/>
      <c r="E943" s="165"/>
      <c r="F943" s="179"/>
      <c r="G943" s="179"/>
      <c r="H943" s="179"/>
      <c r="I943" s="179"/>
    </row>
    <row r="944" spans="1:9" ht="15.75" customHeight="1">
      <c r="A944" s="108"/>
      <c r="B944" s="108"/>
      <c r="C944" s="165"/>
      <c r="D944" s="165"/>
      <c r="E944" s="165"/>
      <c r="F944" s="179"/>
      <c r="G944" s="179"/>
      <c r="H944" s="179"/>
      <c r="I944" s="179"/>
    </row>
    <row r="945" spans="1:9" ht="15.75" customHeight="1">
      <c r="A945" s="108"/>
      <c r="B945" s="108"/>
      <c r="C945" s="165"/>
      <c r="D945" s="165"/>
      <c r="E945" s="165"/>
      <c r="F945" s="179"/>
      <c r="G945" s="179"/>
      <c r="H945" s="179"/>
      <c r="I945" s="179"/>
    </row>
    <row r="946" spans="1:9" ht="15.75" customHeight="1">
      <c r="A946" s="108"/>
      <c r="B946" s="108"/>
      <c r="C946" s="165"/>
      <c r="D946" s="165"/>
      <c r="E946" s="165"/>
      <c r="F946" s="179"/>
      <c r="G946" s="179"/>
      <c r="H946" s="179"/>
      <c r="I946" s="179"/>
    </row>
    <row r="947" spans="1:9" ht="15.75" customHeight="1">
      <c r="A947" s="108"/>
      <c r="B947" s="108"/>
      <c r="C947" s="165"/>
      <c r="D947" s="165"/>
      <c r="E947" s="165"/>
      <c r="F947" s="179"/>
      <c r="G947" s="179"/>
      <c r="H947" s="179"/>
      <c r="I947" s="179"/>
    </row>
    <row r="948" spans="1:9" ht="15.75" customHeight="1">
      <c r="A948" s="108"/>
      <c r="B948" s="108"/>
      <c r="C948" s="165"/>
      <c r="D948" s="165"/>
      <c r="E948" s="165"/>
      <c r="F948" s="179"/>
      <c r="G948" s="179"/>
      <c r="H948" s="179"/>
      <c r="I948" s="179"/>
    </row>
    <row r="949" spans="1:9" ht="15.75" customHeight="1">
      <c r="A949" s="108"/>
      <c r="B949" s="108"/>
      <c r="C949" s="165"/>
      <c r="D949" s="165"/>
      <c r="E949" s="165"/>
      <c r="F949" s="179"/>
      <c r="G949" s="179"/>
      <c r="H949" s="179"/>
      <c r="I949" s="179"/>
    </row>
    <row r="950" spans="1:9" ht="15.75" customHeight="1">
      <c r="A950" s="108"/>
      <c r="B950" s="108"/>
      <c r="C950" s="165"/>
      <c r="D950" s="165"/>
      <c r="E950" s="165"/>
      <c r="F950" s="179"/>
      <c r="G950" s="179"/>
      <c r="H950" s="179"/>
      <c r="I950" s="179"/>
    </row>
    <row r="951" spans="1:9" ht="15.75" customHeight="1">
      <c r="A951" s="108"/>
      <c r="B951" s="108"/>
      <c r="C951" s="165"/>
      <c r="D951" s="165"/>
      <c r="E951" s="165"/>
      <c r="F951" s="179"/>
      <c r="G951" s="179"/>
      <c r="H951" s="179"/>
      <c r="I951" s="179"/>
    </row>
    <row r="952" spans="1:9" ht="15.75" customHeight="1">
      <c r="A952" s="108"/>
      <c r="B952" s="108"/>
      <c r="C952" s="165"/>
      <c r="D952" s="165"/>
      <c r="E952" s="165"/>
      <c r="F952" s="179"/>
      <c r="G952" s="179"/>
      <c r="H952" s="179"/>
      <c r="I952" s="179"/>
    </row>
    <row r="953" spans="1:9" ht="15.75" customHeight="1">
      <c r="A953" s="108"/>
      <c r="B953" s="108"/>
      <c r="C953" s="165"/>
      <c r="D953" s="165"/>
      <c r="E953" s="165"/>
      <c r="F953" s="179"/>
      <c r="G953" s="179"/>
      <c r="H953" s="179"/>
      <c r="I953" s="179"/>
    </row>
    <row r="954" spans="1:9" ht="15.75" customHeight="1">
      <c r="A954" s="108"/>
      <c r="B954" s="108"/>
      <c r="C954" s="165"/>
      <c r="D954" s="165"/>
      <c r="E954" s="165"/>
      <c r="F954" s="179"/>
      <c r="G954" s="179"/>
      <c r="H954" s="179"/>
      <c r="I954" s="179"/>
    </row>
    <row r="955" spans="1:9" ht="15.75" customHeight="1">
      <c r="A955" s="108"/>
      <c r="B955" s="108"/>
      <c r="C955" s="165"/>
      <c r="D955" s="165"/>
      <c r="E955" s="165"/>
      <c r="F955" s="179"/>
      <c r="G955" s="179"/>
      <c r="H955" s="179"/>
      <c r="I955" s="179"/>
    </row>
    <row r="956" spans="1:9" ht="15.75" customHeight="1">
      <c r="A956" s="108"/>
      <c r="B956" s="108"/>
      <c r="C956" s="165"/>
      <c r="D956" s="165"/>
      <c r="E956" s="165"/>
      <c r="F956" s="179"/>
      <c r="G956" s="179"/>
      <c r="H956" s="179"/>
      <c r="I956" s="179"/>
    </row>
    <row r="957" spans="1:9" ht="15.75" customHeight="1">
      <c r="A957" s="108"/>
      <c r="B957" s="108"/>
      <c r="C957" s="165"/>
      <c r="D957" s="165"/>
      <c r="E957" s="165"/>
      <c r="F957" s="179"/>
      <c r="G957" s="179"/>
      <c r="H957" s="179"/>
      <c r="I957" s="179"/>
    </row>
    <row r="958" spans="1:9" ht="15.75" customHeight="1">
      <c r="A958" s="108"/>
      <c r="B958" s="108"/>
      <c r="C958" s="165"/>
      <c r="D958" s="165"/>
      <c r="E958" s="165"/>
      <c r="F958" s="179"/>
      <c r="G958" s="179"/>
      <c r="H958" s="179"/>
      <c r="I958" s="179"/>
    </row>
    <row r="959" spans="1:9" ht="15.75" customHeight="1">
      <c r="A959" s="108"/>
      <c r="B959" s="108"/>
      <c r="C959" s="165"/>
      <c r="D959" s="165"/>
      <c r="E959" s="165"/>
      <c r="F959" s="179"/>
      <c r="G959" s="179"/>
      <c r="H959" s="179"/>
      <c r="I959" s="179"/>
    </row>
    <row r="960" spans="1:9" ht="15.75" customHeight="1">
      <c r="A960" s="108"/>
      <c r="B960" s="108"/>
      <c r="C960" s="165"/>
      <c r="D960" s="165"/>
      <c r="E960" s="165"/>
      <c r="F960" s="179"/>
      <c r="G960" s="179"/>
      <c r="H960" s="179"/>
      <c r="I960" s="179"/>
    </row>
    <row r="961" spans="1:9" ht="15.75" customHeight="1">
      <c r="A961" s="108"/>
      <c r="B961" s="108"/>
      <c r="C961" s="165"/>
      <c r="D961" s="165"/>
      <c r="E961" s="165"/>
      <c r="F961" s="179"/>
      <c r="G961" s="179"/>
      <c r="H961" s="179"/>
      <c r="I961" s="179"/>
    </row>
    <row r="962" spans="1:9" ht="15.75" customHeight="1">
      <c r="A962" s="108"/>
      <c r="B962" s="108"/>
      <c r="C962" s="165"/>
      <c r="D962" s="165"/>
      <c r="E962" s="165"/>
      <c r="F962" s="179"/>
      <c r="G962" s="179"/>
      <c r="H962" s="179"/>
      <c r="I962" s="179"/>
    </row>
    <row r="963" spans="1:9" ht="15.75" customHeight="1">
      <c r="A963" s="108"/>
      <c r="B963" s="108"/>
      <c r="C963" s="165"/>
      <c r="D963" s="165"/>
      <c r="E963" s="165"/>
      <c r="F963" s="179"/>
      <c r="G963" s="179"/>
      <c r="H963" s="179"/>
      <c r="I963" s="179"/>
    </row>
    <row r="964" spans="1:9" ht="15.75" customHeight="1">
      <c r="A964" s="108"/>
      <c r="B964" s="108"/>
      <c r="C964" s="165"/>
      <c r="D964" s="165"/>
      <c r="E964" s="165"/>
      <c r="F964" s="179"/>
      <c r="G964" s="179"/>
      <c r="H964" s="179"/>
      <c r="I964" s="179"/>
    </row>
    <row r="965" spans="1:9" ht="15.75" customHeight="1">
      <c r="A965" s="108"/>
      <c r="B965" s="108"/>
      <c r="C965" s="165"/>
      <c r="D965" s="165"/>
      <c r="E965" s="165"/>
      <c r="F965" s="179"/>
      <c r="G965" s="179"/>
      <c r="H965" s="179"/>
      <c r="I965" s="179"/>
    </row>
    <row r="966" spans="1:9" ht="15.75" customHeight="1">
      <c r="A966" s="108"/>
      <c r="B966" s="108"/>
      <c r="C966" s="165"/>
      <c r="D966" s="165"/>
      <c r="E966" s="165"/>
      <c r="F966" s="179"/>
      <c r="G966" s="179"/>
      <c r="H966" s="179"/>
      <c r="I966" s="179"/>
    </row>
    <row r="967" spans="1:9" ht="15.75" customHeight="1">
      <c r="A967" s="108"/>
      <c r="B967" s="108"/>
      <c r="C967" s="165"/>
      <c r="D967" s="165"/>
      <c r="E967" s="165"/>
      <c r="F967" s="179"/>
      <c r="G967" s="179"/>
      <c r="H967" s="179"/>
      <c r="I967" s="179"/>
    </row>
    <row r="968" spans="1:9" ht="15.75" customHeight="1">
      <c r="A968" s="108"/>
      <c r="B968" s="108"/>
      <c r="C968" s="165"/>
      <c r="D968" s="165"/>
      <c r="E968" s="165"/>
      <c r="F968" s="179"/>
      <c r="G968" s="179"/>
      <c r="H968" s="179"/>
      <c r="I968" s="179"/>
    </row>
    <row r="969" spans="1:9" ht="15.75" customHeight="1">
      <c r="A969" s="108"/>
      <c r="B969" s="108"/>
      <c r="C969" s="165"/>
      <c r="D969" s="165"/>
      <c r="E969" s="165"/>
      <c r="F969" s="179"/>
      <c r="G969" s="179"/>
      <c r="H969" s="179"/>
      <c r="I969" s="179"/>
    </row>
    <row r="970" spans="1:9" ht="15.75" customHeight="1">
      <c r="A970" s="108"/>
      <c r="B970" s="108"/>
      <c r="C970" s="165"/>
      <c r="D970" s="165"/>
      <c r="E970" s="165"/>
      <c r="F970" s="179"/>
      <c r="G970" s="179"/>
      <c r="H970" s="179"/>
      <c r="I970" s="179"/>
    </row>
    <row r="971" spans="1:9" ht="15.75" customHeight="1">
      <c r="A971" s="108"/>
      <c r="B971" s="108"/>
      <c r="C971" s="165"/>
      <c r="D971" s="165"/>
      <c r="E971" s="165"/>
      <c r="F971" s="179"/>
      <c r="G971" s="179"/>
      <c r="H971" s="179"/>
      <c r="I971" s="179"/>
    </row>
    <row r="972" spans="1:9" ht="15.75" customHeight="1">
      <c r="A972" s="108"/>
      <c r="B972" s="108"/>
      <c r="C972" s="165"/>
      <c r="D972" s="165"/>
      <c r="E972" s="165"/>
      <c r="F972" s="179"/>
      <c r="G972" s="179"/>
      <c r="H972" s="179"/>
      <c r="I972" s="179"/>
    </row>
    <row r="973" spans="1:9" ht="15.75" customHeight="1">
      <c r="A973" s="108"/>
      <c r="B973" s="108"/>
      <c r="C973" s="165"/>
      <c r="D973" s="165"/>
      <c r="E973" s="165"/>
      <c r="F973" s="179"/>
      <c r="G973" s="179"/>
      <c r="H973" s="179"/>
      <c r="I973" s="179"/>
    </row>
    <row r="974" spans="1:9" ht="15.75" customHeight="1">
      <c r="A974" s="108"/>
      <c r="B974" s="108"/>
      <c r="C974" s="165"/>
      <c r="D974" s="165"/>
      <c r="E974" s="165"/>
      <c r="F974" s="179"/>
      <c r="G974" s="179"/>
      <c r="H974" s="179"/>
      <c r="I974" s="179"/>
    </row>
    <row r="975" spans="1:9" ht="15.75" customHeight="1">
      <c r="A975" s="108"/>
      <c r="B975" s="108"/>
      <c r="C975" s="165"/>
      <c r="D975" s="165"/>
      <c r="E975" s="165"/>
      <c r="F975" s="179"/>
      <c r="G975" s="179"/>
      <c r="H975" s="179"/>
      <c r="I975" s="179"/>
    </row>
    <row r="976" spans="1:9" ht="15.75" customHeight="1">
      <c r="A976" s="108"/>
      <c r="B976" s="108"/>
      <c r="C976" s="165"/>
      <c r="D976" s="165"/>
      <c r="E976" s="165"/>
      <c r="F976" s="179"/>
      <c r="G976" s="179"/>
      <c r="H976" s="179"/>
      <c r="I976" s="179"/>
    </row>
    <row r="977" spans="1:9" ht="15.75" customHeight="1">
      <c r="A977" s="108"/>
      <c r="B977" s="108"/>
      <c r="C977" s="165"/>
      <c r="D977" s="165"/>
      <c r="E977" s="165"/>
      <c r="F977" s="179"/>
      <c r="G977" s="179"/>
      <c r="H977" s="179"/>
      <c r="I977" s="179"/>
    </row>
    <row r="978" spans="1:9" ht="15.75" customHeight="1">
      <c r="A978" s="108"/>
      <c r="B978" s="108"/>
      <c r="C978" s="165"/>
      <c r="D978" s="165"/>
      <c r="E978" s="165"/>
      <c r="F978" s="179"/>
      <c r="G978" s="179"/>
      <c r="H978" s="179"/>
      <c r="I978" s="179"/>
    </row>
    <row r="979" spans="1:9" ht="15.75" customHeight="1">
      <c r="A979" s="108"/>
      <c r="B979" s="108"/>
      <c r="C979" s="165"/>
      <c r="D979" s="165"/>
      <c r="E979" s="165"/>
      <c r="F979" s="179"/>
      <c r="G979" s="179"/>
      <c r="H979" s="179"/>
      <c r="I979" s="179"/>
    </row>
    <row r="980" spans="1:9" ht="15.75" customHeight="1">
      <c r="A980" s="108"/>
      <c r="B980" s="108"/>
      <c r="C980" s="165"/>
      <c r="D980" s="165"/>
      <c r="E980" s="165"/>
      <c r="F980" s="179"/>
      <c r="G980" s="179"/>
      <c r="H980" s="179"/>
      <c r="I980" s="179"/>
    </row>
    <row r="981" spans="1:9" ht="15.75" customHeight="1">
      <c r="A981" s="108"/>
      <c r="B981" s="108"/>
      <c r="C981" s="165"/>
      <c r="D981" s="165"/>
      <c r="E981" s="165"/>
      <c r="F981" s="179"/>
      <c r="G981" s="179"/>
      <c r="H981" s="179"/>
      <c r="I981" s="179"/>
    </row>
    <row r="982" spans="1:9" ht="15.75" customHeight="1">
      <c r="A982" s="108"/>
      <c r="B982" s="108"/>
      <c r="C982" s="165"/>
      <c r="D982" s="165"/>
      <c r="E982" s="165"/>
      <c r="F982" s="179"/>
      <c r="G982" s="179"/>
      <c r="H982" s="179"/>
      <c r="I982" s="179"/>
    </row>
    <row r="983" spans="1:9" ht="15.75" customHeight="1">
      <c r="A983" s="108"/>
      <c r="B983" s="108"/>
      <c r="C983" s="165"/>
      <c r="D983" s="165"/>
      <c r="E983" s="165"/>
      <c r="F983" s="179"/>
      <c r="G983" s="179"/>
      <c r="H983" s="179"/>
      <c r="I983" s="179"/>
    </row>
    <row r="984" spans="1:9" ht="15.75" customHeight="1">
      <c r="A984" s="108"/>
      <c r="B984" s="108"/>
      <c r="C984" s="165"/>
      <c r="D984" s="165"/>
      <c r="E984" s="165"/>
      <c r="F984" s="179"/>
      <c r="G984" s="179"/>
      <c r="H984" s="179"/>
      <c r="I984" s="179"/>
    </row>
    <row r="985" spans="1:9" ht="15.75" customHeight="1">
      <c r="A985" s="108"/>
      <c r="B985" s="108"/>
      <c r="C985" s="165"/>
      <c r="D985" s="165"/>
      <c r="E985" s="165"/>
      <c r="F985" s="179"/>
      <c r="G985" s="179"/>
      <c r="H985" s="179"/>
      <c r="I985" s="179"/>
    </row>
    <row r="986" spans="1:9" ht="15.75" customHeight="1">
      <c r="A986" s="108"/>
      <c r="B986" s="108"/>
      <c r="C986" s="165"/>
      <c r="D986" s="165"/>
      <c r="E986" s="165"/>
      <c r="F986" s="179"/>
      <c r="G986" s="179"/>
      <c r="H986" s="179"/>
      <c r="I986" s="179"/>
    </row>
    <row r="987" spans="1:9" ht="15.75" customHeight="1">
      <c r="A987" s="108"/>
      <c r="B987" s="108"/>
      <c r="C987" s="165"/>
      <c r="D987" s="165"/>
      <c r="E987" s="165"/>
      <c r="F987" s="179"/>
      <c r="G987" s="179"/>
      <c r="H987" s="179"/>
      <c r="I987" s="179"/>
    </row>
    <row r="988" spans="1:9" ht="15.75" customHeight="1">
      <c r="A988" s="108"/>
      <c r="B988" s="108"/>
      <c r="C988" s="165"/>
      <c r="D988" s="165"/>
      <c r="E988" s="165"/>
      <c r="F988" s="179"/>
      <c r="G988" s="179"/>
      <c r="H988" s="179"/>
      <c r="I988" s="179"/>
    </row>
    <row r="989" spans="1:9" ht="15.75" customHeight="1">
      <c r="A989" s="108"/>
      <c r="B989" s="108"/>
      <c r="C989" s="165"/>
      <c r="D989" s="165"/>
      <c r="E989" s="165"/>
      <c r="F989" s="179"/>
      <c r="G989" s="179"/>
      <c r="H989" s="179"/>
      <c r="I989" s="179"/>
    </row>
    <row r="990" spans="1:9" ht="15.75" customHeight="1">
      <c r="A990" s="108"/>
      <c r="B990" s="108"/>
      <c r="C990" s="165"/>
      <c r="D990" s="165"/>
      <c r="E990" s="165"/>
      <c r="F990" s="179"/>
      <c r="G990" s="179"/>
      <c r="H990" s="179"/>
      <c r="I990" s="179"/>
    </row>
    <row r="991" spans="1:9" ht="15.75" customHeight="1">
      <c r="A991" s="108"/>
      <c r="B991" s="108"/>
      <c r="C991" s="165"/>
      <c r="D991" s="165"/>
      <c r="E991" s="165"/>
      <c r="F991" s="179"/>
      <c r="G991" s="179"/>
      <c r="H991" s="179"/>
      <c r="I991" s="179"/>
    </row>
    <row r="992" spans="1:9" ht="15.75" customHeight="1">
      <c r="A992" s="108"/>
      <c r="B992" s="108"/>
      <c r="C992" s="165"/>
      <c r="D992" s="165"/>
      <c r="E992" s="165"/>
      <c r="F992" s="179"/>
      <c r="G992" s="179"/>
      <c r="H992" s="179"/>
      <c r="I992" s="179"/>
    </row>
    <row r="993" spans="1:9" ht="15.75" customHeight="1">
      <c r="A993" s="108"/>
      <c r="B993" s="108"/>
      <c r="C993" s="165"/>
      <c r="D993" s="165"/>
      <c r="E993" s="165"/>
      <c r="F993" s="179"/>
      <c r="G993" s="179"/>
      <c r="H993" s="179"/>
      <c r="I993" s="179"/>
    </row>
    <row r="994" spans="1:9" ht="15.75" customHeight="1">
      <c r="A994" s="108"/>
      <c r="B994" s="108"/>
      <c r="C994" s="165"/>
      <c r="D994" s="165"/>
      <c r="E994" s="165"/>
      <c r="F994" s="179"/>
      <c r="G994" s="179"/>
      <c r="H994" s="179"/>
      <c r="I994" s="179"/>
    </row>
    <row r="995" spans="1:9" ht="15.75" customHeight="1">
      <c r="A995" s="108"/>
      <c r="B995" s="108"/>
      <c r="C995" s="165"/>
      <c r="D995" s="165"/>
      <c r="E995" s="165"/>
      <c r="F995" s="179"/>
      <c r="G995" s="179"/>
      <c r="H995" s="179"/>
      <c r="I995" s="179"/>
    </row>
    <row r="996" spans="1:9" ht="15.75" customHeight="1">
      <c r="A996" s="108"/>
      <c r="B996" s="108"/>
      <c r="C996" s="165"/>
      <c r="D996" s="165"/>
      <c r="E996" s="165"/>
      <c r="F996" s="179"/>
      <c r="G996" s="179"/>
      <c r="H996" s="179"/>
      <c r="I996" s="179"/>
    </row>
    <row r="997" spans="1:9" ht="15.75" customHeight="1">
      <c r="A997" s="108"/>
      <c r="B997" s="108"/>
      <c r="C997" s="165"/>
      <c r="D997" s="165"/>
      <c r="E997" s="165"/>
      <c r="F997" s="179"/>
      <c r="G997" s="179"/>
      <c r="H997" s="179"/>
      <c r="I997" s="179"/>
    </row>
    <row r="998" spans="1:9" ht="15.75" customHeight="1">
      <c r="A998" s="108"/>
      <c r="B998" s="108"/>
      <c r="C998" s="165"/>
      <c r="D998" s="165"/>
      <c r="E998" s="165"/>
      <c r="F998" s="179"/>
      <c r="G998" s="179"/>
      <c r="H998" s="179"/>
      <c r="I998" s="179"/>
    </row>
  </sheetData>
  <mergeCells count="19">
    <mergeCell ref="B2:J2"/>
    <mergeCell ref="B6:J6"/>
    <mergeCell ref="B9:J9"/>
    <mergeCell ref="B11:J11"/>
    <mergeCell ref="B16:J16"/>
    <mergeCell ref="B20:J20"/>
    <mergeCell ref="B28:J28"/>
    <mergeCell ref="B33:J33"/>
    <mergeCell ref="B42:J42"/>
    <mergeCell ref="B49:J49"/>
    <mergeCell ref="B87:J87"/>
    <mergeCell ref="B94:J94"/>
    <mergeCell ref="B101:F101"/>
    <mergeCell ref="B102:F102"/>
    <mergeCell ref="B56:J56"/>
    <mergeCell ref="B62:J62"/>
    <mergeCell ref="B67:J67"/>
    <mergeCell ref="B75:J75"/>
    <mergeCell ref="B81:J8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Mark Byrne</cp:lastModifiedBy>
  <cp:revision/>
  <dcterms:created xsi:type="dcterms:W3CDTF">2023-06-13T10:12:44Z</dcterms:created>
  <dcterms:modified xsi:type="dcterms:W3CDTF">2023-07-10T11:42:41Z</dcterms:modified>
  <cp:category/>
  <cp:contentStatus/>
</cp:coreProperties>
</file>