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8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6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<sst xmlns="http://schemas.openxmlformats.org/spreadsheetml/2006/main" count="18" uniqueCount="10">
  <si>
    <t>Vooropgesteld (cm)</t>
  </si>
  <si>
    <t>Relatieve fout</t>
  </si>
  <si>
    <t>Opgemeten (cm)</t>
  </si>
  <si>
    <t>Tijd</t>
  </si>
  <si>
    <t>Meter per seconde</t>
  </si>
  <si>
    <t>/</t>
  </si>
  <si>
    <t>.</t>
  </si>
  <si>
    <t>PID(5,1/50,1/20)</t>
  </si>
  <si>
    <t>PID(f(sqrt(abs(distance))*5/sqrt(200),1/50,1/20)</t>
  </si>
  <si>
    <t>distance=distance-(2.1+0.06*distance)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</si>
</sst>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Relatieve fout en snelheid van de robot in functie van de gereden afstand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Relatieve fout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ize val="7"/>
          </c:marker>
          <c:smooth val="1"/>
          <c:trendline>
            <c:spPr>
              <a:ln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0"/>
          </c:trendline>
          <c:xVal>
            <c:numRef>
              <c:f>Sheet1!$B$2:$B$27</c:f>
              <c:numCache>
                <c:formatCode>General</c:formatCode>
                <c:ptCount val="26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</c:numCache>
            </c:numRef>
          </c:xVal>
          <c:yVal>
            <c:numRef>
              <c:f>Sheet1!$C$2:$C$27</c:f>
              <c:numCache>
                <c:formatCode>General</c:formatCode>
                <c:ptCount val="26"/>
                <c:pt idx="0">
                  <c:v>0.005</c:v>
                </c:pt>
                <c:pt idx="1">
                  <c:v>0</c:v>
                </c:pt>
                <c:pt idx="2">
                  <c:v>0.01</c:v>
                </c:pt>
                <c:pt idx="3">
                  <c:v>0</c:v>
                </c:pt>
                <c:pt idx="4">
                  <c:v>0.05</c:v>
                </c:pt>
                <c:pt idx="5">
                  <c:v>0.04</c:v>
                </c:pt>
                <c:pt idx="6">
                  <c:v>0.03</c:v>
                </c:pt>
                <c:pt idx="7">
                  <c:v>0.25</c:v>
                </c:pt>
                <c:pt idx="8">
                  <c:v>0.25</c:v>
                </c:pt>
                <c:pt idx="9">
                  <c:v>0.3</c:v>
                </c:pt>
                <c:pt idx="10">
                  <c:v>0.15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0.02</c:v>
                </c:pt>
                <c:pt idx="15">
                  <c:v>0.0266666666666667</c:v>
                </c:pt>
                <c:pt idx="16">
                  <c:v>0.0266666666666667</c:v>
                </c:pt>
                <c:pt idx="17">
                  <c:v>0.5</c:v>
                </c:pt>
                <c:pt idx="18">
                  <c:v>0.6</c:v>
                </c:pt>
                <c:pt idx="19">
                  <c:v>0.5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0.00333333333333333</c:v>
                </c:pt>
                <c:pt idx="24">
                  <c:v>0.00333333333333333</c:v>
                </c:pt>
                <c:pt idx="25">
                  <c:v>0.00333333333333333</c:v>
                </c:pt>
              </c:numCache>
            </c:numRef>
          </c:yVal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Meter per seconde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ize val="7"/>
          </c:marker>
          <c:smooth val="1"/>
          <c:trendline>
            <c:spPr>
              <a:ln>
                <a:solidFill>
                  <a:srgbClr val="ff420e"/>
                </a:solidFill>
              </a:ln>
            </c:spPr>
            <c:trendlineType val="log"/>
            <c:forward val="0"/>
            <c:backward val="0"/>
            <c:dispRSqr val="0"/>
            <c:dispEq val="0"/>
          </c:trendline>
          <c:xVal>
            <c:numRef>
              <c:f>Sheet1!$B$2:$B$27</c:f>
              <c:numCache>
                <c:formatCode>General</c:formatCode>
                <c:ptCount val="26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</c:numCache>
            </c:numRef>
          </c:xVal>
          <c:yVal>
            <c:numRef>
              <c:f>Sheet1!$G$2:$G$27</c:f>
              <c:numCache>
                <c:formatCode>General</c:formatCode>
                <c:ptCount val="26"/>
                <c:pt idx="0">
                  <c:v/>
                </c:pt>
                <c:pt idx="1">
                  <c:v>0.27359781121751</c:v>
                </c:pt>
                <c:pt idx="2">
                  <c:v>0.275103163686382</c:v>
                </c:pt>
                <c:pt idx="3">
                  <c:v>0.254452926208651</c:v>
                </c:pt>
                <c:pt idx="4">
                  <c:v>0.229357798165138</c:v>
                </c:pt>
                <c:pt idx="5">
                  <c:v>0.22271714922049</c:v>
                </c:pt>
                <c:pt idx="6">
                  <c:v>0.221729490022173</c:v>
                </c:pt>
                <c:pt idx="7">
                  <c:v>0.125786163522013</c:v>
                </c:pt>
                <c:pt idx="8">
                  <c:v>0.121212121212121</c:v>
                </c:pt>
                <c:pt idx="9">
                  <c:v>0.120481927710843</c:v>
                </c:pt>
                <c:pt idx="10">
                  <c:v>0.118343195266272</c:v>
                </c:pt>
                <c:pt idx="11">
                  <c:v>0.165016501650165</c:v>
                </c:pt>
                <c:pt idx="12">
                  <c:v>0.166112956810631</c:v>
                </c:pt>
                <c:pt idx="13">
                  <c:v>0.166666666666667</c:v>
                </c:pt>
                <c:pt idx="14">
                  <c:v>0.244299674267101</c:v>
                </c:pt>
                <c:pt idx="15">
                  <c:v>0.24</c:v>
                </c:pt>
                <c:pt idx="16">
                  <c:v>0.240770465489567</c:v>
                </c:pt>
                <c:pt idx="17">
                  <c:v>0.10989010989011</c:v>
                </c:pt>
                <c:pt idx="18">
                  <c:v>0.106382978723404</c:v>
                </c:pt>
                <c:pt idx="19">
                  <c:v>0.106382978723404</c:v>
                </c:pt>
                <c:pt idx="20">
                  <c:v>0.0961538461538462</c:v>
                </c:pt>
                <c:pt idx="21">
                  <c:v>0.0819672131147541</c:v>
                </c:pt>
                <c:pt idx="22">
                  <c:v>0.0909090909090909</c:v>
                </c:pt>
                <c:pt idx="23">
                  <c:v>0.258843830888697</c:v>
                </c:pt>
                <c:pt idx="24">
                  <c:v>0.257731958762887</c:v>
                </c:pt>
                <c:pt idx="25">
                  <c:v>0.258175559380379</c:v>
                </c:pt>
              </c:numCache>
            </c:numRef>
          </c:yVal>
        </c:ser>
        <c:axId val="208315"/>
        <c:axId val="33671471"/>
      </c:scatterChart>
      <c:valAx>
        <c:axId val="208315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b3b3b3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Centimeter</a:t>
                </a:r>
              </a:p>
            </c:rich>
          </c:tx>
          <c:layout/>
        </c:title>
        <c:majorTickMark val="out"/>
        <c:minorTickMark val="out"/>
        <c:tickLblPos val="nextTo"/>
        <c:spPr>
          <a:ln w="18360">
            <a:solidFill>
              <a:srgbClr val="b3b3b3"/>
            </a:solidFill>
            <a:round/>
          </a:ln>
        </c:spPr>
        <c:crossAx val="33671471"/>
        <c:crossesAt val="0"/>
      </c:valAx>
      <c:valAx>
        <c:axId val="336714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[m/s]</a:t>
                </a:r>
              </a:p>
            </c:rich>
          </c:tx>
          <c:layout/>
        </c:title>
        <c:majorTickMark val="out"/>
        <c:minorTickMark val="out"/>
        <c:tickLblPos val="nextTo"/>
        <c:spPr>
          <a:ln>
            <a:solidFill>
              <a:srgbClr val="b3b3b3"/>
            </a:solidFill>
          </a:ln>
        </c:spPr>
        <c:crossAx val="208315"/>
        <c:crosses val="max"/>
      </c:valAx>
      <c:spPr>
        <a:noFill/>
        <a:ln w="1836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130320</xdr:colOff>
      <xdr:row>30</xdr:row>
      <xdr:rowOff>28800</xdr:rowOff>
    </xdr:from>
    <xdr:to>
      <xdr:col>10</xdr:col>
      <xdr:colOff>896760</xdr:colOff>
      <xdr:row>66</xdr:row>
      <xdr:rowOff>9360</xdr:rowOff>
    </xdr:to>
    <xdr:graphicFrame>
      <xdr:nvGraphicFramePr>
        <xdr:cNvPr id="0" name=""/>
        <xdr:cNvGraphicFramePr/>
      </xdr:nvGraphicFramePr>
      <xdr:xfrm>
        <a:off x="2256120" y="4905360"/>
        <a:ext cx="9290520" cy="5832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35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M2" activeCellId="0" sqref="M2"/>
    </sheetView>
  </sheetViews>
  <sheetFormatPr defaultRowHeight="12.8"/>
  <cols>
    <col collapsed="false" hidden="false" max="1" min="1" style="0" width="11.5204081632653"/>
    <col collapsed="false" hidden="false" max="2" min="2" style="0" width="18.6122448979592"/>
    <col collapsed="false" hidden="false" max="4" min="3" style="0" width="17.0918367346939"/>
    <col collapsed="false" hidden="false" max="6" min="5" style="0" width="11.5204081632653"/>
    <col collapsed="false" hidden="false" max="7" min="7" style="1" width="29.030612244898"/>
    <col collapsed="false" hidden="false" max="10" min="8" style="0" width="11.5204081632653"/>
    <col collapsed="false" hidden="false" max="11" min="11" style="0" width="16.6683673469388"/>
    <col collapsed="false" hidden="false" max="13" min="12" style="0" width="15.9744897959184"/>
    <col collapsed="false" hidden="false" max="14" min="14" style="0" width="11.5204081632653"/>
    <col collapsed="false" hidden="false" max="15" min="15" style="0" width="19.5816326530612"/>
    <col collapsed="false" hidden="false" max="1025" min="16" style="0" width="11.5204081632653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F1" s="0" t="s">
        <v>3</v>
      </c>
      <c r="G1" s="1" t="s">
        <v>4</v>
      </c>
      <c r="K1" s="0" t="s">
        <v>0</v>
      </c>
      <c r="L1" s="0" t="s">
        <v>1</v>
      </c>
      <c r="M1" s="0" t="s">
        <v>2</v>
      </c>
      <c r="N1" s="0" t="s">
        <v>3</v>
      </c>
      <c r="O1" s="0" t="s">
        <v>4</v>
      </c>
    </row>
    <row r="2" customFormat="false" ht="12.8" hidden="false" customHeight="false" outlineLevel="0" collapsed="false">
      <c r="B2" s="0" t="n">
        <v>200</v>
      </c>
      <c r="C2" s="0" t="n">
        <f aca="false">ABS(B2-D2)/B2</f>
        <v>0.005</v>
      </c>
      <c r="D2" s="0" t="n">
        <v>201</v>
      </c>
      <c r="F2" s="0" t="s">
        <v>5</v>
      </c>
      <c r="K2" s="0" t="n">
        <v>200</v>
      </c>
      <c r="L2" s="0" t="e">
        <f aca="false">ABS(K2-M2)/K2</f>
        <v>#VALUE!</v>
      </c>
      <c r="M2" s="0" t="s">
        <v>6</v>
      </c>
      <c r="N2" s="0" t="s">
        <v>5</v>
      </c>
      <c r="O2" s="0" t="e">
        <f aca="false">M2/(100*N2)</f>
        <v>#VALUE!</v>
      </c>
    </row>
    <row r="3" customFormat="false" ht="12.8" hidden="false" customHeight="false" outlineLevel="0" collapsed="false">
      <c r="B3" s="0" t="n">
        <v>200</v>
      </c>
      <c r="C3" s="0" t="n">
        <f aca="false">ABS(B3-D3)/B3</f>
        <v>0</v>
      </c>
      <c r="D3" s="0" t="n">
        <v>200</v>
      </c>
      <c r="F3" s="0" t="n">
        <v>7.31</v>
      </c>
      <c r="G3" s="1" t="n">
        <f aca="false">B3/(100*F3)</f>
        <v>0.27359781121751</v>
      </c>
      <c r="I3" s="0" t="s">
        <v>7</v>
      </c>
      <c r="K3" s="0" t="n">
        <v>200</v>
      </c>
      <c r="L3" s="0" t="n">
        <f aca="false">ABS(K3-M3)/K3</f>
        <v>0</v>
      </c>
      <c r="M3" s="0" t="n">
        <v>200</v>
      </c>
      <c r="N3" s="0" t="n">
        <v>7.31</v>
      </c>
      <c r="O3" s="0" t="n">
        <f aca="false">M3/(100*N3)</f>
        <v>0.27359781121751</v>
      </c>
      <c r="Q3" s="0" t="s">
        <v>8</v>
      </c>
    </row>
    <row r="4" customFormat="false" ht="12.8" hidden="false" customHeight="false" outlineLevel="0" collapsed="false">
      <c r="B4" s="0" t="n">
        <v>200</v>
      </c>
      <c r="C4" s="0" t="n">
        <f aca="false">ABS(B4-D4)/B4</f>
        <v>0.01</v>
      </c>
      <c r="D4" s="0" t="n">
        <v>202</v>
      </c>
      <c r="F4" s="0" t="n">
        <v>7.27</v>
      </c>
      <c r="G4" s="1" t="n">
        <f aca="false">B4/(100*F4)</f>
        <v>0.275103163686382</v>
      </c>
      <c r="K4" s="0" t="n">
        <v>200</v>
      </c>
      <c r="L4" s="0" t="n">
        <f aca="false">ABS(K4-M4)/K4</f>
        <v>0.01</v>
      </c>
      <c r="M4" s="0" t="n">
        <v>202</v>
      </c>
      <c r="N4" s="0" t="n">
        <v>7.27</v>
      </c>
      <c r="O4" s="0" t="n">
        <f aca="false">M4/(100*N4)</f>
        <v>0.277854195323246</v>
      </c>
    </row>
    <row r="5" customFormat="false" ht="12.8" hidden="false" customHeight="false" outlineLevel="0" collapsed="false">
      <c r="B5" s="0" t="n">
        <v>200</v>
      </c>
      <c r="C5" s="0" t="n">
        <f aca="false">ABS(B5-D5)/B5</f>
        <v>0</v>
      </c>
      <c r="D5" s="0" t="n">
        <v>200</v>
      </c>
      <c r="F5" s="0" t="n">
        <v>7.86</v>
      </c>
      <c r="G5" s="1" t="n">
        <f aca="false">B5/(100*F5)</f>
        <v>0.254452926208651</v>
      </c>
      <c r="K5" s="0" t="n">
        <v>200</v>
      </c>
      <c r="L5" s="0" t="n">
        <f aca="false">ABS(K5-M5)/K5</f>
        <v>0</v>
      </c>
      <c r="M5" s="0" t="n">
        <v>200</v>
      </c>
      <c r="N5" s="0" t="n">
        <v>7.86</v>
      </c>
      <c r="O5" s="0" t="n">
        <f aca="false">M5/(100*N5)</f>
        <v>0.254452926208651</v>
      </c>
      <c r="Q5" s="0" t="s">
        <v>9</v>
      </c>
    </row>
    <row r="6" customFormat="false" ht="12.8" hidden="false" customHeight="false" outlineLevel="0" collapsed="false">
      <c r="B6" s="0" t="n">
        <v>100</v>
      </c>
      <c r="C6" s="0" t="n">
        <f aca="false">ABS(B6-D6)/B6</f>
        <v>0.05</v>
      </c>
      <c r="D6" s="0" t="n">
        <v>105</v>
      </c>
      <c r="F6" s="0" t="n">
        <v>4.36</v>
      </c>
      <c r="G6" s="1" t="n">
        <f aca="false">B6/(100*F6)</f>
        <v>0.229357798165138</v>
      </c>
      <c r="K6" s="0" t="n">
        <v>100</v>
      </c>
      <c r="L6" s="0" t="n">
        <f aca="false">ABS(K6-M6)/K6</f>
        <v>0.05</v>
      </c>
      <c r="M6" s="0" t="n">
        <v>105</v>
      </c>
      <c r="N6" s="0" t="n">
        <v>4.36</v>
      </c>
      <c r="O6" s="0" t="n">
        <f aca="false">M6/(100*N6)</f>
        <v>0.240825688073394</v>
      </c>
    </row>
    <row r="7" customFormat="false" ht="12.8" hidden="false" customHeight="false" outlineLevel="0" collapsed="false">
      <c r="B7" s="0" t="n">
        <v>100</v>
      </c>
      <c r="C7" s="0" t="n">
        <f aca="false">ABS(B7-D7)/B7</f>
        <v>0.04</v>
      </c>
      <c r="D7" s="0" t="n">
        <v>104</v>
      </c>
      <c r="F7" s="0" t="n">
        <v>4.49</v>
      </c>
      <c r="G7" s="1" t="n">
        <f aca="false">B7/(100*F7)</f>
        <v>0.22271714922049</v>
      </c>
      <c r="K7" s="0" t="n">
        <v>100</v>
      </c>
      <c r="L7" s="0" t="n">
        <f aca="false">ABS(K7-M7)/K7</f>
        <v>0.04</v>
      </c>
      <c r="M7" s="0" t="n">
        <v>104</v>
      </c>
      <c r="N7" s="0" t="n">
        <v>4.49</v>
      </c>
      <c r="O7" s="0" t="n">
        <f aca="false">M7/(100*N7)</f>
        <v>0.23162583518931</v>
      </c>
    </row>
    <row r="8" customFormat="false" ht="12.8" hidden="false" customHeight="false" outlineLevel="0" collapsed="false">
      <c r="B8" s="0" t="n">
        <v>100</v>
      </c>
      <c r="C8" s="0" t="n">
        <f aca="false">ABS(B8-D8)/B8</f>
        <v>0.03</v>
      </c>
      <c r="D8" s="0" t="n">
        <v>103</v>
      </c>
      <c r="F8" s="0" t="n">
        <v>4.51</v>
      </c>
      <c r="G8" s="1" t="n">
        <f aca="false">B8/(100*F8)</f>
        <v>0.221729490022173</v>
      </c>
      <c r="K8" s="0" t="n">
        <v>100</v>
      </c>
      <c r="L8" s="0" t="n">
        <f aca="false">ABS(K8-M8)/K8</f>
        <v>0.03</v>
      </c>
      <c r="M8" s="0" t="n">
        <v>103</v>
      </c>
      <c r="N8" s="0" t="n">
        <v>4.51</v>
      </c>
      <c r="O8" s="0" t="n">
        <f aca="false">M8/(100*N8)</f>
        <v>0.228381374722838</v>
      </c>
    </row>
    <row r="9" customFormat="false" ht="12.8" hidden="false" customHeight="false" outlineLevel="0" collapsed="false">
      <c r="B9" s="0" t="n">
        <v>20</v>
      </c>
      <c r="C9" s="0" t="n">
        <f aca="false">ABS(B9-D9)/B9</f>
        <v>0.25</v>
      </c>
      <c r="D9" s="0" t="n">
        <v>25</v>
      </c>
      <c r="F9" s="0" t="n">
        <v>1.59</v>
      </c>
      <c r="G9" s="1" t="n">
        <f aca="false">B9/(100*F9)</f>
        <v>0.125786163522013</v>
      </c>
      <c r="K9" s="0" t="n">
        <v>20</v>
      </c>
      <c r="L9" s="0" t="n">
        <f aca="false">ABS(K9-M9)/K9</f>
        <v>0.25</v>
      </c>
      <c r="M9" s="0" t="n">
        <v>25</v>
      </c>
      <c r="N9" s="0" t="n">
        <v>1.59</v>
      </c>
      <c r="O9" s="0" t="n">
        <f aca="false">M9/(100*N9)</f>
        <v>0.157232704402516</v>
      </c>
    </row>
    <row r="10" customFormat="false" ht="12.8" hidden="false" customHeight="false" outlineLevel="0" collapsed="false">
      <c r="B10" s="0" t="n">
        <v>20</v>
      </c>
      <c r="C10" s="0" t="n">
        <f aca="false">ABS(B10-D10)/B10</f>
        <v>0.25</v>
      </c>
      <c r="D10" s="0" t="n">
        <v>25</v>
      </c>
      <c r="F10" s="0" t="n">
        <v>1.65</v>
      </c>
      <c r="G10" s="1" t="n">
        <f aca="false">B10/(100*F10)</f>
        <v>0.121212121212121</v>
      </c>
      <c r="K10" s="0" t="n">
        <v>20</v>
      </c>
      <c r="L10" s="0" t="n">
        <f aca="false">ABS(K10-M10)/K10</f>
        <v>0.25</v>
      </c>
      <c r="M10" s="0" t="n">
        <v>25</v>
      </c>
      <c r="N10" s="0" t="n">
        <v>1.65</v>
      </c>
      <c r="O10" s="0" t="n">
        <f aca="false">M10/(100*N10)</f>
        <v>0.151515151515152</v>
      </c>
    </row>
    <row r="11" customFormat="false" ht="12.8" hidden="false" customHeight="false" outlineLevel="0" collapsed="false">
      <c r="B11" s="0" t="n">
        <v>20</v>
      </c>
      <c r="C11" s="0" t="n">
        <f aca="false">ABS(B11-D11)/B11</f>
        <v>0.3</v>
      </c>
      <c r="D11" s="0" t="n">
        <v>26</v>
      </c>
      <c r="F11" s="0" t="n">
        <v>1.66</v>
      </c>
      <c r="G11" s="1" t="n">
        <f aca="false">B11/(100*F11)</f>
        <v>0.120481927710843</v>
      </c>
      <c r="K11" s="0" t="n">
        <v>20</v>
      </c>
      <c r="L11" s="0" t="n">
        <f aca="false">ABS(K11-M11)/K11</f>
        <v>0.3</v>
      </c>
      <c r="M11" s="0" t="n">
        <v>26</v>
      </c>
      <c r="N11" s="0" t="n">
        <v>1.66</v>
      </c>
      <c r="O11" s="0" t="n">
        <f aca="false">M11/(100*N11)</f>
        <v>0.156626506024096</v>
      </c>
    </row>
    <row r="12" customFormat="false" ht="12.8" hidden="false" customHeight="false" outlineLevel="0" collapsed="false">
      <c r="B12" s="0" t="n">
        <v>20</v>
      </c>
      <c r="C12" s="0" t="n">
        <f aca="false">ABS(B12-D12)/B12</f>
        <v>0.15</v>
      </c>
      <c r="D12" s="0" t="n">
        <v>23</v>
      </c>
      <c r="F12" s="0" t="n">
        <v>1.69</v>
      </c>
      <c r="G12" s="1" t="n">
        <f aca="false">B12/(100*F12)</f>
        <v>0.118343195266272</v>
      </c>
      <c r="K12" s="0" t="n">
        <v>20</v>
      </c>
      <c r="L12" s="0" t="n">
        <f aca="false">ABS(K12-M12)/K12</f>
        <v>0.15</v>
      </c>
      <c r="M12" s="0" t="n">
        <v>23</v>
      </c>
      <c r="N12" s="0" t="n">
        <v>1.69</v>
      </c>
      <c r="O12" s="0" t="n">
        <f aca="false">M12/(100*N12)</f>
        <v>0.136094674556213</v>
      </c>
    </row>
    <row r="13" customFormat="false" ht="12.8" hidden="false" customHeight="false" outlineLevel="0" collapsed="false">
      <c r="B13" s="0" t="n">
        <v>50</v>
      </c>
      <c r="C13" s="0" t="n">
        <f aca="false">ABS(B13-D13)/B13</f>
        <v>0.1</v>
      </c>
      <c r="D13" s="0" t="n">
        <v>55</v>
      </c>
      <c r="F13" s="0" t="n">
        <v>3.03</v>
      </c>
      <c r="G13" s="1" t="n">
        <f aca="false">B13/(100*F13)</f>
        <v>0.165016501650165</v>
      </c>
      <c r="K13" s="0" t="n">
        <v>50</v>
      </c>
      <c r="L13" s="0" t="n">
        <f aca="false">ABS(K13-M13)/K13</f>
        <v>0.1</v>
      </c>
      <c r="M13" s="0" t="n">
        <v>55</v>
      </c>
      <c r="N13" s="0" t="n">
        <v>3.03</v>
      </c>
      <c r="O13" s="0" t="n">
        <f aca="false">M13/(100*N13)</f>
        <v>0.181518151815182</v>
      </c>
    </row>
    <row r="14" customFormat="false" ht="12.8" hidden="false" customHeight="false" outlineLevel="0" collapsed="false">
      <c r="B14" s="0" t="n">
        <v>50</v>
      </c>
      <c r="C14" s="0" t="n">
        <f aca="false">ABS(B14-D14)/B14</f>
        <v>0.1</v>
      </c>
      <c r="D14" s="0" t="n">
        <v>55</v>
      </c>
      <c r="F14" s="0" t="n">
        <v>3.01</v>
      </c>
      <c r="G14" s="1" t="n">
        <f aca="false">B14/(100*F14)</f>
        <v>0.166112956810631</v>
      </c>
      <c r="K14" s="0" t="n">
        <v>50</v>
      </c>
      <c r="L14" s="0" t="n">
        <f aca="false">ABS(K14-M14)/K14</f>
        <v>0.1</v>
      </c>
      <c r="M14" s="0" t="n">
        <v>55</v>
      </c>
      <c r="N14" s="0" t="n">
        <v>3.01</v>
      </c>
      <c r="O14" s="0" t="n">
        <f aca="false">M14/(100*N14)</f>
        <v>0.182724252491694</v>
      </c>
    </row>
    <row r="15" customFormat="false" ht="12.8" hidden="false" customHeight="false" outlineLevel="0" collapsed="false">
      <c r="B15" s="0" t="n">
        <v>50</v>
      </c>
      <c r="C15" s="0" t="n">
        <f aca="false">ABS(B15-D15)/B15</f>
        <v>0.1</v>
      </c>
      <c r="D15" s="0" t="n">
        <v>55</v>
      </c>
      <c r="F15" s="0" t="n">
        <v>3</v>
      </c>
      <c r="G15" s="1" t="n">
        <f aca="false">B15/(100*F15)</f>
        <v>0.166666666666667</v>
      </c>
      <c r="K15" s="0" t="n">
        <v>50</v>
      </c>
      <c r="L15" s="0" t="n">
        <f aca="false">ABS(K15-M15)/K15</f>
        <v>0.1</v>
      </c>
      <c r="M15" s="0" t="n">
        <v>55</v>
      </c>
      <c r="N15" s="0" t="n">
        <v>3</v>
      </c>
      <c r="O15" s="0" t="n">
        <f aca="false">M15/(100*N15)</f>
        <v>0.183333333333333</v>
      </c>
    </row>
    <row r="16" customFormat="false" ht="12.8" hidden="false" customHeight="false" outlineLevel="0" collapsed="false">
      <c r="B16" s="0" t="n">
        <v>150</v>
      </c>
      <c r="C16" s="0" t="n">
        <f aca="false">ABS(B16-D16)/B16</f>
        <v>0.02</v>
      </c>
      <c r="D16" s="0" t="n">
        <v>153</v>
      </c>
      <c r="F16" s="0" t="n">
        <v>6.14</v>
      </c>
      <c r="G16" s="1" t="n">
        <f aca="false">B16/(100*F16)</f>
        <v>0.244299674267101</v>
      </c>
      <c r="K16" s="0" t="n">
        <v>150</v>
      </c>
      <c r="L16" s="0" t="n">
        <f aca="false">ABS(K16-M16)/K16</f>
        <v>0.02</v>
      </c>
      <c r="M16" s="0" t="n">
        <v>153</v>
      </c>
      <c r="N16" s="0" t="n">
        <v>6.14</v>
      </c>
      <c r="O16" s="0" t="n">
        <f aca="false">M16/(100*N16)</f>
        <v>0.249185667752443</v>
      </c>
    </row>
    <row r="17" customFormat="false" ht="12.8" hidden="false" customHeight="false" outlineLevel="0" collapsed="false">
      <c r="B17" s="0" t="n">
        <v>150</v>
      </c>
      <c r="C17" s="0" t="n">
        <f aca="false">ABS(B17-D17)/B17</f>
        <v>0.0266666666666667</v>
      </c>
      <c r="D17" s="0" t="n">
        <v>154</v>
      </c>
      <c r="F17" s="0" t="n">
        <v>6.25</v>
      </c>
      <c r="G17" s="1" t="n">
        <f aca="false">B17/(100*F17)</f>
        <v>0.24</v>
      </c>
      <c r="K17" s="0" t="n">
        <v>150</v>
      </c>
      <c r="L17" s="0" t="n">
        <f aca="false">ABS(K17-M17)/K17</f>
        <v>0.0266666666666667</v>
      </c>
      <c r="M17" s="0" t="n">
        <v>154</v>
      </c>
      <c r="N17" s="0" t="n">
        <v>6.25</v>
      </c>
      <c r="O17" s="0" t="n">
        <f aca="false">M17/(100*N17)</f>
        <v>0.2464</v>
      </c>
    </row>
    <row r="18" customFormat="false" ht="12.8" hidden="false" customHeight="false" outlineLevel="0" collapsed="false">
      <c r="B18" s="0" t="n">
        <v>150</v>
      </c>
      <c r="C18" s="0" t="n">
        <f aca="false">ABS(B18-D18)/B18</f>
        <v>0.0266666666666667</v>
      </c>
      <c r="D18" s="0" t="n">
        <v>154</v>
      </c>
      <c r="F18" s="0" t="n">
        <v>6.23</v>
      </c>
      <c r="G18" s="1" t="n">
        <f aca="false">B18/(100*F18)</f>
        <v>0.240770465489567</v>
      </c>
      <c r="K18" s="0" t="n">
        <v>150</v>
      </c>
      <c r="L18" s="0" t="n">
        <f aca="false">ABS(K18-M18)/K18</f>
        <v>0.0266666666666667</v>
      </c>
      <c r="M18" s="0" t="n">
        <v>154</v>
      </c>
      <c r="N18" s="0" t="n">
        <v>6.23</v>
      </c>
      <c r="O18" s="0" t="n">
        <f aca="false">M18/(100*N18)</f>
        <v>0.247191011235955</v>
      </c>
    </row>
    <row r="19" customFormat="false" ht="12.8" hidden="false" customHeight="false" outlineLevel="0" collapsed="false">
      <c r="B19" s="0" t="n">
        <v>10</v>
      </c>
      <c r="C19" s="0" t="n">
        <f aca="false">ABS(B19-D19)/B19</f>
        <v>0.5</v>
      </c>
      <c r="D19" s="0" t="n">
        <v>15</v>
      </c>
      <c r="F19" s="0" t="n">
        <v>0.91</v>
      </c>
      <c r="G19" s="1" t="n">
        <f aca="false">B19/(100*F19)</f>
        <v>0.10989010989011</v>
      </c>
      <c r="K19" s="0" t="n">
        <v>10</v>
      </c>
      <c r="L19" s="0" t="n">
        <f aca="false">ABS(K19-M19)/K19</f>
        <v>0.5</v>
      </c>
      <c r="M19" s="0" t="n">
        <v>15</v>
      </c>
      <c r="N19" s="0" t="n">
        <v>0.91</v>
      </c>
      <c r="O19" s="0" t="n">
        <f aca="false">M19/(100*N19)</f>
        <v>0.164835164835165</v>
      </c>
    </row>
    <row r="20" customFormat="false" ht="12.8" hidden="false" customHeight="false" outlineLevel="0" collapsed="false">
      <c r="B20" s="0" t="n">
        <v>10</v>
      </c>
      <c r="C20" s="0" t="n">
        <f aca="false">ABS(B20-D20)/B20</f>
        <v>0.6</v>
      </c>
      <c r="D20" s="0" t="n">
        <v>16</v>
      </c>
      <c r="F20" s="0" t="n">
        <v>0.94</v>
      </c>
      <c r="G20" s="1" t="n">
        <f aca="false">B20/(100*F20)</f>
        <v>0.106382978723404</v>
      </c>
      <c r="K20" s="0" t="n">
        <v>10</v>
      </c>
      <c r="L20" s="0" t="n">
        <f aca="false">ABS(K20-M20)/K20</f>
        <v>0.6</v>
      </c>
      <c r="M20" s="0" t="n">
        <v>16</v>
      </c>
      <c r="N20" s="0" t="n">
        <v>0.94</v>
      </c>
      <c r="O20" s="0" t="n">
        <f aca="false">M20/(100*N20)</f>
        <v>0.170212765957447</v>
      </c>
    </row>
    <row r="21" customFormat="false" ht="12.8" hidden="false" customHeight="false" outlineLevel="0" collapsed="false">
      <c r="B21" s="0" t="n">
        <v>10</v>
      </c>
      <c r="C21" s="0" t="n">
        <f aca="false">ABS(B21-D21)/B21</f>
        <v>0.5</v>
      </c>
      <c r="D21" s="0" t="n">
        <v>15</v>
      </c>
      <c r="F21" s="0" t="n">
        <v>0.94</v>
      </c>
      <c r="G21" s="1" t="n">
        <f aca="false">B21/(100*F21)</f>
        <v>0.106382978723404</v>
      </c>
      <c r="K21" s="0" t="n">
        <v>10</v>
      </c>
      <c r="L21" s="0" t="n">
        <f aca="false">ABS(K21-M21)/K21</f>
        <v>0.5</v>
      </c>
      <c r="M21" s="0" t="n">
        <v>15</v>
      </c>
      <c r="N21" s="0" t="n">
        <v>0.94</v>
      </c>
      <c r="O21" s="0" t="n">
        <f aca="false">M21/(100*N21)</f>
        <v>0.159574468085106</v>
      </c>
    </row>
    <row r="22" customFormat="false" ht="12.8" hidden="false" customHeight="false" outlineLevel="0" collapsed="false">
      <c r="B22" s="0" t="n">
        <v>5</v>
      </c>
      <c r="C22" s="0" t="n">
        <f aca="false">ABS(B22-D22)/B22</f>
        <v>1</v>
      </c>
      <c r="D22" s="0" t="n">
        <v>10</v>
      </c>
      <c r="F22" s="0" t="n">
        <v>0.52</v>
      </c>
      <c r="G22" s="1" t="n">
        <f aca="false">B22/(100*F22)</f>
        <v>0.0961538461538462</v>
      </c>
      <c r="K22" s="0" t="n">
        <v>5</v>
      </c>
      <c r="L22" s="0" t="n">
        <f aca="false">ABS(K22-M22)/K22</f>
        <v>1</v>
      </c>
      <c r="M22" s="0" t="n">
        <v>10</v>
      </c>
      <c r="N22" s="0" t="n">
        <v>0.52</v>
      </c>
      <c r="O22" s="0" t="n">
        <f aca="false">M22/(100*N22)</f>
        <v>0.192307692307692</v>
      </c>
    </row>
    <row r="23" customFormat="false" ht="12.8" hidden="false" customHeight="false" outlineLevel="0" collapsed="false">
      <c r="B23" s="0" t="n">
        <v>5</v>
      </c>
      <c r="C23" s="0" t="n">
        <f aca="false">ABS(B23-D23)/B23</f>
        <v>1</v>
      </c>
      <c r="D23" s="0" t="n">
        <v>10</v>
      </c>
      <c r="F23" s="0" t="n">
        <v>0.61</v>
      </c>
      <c r="G23" s="1" t="n">
        <f aca="false">B23/(100*F23)</f>
        <v>0.0819672131147541</v>
      </c>
      <c r="K23" s="0" t="n">
        <v>5</v>
      </c>
      <c r="L23" s="0" t="n">
        <f aca="false">ABS(K23-M23)/K23</f>
        <v>1</v>
      </c>
      <c r="M23" s="0" t="n">
        <v>10</v>
      </c>
      <c r="N23" s="0" t="n">
        <v>0.61</v>
      </c>
      <c r="O23" s="0" t="n">
        <f aca="false">M23/(100*N23)</f>
        <v>0.163934426229508</v>
      </c>
    </row>
    <row r="24" customFormat="false" ht="12.8" hidden="false" customHeight="false" outlineLevel="0" collapsed="false">
      <c r="B24" s="0" t="n">
        <v>5</v>
      </c>
      <c r="C24" s="0" t="n">
        <f aca="false">ABS(B24-D24)/B24</f>
        <v>1</v>
      </c>
      <c r="D24" s="0" t="n">
        <v>10</v>
      </c>
      <c r="F24" s="0" t="n">
        <v>0.55</v>
      </c>
      <c r="G24" s="1" t="n">
        <f aca="false">B24/(100*F24)</f>
        <v>0.0909090909090909</v>
      </c>
      <c r="K24" s="0" t="n">
        <v>5</v>
      </c>
      <c r="L24" s="0" t="n">
        <f aca="false">ABS(K24-M24)/K24</f>
        <v>1</v>
      </c>
      <c r="M24" s="0" t="n">
        <v>10</v>
      </c>
      <c r="N24" s="0" t="n">
        <v>0.55</v>
      </c>
      <c r="O24" s="0" t="n">
        <f aca="false">M24/(100*N24)</f>
        <v>0.181818181818182</v>
      </c>
    </row>
    <row r="25" customFormat="false" ht="12.8" hidden="false" customHeight="false" outlineLevel="0" collapsed="false">
      <c r="B25" s="0" t="n">
        <v>300</v>
      </c>
      <c r="C25" s="0" t="n">
        <f aca="false">ABS(B25-D25)/B25</f>
        <v>0.00333333333333333</v>
      </c>
      <c r="D25" s="0" t="n">
        <v>299</v>
      </c>
      <c r="F25" s="0" t="n">
        <v>11.59</v>
      </c>
      <c r="G25" s="1" t="n">
        <f aca="false">B25/(100*F25)</f>
        <v>0.258843830888697</v>
      </c>
      <c r="K25" s="0" t="n">
        <v>300</v>
      </c>
      <c r="L25" s="0" t="n">
        <f aca="false">ABS(K25-M25)/K25</f>
        <v>0.00333333333333333</v>
      </c>
      <c r="M25" s="0" t="n">
        <v>299</v>
      </c>
      <c r="N25" s="0" t="n">
        <v>11.59</v>
      </c>
      <c r="O25" s="0" t="n">
        <f aca="false">M25/(100*N25)</f>
        <v>0.257981018119068</v>
      </c>
    </row>
    <row r="26" customFormat="false" ht="12.8" hidden="false" customHeight="false" outlineLevel="0" collapsed="false">
      <c r="B26" s="0" t="n">
        <v>300</v>
      </c>
      <c r="C26" s="0" t="n">
        <f aca="false">ABS(B26-D26)/B26</f>
        <v>0.00333333333333333</v>
      </c>
      <c r="D26" s="0" t="n">
        <v>301</v>
      </c>
      <c r="F26" s="0" t="n">
        <v>11.64</v>
      </c>
      <c r="G26" s="1" t="n">
        <f aca="false">B26/(100*F26)</f>
        <v>0.257731958762887</v>
      </c>
      <c r="K26" s="0" t="n">
        <v>300</v>
      </c>
      <c r="L26" s="0" t="n">
        <f aca="false">ABS(K26-M26)/K26</f>
        <v>0.00333333333333333</v>
      </c>
      <c r="M26" s="0" t="n">
        <v>301</v>
      </c>
      <c r="N26" s="0" t="n">
        <v>11.64</v>
      </c>
      <c r="O26" s="0" t="n">
        <f aca="false">M26/(100*N26)</f>
        <v>0.258591065292096</v>
      </c>
    </row>
    <row r="27" customFormat="false" ht="12.8" hidden="false" customHeight="false" outlineLevel="0" collapsed="false">
      <c r="B27" s="0" t="n">
        <v>300</v>
      </c>
      <c r="C27" s="0" t="n">
        <f aca="false">ABS(B27-D27)/B27</f>
        <v>0.00333333333333333</v>
      </c>
      <c r="D27" s="0" t="n">
        <v>299</v>
      </c>
      <c r="F27" s="0" t="n">
        <v>11.62</v>
      </c>
      <c r="G27" s="1" t="n">
        <f aca="false">B27/(100*F27)</f>
        <v>0.258175559380379</v>
      </c>
      <c r="K27" s="0" t="n">
        <v>300</v>
      </c>
      <c r="L27" s="0" t="n">
        <f aca="false">ABS(K27-M27)/K27</f>
        <v>0.00333333333333333</v>
      </c>
      <c r="M27" s="0" t="n">
        <v>299</v>
      </c>
      <c r="N27" s="0" t="n">
        <v>11.62</v>
      </c>
      <c r="O27" s="0" t="n">
        <f aca="false">M27/(100*N27)</f>
        <v>0.257314974182444</v>
      </c>
    </row>
    <row r="33" customFormat="false" ht="12.8" hidden="false" customHeight="false" outlineLevel="0" collapsed="false">
      <c r="L33" s="0" t="s">
        <v>8</v>
      </c>
    </row>
    <row r="35" customFormat="false" ht="12.8" hidden="false" customHeight="false" outlineLevel="0" collapsed="false">
      <c r="L35" s="0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3669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2015-11-30T14:14:35Z</dcterms:created>
  <dc:language>en-US</dc:language>
  <dcterms:modified xsi:type="dcterms:W3CDTF">2015-11-30T15:31:16Z</dcterms:modified>
  <cp:revision>2</cp:revision>
</cp:coreProperties>
</file>