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870" windowHeight="8560"/>
  </bookViews>
  <sheets>
    <sheet name="Sheet1" sheetId="1" r:id="rId1"/>
  </sheets>
  <definedNames>
    <definedName name="_xlnm._FilterDatabase" localSheetId="0" hidden="1">Sheet1!$A$2:$O$54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<sst xmlns="http://schemas.openxmlformats.org/spreadsheetml/2006/main" count="170" uniqueCount="63">
  <si>
    <t>result</t>
  </si>
  <si>
    <t>time</t>
  </si>
  <si>
    <t>memory</t>
  </si>
  <si>
    <t>vars</t>
  </si>
  <si>
    <t>clause</t>
  </si>
  <si>
    <t>name</t>
  </si>
  <si>
    <t>Hetrify</t>
  </si>
  <si>
    <t>Hetrify+</t>
  </si>
  <si>
    <t>error</t>
  </si>
  <si>
    <t>bresenham-ll_unwindbound2.s</t>
  </si>
  <si>
    <t>FAILED</t>
  </si>
  <si>
    <t>bresenham-ll_unwindbound5.s</t>
  </si>
  <si>
    <t>cohencu-ll_unwindbound100.s</t>
  </si>
  <si>
    <t>cohencu-ll_unwindbound50.s</t>
  </si>
  <si>
    <t>const_1-2.s</t>
  </si>
  <si>
    <t>const_1-2_abstracted.s</t>
  </si>
  <si>
    <t>SUCCESSFUL</t>
  </si>
  <si>
    <t>diamond_1-2.s</t>
  </si>
  <si>
    <t>divbin.s</t>
  </si>
  <si>
    <t>OUT OF MEMORY</t>
  </si>
  <si>
    <t>TIMEOUT</t>
  </si>
  <si>
    <t>divbin_unwindbound10.s</t>
  </si>
  <si>
    <t>divbin_unwindbound100.s</t>
  </si>
  <si>
    <t>divbin_unwindbound50.s</t>
  </si>
  <si>
    <t>gcnr2008.s</t>
  </si>
  <si>
    <t>geo1-u_valuebound10.s</t>
  </si>
  <si>
    <t>geo1-u_valuebound2.s</t>
  </si>
  <si>
    <t>geo1-u_valuebound5.s</t>
  </si>
  <si>
    <t>hard-ll_unwindbound10.s</t>
  </si>
  <si>
    <t>hard-ll_unwindbound5.s</t>
  </si>
  <si>
    <t>hard-u.s</t>
  </si>
  <si>
    <t>hard-u_unwindbound10.s</t>
  </si>
  <si>
    <t>hard-u_unwindbound100.s</t>
  </si>
  <si>
    <t>hard-u_unwindbound20.s</t>
  </si>
  <si>
    <t>hard-u_unwindbound5.s</t>
  </si>
  <si>
    <t>hard-u_unwindbound50.s</t>
  </si>
  <si>
    <t>id_o100.s</t>
  </si>
  <si>
    <t>id_o20.s</t>
  </si>
  <si>
    <t>id_o200.s</t>
  </si>
  <si>
    <t>id_trans.s</t>
  </si>
  <si>
    <t>linear-inequality-inv-b.s</t>
  </si>
  <si>
    <t>mannadiv_unwindbound10.s</t>
  </si>
  <si>
    <t>multivar_1-2.s</t>
  </si>
  <si>
    <t>phases_2-1.s</t>
  </si>
  <si>
    <t>ps4-ll_unwindbound100.s</t>
  </si>
  <si>
    <t>ps4-ll_unwindbound50.s</t>
  </si>
  <si>
    <t>ps5-ll_unwindbound100.s</t>
  </si>
  <si>
    <t>rangesum20.s</t>
  </si>
  <si>
    <t>rangesum40.s</t>
  </si>
  <si>
    <t>rangesum60.s</t>
  </si>
  <si>
    <t>recHanoi03-1.s</t>
  </si>
  <si>
    <t>recursified_hard-u.s</t>
  </si>
  <si>
    <t>simple_1-1_abstracted.s</t>
  </si>
  <si>
    <t>simple_2-2.s</t>
  </si>
  <si>
    <t>simple_4-1_abstracted.s</t>
  </si>
  <si>
    <t>test_while_int.c_1.s</t>
  </si>
  <si>
    <t>test02.s</t>
  </si>
  <si>
    <t>test06.s</t>
  </si>
  <si>
    <t>test08.s</t>
  </si>
  <si>
    <t>test24-2.s</t>
  </si>
  <si>
    <t>test25-1.s</t>
  </si>
  <si>
    <t>test28-1.s</t>
  </si>
  <si>
    <t>test29-1.s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</si>
</sst>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12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8" borderId="4" applyNumberFormat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15" fillId="9" borderId="4" applyNumberFormat="0" applyAlignment="0" applyProtection="0">
      <alignment vertical="center"/>
    </xf>
    <xf numFmtId="0" fontId="16" fillId="10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176" fontId="1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1" fillId="2" borderId="0" xfId="0" applyNumberFormat="1" applyFont="1" applyFill="1" applyBorder="1" applyAlignment="1">
      <alignment horizontal="center" vertical="center"/>
    </xf>
    <xf numFmtId="176" fontId="2" fillId="2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4"/>
  <sheetViews>
    <sheetView tabSelected="1" topLeftCell="A43" workbookViewId="0">
      <selection activeCell="C58" sqref="C58"/>
    </sheetView>
  </sheetViews>
  <sheetFormatPr defaultColWidth="8.72727272727273" defaultRowHeight="15"/>
  <cols>
    <col min="1" max="1" width="39.8181818181818" style="4" customWidth="1"/>
    <col min="2" max="2" width="13.7272727272727" style="5" customWidth="1"/>
    <col min="3" max="3" width="12.3636363636364" style="5" customWidth="1"/>
    <col min="4" max="4" width="13.1818181818182" style="6" customWidth="1"/>
    <col min="5" max="6" width="13.2727272727273" style="6" customWidth="1"/>
    <col min="7" max="9" width="13.9090909090909" style="7" customWidth="1"/>
    <col min="10" max="10" width="13.9090909090909" style="8" customWidth="1"/>
    <col min="11" max="11" width="13" style="8" customWidth="1"/>
    <col min="12" max="12" width="12.8181818181818" style="8"/>
    <col min="13" max="13" width="13.7272727272727" style="9" customWidth="1"/>
    <col min="14" max="14" width="11.9090909090909" style="9" customWidth="1"/>
    <col min="15" max="15" width="12.8181818181818" style="9"/>
    <col min="16" max="16384" width="8.72727272727273" style="10"/>
  </cols>
  <sheetData>
    <row r="1" spans="2:13">
      <c r="B1" s="5" t="s">
        <v>0</v>
      </c>
      <c r="D1" s="6" t="s">
        <v>1</v>
      </c>
      <c r="G1" s="7" t="s">
        <v>2</v>
      </c>
      <c r="J1" s="8" t="s">
        <v>3</v>
      </c>
      <c r="M1" s="9" t="s">
        <v>4</v>
      </c>
    </row>
    <row r="2" s="1" customFormat="1" spans="1:15">
      <c r="A2" s="11" t="s">
        <v>5</v>
      </c>
      <c r="B2" s="5" t="s">
        <v>6</v>
      </c>
      <c r="C2" s="5" t="s">
        <v>7</v>
      </c>
      <c r="D2" s="6" t="s">
        <v>6</v>
      </c>
      <c r="E2" s="6" t="s">
        <v>7</v>
      </c>
      <c r="F2" s="6" t="s">
        <v>8</v>
      </c>
      <c r="G2" s="7" t="s">
        <v>6</v>
      </c>
      <c r="H2" s="7" t="s">
        <v>7</v>
      </c>
      <c r="I2" s="7" t="s">
        <v>8</v>
      </c>
      <c r="J2" s="8" t="s">
        <v>6</v>
      </c>
      <c r="K2" s="8" t="s">
        <v>7</v>
      </c>
      <c r="L2" s="8" t="s">
        <v>8</v>
      </c>
      <c r="M2" s="9" t="s">
        <v>6</v>
      </c>
      <c r="N2" s="9" t="s">
        <v>7</v>
      </c>
      <c r="O2" s="9" t="s">
        <v>8</v>
      </c>
    </row>
    <row r="3" ht="14" spans="1:15">
      <c r="A3" s="12" t="s">
        <v>9</v>
      </c>
      <c r="B3" s="13" t="s">
        <v>10</v>
      </c>
      <c r="C3" s="13" t="s">
        <v>10</v>
      </c>
      <c r="D3" s="14">
        <v>2.13</v>
      </c>
      <c r="E3" s="14">
        <v>0.23</v>
      </c>
      <c r="F3" s="6">
        <f>D3-E3</f>
        <v>1.9</v>
      </c>
      <c r="G3" s="15">
        <v>222.93</v>
      </c>
      <c r="H3" s="15">
        <v>24.32</v>
      </c>
      <c r="I3" s="7">
        <f>G3-H3</f>
        <v>198.61</v>
      </c>
      <c r="J3" s="21">
        <v>456559</v>
      </c>
      <c r="K3" s="21">
        <v>30520</v>
      </c>
      <c r="L3" s="8">
        <f>J3-K3</f>
        <v>426039</v>
      </c>
      <c r="M3" s="22">
        <v>1697926</v>
      </c>
      <c r="N3" s="22">
        <v>26388</v>
      </c>
      <c r="O3" s="9">
        <f>M3-N3</f>
        <v>1671538</v>
      </c>
    </row>
    <row r="4" ht="14" spans="1:15">
      <c r="A4" s="12" t="s">
        <v>11</v>
      </c>
      <c r="B4" s="13" t="s">
        <v>10</v>
      </c>
      <c r="C4" s="13" t="s">
        <v>10</v>
      </c>
      <c r="D4" s="14">
        <v>5.49</v>
      </c>
      <c r="E4" s="14">
        <v>0.58</v>
      </c>
      <c r="F4" s="6">
        <f t="shared" ref="F4:F35" si="0">D4-E4</f>
        <v>4.91</v>
      </c>
      <c r="G4" s="15">
        <v>529.16</v>
      </c>
      <c r="H4" s="15">
        <v>34.18</v>
      </c>
      <c r="I4" s="7">
        <f t="shared" ref="I4:I35" si="1">G4-H4</f>
        <v>494.98</v>
      </c>
      <c r="J4" s="21">
        <v>1117902</v>
      </c>
      <c r="K4" s="21">
        <v>58476</v>
      </c>
      <c r="L4" s="8">
        <f t="shared" ref="L4:L35" si="2">J4-K4</f>
        <v>1059426</v>
      </c>
      <c r="M4" s="22">
        <v>4248436</v>
      </c>
      <c r="N4" s="22">
        <v>66125</v>
      </c>
      <c r="O4" s="9">
        <f t="shared" ref="O4:O35" si="3">M4-N4</f>
        <v>4182311</v>
      </c>
    </row>
    <row r="5" ht="14" spans="1:15">
      <c r="A5" s="12" t="s">
        <v>12</v>
      </c>
      <c r="B5" s="13" t="s">
        <v>10</v>
      </c>
      <c r="C5" s="13" t="s">
        <v>10</v>
      </c>
      <c r="D5" s="14">
        <v>119.82</v>
      </c>
      <c r="E5" s="14">
        <v>14.34</v>
      </c>
      <c r="F5" s="6">
        <f t="shared" si="0"/>
        <v>105.48</v>
      </c>
      <c r="G5" s="15">
        <v>10092.53</v>
      </c>
      <c r="H5" s="15">
        <v>470.03</v>
      </c>
      <c r="I5" s="7">
        <f t="shared" si="1"/>
        <v>9622.5</v>
      </c>
      <c r="J5" s="21">
        <v>29694285</v>
      </c>
      <c r="K5" s="21">
        <v>1950407</v>
      </c>
      <c r="L5" s="8">
        <f t="shared" si="2"/>
        <v>27743878</v>
      </c>
      <c r="M5" s="22">
        <v>79769101</v>
      </c>
      <c r="N5" s="22">
        <v>312063</v>
      </c>
      <c r="O5" s="9">
        <f t="shared" si="3"/>
        <v>79457038</v>
      </c>
    </row>
    <row r="6" ht="14" spans="1:15">
      <c r="A6" s="12" t="s">
        <v>13</v>
      </c>
      <c r="B6" s="13" t="s">
        <v>10</v>
      </c>
      <c r="C6" s="13" t="s">
        <v>10</v>
      </c>
      <c r="D6" s="14">
        <v>60.85</v>
      </c>
      <c r="E6" s="14">
        <v>6.52</v>
      </c>
      <c r="F6" s="6">
        <f t="shared" si="0"/>
        <v>54.33</v>
      </c>
      <c r="G6" s="15">
        <v>5250.63</v>
      </c>
      <c r="H6" s="15">
        <v>250.04</v>
      </c>
      <c r="I6" s="7">
        <f t="shared" si="1"/>
        <v>5000.59</v>
      </c>
      <c r="J6" s="21">
        <v>14958810</v>
      </c>
      <c r="K6" s="21">
        <v>994441</v>
      </c>
      <c r="L6" s="8">
        <f t="shared" si="2"/>
        <v>13964369</v>
      </c>
      <c r="M6" s="22">
        <v>40432453</v>
      </c>
      <c r="N6" s="22">
        <v>162230</v>
      </c>
      <c r="O6" s="9">
        <f t="shared" si="3"/>
        <v>40270223</v>
      </c>
    </row>
    <row r="7" ht="14" spans="1:15">
      <c r="A7" s="12" t="s">
        <v>14</v>
      </c>
      <c r="B7" s="13" t="s">
        <v>10</v>
      </c>
      <c r="C7" s="13" t="s">
        <v>10</v>
      </c>
      <c r="D7" s="14">
        <v>0.09</v>
      </c>
      <c r="E7" s="14">
        <v>0.09</v>
      </c>
      <c r="F7" s="6">
        <f t="shared" si="0"/>
        <v>0</v>
      </c>
      <c r="G7" s="15">
        <v>16.97</v>
      </c>
      <c r="H7" s="15">
        <v>17.07</v>
      </c>
      <c r="I7" s="7">
        <f t="shared" si="1"/>
        <v>-0.100000000000001</v>
      </c>
      <c r="J7" s="21">
        <v>12138</v>
      </c>
      <c r="K7" s="21">
        <v>11146</v>
      </c>
      <c r="L7" s="8">
        <f t="shared" si="2"/>
        <v>992</v>
      </c>
      <c r="M7" s="22">
        <v>209</v>
      </c>
      <c r="N7" s="22">
        <v>209</v>
      </c>
      <c r="O7" s="9">
        <f t="shared" si="3"/>
        <v>0</v>
      </c>
    </row>
    <row r="8" ht="14" spans="1:15">
      <c r="A8" s="12" t="s">
        <v>15</v>
      </c>
      <c r="B8" s="13" t="s">
        <v>16</v>
      </c>
      <c r="C8" s="13" t="s">
        <v>16</v>
      </c>
      <c r="D8" s="14">
        <v>1.46</v>
      </c>
      <c r="E8" s="14">
        <v>2.23</v>
      </c>
      <c r="F8" s="6">
        <f t="shared" si="0"/>
        <v>-0.77</v>
      </c>
      <c r="G8" s="15">
        <v>144.52</v>
      </c>
      <c r="H8" s="15">
        <v>136.21</v>
      </c>
      <c r="I8" s="7">
        <f t="shared" si="1"/>
        <v>8.31</v>
      </c>
      <c r="J8" s="21">
        <v>179090</v>
      </c>
      <c r="K8" s="21">
        <v>165618</v>
      </c>
      <c r="L8" s="8">
        <f t="shared" si="2"/>
        <v>13472</v>
      </c>
      <c r="M8" s="22">
        <v>22547</v>
      </c>
      <c r="N8" s="22">
        <v>22547</v>
      </c>
      <c r="O8" s="9">
        <f t="shared" si="3"/>
        <v>0</v>
      </c>
    </row>
    <row r="9" s="2" customFormat="1" ht="14" spans="1:15">
      <c r="A9" s="16" t="s">
        <v>17</v>
      </c>
      <c r="B9" s="13" t="s">
        <v>10</v>
      </c>
      <c r="C9" s="13" t="s">
        <v>10</v>
      </c>
      <c r="D9" s="14">
        <v>2.39</v>
      </c>
      <c r="E9" s="14">
        <v>3.08</v>
      </c>
      <c r="F9" s="6">
        <f t="shared" si="0"/>
        <v>-0.69</v>
      </c>
      <c r="G9" s="15">
        <v>208.32</v>
      </c>
      <c r="H9" s="15">
        <v>193.17</v>
      </c>
      <c r="I9" s="7">
        <f t="shared" si="1"/>
        <v>15.15</v>
      </c>
      <c r="J9" s="21">
        <v>337716</v>
      </c>
      <c r="K9" s="21">
        <v>311476</v>
      </c>
      <c r="L9" s="8">
        <f t="shared" si="2"/>
        <v>26240</v>
      </c>
      <c r="M9" s="22">
        <v>306859</v>
      </c>
      <c r="N9" s="22">
        <v>306859</v>
      </c>
      <c r="O9" s="9">
        <f t="shared" si="3"/>
        <v>0</v>
      </c>
    </row>
    <row r="10" s="3" customFormat="1" ht="14" spans="1:15">
      <c r="A10" s="17" t="s">
        <v>18</v>
      </c>
      <c r="B10" s="3" t="s">
        <v>19</v>
      </c>
      <c r="C10" s="3" t="s">
        <v>20</v>
      </c>
      <c r="D10" s="18">
        <v>0</v>
      </c>
      <c r="E10" s="18">
        <v>0</v>
      </c>
      <c r="F10" s="19">
        <v>0</v>
      </c>
      <c r="G10" s="20">
        <v>0</v>
      </c>
      <c r="H10" s="20">
        <v>0</v>
      </c>
      <c r="I10" s="23">
        <v>0</v>
      </c>
      <c r="J10" s="24">
        <v>0</v>
      </c>
      <c r="K10" s="24">
        <v>0</v>
      </c>
      <c r="L10" s="25">
        <v>0</v>
      </c>
      <c r="M10" s="26">
        <v>0</v>
      </c>
      <c r="N10" s="26">
        <v>0</v>
      </c>
      <c r="O10" s="27">
        <v>0</v>
      </c>
    </row>
    <row r="11" s="2" customFormat="1" ht="14" spans="1:15">
      <c r="A11" s="16" t="s">
        <v>21</v>
      </c>
      <c r="B11" s="13" t="s">
        <v>10</v>
      </c>
      <c r="C11" s="13" t="s">
        <v>10</v>
      </c>
      <c r="D11" s="14">
        <v>137.94</v>
      </c>
      <c r="E11" s="14">
        <v>16.92</v>
      </c>
      <c r="F11" s="6">
        <f t="shared" si="0"/>
        <v>121.02</v>
      </c>
      <c r="G11" s="15">
        <v>8304.41</v>
      </c>
      <c r="H11" s="15">
        <v>567.36</v>
      </c>
      <c r="I11" s="7">
        <f t="shared" si="1"/>
        <v>7737.05</v>
      </c>
      <c r="J11" s="21">
        <v>17475247</v>
      </c>
      <c r="K11" s="21">
        <v>1462421</v>
      </c>
      <c r="L11" s="8">
        <f t="shared" si="2"/>
        <v>16012826</v>
      </c>
      <c r="M11" s="22">
        <v>62380859</v>
      </c>
      <c r="N11" s="22">
        <v>1368091</v>
      </c>
      <c r="O11" s="9">
        <f t="shared" si="3"/>
        <v>61012768</v>
      </c>
    </row>
    <row r="12" s="3" customFormat="1" ht="14" spans="1:15">
      <c r="A12" s="17" t="s">
        <v>22</v>
      </c>
      <c r="B12" s="3" t="s">
        <v>20</v>
      </c>
      <c r="C12" s="3" t="s">
        <v>20</v>
      </c>
      <c r="D12" s="18">
        <v>0</v>
      </c>
      <c r="E12" s="18">
        <v>0</v>
      </c>
      <c r="F12" s="19">
        <v>0</v>
      </c>
      <c r="G12" s="20">
        <v>0</v>
      </c>
      <c r="H12" s="20">
        <v>0</v>
      </c>
      <c r="I12" s="23">
        <v>0</v>
      </c>
      <c r="J12" s="24">
        <v>0</v>
      </c>
      <c r="K12" s="24">
        <v>0</v>
      </c>
      <c r="L12" s="25">
        <v>0</v>
      </c>
      <c r="M12" s="26">
        <v>0</v>
      </c>
      <c r="N12" s="26">
        <v>0</v>
      </c>
      <c r="O12" s="27">
        <v>0</v>
      </c>
    </row>
    <row r="13" s="2" customFormat="1" ht="14" spans="1:15">
      <c r="A13" s="16" t="s">
        <v>23</v>
      </c>
      <c r="B13" s="13" t="s">
        <v>10</v>
      </c>
      <c r="C13" s="13" t="s">
        <v>10</v>
      </c>
      <c r="D13" s="14">
        <v>123.8</v>
      </c>
      <c r="E13" s="14">
        <v>18.78</v>
      </c>
      <c r="F13" s="6">
        <f t="shared" si="0"/>
        <v>105.02</v>
      </c>
      <c r="G13" s="15">
        <v>8318.92</v>
      </c>
      <c r="H13" s="15">
        <v>576.53</v>
      </c>
      <c r="I13" s="7">
        <f t="shared" si="1"/>
        <v>7742.39</v>
      </c>
      <c r="J13" s="21">
        <v>17536241</v>
      </c>
      <c r="K13" s="21">
        <v>1519575</v>
      </c>
      <c r="L13" s="8">
        <f t="shared" si="2"/>
        <v>16016666</v>
      </c>
      <c r="M13" s="22">
        <v>62398571</v>
      </c>
      <c r="N13" s="22">
        <v>1385803</v>
      </c>
      <c r="O13" s="9">
        <f t="shared" si="3"/>
        <v>61012768</v>
      </c>
    </row>
    <row r="14" s="2" customFormat="1" ht="14" spans="1:15">
      <c r="A14" s="16" t="s">
        <v>24</v>
      </c>
      <c r="B14" s="13" t="s">
        <v>10</v>
      </c>
      <c r="C14" s="13" t="s">
        <v>10</v>
      </c>
      <c r="D14" s="14">
        <v>66.57</v>
      </c>
      <c r="E14" s="14">
        <v>67.32</v>
      </c>
      <c r="F14" s="6">
        <f t="shared" si="0"/>
        <v>-0.75</v>
      </c>
      <c r="G14" s="15">
        <v>866.08</v>
      </c>
      <c r="H14" s="15">
        <v>795.92</v>
      </c>
      <c r="I14" s="7">
        <f t="shared" si="1"/>
        <v>70.1600000000001</v>
      </c>
      <c r="J14" s="21">
        <v>1443216</v>
      </c>
      <c r="K14" s="21">
        <v>1340432</v>
      </c>
      <c r="L14" s="8">
        <f t="shared" si="2"/>
        <v>102784</v>
      </c>
      <c r="M14" s="22">
        <v>2418508</v>
      </c>
      <c r="N14" s="22">
        <v>2418444</v>
      </c>
      <c r="O14" s="9">
        <f t="shared" si="3"/>
        <v>64</v>
      </c>
    </row>
    <row r="15" s="2" customFormat="1" ht="14" spans="1:15">
      <c r="A15" s="16" t="s">
        <v>25</v>
      </c>
      <c r="B15" s="13" t="s">
        <v>10</v>
      </c>
      <c r="C15" s="13" t="s">
        <v>10</v>
      </c>
      <c r="D15" s="14">
        <v>119.15</v>
      </c>
      <c r="E15" s="14">
        <v>60.83</v>
      </c>
      <c r="F15" s="6">
        <f t="shared" si="0"/>
        <v>58.32</v>
      </c>
      <c r="G15" s="15">
        <v>10499.8</v>
      </c>
      <c r="H15" s="15">
        <v>1873.84</v>
      </c>
      <c r="I15" s="7">
        <f t="shared" si="1"/>
        <v>8625.96</v>
      </c>
      <c r="J15" s="21">
        <v>24118411</v>
      </c>
      <c r="K15" s="21">
        <v>3837659</v>
      </c>
      <c r="L15" s="8">
        <f t="shared" si="2"/>
        <v>20280752</v>
      </c>
      <c r="M15" s="22">
        <v>88014797</v>
      </c>
      <c r="N15" s="22">
        <v>16222208</v>
      </c>
      <c r="O15" s="9">
        <f t="shared" si="3"/>
        <v>71792589</v>
      </c>
    </row>
    <row r="16" s="2" customFormat="1" ht="14" spans="1:15">
      <c r="A16" s="16" t="s">
        <v>26</v>
      </c>
      <c r="B16" s="13" t="s">
        <v>10</v>
      </c>
      <c r="C16" s="13" t="s">
        <v>10</v>
      </c>
      <c r="D16" s="14">
        <v>118.22</v>
      </c>
      <c r="E16" s="14">
        <v>74.19</v>
      </c>
      <c r="F16" s="6">
        <f t="shared" si="0"/>
        <v>44.03</v>
      </c>
      <c r="G16" s="15">
        <v>10477.4</v>
      </c>
      <c r="H16" s="15">
        <v>1839.77</v>
      </c>
      <c r="I16" s="7">
        <f t="shared" si="1"/>
        <v>8637.63</v>
      </c>
      <c r="J16" s="21">
        <v>24118410</v>
      </c>
      <c r="K16" s="21">
        <v>3837658</v>
      </c>
      <c r="L16" s="8">
        <f t="shared" si="2"/>
        <v>20280752</v>
      </c>
      <c r="M16" s="22">
        <v>88014794</v>
      </c>
      <c r="N16" s="22">
        <v>16222205</v>
      </c>
      <c r="O16" s="9">
        <f t="shared" si="3"/>
        <v>71792589</v>
      </c>
    </row>
    <row r="17" s="2" customFormat="1" ht="14" spans="1:15">
      <c r="A17" s="16" t="s">
        <v>27</v>
      </c>
      <c r="B17" s="13" t="s">
        <v>10</v>
      </c>
      <c r="C17" s="13" t="s">
        <v>10</v>
      </c>
      <c r="D17" s="14">
        <v>115.95</v>
      </c>
      <c r="E17" s="14">
        <v>89.19</v>
      </c>
      <c r="F17" s="6">
        <f t="shared" si="0"/>
        <v>26.76</v>
      </c>
      <c r="G17" s="15">
        <v>10471.19</v>
      </c>
      <c r="H17" s="15">
        <v>1843.86</v>
      </c>
      <c r="I17" s="7">
        <f t="shared" si="1"/>
        <v>8627.33</v>
      </c>
      <c r="J17" s="21">
        <v>24118410</v>
      </c>
      <c r="K17" s="21">
        <v>3837658</v>
      </c>
      <c r="L17" s="8">
        <f t="shared" si="2"/>
        <v>20280752</v>
      </c>
      <c r="M17" s="22">
        <v>88014794</v>
      </c>
      <c r="N17" s="22">
        <v>16222205</v>
      </c>
      <c r="O17" s="9">
        <f t="shared" si="3"/>
        <v>71792589</v>
      </c>
    </row>
    <row r="18" s="2" customFormat="1" ht="14" spans="1:15">
      <c r="A18" s="16" t="s">
        <v>28</v>
      </c>
      <c r="B18" s="13" t="s">
        <v>10</v>
      </c>
      <c r="C18" s="13" t="s">
        <v>10</v>
      </c>
      <c r="D18" s="14">
        <v>240.75</v>
      </c>
      <c r="E18" s="14">
        <v>28.22</v>
      </c>
      <c r="F18" s="6">
        <f t="shared" si="0"/>
        <v>212.53</v>
      </c>
      <c r="G18" s="15">
        <v>18482.75</v>
      </c>
      <c r="H18" s="15">
        <v>909.81</v>
      </c>
      <c r="I18" s="7">
        <f t="shared" si="1"/>
        <v>17572.94</v>
      </c>
      <c r="J18" s="21">
        <v>40119551</v>
      </c>
      <c r="K18" s="21">
        <v>2416106</v>
      </c>
      <c r="L18" s="8">
        <f t="shared" si="2"/>
        <v>37703445</v>
      </c>
      <c r="M18" s="22">
        <v>155225998</v>
      </c>
      <c r="N18" s="22">
        <v>3385704</v>
      </c>
      <c r="O18" s="9">
        <f t="shared" si="3"/>
        <v>151840294</v>
      </c>
    </row>
    <row r="19" s="2" customFormat="1" ht="14" spans="1:15">
      <c r="A19" s="16" t="s">
        <v>29</v>
      </c>
      <c r="B19" s="13" t="s">
        <v>10</v>
      </c>
      <c r="C19" s="13" t="s">
        <v>10</v>
      </c>
      <c r="D19" s="14">
        <v>243.07</v>
      </c>
      <c r="E19" s="14">
        <v>39.28</v>
      </c>
      <c r="F19" s="6">
        <f t="shared" si="0"/>
        <v>203.79</v>
      </c>
      <c r="G19" s="15">
        <v>18237.11</v>
      </c>
      <c r="H19" s="15">
        <v>773.61</v>
      </c>
      <c r="I19" s="7">
        <f t="shared" si="1"/>
        <v>17463.5</v>
      </c>
      <c r="J19" s="21">
        <v>39556279</v>
      </c>
      <c r="K19" s="21">
        <v>2170534</v>
      </c>
      <c r="L19" s="8">
        <f t="shared" si="2"/>
        <v>37385745</v>
      </c>
      <c r="M19" s="22">
        <v>153480118</v>
      </c>
      <c r="N19" s="22">
        <v>2257424</v>
      </c>
      <c r="O19" s="9">
        <f t="shared" si="3"/>
        <v>151222694</v>
      </c>
    </row>
    <row r="20" s="3" customFormat="1" ht="14" spans="1:15">
      <c r="A20" s="17" t="s">
        <v>30</v>
      </c>
      <c r="B20" s="3" t="s">
        <v>19</v>
      </c>
      <c r="C20" s="3" t="s">
        <v>20</v>
      </c>
      <c r="D20" s="18">
        <v>0</v>
      </c>
      <c r="E20" s="18">
        <v>0</v>
      </c>
      <c r="F20" s="19">
        <v>0</v>
      </c>
      <c r="G20" s="20">
        <v>0</v>
      </c>
      <c r="H20" s="20">
        <v>0</v>
      </c>
      <c r="I20" s="23">
        <v>0</v>
      </c>
      <c r="J20" s="24">
        <v>0</v>
      </c>
      <c r="K20" s="24">
        <v>0</v>
      </c>
      <c r="L20" s="25">
        <v>0</v>
      </c>
      <c r="M20" s="26">
        <v>0</v>
      </c>
      <c r="N20" s="26">
        <v>0</v>
      </c>
      <c r="O20" s="27">
        <v>0</v>
      </c>
    </row>
    <row r="21" s="2" customFormat="1" ht="14" spans="1:15">
      <c r="A21" s="16" t="s">
        <v>31</v>
      </c>
      <c r="B21" s="13" t="s">
        <v>10</v>
      </c>
      <c r="C21" s="13" t="s">
        <v>10</v>
      </c>
      <c r="D21" s="14">
        <v>136.17</v>
      </c>
      <c r="E21" s="14">
        <v>67.98</v>
      </c>
      <c r="F21" s="6">
        <f t="shared" si="0"/>
        <v>68.19</v>
      </c>
      <c r="G21" s="15">
        <v>9932.46</v>
      </c>
      <c r="H21" s="15">
        <v>904.36</v>
      </c>
      <c r="I21" s="7">
        <f t="shared" si="1"/>
        <v>9028.1</v>
      </c>
      <c r="J21" s="21">
        <v>21439630</v>
      </c>
      <c r="K21" s="21">
        <v>2453706</v>
      </c>
      <c r="L21" s="8">
        <f t="shared" si="2"/>
        <v>18985924</v>
      </c>
      <c r="M21" s="22">
        <v>77566479</v>
      </c>
      <c r="N21" s="22">
        <v>2978351</v>
      </c>
      <c r="O21" s="9">
        <f t="shared" si="3"/>
        <v>74588128</v>
      </c>
    </row>
    <row r="22" s="2" customFormat="1" ht="14" spans="1:15">
      <c r="A22" s="16" t="s">
        <v>32</v>
      </c>
      <c r="B22" s="13" t="s">
        <v>10</v>
      </c>
      <c r="C22" s="13" t="s">
        <v>10</v>
      </c>
      <c r="D22" s="14">
        <v>186.19</v>
      </c>
      <c r="E22" s="14">
        <v>44.76</v>
      </c>
      <c r="F22" s="6">
        <f t="shared" si="0"/>
        <v>141.43</v>
      </c>
      <c r="G22" s="15">
        <v>12262.61</v>
      </c>
      <c r="H22" s="15">
        <v>1225.39</v>
      </c>
      <c r="I22" s="7">
        <f t="shared" si="1"/>
        <v>11037.22</v>
      </c>
      <c r="J22" s="21">
        <v>27065658</v>
      </c>
      <c r="K22" s="21">
        <v>3515592</v>
      </c>
      <c r="L22" s="8">
        <f t="shared" si="2"/>
        <v>23550066</v>
      </c>
      <c r="M22" s="22">
        <v>94476491</v>
      </c>
      <c r="N22" s="22">
        <v>3932699</v>
      </c>
      <c r="O22" s="9">
        <f t="shared" si="3"/>
        <v>90543792</v>
      </c>
    </row>
    <row r="23" s="2" customFormat="1" ht="14" spans="1:15">
      <c r="A23" s="16" t="s">
        <v>33</v>
      </c>
      <c r="B23" s="13" t="s">
        <v>10</v>
      </c>
      <c r="C23" s="13" t="s">
        <v>10</v>
      </c>
      <c r="D23" s="14">
        <v>138.63</v>
      </c>
      <c r="E23" s="14">
        <v>48.35</v>
      </c>
      <c r="F23" s="6">
        <f t="shared" si="0"/>
        <v>90.28</v>
      </c>
      <c r="G23" s="15">
        <v>10161.25</v>
      </c>
      <c r="H23" s="15">
        <v>969.65</v>
      </c>
      <c r="I23" s="7">
        <f t="shared" si="1"/>
        <v>9191.6</v>
      </c>
      <c r="J23" s="21">
        <v>22064756</v>
      </c>
      <c r="K23" s="21">
        <v>2654137</v>
      </c>
      <c r="L23" s="8">
        <f t="shared" si="2"/>
        <v>19410619</v>
      </c>
      <c r="M23" s="22">
        <v>79493855</v>
      </c>
      <c r="N23" s="22">
        <v>3494812</v>
      </c>
      <c r="O23" s="9">
        <f t="shared" si="3"/>
        <v>75999043</v>
      </c>
    </row>
    <row r="24" s="2" customFormat="1" ht="14" spans="1:15">
      <c r="A24" s="16" t="s">
        <v>34</v>
      </c>
      <c r="B24" s="13" t="s">
        <v>10</v>
      </c>
      <c r="C24" s="13" t="s">
        <v>10</v>
      </c>
      <c r="D24" s="14">
        <v>135.34</v>
      </c>
      <c r="E24" s="14">
        <v>29.78</v>
      </c>
      <c r="F24" s="6">
        <f t="shared" si="0"/>
        <v>105.56</v>
      </c>
      <c r="G24" s="15">
        <v>9777.42</v>
      </c>
      <c r="H24" s="15">
        <v>808.3</v>
      </c>
      <c r="I24" s="7">
        <f t="shared" si="1"/>
        <v>8969.12</v>
      </c>
      <c r="J24" s="21">
        <v>21127048</v>
      </c>
      <c r="K24" s="21">
        <v>2278769</v>
      </c>
      <c r="L24" s="8">
        <f t="shared" si="2"/>
        <v>18848279</v>
      </c>
      <c r="M24" s="22">
        <v>76593914</v>
      </c>
      <c r="N24" s="22">
        <v>2294240</v>
      </c>
      <c r="O24" s="9">
        <f t="shared" si="3"/>
        <v>74299674</v>
      </c>
    </row>
    <row r="25" s="2" customFormat="1" ht="14" spans="1:15">
      <c r="A25" s="16" t="s">
        <v>35</v>
      </c>
      <c r="B25" s="13" t="s">
        <v>10</v>
      </c>
      <c r="C25" s="13" t="s">
        <v>10</v>
      </c>
      <c r="D25" s="14">
        <v>152.39</v>
      </c>
      <c r="E25" s="14">
        <v>45.39</v>
      </c>
      <c r="F25" s="6">
        <f t="shared" si="0"/>
        <v>107</v>
      </c>
      <c r="G25" s="15">
        <v>10890.99</v>
      </c>
      <c r="H25" s="15">
        <v>1079.76</v>
      </c>
      <c r="I25" s="7">
        <f t="shared" si="1"/>
        <v>9811.23</v>
      </c>
      <c r="J25" s="21">
        <v>23940056</v>
      </c>
      <c r="K25" s="21">
        <v>2994840</v>
      </c>
      <c r="L25" s="8">
        <f t="shared" si="2"/>
        <v>20945216</v>
      </c>
      <c r="M25" s="22">
        <v>85127373</v>
      </c>
      <c r="N25" s="22">
        <v>3745881</v>
      </c>
      <c r="O25" s="9">
        <f t="shared" si="3"/>
        <v>81381492</v>
      </c>
    </row>
    <row r="26" s="2" customFormat="1" ht="14" spans="1:15">
      <c r="A26" s="16" t="s">
        <v>36</v>
      </c>
      <c r="B26" s="13" t="s">
        <v>10</v>
      </c>
      <c r="C26" s="13" t="s">
        <v>10</v>
      </c>
      <c r="D26" s="14">
        <v>2.07</v>
      </c>
      <c r="E26" s="14">
        <v>1.79</v>
      </c>
      <c r="F26" s="6">
        <f t="shared" si="0"/>
        <v>0.28</v>
      </c>
      <c r="G26" s="15">
        <v>162.79</v>
      </c>
      <c r="H26" s="15">
        <v>143.14</v>
      </c>
      <c r="I26" s="7">
        <f t="shared" si="1"/>
        <v>19.65</v>
      </c>
      <c r="J26" s="21">
        <v>524170</v>
      </c>
      <c r="K26" s="21">
        <v>453074</v>
      </c>
      <c r="L26" s="8">
        <f t="shared" si="2"/>
        <v>71096</v>
      </c>
      <c r="M26" s="22">
        <v>339416</v>
      </c>
      <c r="N26" s="22">
        <v>354498</v>
      </c>
      <c r="O26" s="9">
        <f t="shared" si="3"/>
        <v>-15082</v>
      </c>
    </row>
    <row r="27" s="2" customFormat="1" ht="14" spans="1:15">
      <c r="A27" s="16" t="s">
        <v>37</v>
      </c>
      <c r="B27" s="13" t="s">
        <v>10</v>
      </c>
      <c r="C27" s="13" t="s">
        <v>10</v>
      </c>
      <c r="D27" s="14">
        <v>2.08</v>
      </c>
      <c r="E27" s="14">
        <v>1.83</v>
      </c>
      <c r="F27" s="6">
        <f t="shared" si="0"/>
        <v>0.25</v>
      </c>
      <c r="G27" s="15">
        <v>165.75</v>
      </c>
      <c r="H27" s="15">
        <v>146.1</v>
      </c>
      <c r="I27" s="7">
        <f t="shared" si="1"/>
        <v>19.65</v>
      </c>
      <c r="J27" s="21">
        <v>524170</v>
      </c>
      <c r="K27" s="21">
        <v>453074</v>
      </c>
      <c r="L27" s="8">
        <f t="shared" si="2"/>
        <v>71096</v>
      </c>
      <c r="M27" s="22">
        <v>339416</v>
      </c>
      <c r="N27" s="22">
        <v>354498</v>
      </c>
      <c r="O27" s="9">
        <f t="shared" si="3"/>
        <v>-15082</v>
      </c>
    </row>
    <row r="28" s="2" customFormat="1" ht="14" spans="1:15">
      <c r="A28" s="16" t="s">
        <v>38</v>
      </c>
      <c r="B28" s="13" t="s">
        <v>10</v>
      </c>
      <c r="C28" s="13" t="s">
        <v>10</v>
      </c>
      <c r="D28" s="14">
        <v>2.11</v>
      </c>
      <c r="E28" s="14">
        <v>1.74</v>
      </c>
      <c r="F28" s="6">
        <f t="shared" si="0"/>
        <v>0.37</v>
      </c>
      <c r="G28" s="15">
        <v>161.67</v>
      </c>
      <c r="H28" s="15">
        <v>138.99</v>
      </c>
      <c r="I28" s="7">
        <f t="shared" si="1"/>
        <v>22.68</v>
      </c>
      <c r="J28" s="21">
        <v>524170</v>
      </c>
      <c r="K28" s="21">
        <v>453074</v>
      </c>
      <c r="L28" s="8">
        <f t="shared" si="2"/>
        <v>71096</v>
      </c>
      <c r="M28" s="22">
        <v>339416</v>
      </c>
      <c r="N28" s="22">
        <v>354498</v>
      </c>
      <c r="O28" s="9">
        <f t="shared" si="3"/>
        <v>-15082</v>
      </c>
    </row>
    <row r="29" s="2" customFormat="1" ht="14" spans="1:15">
      <c r="A29" s="16" t="s">
        <v>39</v>
      </c>
      <c r="B29" s="13" t="s">
        <v>10</v>
      </c>
      <c r="C29" s="13" t="s">
        <v>10</v>
      </c>
      <c r="D29" s="14">
        <v>80.56</v>
      </c>
      <c r="E29" s="14">
        <v>25.65</v>
      </c>
      <c r="F29" s="6">
        <f t="shared" si="0"/>
        <v>54.91</v>
      </c>
      <c r="G29" s="15">
        <v>5269.88</v>
      </c>
      <c r="H29" s="15">
        <v>999.57</v>
      </c>
      <c r="I29" s="7">
        <f t="shared" si="1"/>
        <v>4270.31</v>
      </c>
      <c r="J29" s="21">
        <v>11591112</v>
      </c>
      <c r="K29" s="21">
        <v>2629477</v>
      </c>
      <c r="L29" s="8">
        <f t="shared" si="2"/>
        <v>8961635</v>
      </c>
      <c r="M29" s="22">
        <v>36251305</v>
      </c>
      <c r="N29" s="22">
        <v>1188248</v>
      </c>
      <c r="O29" s="9">
        <f t="shared" si="3"/>
        <v>35063057</v>
      </c>
    </row>
    <row r="30" s="2" customFormat="1" ht="14" spans="1:15">
      <c r="A30" s="16" t="s">
        <v>40</v>
      </c>
      <c r="B30" s="13" t="s">
        <v>10</v>
      </c>
      <c r="C30" s="13" t="s">
        <v>10</v>
      </c>
      <c r="D30" s="14">
        <v>1.98</v>
      </c>
      <c r="E30" s="14">
        <v>1.73</v>
      </c>
      <c r="F30" s="6">
        <f t="shared" si="0"/>
        <v>0.25</v>
      </c>
      <c r="G30" s="15">
        <v>179.26</v>
      </c>
      <c r="H30" s="15">
        <v>166.45</v>
      </c>
      <c r="I30" s="7">
        <f t="shared" si="1"/>
        <v>12.81</v>
      </c>
      <c r="J30" s="21">
        <v>263507</v>
      </c>
      <c r="K30" s="21">
        <v>245243</v>
      </c>
      <c r="L30" s="8">
        <f t="shared" si="2"/>
        <v>18264</v>
      </c>
      <c r="M30" s="22">
        <v>59786</v>
      </c>
      <c r="N30" s="22">
        <v>59186</v>
      </c>
      <c r="O30" s="9">
        <f t="shared" si="3"/>
        <v>600</v>
      </c>
    </row>
    <row r="31" s="2" customFormat="1" ht="14" spans="1:15">
      <c r="A31" s="16" t="s">
        <v>41</v>
      </c>
      <c r="B31" s="13" t="s">
        <v>10</v>
      </c>
      <c r="C31" s="13" t="s">
        <v>10</v>
      </c>
      <c r="D31" s="14">
        <v>4.06</v>
      </c>
      <c r="E31" s="14">
        <v>0.34</v>
      </c>
      <c r="F31" s="6">
        <f t="shared" si="0"/>
        <v>3.72</v>
      </c>
      <c r="G31" s="15">
        <v>407.41</v>
      </c>
      <c r="H31" s="15">
        <v>41.86</v>
      </c>
      <c r="I31" s="7">
        <f t="shared" si="1"/>
        <v>365.55</v>
      </c>
      <c r="J31" s="21">
        <v>871643</v>
      </c>
      <c r="K31" s="21">
        <v>87206</v>
      </c>
      <c r="L31" s="8">
        <f t="shared" si="2"/>
        <v>784437</v>
      </c>
      <c r="M31" s="22">
        <v>2930710</v>
      </c>
      <c r="N31" s="22">
        <v>80216</v>
      </c>
      <c r="O31" s="9">
        <f t="shared" si="3"/>
        <v>2850494</v>
      </c>
    </row>
    <row r="32" s="2" customFormat="1" ht="14" spans="1:15">
      <c r="A32" s="16" t="s">
        <v>42</v>
      </c>
      <c r="B32" s="13" t="s">
        <v>10</v>
      </c>
      <c r="C32" s="13" t="s">
        <v>10</v>
      </c>
      <c r="D32" s="14">
        <v>1.93</v>
      </c>
      <c r="E32" s="14">
        <v>1.78</v>
      </c>
      <c r="F32" s="6">
        <f t="shared" si="0"/>
        <v>0.15</v>
      </c>
      <c r="G32" s="15">
        <v>185.15</v>
      </c>
      <c r="H32" s="15">
        <v>175.17</v>
      </c>
      <c r="I32" s="7">
        <f t="shared" si="1"/>
        <v>9.98000000000002</v>
      </c>
      <c r="J32" s="21">
        <v>258624</v>
      </c>
      <c r="K32" s="21">
        <v>238720</v>
      </c>
      <c r="L32" s="8">
        <f t="shared" si="2"/>
        <v>19904</v>
      </c>
      <c r="M32" s="22">
        <v>237028</v>
      </c>
      <c r="N32" s="22">
        <v>237028</v>
      </c>
      <c r="O32" s="9">
        <f t="shared" si="3"/>
        <v>0</v>
      </c>
    </row>
    <row r="33" s="2" customFormat="1" ht="14" spans="1:15">
      <c r="A33" s="16" t="s">
        <v>43</v>
      </c>
      <c r="B33" s="13" t="s">
        <v>10</v>
      </c>
      <c r="C33" s="13" t="s">
        <v>10</v>
      </c>
      <c r="D33" s="14">
        <v>61.59</v>
      </c>
      <c r="E33" s="14">
        <v>166.41</v>
      </c>
      <c r="F33" s="6">
        <f t="shared" si="0"/>
        <v>-104.82</v>
      </c>
      <c r="G33" s="15">
        <v>655.92</v>
      </c>
      <c r="H33" s="15">
        <v>643.46</v>
      </c>
      <c r="I33" s="7">
        <f t="shared" si="1"/>
        <v>12.4599999999999</v>
      </c>
      <c r="J33" s="21">
        <v>1259873</v>
      </c>
      <c r="K33" s="21">
        <v>1214340</v>
      </c>
      <c r="L33" s="8">
        <f t="shared" si="2"/>
        <v>45533</v>
      </c>
      <c r="M33" s="22">
        <v>4289306</v>
      </c>
      <c r="N33" s="22">
        <v>4288866</v>
      </c>
      <c r="O33" s="9">
        <f t="shared" si="3"/>
        <v>440</v>
      </c>
    </row>
    <row r="34" s="2" customFormat="1" ht="14" spans="1:15">
      <c r="A34" s="16" t="s">
        <v>44</v>
      </c>
      <c r="B34" s="13" t="s">
        <v>10</v>
      </c>
      <c r="C34" s="13" t="s">
        <v>10</v>
      </c>
      <c r="D34" s="14">
        <v>64.97</v>
      </c>
      <c r="E34" s="14">
        <v>2.56</v>
      </c>
      <c r="F34" s="6">
        <f t="shared" si="0"/>
        <v>62.41</v>
      </c>
      <c r="G34" s="15">
        <v>5888.96</v>
      </c>
      <c r="H34" s="15">
        <v>171.39</v>
      </c>
      <c r="I34" s="7">
        <f t="shared" si="1"/>
        <v>5717.57</v>
      </c>
      <c r="J34" s="21">
        <v>19318991</v>
      </c>
      <c r="K34" s="21">
        <v>649196</v>
      </c>
      <c r="L34" s="8">
        <f t="shared" si="2"/>
        <v>18669795</v>
      </c>
      <c r="M34" s="22">
        <v>44532277</v>
      </c>
      <c r="N34" s="22">
        <v>124850</v>
      </c>
      <c r="O34" s="9">
        <f t="shared" si="3"/>
        <v>44407427</v>
      </c>
    </row>
    <row r="35" s="2" customFormat="1" ht="14" spans="1:15">
      <c r="A35" s="16" t="s">
        <v>45</v>
      </c>
      <c r="B35" s="13" t="s">
        <v>10</v>
      </c>
      <c r="C35" s="13" t="s">
        <v>10</v>
      </c>
      <c r="D35" s="14">
        <v>31.77</v>
      </c>
      <c r="E35" s="14">
        <v>1.23</v>
      </c>
      <c r="F35" s="6">
        <f t="shared" si="0"/>
        <v>30.54</v>
      </c>
      <c r="G35" s="15">
        <v>2938.18</v>
      </c>
      <c r="H35" s="15">
        <v>93.61</v>
      </c>
      <c r="I35" s="7">
        <f t="shared" si="1"/>
        <v>2844.57</v>
      </c>
      <c r="J35" s="21">
        <v>9676666</v>
      </c>
      <c r="K35" s="21">
        <v>332247</v>
      </c>
      <c r="L35" s="8">
        <f t="shared" si="2"/>
        <v>9344419</v>
      </c>
      <c r="M35" s="22">
        <v>22455046</v>
      </c>
      <c r="N35" s="22">
        <v>62347</v>
      </c>
      <c r="O35" s="9">
        <f t="shared" si="3"/>
        <v>22392699</v>
      </c>
    </row>
    <row r="36" s="2" customFormat="1" ht="14" spans="1:15">
      <c r="A36" s="16" t="s">
        <v>46</v>
      </c>
      <c r="B36" s="13" t="s">
        <v>10</v>
      </c>
      <c r="C36" s="13" t="s">
        <v>10</v>
      </c>
      <c r="D36" s="14">
        <v>88.04</v>
      </c>
      <c r="E36" s="14">
        <v>3.38</v>
      </c>
      <c r="F36" s="6">
        <f t="shared" ref="F36:F52" si="4">D36-E36</f>
        <v>84.66</v>
      </c>
      <c r="G36" s="15">
        <v>7860.11</v>
      </c>
      <c r="H36" s="15">
        <v>219.7</v>
      </c>
      <c r="I36" s="7">
        <f t="shared" ref="I36:I52" si="5">G36-H36</f>
        <v>7640.41</v>
      </c>
      <c r="J36" s="21">
        <v>26190106</v>
      </c>
      <c r="K36" s="21">
        <v>868103</v>
      </c>
      <c r="L36" s="8">
        <f t="shared" ref="L36:L52" si="6">J36-K36</f>
        <v>25322003</v>
      </c>
      <c r="M36" s="22">
        <v>60308691</v>
      </c>
      <c r="N36" s="22">
        <v>145656</v>
      </c>
      <c r="O36" s="9">
        <f t="shared" ref="O36:O52" si="7">M36-N36</f>
        <v>60163035</v>
      </c>
    </row>
    <row r="37" s="2" customFormat="1" ht="14" spans="1:15">
      <c r="A37" s="16" t="s">
        <v>47</v>
      </c>
      <c r="B37" s="13" t="s">
        <v>10</v>
      </c>
      <c r="C37" s="13" t="s">
        <v>10</v>
      </c>
      <c r="D37" s="14">
        <v>126.6</v>
      </c>
      <c r="E37" s="14">
        <v>31.36</v>
      </c>
      <c r="F37" s="6">
        <f t="shared" si="4"/>
        <v>95.24</v>
      </c>
      <c r="G37" s="15">
        <v>11104.31</v>
      </c>
      <c r="H37" s="15">
        <v>3013.48</v>
      </c>
      <c r="I37" s="7">
        <f t="shared" si="5"/>
        <v>8090.83</v>
      </c>
      <c r="J37" s="21">
        <v>22642298</v>
      </c>
      <c r="K37" s="21">
        <v>6893719</v>
      </c>
      <c r="L37" s="8">
        <f t="shared" si="6"/>
        <v>15748579</v>
      </c>
      <c r="M37" s="22">
        <v>87127194</v>
      </c>
      <c r="N37" s="22">
        <v>17739062</v>
      </c>
      <c r="O37" s="9">
        <f t="shared" si="7"/>
        <v>69388132</v>
      </c>
    </row>
    <row r="38" s="2" customFormat="1" ht="14" spans="1:15">
      <c r="A38" s="16" t="s">
        <v>48</v>
      </c>
      <c r="B38" s="13" t="s">
        <v>10</v>
      </c>
      <c r="C38" s="13" t="s">
        <v>10</v>
      </c>
      <c r="D38" s="14">
        <v>153.61</v>
      </c>
      <c r="E38" s="14">
        <v>47.92</v>
      </c>
      <c r="F38" s="6">
        <f t="shared" si="4"/>
        <v>105.69</v>
      </c>
      <c r="G38" s="15">
        <v>13998.13</v>
      </c>
      <c r="H38" s="15">
        <v>4515.54</v>
      </c>
      <c r="I38" s="7">
        <f t="shared" si="5"/>
        <v>9482.59</v>
      </c>
      <c r="J38" s="21">
        <v>28342498</v>
      </c>
      <c r="K38" s="21">
        <v>9913535</v>
      </c>
      <c r="L38" s="8">
        <f t="shared" si="6"/>
        <v>18428963</v>
      </c>
      <c r="M38" s="22">
        <v>110591014</v>
      </c>
      <c r="N38" s="22">
        <v>30088531</v>
      </c>
      <c r="O38" s="9">
        <f t="shared" si="7"/>
        <v>80502483</v>
      </c>
    </row>
    <row r="39" s="2" customFormat="1" ht="14" spans="1:15">
      <c r="A39" s="16" t="s">
        <v>49</v>
      </c>
      <c r="B39" s="13" t="s">
        <v>10</v>
      </c>
      <c r="C39" s="13" t="s">
        <v>10</v>
      </c>
      <c r="D39" s="14">
        <v>224.98</v>
      </c>
      <c r="E39" s="14">
        <v>99.47</v>
      </c>
      <c r="F39" s="6">
        <f t="shared" si="4"/>
        <v>125.51</v>
      </c>
      <c r="G39" s="15">
        <v>16401.21</v>
      </c>
      <c r="H39" s="15">
        <v>5959.74</v>
      </c>
      <c r="I39" s="7">
        <f t="shared" si="5"/>
        <v>10441.47</v>
      </c>
      <c r="J39" s="21">
        <v>34042698</v>
      </c>
      <c r="K39" s="21">
        <v>12930183</v>
      </c>
      <c r="L39" s="8">
        <f t="shared" si="6"/>
        <v>21112515</v>
      </c>
      <c r="M39" s="22">
        <v>133808514</v>
      </c>
      <c r="N39" s="22">
        <v>42207110</v>
      </c>
      <c r="O39" s="9">
        <f t="shared" si="7"/>
        <v>91601404</v>
      </c>
    </row>
    <row r="40" s="2" customFormat="1" ht="14" spans="1:15">
      <c r="A40" s="16" t="s">
        <v>50</v>
      </c>
      <c r="B40" s="13" t="s">
        <v>10</v>
      </c>
      <c r="C40" s="13" t="s">
        <v>10</v>
      </c>
      <c r="D40" s="14">
        <v>2.39</v>
      </c>
      <c r="E40" s="14">
        <v>2.75</v>
      </c>
      <c r="F40" s="6">
        <f t="shared" si="4"/>
        <v>-0.36</v>
      </c>
      <c r="G40" s="15">
        <v>179.96</v>
      </c>
      <c r="H40" s="15">
        <v>157.61</v>
      </c>
      <c r="I40" s="7">
        <f t="shared" si="5"/>
        <v>22.35</v>
      </c>
      <c r="J40" s="21">
        <v>571447</v>
      </c>
      <c r="K40" s="21">
        <v>494657</v>
      </c>
      <c r="L40" s="8">
        <f t="shared" si="6"/>
        <v>76790</v>
      </c>
      <c r="M40" s="22">
        <v>381371</v>
      </c>
      <c r="N40" s="22">
        <v>368968</v>
      </c>
      <c r="O40" s="9">
        <f t="shared" si="7"/>
        <v>12403</v>
      </c>
    </row>
    <row r="41" s="3" customFormat="1" ht="14" spans="1:15">
      <c r="A41" s="17" t="s">
        <v>51</v>
      </c>
      <c r="B41" s="3" t="s">
        <v>19</v>
      </c>
      <c r="C41" s="3" t="s">
        <v>19</v>
      </c>
      <c r="D41" s="18"/>
      <c r="E41" s="18">
        <v>0</v>
      </c>
      <c r="F41" s="19">
        <v>0</v>
      </c>
      <c r="G41" s="20">
        <v>0</v>
      </c>
      <c r="H41" s="20">
        <v>0</v>
      </c>
      <c r="I41" s="23">
        <v>0</v>
      </c>
      <c r="J41" s="24">
        <v>0</v>
      </c>
      <c r="K41" s="24">
        <v>0</v>
      </c>
      <c r="L41" s="25">
        <v>0</v>
      </c>
      <c r="M41" s="26">
        <v>0</v>
      </c>
      <c r="N41" s="26">
        <v>0</v>
      </c>
      <c r="O41" s="27">
        <v>0</v>
      </c>
    </row>
    <row r="42" s="2" customFormat="1" ht="14" spans="1:15">
      <c r="A42" s="16" t="s">
        <v>52</v>
      </c>
      <c r="B42" s="13" t="s">
        <v>10</v>
      </c>
      <c r="C42" s="13" t="s">
        <v>10</v>
      </c>
      <c r="D42" s="14">
        <v>0.08</v>
      </c>
      <c r="E42" s="14">
        <v>0.08</v>
      </c>
      <c r="F42" s="6">
        <f t="shared" si="4"/>
        <v>0</v>
      </c>
      <c r="G42" s="15">
        <v>16.7</v>
      </c>
      <c r="H42" s="15">
        <v>16.76</v>
      </c>
      <c r="I42" s="7">
        <f t="shared" si="5"/>
        <v>-0.0600000000000023</v>
      </c>
      <c r="J42" s="21">
        <v>11559</v>
      </c>
      <c r="K42" s="21">
        <v>10599</v>
      </c>
      <c r="L42" s="8">
        <f t="shared" si="6"/>
        <v>960</v>
      </c>
      <c r="M42" s="22">
        <v>225</v>
      </c>
      <c r="N42" s="22">
        <v>225</v>
      </c>
      <c r="O42" s="9">
        <f t="shared" si="7"/>
        <v>0</v>
      </c>
    </row>
    <row r="43" ht="14" spans="1:15">
      <c r="A43" s="12" t="s">
        <v>53</v>
      </c>
      <c r="B43" s="13" t="s">
        <v>10</v>
      </c>
      <c r="C43" s="13" t="s">
        <v>10</v>
      </c>
      <c r="D43" s="14">
        <v>1.62</v>
      </c>
      <c r="E43" s="14">
        <v>2.65</v>
      </c>
      <c r="F43" s="6">
        <f t="shared" si="4"/>
        <v>-1.03</v>
      </c>
      <c r="G43" s="15">
        <v>155.83</v>
      </c>
      <c r="H43" s="15">
        <v>149.11</v>
      </c>
      <c r="I43" s="7">
        <f t="shared" si="5"/>
        <v>6.72</v>
      </c>
      <c r="J43" s="21">
        <v>181778</v>
      </c>
      <c r="K43" s="21">
        <v>168306</v>
      </c>
      <c r="L43" s="8">
        <f t="shared" si="6"/>
        <v>13472</v>
      </c>
      <c r="M43" s="22">
        <v>166826</v>
      </c>
      <c r="N43" s="22">
        <v>166826</v>
      </c>
      <c r="O43" s="9">
        <f t="shared" si="7"/>
        <v>0</v>
      </c>
    </row>
    <row r="44" ht="14" spans="1:15">
      <c r="A44" s="12" t="s">
        <v>54</v>
      </c>
      <c r="B44" s="13" t="s">
        <v>10</v>
      </c>
      <c r="C44" s="13" t="s">
        <v>10</v>
      </c>
      <c r="D44" s="14">
        <v>0.09</v>
      </c>
      <c r="E44" s="14">
        <v>0.09</v>
      </c>
      <c r="F44" s="6">
        <f t="shared" si="4"/>
        <v>0</v>
      </c>
      <c r="G44" s="15">
        <v>17.25</v>
      </c>
      <c r="H44" s="15">
        <v>17.11</v>
      </c>
      <c r="I44" s="7">
        <f t="shared" si="5"/>
        <v>0.140000000000001</v>
      </c>
      <c r="J44" s="21">
        <v>12074</v>
      </c>
      <c r="K44" s="21">
        <v>11114</v>
      </c>
      <c r="L44" s="8">
        <f t="shared" si="6"/>
        <v>960</v>
      </c>
      <c r="M44" s="22">
        <v>226</v>
      </c>
      <c r="N44" s="22">
        <v>226</v>
      </c>
      <c r="O44" s="9">
        <f t="shared" si="7"/>
        <v>0</v>
      </c>
    </row>
    <row r="45" ht="14" spans="1:15">
      <c r="A45" s="12" t="s">
        <v>55</v>
      </c>
      <c r="B45" s="13" t="s">
        <v>10</v>
      </c>
      <c r="C45" s="13" t="s">
        <v>10</v>
      </c>
      <c r="D45" s="14">
        <v>15.61</v>
      </c>
      <c r="E45" s="14">
        <v>4.47</v>
      </c>
      <c r="F45" s="6">
        <f t="shared" si="4"/>
        <v>11.14</v>
      </c>
      <c r="G45" s="15">
        <v>1380.74</v>
      </c>
      <c r="H45" s="15">
        <v>227.41</v>
      </c>
      <c r="I45" s="7">
        <f t="shared" si="5"/>
        <v>1153.33</v>
      </c>
      <c r="J45" s="21">
        <v>3506024</v>
      </c>
      <c r="K45" s="21">
        <v>573930</v>
      </c>
      <c r="L45" s="8">
        <f t="shared" si="6"/>
        <v>2932094</v>
      </c>
      <c r="M45" s="22">
        <v>8701242</v>
      </c>
      <c r="N45" s="22">
        <v>89147</v>
      </c>
      <c r="O45" s="9">
        <f t="shared" si="7"/>
        <v>8612095</v>
      </c>
    </row>
    <row r="46" ht="14" spans="1:15">
      <c r="A46" s="12" t="s">
        <v>56</v>
      </c>
      <c r="B46" s="13" t="s">
        <v>10</v>
      </c>
      <c r="C46" s="13" t="s">
        <v>10</v>
      </c>
      <c r="D46" s="14">
        <v>0.08</v>
      </c>
      <c r="E46" s="14">
        <v>0.06</v>
      </c>
      <c r="F46" s="6">
        <f t="shared" si="4"/>
        <v>0.02</v>
      </c>
      <c r="G46" s="15">
        <v>15.89</v>
      </c>
      <c r="H46" s="15">
        <v>15.73</v>
      </c>
      <c r="I46" s="7">
        <f t="shared" si="5"/>
        <v>0.16</v>
      </c>
      <c r="J46" s="21">
        <v>8132</v>
      </c>
      <c r="K46" s="21">
        <v>7234</v>
      </c>
      <c r="L46" s="8">
        <f t="shared" si="6"/>
        <v>898</v>
      </c>
      <c r="M46" s="22">
        <v>130</v>
      </c>
      <c r="N46" s="22">
        <v>130</v>
      </c>
      <c r="O46" s="9">
        <f t="shared" si="7"/>
        <v>0</v>
      </c>
    </row>
    <row r="47" ht="14" spans="1:15">
      <c r="A47" s="12" t="s">
        <v>57</v>
      </c>
      <c r="B47" s="13" t="s">
        <v>10</v>
      </c>
      <c r="C47" s="13" t="s">
        <v>10</v>
      </c>
      <c r="D47" s="14">
        <v>0.3</v>
      </c>
      <c r="E47" s="14">
        <v>0.12</v>
      </c>
      <c r="F47" s="6">
        <f t="shared" si="4"/>
        <v>0.18</v>
      </c>
      <c r="G47" s="15">
        <v>38.89</v>
      </c>
      <c r="H47" s="15">
        <v>19.11</v>
      </c>
      <c r="I47" s="7">
        <f t="shared" si="5"/>
        <v>19.78</v>
      </c>
      <c r="J47" s="21">
        <v>79568</v>
      </c>
      <c r="K47" s="21">
        <v>16724</v>
      </c>
      <c r="L47" s="8">
        <f t="shared" si="6"/>
        <v>62844</v>
      </c>
      <c r="M47" s="22">
        <v>169275</v>
      </c>
      <c r="N47" s="22">
        <v>8255</v>
      </c>
      <c r="O47" s="9">
        <f t="shared" si="7"/>
        <v>161020</v>
      </c>
    </row>
    <row r="48" ht="14" spans="1:15">
      <c r="A48" s="12" t="s">
        <v>58</v>
      </c>
      <c r="B48" s="13" t="s">
        <v>10</v>
      </c>
      <c r="C48" s="13" t="s">
        <v>10</v>
      </c>
      <c r="D48" s="14">
        <v>0.08</v>
      </c>
      <c r="E48" s="14">
        <v>0.07</v>
      </c>
      <c r="F48" s="6">
        <f t="shared" si="4"/>
        <v>0.00999999999999999</v>
      </c>
      <c r="G48" s="15">
        <v>17.25</v>
      </c>
      <c r="H48" s="15">
        <v>17.43</v>
      </c>
      <c r="I48" s="7">
        <f t="shared" si="5"/>
        <v>-0.18</v>
      </c>
      <c r="J48" s="21">
        <v>11947</v>
      </c>
      <c r="K48" s="21">
        <v>11372</v>
      </c>
      <c r="L48" s="8">
        <f t="shared" si="6"/>
        <v>575</v>
      </c>
      <c r="M48" s="22">
        <v>1895</v>
      </c>
      <c r="N48" s="22">
        <v>2089</v>
      </c>
      <c r="O48" s="9">
        <f t="shared" si="7"/>
        <v>-194</v>
      </c>
    </row>
    <row r="49" ht="14" spans="1:15">
      <c r="A49" s="12" t="s">
        <v>59</v>
      </c>
      <c r="B49" s="13" t="s">
        <v>10</v>
      </c>
      <c r="C49" s="13" t="s">
        <v>10</v>
      </c>
      <c r="D49" s="14">
        <v>28.13</v>
      </c>
      <c r="E49" s="14">
        <v>41.33</v>
      </c>
      <c r="F49" s="6">
        <f t="shared" si="4"/>
        <v>-13.2</v>
      </c>
      <c r="G49" s="15">
        <v>1423.43</v>
      </c>
      <c r="H49" s="15">
        <v>1067.15</v>
      </c>
      <c r="I49" s="7">
        <f t="shared" si="5"/>
        <v>356.28</v>
      </c>
      <c r="J49" s="21">
        <v>2337791</v>
      </c>
      <c r="K49" s="21">
        <v>1758160</v>
      </c>
      <c r="L49" s="8">
        <f t="shared" si="6"/>
        <v>579631</v>
      </c>
      <c r="M49" s="22">
        <v>10043434</v>
      </c>
      <c r="N49" s="22">
        <v>7209780</v>
      </c>
      <c r="O49" s="9">
        <f t="shared" si="7"/>
        <v>2833654</v>
      </c>
    </row>
    <row r="50" ht="14" spans="1:15">
      <c r="A50" s="12" t="s">
        <v>60</v>
      </c>
      <c r="B50" s="13" t="s">
        <v>10</v>
      </c>
      <c r="C50" s="13" t="s">
        <v>10</v>
      </c>
      <c r="D50" s="14">
        <v>19.14</v>
      </c>
      <c r="E50" s="14">
        <v>46.51</v>
      </c>
      <c r="F50" s="6">
        <f t="shared" si="4"/>
        <v>-27.37</v>
      </c>
      <c r="G50" s="15">
        <v>972.92</v>
      </c>
      <c r="H50" s="15">
        <v>1278.12</v>
      </c>
      <c r="I50" s="7">
        <f t="shared" si="5"/>
        <v>-305.2</v>
      </c>
      <c r="J50" s="21">
        <v>1655152</v>
      </c>
      <c r="K50" s="21">
        <v>1887779</v>
      </c>
      <c r="L50" s="8">
        <f t="shared" si="6"/>
        <v>-232627</v>
      </c>
      <c r="M50" s="22">
        <v>7375414</v>
      </c>
      <c r="N50" s="22">
        <v>7978044</v>
      </c>
      <c r="O50" s="9">
        <f t="shared" si="7"/>
        <v>-602630</v>
      </c>
    </row>
    <row r="51" ht="14" spans="1:15">
      <c r="A51" s="12" t="s">
        <v>61</v>
      </c>
      <c r="B51" s="13" t="s">
        <v>10</v>
      </c>
      <c r="C51" s="13" t="s">
        <v>10</v>
      </c>
      <c r="D51" s="14">
        <v>0.08</v>
      </c>
      <c r="E51" s="14">
        <v>0.07</v>
      </c>
      <c r="F51" s="6">
        <f t="shared" si="4"/>
        <v>0.00999999999999999</v>
      </c>
      <c r="G51" s="15">
        <v>18.55</v>
      </c>
      <c r="H51" s="15">
        <v>19.03</v>
      </c>
      <c r="I51" s="7">
        <f t="shared" si="5"/>
        <v>-0.48</v>
      </c>
      <c r="J51" s="21">
        <v>17462</v>
      </c>
      <c r="K51" s="21">
        <v>17236</v>
      </c>
      <c r="L51" s="8">
        <f t="shared" si="6"/>
        <v>226</v>
      </c>
      <c r="M51" s="22">
        <v>18734</v>
      </c>
      <c r="N51" s="22">
        <v>16172</v>
      </c>
      <c r="O51" s="9">
        <f t="shared" si="7"/>
        <v>2562</v>
      </c>
    </row>
    <row r="52" ht="14" spans="1:15">
      <c r="A52" s="12" t="s">
        <v>62</v>
      </c>
      <c r="B52" s="13" t="s">
        <v>10</v>
      </c>
      <c r="C52" s="13" t="s">
        <v>10</v>
      </c>
      <c r="D52" s="14">
        <v>0.08</v>
      </c>
      <c r="E52" s="14">
        <v>0.09</v>
      </c>
      <c r="F52" s="6">
        <f t="shared" si="4"/>
        <v>-0.00999999999999999</v>
      </c>
      <c r="G52" s="15">
        <v>17.65</v>
      </c>
      <c r="H52" s="15">
        <v>17.51</v>
      </c>
      <c r="I52" s="7">
        <f t="shared" si="5"/>
        <v>0.139999999999997</v>
      </c>
      <c r="J52" s="21">
        <v>15207</v>
      </c>
      <c r="K52" s="21">
        <v>12846</v>
      </c>
      <c r="L52" s="8">
        <f t="shared" si="6"/>
        <v>2361</v>
      </c>
      <c r="M52" s="22">
        <v>13764</v>
      </c>
      <c r="N52" s="22">
        <v>8876</v>
      </c>
      <c r="O52" s="9">
        <f t="shared" si="7"/>
        <v>4888</v>
      </c>
    </row>
    <row r="53" spans="2:15">
      <c r="B53" s="5">
        <v>45</v>
      </c>
      <c r="C53" s="5">
        <v>45</v>
      </c>
      <c r="D53" s="6">
        <f t="shared" ref="D53:I53" si="8">SUM(D3:D52)</f>
        <v>3020.43</v>
      </c>
      <c r="E53" s="6">
        <f t="shared" si="8"/>
        <v>1143.54</v>
      </c>
      <c r="F53" s="6">
        <f t="shared" si="8"/>
        <v>1876.89</v>
      </c>
      <c r="G53" s="7">
        <f t="shared" si="8"/>
        <v>224781.24</v>
      </c>
      <c r="H53" s="7">
        <f t="shared" si="8"/>
        <v>34723.46</v>
      </c>
      <c r="I53" s="7">
        <f t="shared" si="8"/>
        <v>190057.78</v>
      </c>
      <c r="J53" s="8">
        <f t="shared" ref="J53:O53" si="9">SUM(J3:J52)</f>
        <v>515318080</v>
      </c>
      <c r="K53" s="8">
        <f t="shared" si="9"/>
        <v>80172319</v>
      </c>
      <c r="L53" s="8">
        <f t="shared" si="9"/>
        <v>435145761</v>
      </c>
      <c r="M53" s="9">
        <f t="shared" si="9"/>
        <v>1770165737</v>
      </c>
      <c r="N53" s="9">
        <f t="shared" si="9"/>
        <v>189957820</v>
      </c>
      <c r="O53" s="9">
        <f t="shared" si="9"/>
        <v>1580207917</v>
      </c>
    </row>
    <row r="54" spans="6:15">
      <c r="F54" s="6">
        <f>F53/D53</f>
        <v>0.621398277728668</v>
      </c>
      <c r="I54" s="7">
        <f>I53/G53</f>
        <v>0.845523318582992</v>
      </c>
      <c r="L54" s="8">
        <f>L53/J53</f>
        <v>0.844421684176111</v>
      </c>
      <c r="O54" s="9">
        <f>O53/M53</f>
        <v>0.892689245967481</v>
      </c>
    </row>
  </sheetData>
  <autoFilter xmlns:etc="http://www.wps.cn/officeDocument/2017/etCustomData" ref="A2:O54" etc:filterBottomFollowUsedRange="0">
    <extLst/>
  </autoFilter>
  <mergeCells count="5">
    <mergeCell ref="B1:C1"/>
    <mergeCell ref="D1:F1"/>
    <mergeCell ref="G1:I1"/>
    <mergeCell ref="J1:L1"/>
    <mergeCell ref="M1:O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grace</cp:lastModifiedBy>
  <dcterms:created xsi:type="dcterms:W3CDTF">2025-04-30T03:01:00Z</dcterms:created>
  <dcterms:modified xsi:type="dcterms:W3CDTF">2025-05-06T02:55:25Z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B80AEE691C644D7CB9594DC9AFB32E60_13</vt:lpwstr>
  </property>
  <property fmtid="{D5CDD505-2E9C-101B-9397-08002B2CF9AE}" pid="3" name="KSOProductBuildVer">
    <vt:lpwstr>2052-12.1.0.20784</vt:lpwstr>
  </property>
</Properties>
</file>