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definedNames>
    <definedName name="_xlnm._FilterDatabase" localSheetId="0" hidden="1">Sheet1!$B$1:$C$54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<sst xmlns="http://schemas.openxmlformats.org/spreadsheetml/2006/main" count="170" uniqueCount="62">
  <si>
    <t>result</t>
  </si>
  <si>
    <t>time</t>
  </si>
  <si>
    <t>memory</t>
  </si>
  <si>
    <t>vars</t>
  </si>
  <si>
    <t>clause</t>
  </si>
  <si>
    <t>name</t>
  </si>
  <si>
    <t>Hetrify</t>
  </si>
  <si>
    <t>Hetrify+</t>
  </si>
  <si>
    <t>error</t>
  </si>
  <si>
    <t>bAnd1.s</t>
  </si>
  <si>
    <t>SUCCESSFUL</t>
  </si>
  <si>
    <t>bor1.s</t>
  </si>
  <si>
    <t>bresenham-ll_valuebound10.s</t>
  </si>
  <si>
    <t>bresenham-ll_valuebound5.s</t>
  </si>
  <si>
    <t>cohendiv-ll_unwindbound2.s</t>
  </si>
  <si>
    <t>OUT OF MEMORY</t>
  </si>
  <si>
    <t>TIMEOUT</t>
  </si>
  <si>
    <t>cohendiv-ll_valuebound20.s</t>
  </si>
  <si>
    <t>cohendiv-ll_valuebound5.s</t>
  </si>
  <si>
    <t>cohendiv-ll_valuebound50.s</t>
  </si>
  <si>
    <t>dijkstra-u_unwindbound1.s</t>
  </si>
  <si>
    <t>egcd-ll_valuebound1.s</t>
  </si>
  <si>
    <t>egcd-ll_valuebound2.s</t>
  </si>
  <si>
    <t>fermat1-ll_valuebound1.s</t>
  </si>
  <si>
    <t>fermat1-ll_valuebound2.s</t>
  </si>
  <si>
    <t>fermat2-ll_valuebound5.s</t>
  </si>
  <si>
    <t>gcd_4.s</t>
  </si>
  <si>
    <t>geo1-ll_valuebound5.s</t>
  </si>
  <si>
    <t>geo2-ll_valuebound5.s</t>
  </si>
  <si>
    <t>geo3-ll_valuebound2.s</t>
  </si>
  <si>
    <t>hard2_valuebound100.s</t>
  </si>
  <si>
    <t>hard2_valuebound50.s</t>
  </si>
  <si>
    <t>hard-ll_valuebound10.s</t>
  </si>
  <si>
    <t>hard-ll_valuebound2.s</t>
  </si>
  <si>
    <t>hard-ll_valuebound20.s</t>
  </si>
  <si>
    <t>hard-ll_valuebound5.s</t>
  </si>
  <si>
    <t>hard-u_valuebound10.s</t>
  </si>
  <si>
    <t>hard-u_valuebound100.s</t>
  </si>
  <si>
    <t>hard-u_valuebound20.s</t>
  </si>
  <si>
    <t>hard-u_valuebound50.s</t>
  </si>
  <si>
    <t>lcm2_valuebound10.s</t>
  </si>
  <si>
    <t>lcm2_valuebound5.s</t>
  </si>
  <si>
    <t>linear_interpolation_2.s</t>
  </si>
  <si>
    <t>max05-1.s</t>
  </si>
  <si>
    <t>prod4br-ll_valuebound2.s</t>
  </si>
  <si>
    <t>prod4br-ll_valuebound5.s</t>
  </si>
  <si>
    <t>prodbin-ll_valuebound10.s</t>
  </si>
  <si>
    <t>prodbin-ll_valuebound2.s</t>
  </si>
  <si>
    <t>prodbin-ll_valuebound20.s</t>
  </si>
  <si>
    <t>prodbin-ll_valuebound5.s</t>
  </si>
  <si>
    <t>recHanoi02-2.s</t>
  </si>
  <si>
    <t>recHanoi03-2.s</t>
  </si>
  <si>
    <t>sep05-1.s</t>
  </si>
  <si>
    <t>sep10-2.s</t>
  </si>
  <si>
    <t>sep20-1.s</t>
  </si>
  <si>
    <t>string-1.s</t>
  </si>
  <si>
    <t>sum05-2.s</t>
  </si>
  <si>
    <t>terminator_02-2_abstracted.s</t>
  </si>
  <si>
    <t>terminator_03-2_abstracted.s</t>
  </si>
  <si>
    <t>test27-1.s</t>
  </si>
  <si>
    <t>test28-2.s</t>
  </si>
  <si>
    <t>xor1.s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</si>
</sst>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tabSelected="1" topLeftCell="D40" workbookViewId="0">
      <selection activeCell="M54" sqref="M54"/>
    </sheetView>
  </sheetViews>
  <sheetFormatPr defaultColWidth="8.72727272727273" defaultRowHeight="15"/>
  <cols>
    <col min="1" max="1" width="39.8181818181818" style="5" customWidth="1"/>
    <col min="2" max="2" width="13.7272727272727" style="6" customWidth="1"/>
    <col min="3" max="3" width="12.3636363636364" style="6" customWidth="1"/>
    <col min="4" max="4" width="13.1818181818182" style="7" customWidth="1"/>
    <col min="5" max="6" width="13.2727272727273" style="7" customWidth="1"/>
    <col min="7" max="9" width="13.9090909090909" style="8" customWidth="1"/>
    <col min="10" max="10" width="13.9090909090909" style="9" customWidth="1"/>
    <col min="11" max="11" width="13" style="9" customWidth="1"/>
    <col min="12" max="12" width="12.8181818181818" style="9"/>
    <col min="13" max="13" width="13.7272727272727" style="10" customWidth="1"/>
    <col min="14" max="14" width="11.9090909090909" style="10" customWidth="1"/>
    <col min="15" max="15" width="12.8181818181818" style="10"/>
    <col min="16" max="16384" width="8.72727272727273" style="11"/>
  </cols>
  <sheetData>
    <row r="1" spans="2:13">
      <c r="B1" s="6" t="s">
        <v>0</v>
      </c>
      <c r="D1" s="7" t="s">
        <v>1</v>
      </c>
      <c r="G1" s="8" t="s">
        <v>2</v>
      </c>
      <c r="J1" s="9" t="s">
        <v>3</v>
      </c>
      <c r="M1" s="10" t="s">
        <v>4</v>
      </c>
    </row>
    <row r="2" s="1" customFormat="1" spans="1:15">
      <c r="A2" s="12" t="s">
        <v>5</v>
      </c>
      <c r="B2" s="6" t="s">
        <v>6</v>
      </c>
      <c r="C2" s="6" t="s">
        <v>7</v>
      </c>
      <c r="D2" s="7" t="s">
        <v>6</v>
      </c>
      <c r="E2" s="7" t="s">
        <v>7</v>
      </c>
      <c r="F2" s="7" t="s">
        <v>8</v>
      </c>
      <c r="G2" s="8" t="s">
        <v>6</v>
      </c>
      <c r="H2" s="8" t="s">
        <v>7</v>
      </c>
      <c r="I2" s="8" t="s">
        <v>8</v>
      </c>
      <c r="J2" s="9" t="s">
        <v>6</v>
      </c>
      <c r="K2" s="9" t="s">
        <v>7</v>
      </c>
      <c r="L2" s="9" t="s">
        <v>8</v>
      </c>
      <c r="M2" s="10" t="s">
        <v>6</v>
      </c>
      <c r="N2" s="10" t="s">
        <v>7</v>
      </c>
      <c r="O2" s="10" t="s">
        <v>8</v>
      </c>
    </row>
    <row r="3" ht="14" spans="1:15">
      <c r="A3" s="13" t="s">
        <v>9</v>
      </c>
      <c r="B3" s="13" t="s">
        <v>10</v>
      </c>
      <c r="C3" s="13" t="s">
        <v>10</v>
      </c>
      <c r="D3" s="14">
        <v>15.47</v>
      </c>
      <c r="E3" s="14">
        <v>8.03</v>
      </c>
      <c r="F3" s="7">
        <f>D3-E3</f>
        <v>7.44</v>
      </c>
      <c r="G3" s="15">
        <v>3987.05</v>
      </c>
      <c r="H3" s="15">
        <v>1717.75</v>
      </c>
      <c r="I3" s="8">
        <f>G3-H3</f>
        <v>2269.3</v>
      </c>
      <c r="J3" s="18">
        <v>10259176</v>
      </c>
      <c r="K3" s="18">
        <v>4558785</v>
      </c>
      <c r="L3" s="9">
        <f>J3-K3</f>
        <v>5700391</v>
      </c>
      <c r="M3" s="19">
        <v>39072184</v>
      </c>
      <c r="N3" s="19">
        <v>16307989</v>
      </c>
      <c r="O3" s="10">
        <f>M3-N3</f>
        <v>22764195</v>
      </c>
    </row>
    <row r="4" ht="14" spans="1:15">
      <c r="A4" s="13" t="s">
        <v>11</v>
      </c>
      <c r="B4" s="13" t="s">
        <v>10</v>
      </c>
      <c r="C4" s="13" t="s">
        <v>10</v>
      </c>
      <c r="D4" s="14">
        <v>13.74</v>
      </c>
      <c r="E4" s="14">
        <v>4.02</v>
      </c>
      <c r="F4" s="7">
        <f>D4-E4</f>
        <v>9.72</v>
      </c>
      <c r="G4" s="15">
        <v>1559.45</v>
      </c>
      <c r="H4" s="15">
        <v>422.42</v>
      </c>
      <c r="I4" s="8">
        <f>G4-H4</f>
        <v>1137.03</v>
      </c>
      <c r="J4" s="18">
        <v>3569634</v>
      </c>
      <c r="K4" s="18">
        <v>1095487</v>
      </c>
      <c r="L4" s="9">
        <f>J4-K4</f>
        <v>2474147</v>
      </c>
      <c r="M4" s="19">
        <v>11367212</v>
      </c>
      <c r="N4" s="19">
        <v>2303136</v>
      </c>
      <c r="O4" s="10">
        <f>M4-N4</f>
        <v>9064076</v>
      </c>
    </row>
    <row r="5" ht="14" spans="1:15">
      <c r="A5" s="13" t="s">
        <v>12</v>
      </c>
      <c r="B5" s="13" t="s">
        <v>10</v>
      </c>
      <c r="C5" s="13" t="s">
        <v>10</v>
      </c>
      <c r="D5" s="14">
        <v>52.43</v>
      </c>
      <c r="E5" s="14">
        <v>5.25</v>
      </c>
      <c r="F5" s="7">
        <f>D5-E5</f>
        <v>47.18</v>
      </c>
      <c r="G5" s="15">
        <v>4943.93</v>
      </c>
      <c r="H5" s="15">
        <v>246.89</v>
      </c>
      <c r="I5" s="8">
        <f>G5-H5</f>
        <v>4697.04</v>
      </c>
      <c r="J5" s="18">
        <v>11009965</v>
      </c>
      <c r="K5" s="18">
        <v>611049</v>
      </c>
      <c r="L5" s="9">
        <f>J5-K5</f>
        <v>10398916</v>
      </c>
      <c r="M5" s="19">
        <v>42497798</v>
      </c>
      <c r="N5" s="19">
        <v>1582453</v>
      </c>
      <c r="O5" s="10">
        <f>M5-N5</f>
        <v>40915345</v>
      </c>
    </row>
    <row r="6" ht="14" spans="1:15">
      <c r="A6" s="13" t="s">
        <v>13</v>
      </c>
      <c r="B6" s="13" t="s">
        <v>10</v>
      </c>
      <c r="C6" s="13" t="s">
        <v>10</v>
      </c>
      <c r="D6" s="14">
        <v>51.42</v>
      </c>
      <c r="E6" s="14">
        <v>4.87</v>
      </c>
      <c r="F6" s="7">
        <f>D6-E6</f>
        <v>46.55</v>
      </c>
      <c r="G6" s="15">
        <v>4911.36</v>
      </c>
      <c r="H6" s="15">
        <v>246.68</v>
      </c>
      <c r="I6" s="8">
        <f>G6-H6</f>
        <v>4664.68</v>
      </c>
      <c r="J6" s="18">
        <v>11009965</v>
      </c>
      <c r="K6" s="18">
        <v>611049</v>
      </c>
      <c r="L6" s="9">
        <f>J6-K6</f>
        <v>10398916</v>
      </c>
      <c r="M6" s="19">
        <v>42497797</v>
      </c>
      <c r="N6" s="19">
        <v>1582452</v>
      </c>
      <c r="O6" s="10">
        <f>M6-N6</f>
        <v>40915345</v>
      </c>
    </row>
    <row r="7" s="2" customFormat="1" ht="14" spans="1:15">
      <c r="A7" s="3" t="s">
        <v>14</v>
      </c>
      <c r="B7" s="3" t="s">
        <v>15</v>
      </c>
      <c r="C7" s="3" t="s">
        <v>16</v>
      </c>
      <c r="D7" s="16">
        <v>0</v>
      </c>
      <c r="E7" s="14">
        <v>10456.63</v>
      </c>
      <c r="F7" s="16">
        <v>0</v>
      </c>
      <c r="G7" s="17">
        <v>0</v>
      </c>
      <c r="H7" s="15">
        <v>18595.44</v>
      </c>
      <c r="I7" s="17">
        <v>0</v>
      </c>
      <c r="J7" s="20">
        <v>0</v>
      </c>
      <c r="K7" s="18">
        <v>48795197</v>
      </c>
      <c r="L7" s="20">
        <v>0</v>
      </c>
      <c r="M7" s="21">
        <v>0</v>
      </c>
      <c r="N7" s="19">
        <v>102954439</v>
      </c>
      <c r="O7" s="21">
        <v>0</v>
      </c>
    </row>
    <row r="8" s="2" customFormat="1" ht="14" spans="1:15">
      <c r="A8" s="3" t="s">
        <v>17</v>
      </c>
      <c r="B8" s="3" t="s">
        <v>15</v>
      </c>
      <c r="C8" s="3" t="s">
        <v>16</v>
      </c>
      <c r="D8" s="16">
        <v>0</v>
      </c>
      <c r="E8" s="14">
        <v>8888.78</v>
      </c>
      <c r="F8" s="16">
        <v>0</v>
      </c>
      <c r="G8" s="17">
        <v>0</v>
      </c>
      <c r="H8" s="15">
        <v>16950.97</v>
      </c>
      <c r="I8" s="17">
        <v>0</v>
      </c>
      <c r="J8" s="20">
        <v>0</v>
      </c>
      <c r="K8" s="18">
        <v>48998925</v>
      </c>
      <c r="L8" s="20">
        <v>0</v>
      </c>
      <c r="M8" s="21">
        <v>0</v>
      </c>
      <c r="N8" s="19">
        <v>102810195</v>
      </c>
      <c r="O8" s="21">
        <v>0</v>
      </c>
    </row>
    <row r="9" s="3" customFormat="1" ht="14" spans="1:15">
      <c r="A9" s="3" t="s">
        <v>18</v>
      </c>
      <c r="B9" s="3" t="s">
        <v>15</v>
      </c>
      <c r="C9" s="3" t="s">
        <v>16</v>
      </c>
      <c r="D9" s="16">
        <v>0</v>
      </c>
      <c r="E9" s="14">
        <v>8749.18</v>
      </c>
      <c r="F9" s="16">
        <v>0</v>
      </c>
      <c r="G9" s="17">
        <v>0</v>
      </c>
      <c r="H9" s="15">
        <v>16930.69</v>
      </c>
      <c r="I9" s="17">
        <v>0</v>
      </c>
      <c r="J9" s="20">
        <v>0</v>
      </c>
      <c r="K9" s="18">
        <v>48998925</v>
      </c>
      <c r="L9" s="20">
        <v>0</v>
      </c>
      <c r="M9" s="21">
        <v>0</v>
      </c>
      <c r="N9" s="19">
        <v>102810194</v>
      </c>
      <c r="O9" s="21">
        <v>0</v>
      </c>
    </row>
    <row r="10" s="3" customFormat="1" ht="14" spans="1:15">
      <c r="A10" s="3" t="s">
        <v>19</v>
      </c>
      <c r="B10" s="3" t="s">
        <v>15</v>
      </c>
      <c r="C10" s="3" t="s">
        <v>16</v>
      </c>
      <c r="D10" s="16">
        <v>0</v>
      </c>
      <c r="E10" s="14">
        <v>9039.17</v>
      </c>
      <c r="F10" s="16">
        <v>0</v>
      </c>
      <c r="G10" s="17">
        <v>0</v>
      </c>
      <c r="H10" s="15">
        <v>16961.05</v>
      </c>
      <c r="I10" s="17">
        <v>0</v>
      </c>
      <c r="J10" s="20">
        <v>0</v>
      </c>
      <c r="K10" s="18">
        <v>48998925</v>
      </c>
      <c r="L10" s="20">
        <v>0</v>
      </c>
      <c r="M10" s="21">
        <v>0</v>
      </c>
      <c r="N10" s="19">
        <v>102810196</v>
      </c>
      <c r="O10" s="21">
        <v>0</v>
      </c>
    </row>
    <row r="11" s="4" customFormat="1" ht="14" spans="1:15">
      <c r="A11" s="13" t="s">
        <v>20</v>
      </c>
      <c r="B11" s="13" t="s">
        <v>10</v>
      </c>
      <c r="C11" s="13" t="s">
        <v>10</v>
      </c>
      <c r="D11" s="14">
        <v>140.52</v>
      </c>
      <c r="E11" s="14">
        <v>11.36</v>
      </c>
      <c r="F11" s="7">
        <f>D11-E11</f>
        <v>129.16</v>
      </c>
      <c r="G11" s="15">
        <v>11235.6</v>
      </c>
      <c r="H11" s="15">
        <v>631</v>
      </c>
      <c r="I11" s="8">
        <f>G11-H11</f>
        <v>10604.6</v>
      </c>
      <c r="J11" s="18">
        <v>23556038</v>
      </c>
      <c r="K11" s="18">
        <v>2243837</v>
      </c>
      <c r="L11" s="9">
        <f>J11-K11</f>
        <v>21312201</v>
      </c>
      <c r="M11" s="19">
        <v>101018143</v>
      </c>
      <c r="N11" s="19">
        <v>1145770</v>
      </c>
      <c r="O11" s="10">
        <f>M11-N11</f>
        <v>99872373</v>
      </c>
    </row>
    <row r="12" s="3" customFormat="1" ht="14" spans="1:15">
      <c r="A12" s="3" t="s">
        <v>21</v>
      </c>
      <c r="B12" s="3" t="s">
        <v>15</v>
      </c>
      <c r="C12" s="3" t="s">
        <v>15</v>
      </c>
      <c r="D12" s="16">
        <v>0</v>
      </c>
      <c r="E12" s="16">
        <v>0</v>
      </c>
      <c r="F12" s="16">
        <v>0</v>
      </c>
      <c r="G12" s="17">
        <v>0</v>
      </c>
      <c r="H12" s="17">
        <v>0</v>
      </c>
      <c r="I12" s="17">
        <v>0</v>
      </c>
      <c r="J12" s="20">
        <v>0</v>
      </c>
      <c r="K12" s="20">
        <v>0</v>
      </c>
      <c r="L12" s="20">
        <v>0</v>
      </c>
      <c r="M12" s="21">
        <v>0</v>
      </c>
      <c r="N12" s="21">
        <v>0</v>
      </c>
      <c r="O12" s="21">
        <v>0</v>
      </c>
    </row>
    <row r="13" s="3" customFormat="1" ht="14" spans="1:15">
      <c r="A13" s="3" t="s">
        <v>22</v>
      </c>
      <c r="B13" s="3" t="s">
        <v>15</v>
      </c>
      <c r="C13" s="3" t="s">
        <v>15</v>
      </c>
      <c r="D13" s="16">
        <v>0</v>
      </c>
      <c r="E13" s="16">
        <v>0</v>
      </c>
      <c r="F13" s="16">
        <v>0</v>
      </c>
      <c r="G13" s="17">
        <v>0</v>
      </c>
      <c r="H13" s="17">
        <v>0</v>
      </c>
      <c r="I13" s="17">
        <v>0</v>
      </c>
      <c r="J13" s="20">
        <v>0</v>
      </c>
      <c r="K13" s="20">
        <v>0</v>
      </c>
      <c r="L13" s="20">
        <v>0</v>
      </c>
      <c r="M13" s="21">
        <v>0</v>
      </c>
      <c r="N13" s="21">
        <v>0</v>
      </c>
      <c r="O13" s="21">
        <v>0</v>
      </c>
    </row>
    <row r="14" s="3" customFormat="1" ht="14" spans="1:15">
      <c r="A14" s="3" t="s">
        <v>23</v>
      </c>
      <c r="B14" s="3" t="s">
        <v>15</v>
      </c>
      <c r="C14" s="13" t="s">
        <v>10</v>
      </c>
      <c r="D14" s="16">
        <v>0</v>
      </c>
      <c r="E14" s="14">
        <v>868.68</v>
      </c>
      <c r="F14" s="16">
        <v>0</v>
      </c>
      <c r="G14" s="17">
        <v>0</v>
      </c>
      <c r="H14" s="15">
        <v>41039.64</v>
      </c>
      <c r="I14" s="17">
        <v>0</v>
      </c>
      <c r="J14" s="20">
        <v>0</v>
      </c>
      <c r="K14" s="18">
        <v>90574139</v>
      </c>
      <c r="L14" s="20">
        <v>0</v>
      </c>
      <c r="M14" s="21">
        <v>0</v>
      </c>
      <c r="N14" s="19">
        <v>376818321</v>
      </c>
      <c r="O14" s="21">
        <v>0</v>
      </c>
    </row>
    <row r="15" s="3" customFormat="1" ht="14" spans="1:15">
      <c r="A15" s="3" t="s">
        <v>24</v>
      </c>
      <c r="B15" s="3" t="s">
        <v>15</v>
      </c>
      <c r="C15" s="13" t="s">
        <v>10</v>
      </c>
      <c r="D15" s="16">
        <v>0</v>
      </c>
      <c r="E15" s="14">
        <v>715.31</v>
      </c>
      <c r="F15" s="16">
        <v>0</v>
      </c>
      <c r="G15" s="17">
        <v>0</v>
      </c>
      <c r="H15" s="15">
        <v>41554.53</v>
      </c>
      <c r="I15" s="17">
        <v>0</v>
      </c>
      <c r="J15" s="20">
        <v>0</v>
      </c>
      <c r="K15" s="18">
        <v>90574139</v>
      </c>
      <c r="L15" s="20">
        <v>0</v>
      </c>
      <c r="M15" s="21">
        <v>0</v>
      </c>
      <c r="N15" s="19">
        <v>376818257</v>
      </c>
      <c r="O15" s="21">
        <v>0</v>
      </c>
    </row>
    <row r="16" s="3" customFormat="1" ht="14" spans="1:15">
      <c r="A16" s="3" t="s">
        <v>25</v>
      </c>
      <c r="B16" s="3" t="s">
        <v>15</v>
      </c>
      <c r="C16" s="13" t="s">
        <v>10</v>
      </c>
      <c r="D16" s="16">
        <v>0</v>
      </c>
      <c r="E16" s="14">
        <v>1238.65</v>
      </c>
      <c r="F16" s="16">
        <v>0</v>
      </c>
      <c r="G16" s="17">
        <v>0</v>
      </c>
      <c r="H16" s="15">
        <v>22854.38</v>
      </c>
      <c r="I16" s="17">
        <v>0</v>
      </c>
      <c r="J16" s="20">
        <v>0</v>
      </c>
      <c r="K16" s="18">
        <v>46462011</v>
      </c>
      <c r="L16" s="20">
        <v>0</v>
      </c>
      <c r="M16" s="21">
        <v>0</v>
      </c>
      <c r="N16" s="19">
        <v>192047917</v>
      </c>
      <c r="O16" s="21">
        <v>0</v>
      </c>
    </row>
    <row r="17" s="4" customFormat="1" ht="14" spans="1:15">
      <c r="A17" s="13" t="s">
        <v>26</v>
      </c>
      <c r="B17" s="13" t="s">
        <v>10</v>
      </c>
      <c r="C17" s="13" t="s">
        <v>10</v>
      </c>
      <c r="D17" s="14">
        <v>0.55</v>
      </c>
      <c r="E17" s="14">
        <v>0.09</v>
      </c>
      <c r="F17" s="7">
        <f>D17-E17</f>
        <v>0.46</v>
      </c>
      <c r="G17" s="15">
        <v>76.85</v>
      </c>
      <c r="H17" s="15">
        <v>19.57</v>
      </c>
      <c r="I17" s="8">
        <f>G17-H17</f>
        <v>57.28</v>
      </c>
      <c r="J17" s="18">
        <v>233167</v>
      </c>
      <c r="K17" s="18">
        <v>20558</v>
      </c>
      <c r="L17" s="9">
        <f>J17-K17</f>
        <v>212609</v>
      </c>
      <c r="M17" s="19">
        <v>214604</v>
      </c>
      <c r="N17" s="19">
        <v>904</v>
      </c>
      <c r="O17" s="10">
        <f>M17-N17</f>
        <v>213700</v>
      </c>
    </row>
    <row r="18" s="4" customFormat="1" ht="14" spans="1:15">
      <c r="A18" s="13" t="s">
        <v>27</v>
      </c>
      <c r="B18" s="13" t="s">
        <v>10</v>
      </c>
      <c r="C18" s="13" t="s">
        <v>10</v>
      </c>
      <c r="D18" s="14">
        <v>26.76</v>
      </c>
      <c r="E18" s="14">
        <v>14.86</v>
      </c>
      <c r="F18" s="7">
        <f>D18-E18</f>
        <v>11.9</v>
      </c>
      <c r="G18" s="15">
        <v>2779.27</v>
      </c>
      <c r="H18" s="15">
        <v>605.22</v>
      </c>
      <c r="I18" s="8">
        <f>G18-H18</f>
        <v>2174.05</v>
      </c>
      <c r="J18" s="18">
        <v>6286239</v>
      </c>
      <c r="K18" s="18">
        <v>1202228</v>
      </c>
      <c r="L18" s="9">
        <f>J18-K18</f>
        <v>5084011</v>
      </c>
      <c r="M18" s="19">
        <v>23312159</v>
      </c>
      <c r="N18" s="19">
        <v>5337554</v>
      </c>
      <c r="O18" s="10">
        <f>M18-N18</f>
        <v>17974605</v>
      </c>
    </row>
    <row r="19" s="4" customFormat="1" ht="14" spans="1:15">
      <c r="A19" s="13" t="s">
        <v>28</v>
      </c>
      <c r="B19" s="13" t="s">
        <v>10</v>
      </c>
      <c r="C19" s="13" t="s">
        <v>10</v>
      </c>
      <c r="D19" s="14">
        <v>29.64</v>
      </c>
      <c r="E19" s="14">
        <v>25.86</v>
      </c>
      <c r="F19" s="7">
        <f>D19-E19</f>
        <v>3.78</v>
      </c>
      <c r="G19" s="15">
        <v>2986.86</v>
      </c>
      <c r="H19" s="15">
        <v>771.98</v>
      </c>
      <c r="I19" s="8">
        <f>G19-H19</f>
        <v>2214.88</v>
      </c>
      <c r="J19" s="18">
        <v>6801393</v>
      </c>
      <c r="K19" s="18">
        <v>1509860</v>
      </c>
      <c r="L19" s="9">
        <f>J19-K19</f>
        <v>5291533</v>
      </c>
      <c r="M19" s="19">
        <v>25887470</v>
      </c>
      <c r="N19" s="19">
        <v>7000956</v>
      </c>
      <c r="O19" s="10">
        <f>M19-N19</f>
        <v>18886514</v>
      </c>
    </row>
    <row r="20" s="4" customFormat="1" ht="14" spans="1:15">
      <c r="A20" s="13" t="s">
        <v>29</v>
      </c>
      <c r="B20" s="13" t="s">
        <v>10</v>
      </c>
      <c r="C20" s="13" t="s">
        <v>10</v>
      </c>
      <c r="D20" s="14">
        <v>39.72</v>
      </c>
      <c r="E20" s="14">
        <v>17.77</v>
      </c>
      <c r="F20" s="7">
        <f t="shared" ref="F20:F54" si="0">D20-E20</f>
        <v>21.95</v>
      </c>
      <c r="G20" s="15">
        <v>3647.98</v>
      </c>
      <c r="H20" s="15">
        <v>790.68</v>
      </c>
      <c r="I20" s="8">
        <f>G20-H20</f>
        <v>2857.3</v>
      </c>
      <c r="J20" s="18">
        <v>8225055</v>
      </c>
      <c r="K20" s="18">
        <v>1544461</v>
      </c>
      <c r="L20" s="9">
        <f>J20-K20</f>
        <v>6680594</v>
      </c>
      <c r="M20" s="19">
        <v>32050437</v>
      </c>
      <c r="N20" s="19">
        <v>7156484</v>
      </c>
      <c r="O20" s="10">
        <f>M20-N20</f>
        <v>24893953</v>
      </c>
    </row>
    <row r="21" s="3" customFormat="1" ht="14" spans="1:15">
      <c r="A21" s="3" t="s">
        <v>30</v>
      </c>
      <c r="B21" s="3" t="s">
        <v>15</v>
      </c>
      <c r="C21" s="13" t="s">
        <v>10</v>
      </c>
      <c r="D21" s="16">
        <v>0</v>
      </c>
      <c r="E21" s="14">
        <v>1535.08</v>
      </c>
      <c r="F21" s="16">
        <v>0</v>
      </c>
      <c r="G21" s="17">
        <v>0</v>
      </c>
      <c r="H21" s="15">
        <v>20438.72</v>
      </c>
      <c r="I21" s="17">
        <v>0</v>
      </c>
      <c r="J21" s="20">
        <v>0</v>
      </c>
      <c r="K21" s="18">
        <v>24762402</v>
      </c>
      <c r="L21" s="20">
        <v>0</v>
      </c>
      <c r="M21" s="21">
        <v>0</v>
      </c>
      <c r="N21" s="19">
        <v>21959529</v>
      </c>
      <c r="O21" s="21">
        <v>0</v>
      </c>
    </row>
    <row r="22" s="3" customFormat="1" ht="14" spans="1:15">
      <c r="A22" s="3" t="s">
        <v>31</v>
      </c>
      <c r="B22" s="3" t="s">
        <v>15</v>
      </c>
      <c r="C22" s="13" t="s">
        <v>10</v>
      </c>
      <c r="D22" s="16">
        <v>0</v>
      </c>
      <c r="E22" s="14">
        <v>1523.43</v>
      </c>
      <c r="F22" s="16">
        <v>0</v>
      </c>
      <c r="G22" s="17">
        <v>0</v>
      </c>
      <c r="H22" s="15">
        <v>20436.31</v>
      </c>
      <c r="I22" s="17">
        <v>0</v>
      </c>
      <c r="J22" s="20">
        <v>0</v>
      </c>
      <c r="K22" s="18">
        <v>24762402</v>
      </c>
      <c r="L22" s="20">
        <v>0</v>
      </c>
      <c r="M22" s="21">
        <v>0</v>
      </c>
      <c r="N22" s="19">
        <v>21959529</v>
      </c>
      <c r="O22" s="21">
        <v>0</v>
      </c>
    </row>
    <row r="23" s="3" customFormat="1" ht="14" spans="1:15">
      <c r="A23" s="3" t="s">
        <v>32</v>
      </c>
      <c r="B23" s="3" t="s">
        <v>15</v>
      </c>
      <c r="C23" s="13" t="s">
        <v>10</v>
      </c>
      <c r="D23" s="16">
        <v>0</v>
      </c>
      <c r="E23" s="14">
        <v>2309.37</v>
      </c>
      <c r="F23" s="16">
        <v>0</v>
      </c>
      <c r="G23" s="17">
        <v>0</v>
      </c>
      <c r="H23" s="15">
        <v>26994.64</v>
      </c>
      <c r="I23" s="17">
        <v>0</v>
      </c>
      <c r="J23" s="20">
        <v>0</v>
      </c>
      <c r="K23" s="18">
        <v>35377836</v>
      </c>
      <c r="L23" s="20">
        <v>0</v>
      </c>
      <c r="M23" s="21">
        <v>0</v>
      </c>
      <c r="N23" s="19">
        <v>91052322</v>
      </c>
      <c r="O23" s="21">
        <v>0</v>
      </c>
    </row>
    <row r="24" s="3" customFormat="1" ht="14" spans="1:15">
      <c r="A24" s="3" t="s">
        <v>33</v>
      </c>
      <c r="B24" s="3" t="s">
        <v>15</v>
      </c>
      <c r="C24" s="13" t="s">
        <v>10</v>
      </c>
      <c r="D24" s="16">
        <v>0</v>
      </c>
      <c r="E24" s="14">
        <v>2320.68</v>
      </c>
      <c r="F24" s="16">
        <v>0</v>
      </c>
      <c r="G24" s="17">
        <v>0</v>
      </c>
      <c r="H24" s="15">
        <v>26972.2</v>
      </c>
      <c r="I24" s="17">
        <v>0</v>
      </c>
      <c r="J24" s="20">
        <v>0</v>
      </c>
      <c r="K24" s="18">
        <v>35377836</v>
      </c>
      <c r="L24" s="20">
        <v>0</v>
      </c>
      <c r="M24" s="21">
        <v>0</v>
      </c>
      <c r="N24" s="19">
        <v>91052321</v>
      </c>
      <c r="O24" s="21">
        <v>0</v>
      </c>
    </row>
    <row r="25" s="3" customFormat="1" ht="14" spans="1:15">
      <c r="A25" s="3" t="s">
        <v>34</v>
      </c>
      <c r="B25" s="3" t="s">
        <v>15</v>
      </c>
      <c r="C25" s="13" t="s">
        <v>10</v>
      </c>
      <c r="D25" s="16">
        <v>0</v>
      </c>
      <c r="E25" s="14">
        <v>2172.78</v>
      </c>
      <c r="F25" s="16">
        <v>0</v>
      </c>
      <c r="G25" s="17">
        <v>0</v>
      </c>
      <c r="H25" s="15">
        <v>26992.07</v>
      </c>
      <c r="I25" s="17">
        <v>0</v>
      </c>
      <c r="J25" s="20">
        <v>0</v>
      </c>
      <c r="K25" s="18">
        <v>35377836</v>
      </c>
      <c r="L25" s="20">
        <v>0</v>
      </c>
      <c r="M25" s="21">
        <v>0</v>
      </c>
      <c r="N25" s="19">
        <v>91052322</v>
      </c>
      <c r="O25" s="21">
        <v>0</v>
      </c>
    </row>
    <row r="26" s="3" customFormat="1" ht="14" spans="1:15">
      <c r="A26" s="3" t="s">
        <v>35</v>
      </c>
      <c r="B26" s="3" t="s">
        <v>15</v>
      </c>
      <c r="C26" s="13" t="s">
        <v>10</v>
      </c>
      <c r="D26" s="16">
        <v>0</v>
      </c>
      <c r="E26" s="14">
        <v>2388.56</v>
      </c>
      <c r="F26" s="16">
        <v>0</v>
      </c>
      <c r="G26" s="17">
        <v>0</v>
      </c>
      <c r="H26" s="15">
        <v>26969.59</v>
      </c>
      <c r="I26" s="17">
        <v>0</v>
      </c>
      <c r="J26" s="20">
        <v>0</v>
      </c>
      <c r="K26" s="18">
        <v>35377836</v>
      </c>
      <c r="L26" s="20">
        <v>0</v>
      </c>
      <c r="M26" s="21">
        <v>0</v>
      </c>
      <c r="N26" s="19">
        <v>91052321</v>
      </c>
      <c r="O26" s="21">
        <v>0</v>
      </c>
    </row>
    <row r="27" s="3" customFormat="1" ht="14" spans="1:15">
      <c r="A27" s="3" t="s">
        <v>36</v>
      </c>
      <c r="B27" s="3" t="s">
        <v>15</v>
      </c>
      <c r="C27" s="13" t="s">
        <v>10</v>
      </c>
      <c r="D27" s="16">
        <v>0</v>
      </c>
      <c r="E27" s="14">
        <v>1560.32</v>
      </c>
      <c r="F27" s="16">
        <v>0</v>
      </c>
      <c r="G27" s="17">
        <v>0</v>
      </c>
      <c r="H27" s="15">
        <v>21747.87</v>
      </c>
      <c r="I27" s="17">
        <v>0</v>
      </c>
      <c r="J27" s="20">
        <v>0</v>
      </c>
      <c r="K27" s="18">
        <v>26591510</v>
      </c>
      <c r="L27" s="20">
        <v>0</v>
      </c>
      <c r="M27" s="21">
        <v>0</v>
      </c>
      <c r="N27" s="19">
        <v>37219158</v>
      </c>
      <c r="O27" s="21">
        <v>0</v>
      </c>
    </row>
    <row r="28" s="3" customFormat="1" ht="14" spans="1:15">
      <c r="A28" s="3" t="s">
        <v>37</v>
      </c>
      <c r="B28" s="3" t="s">
        <v>15</v>
      </c>
      <c r="C28" s="13" t="s">
        <v>10</v>
      </c>
      <c r="D28" s="16">
        <v>0</v>
      </c>
      <c r="E28" s="14">
        <v>1907.49</v>
      </c>
      <c r="F28" s="16">
        <v>0</v>
      </c>
      <c r="G28" s="17">
        <v>0</v>
      </c>
      <c r="H28" s="15">
        <v>21897.05</v>
      </c>
      <c r="I28" s="17">
        <v>0</v>
      </c>
      <c r="J28" s="20">
        <v>0</v>
      </c>
      <c r="K28" s="18">
        <v>26591510</v>
      </c>
      <c r="L28" s="20">
        <v>0</v>
      </c>
      <c r="M28" s="21">
        <v>0</v>
      </c>
      <c r="N28" s="19">
        <v>37219159</v>
      </c>
      <c r="O28" s="21">
        <v>0</v>
      </c>
    </row>
    <row r="29" s="3" customFormat="1" ht="14" spans="1:15">
      <c r="A29" s="3" t="s">
        <v>38</v>
      </c>
      <c r="B29" s="3" t="s">
        <v>15</v>
      </c>
      <c r="C29" s="13" t="s">
        <v>10</v>
      </c>
      <c r="D29" s="16">
        <v>0</v>
      </c>
      <c r="E29" s="14">
        <v>1598.6</v>
      </c>
      <c r="F29" s="16">
        <v>0</v>
      </c>
      <c r="G29" s="17">
        <v>0</v>
      </c>
      <c r="H29" s="15">
        <v>21757.15</v>
      </c>
      <c r="I29" s="17">
        <v>0</v>
      </c>
      <c r="J29" s="20">
        <v>0</v>
      </c>
      <c r="K29" s="18">
        <v>26591510</v>
      </c>
      <c r="L29" s="20">
        <v>0</v>
      </c>
      <c r="M29" s="21">
        <v>0</v>
      </c>
      <c r="N29" s="19">
        <v>37219158</v>
      </c>
      <c r="O29" s="21">
        <v>0</v>
      </c>
    </row>
    <row r="30" s="3" customFormat="1" ht="14" spans="1:15">
      <c r="A30" s="3" t="s">
        <v>39</v>
      </c>
      <c r="B30" s="3" t="s">
        <v>15</v>
      </c>
      <c r="C30" s="13" t="s">
        <v>10</v>
      </c>
      <c r="D30" s="16">
        <v>0</v>
      </c>
      <c r="E30" s="14">
        <v>1692.07</v>
      </c>
      <c r="F30" s="16">
        <v>0</v>
      </c>
      <c r="G30" s="17">
        <v>0</v>
      </c>
      <c r="H30" s="15">
        <v>21904</v>
      </c>
      <c r="I30" s="17">
        <v>0</v>
      </c>
      <c r="J30" s="20">
        <v>0</v>
      </c>
      <c r="K30" s="18">
        <v>26591510</v>
      </c>
      <c r="L30" s="20">
        <v>0</v>
      </c>
      <c r="M30" s="21">
        <v>0</v>
      </c>
      <c r="N30" s="19">
        <v>37219159</v>
      </c>
      <c r="O30" s="21">
        <v>0</v>
      </c>
    </row>
    <row r="31" s="3" customFormat="1" ht="14" spans="1:15">
      <c r="A31" s="3" t="s">
        <v>40</v>
      </c>
      <c r="B31" s="3" t="s">
        <v>15</v>
      </c>
      <c r="C31" s="13" t="s">
        <v>10</v>
      </c>
      <c r="D31" s="16">
        <v>0</v>
      </c>
      <c r="E31" s="14">
        <v>1034.51</v>
      </c>
      <c r="F31" s="16">
        <v>0</v>
      </c>
      <c r="G31" s="17">
        <v>0</v>
      </c>
      <c r="H31" s="15">
        <v>13034.08</v>
      </c>
      <c r="I31" s="17">
        <v>0</v>
      </c>
      <c r="J31" s="20">
        <v>0</v>
      </c>
      <c r="K31" s="18">
        <v>31059612</v>
      </c>
      <c r="L31" s="20">
        <v>0</v>
      </c>
      <c r="M31" s="21">
        <v>0</v>
      </c>
      <c r="N31" s="19">
        <v>86760100</v>
      </c>
      <c r="O31" s="21">
        <v>0</v>
      </c>
    </row>
    <row r="32" s="3" customFormat="1" ht="14" spans="1:15">
      <c r="A32" s="3" t="s">
        <v>41</v>
      </c>
      <c r="B32" s="3" t="s">
        <v>15</v>
      </c>
      <c r="C32" s="13" t="s">
        <v>10</v>
      </c>
      <c r="D32" s="16">
        <v>0</v>
      </c>
      <c r="E32" s="14">
        <v>1028.1</v>
      </c>
      <c r="F32" s="16">
        <v>0</v>
      </c>
      <c r="G32" s="17">
        <v>0</v>
      </c>
      <c r="H32" s="15">
        <v>13034.3</v>
      </c>
      <c r="I32" s="17">
        <v>0</v>
      </c>
      <c r="J32" s="20">
        <v>0</v>
      </c>
      <c r="K32" s="18">
        <v>31059612</v>
      </c>
      <c r="L32" s="20">
        <v>0</v>
      </c>
      <c r="M32" s="21">
        <v>0</v>
      </c>
      <c r="N32" s="19">
        <v>86760100</v>
      </c>
      <c r="O32" s="21">
        <v>0</v>
      </c>
    </row>
    <row r="33" s="4" customFormat="1" ht="14" spans="1:15">
      <c r="A33" s="13" t="s">
        <v>42</v>
      </c>
      <c r="B33" s="13" t="s">
        <v>10</v>
      </c>
      <c r="C33" s="13" t="s">
        <v>10</v>
      </c>
      <c r="D33" s="14">
        <v>4.94</v>
      </c>
      <c r="E33" s="14">
        <v>5.24</v>
      </c>
      <c r="F33" s="7">
        <f t="shared" si="0"/>
        <v>-0.3</v>
      </c>
      <c r="G33" s="15">
        <v>34.06</v>
      </c>
      <c r="H33" s="15">
        <v>35.16</v>
      </c>
      <c r="I33" s="8">
        <f>G33-H33</f>
        <v>-1.09999999999999</v>
      </c>
      <c r="J33" s="18">
        <v>23909</v>
      </c>
      <c r="K33" s="18">
        <v>22328</v>
      </c>
      <c r="L33" s="9">
        <f>J33-K33</f>
        <v>1581</v>
      </c>
      <c r="M33" s="19">
        <v>42577</v>
      </c>
      <c r="N33" s="19">
        <v>41737</v>
      </c>
      <c r="O33" s="10">
        <f>M33-N33</f>
        <v>840</v>
      </c>
    </row>
    <row r="34" s="4" customFormat="1" ht="14" spans="1:15">
      <c r="A34" s="13" t="s">
        <v>43</v>
      </c>
      <c r="B34" s="13" t="s">
        <v>10</v>
      </c>
      <c r="C34" s="13" t="s">
        <v>10</v>
      </c>
      <c r="D34" s="14">
        <v>12.7</v>
      </c>
      <c r="E34" s="14">
        <v>3.6</v>
      </c>
      <c r="F34" s="7">
        <f t="shared" si="0"/>
        <v>9.1</v>
      </c>
      <c r="G34" s="15">
        <v>1421.12</v>
      </c>
      <c r="H34" s="15">
        <v>360.86</v>
      </c>
      <c r="I34" s="8">
        <f>G34-H34</f>
        <v>1060.26</v>
      </c>
      <c r="J34" s="18">
        <v>3282736</v>
      </c>
      <c r="K34" s="18">
        <v>965553</v>
      </c>
      <c r="L34" s="9">
        <f>J34-K34</f>
        <v>2317183</v>
      </c>
      <c r="M34" s="19">
        <v>10078789</v>
      </c>
      <c r="N34" s="19">
        <v>1729097</v>
      </c>
      <c r="O34" s="10">
        <f>M34-N34</f>
        <v>8349692</v>
      </c>
    </row>
    <row r="35" s="4" customFormat="1" ht="14" spans="1:15">
      <c r="A35" s="13" t="s">
        <v>44</v>
      </c>
      <c r="B35" s="13" t="s">
        <v>10</v>
      </c>
      <c r="C35" s="13" t="s">
        <v>10</v>
      </c>
      <c r="D35" s="14">
        <v>100.43</v>
      </c>
      <c r="E35" s="14">
        <v>19.13</v>
      </c>
      <c r="F35" s="7">
        <f t="shared" si="0"/>
        <v>81.3</v>
      </c>
      <c r="G35" s="15">
        <v>9737.94</v>
      </c>
      <c r="H35" s="15">
        <v>1062.86</v>
      </c>
      <c r="I35" s="8">
        <f>G35-H35</f>
        <v>8675.08</v>
      </c>
      <c r="J35" s="18">
        <v>21348095</v>
      </c>
      <c r="K35" s="18">
        <v>2159398</v>
      </c>
      <c r="L35" s="9">
        <f>J35-K35</f>
        <v>19188697</v>
      </c>
      <c r="M35" s="19">
        <v>83822701</v>
      </c>
      <c r="N35" s="19">
        <v>8178937</v>
      </c>
      <c r="O35" s="10">
        <f>M35-N35</f>
        <v>75643764</v>
      </c>
    </row>
    <row r="36" s="4" customFormat="1" ht="14" spans="1:15">
      <c r="A36" s="13" t="s">
        <v>45</v>
      </c>
      <c r="B36" s="13" t="s">
        <v>10</v>
      </c>
      <c r="C36" s="13" t="s">
        <v>10</v>
      </c>
      <c r="D36" s="14">
        <v>100.65</v>
      </c>
      <c r="E36" s="14">
        <v>20.6</v>
      </c>
      <c r="F36" s="7">
        <f t="shared" si="0"/>
        <v>80.05</v>
      </c>
      <c r="G36" s="15">
        <v>9739.77</v>
      </c>
      <c r="H36" s="15">
        <v>1063.34</v>
      </c>
      <c r="I36" s="8">
        <f t="shared" ref="I36:I52" si="1">G36-H36</f>
        <v>8676.43</v>
      </c>
      <c r="J36" s="18">
        <v>21348095</v>
      </c>
      <c r="K36" s="18">
        <v>2159398</v>
      </c>
      <c r="L36" s="9">
        <f t="shared" ref="L36:L52" si="2">J36-K36</f>
        <v>19188697</v>
      </c>
      <c r="M36" s="19">
        <v>83822701</v>
      </c>
      <c r="N36" s="19">
        <v>8178937</v>
      </c>
      <c r="O36" s="10">
        <f t="shared" ref="O36:O52" si="3">M36-N36</f>
        <v>75643764</v>
      </c>
    </row>
    <row r="37" s="4" customFormat="1" ht="14" spans="1:15">
      <c r="A37" s="13" t="s">
        <v>46</v>
      </c>
      <c r="B37" s="13" t="s">
        <v>10</v>
      </c>
      <c r="C37" s="13" t="s">
        <v>10</v>
      </c>
      <c r="D37" s="14">
        <v>33.4</v>
      </c>
      <c r="E37" s="14">
        <v>6.71</v>
      </c>
      <c r="F37" s="7">
        <f t="shared" si="0"/>
        <v>26.69</v>
      </c>
      <c r="G37" s="15">
        <v>3348.23</v>
      </c>
      <c r="H37" s="15">
        <v>362.42</v>
      </c>
      <c r="I37" s="8">
        <f t="shared" si="1"/>
        <v>2985.81</v>
      </c>
      <c r="J37" s="18">
        <v>7269690</v>
      </c>
      <c r="K37" s="18">
        <v>810110</v>
      </c>
      <c r="L37" s="9">
        <f t="shared" si="2"/>
        <v>6459580</v>
      </c>
      <c r="M37" s="19">
        <v>27257486</v>
      </c>
      <c r="N37" s="19">
        <v>2829430</v>
      </c>
      <c r="O37" s="10">
        <f t="shared" si="3"/>
        <v>24428056</v>
      </c>
    </row>
    <row r="38" s="4" customFormat="1" ht="14" spans="1:15">
      <c r="A38" s="13" t="s">
        <v>47</v>
      </c>
      <c r="B38" s="13" t="s">
        <v>10</v>
      </c>
      <c r="C38" s="13" t="s">
        <v>10</v>
      </c>
      <c r="D38" s="14">
        <v>33.47</v>
      </c>
      <c r="E38" s="14">
        <v>6.45</v>
      </c>
      <c r="F38" s="7">
        <f t="shared" si="0"/>
        <v>27.02</v>
      </c>
      <c r="G38" s="15">
        <v>3361.78</v>
      </c>
      <c r="H38" s="15">
        <v>362.3</v>
      </c>
      <c r="I38" s="8">
        <f t="shared" si="1"/>
        <v>2999.48</v>
      </c>
      <c r="J38" s="18">
        <v>7269690</v>
      </c>
      <c r="K38" s="18">
        <v>810110</v>
      </c>
      <c r="L38" s="9">
        <f t="shared" si="2"/>
        <v>6459580</v>
      </c>
      <c r="M38" s="19">
        <v>27257485</v>
      </c>
      <c r="N38" s="19">
        <v>2829429</v>
      </c>
      <c r="O38" s="10">
        <f t="shared" si="3"/>
        <v>24428056</v>
      </c>
    </row>
    <row r="39" s="4" customFormat="1" ht="14" spans="1:15">
      <c r="A39" s="13" t="s">
        <v>48</v>
      </c>
      <c r="B39" s="13" t="s">
        <v>10</v>
      </c>
      <c r="C39" s="13" t="s">
        <v>10</v>
      </c>
      <c r="D39" s="14">
        <v>34.31</v>
      </c>
      <c r="E39" s="14">
        <v>7.21</v>
      </c>
      <c r="F39" s="7">
        <f t="shared" si="0"/>
        <v>27.1</v>
      </c>
      <c r="G39" s="15">
        <v>3372.99</v>
      </c>
      <c r="H39" s="15">
        <v>362.98</v>
      </c>
      <c r="I39" s="8">
        <f t="shared" si="1"/>
        <v>3010.01</v>
      </c>
      <c r="J39" s="18">
        <v>7269690</v>
      </c>
      <c r="K39" s="18">
        <v>810110</v>
      </c>
      <c r="L39" s="9">
        <f t="shared" si="2"/>
        <v>6459580</v>
      </c>
      <c r="M39" s="19">
        <v>27257486</v>
      </c>
      <c r="N39" s="19">
        <v>2829430</v>
      </c>
      <c r="O39" s="10">
        <f t="shared" si="3"/>
        <v>24428056</v>
      </c>
    </row>
    <row r="40" s="4" customFormat="1" ht="14" spans="1:15">
      <c r="A40" s="13" t="s">
        <v>49</v>
      </c>
      <c r="B40" s="13" t="s">
        <v>10</v>
      </c>
      <c r="C40" s="13" t="s">
        <v>10</v>
      </c>
      <c r="D40" s="14">
        <v>33.66</v>
      </c>
      <c r="E40" s="14">
        <v>6.73</v>
      </c>
      <c r="F40" s="7">
        <f t="shared" si="0"/>
        <v>26.93</v>
      </c>
      <c r="G40" s="15">
        <v>3342.09</v>
      </c>
      <c r="H40" s="15">
        <v>362.52</v>
      </c>
      <c r="I40" s="8">
        <f t="shared" si="1"/>
        <v>2979.57</v>
      </c>
      <c r="J40" s="18">
        <v>7269690</v>
      </c>
      <c r="K40" s="18">
        <v>810110</v>
      </c>
      <c r="L40" s="9">
        <f t="shared" si="2"/>
        <v>6459580</v>
      </c>
      <c r="M40" s="19">
        <v>27257485</v>
      </c>
      <c r="N40" s="19">
        <v>2829429</v>
      </c>
      <c r="O40" s="10">
        <f t="shared" si="3"/>
        <v>24428056</v>
      </c>
    </row>
    <row r="41" s="4" customFormat="1" ht="14" spans="1:15">
      <c r="A41" s="13" t="s">
        <v>50</v>
      </c>
      <c r="B41" s="13" t="s">
        <v>10</v>
      </c>
      <c r="C41" s="13" t="s">
        <v>10</v>
      </c>
      <c r="D41" s="14">
        <v>1.95</v>
      </c>
      <c r="E41" s="14">
        <v>0.42</v>
      </c>
      <c r="F41" s="7">
        <f t="shared" si="0"/>
        <v>1.53</v>
      </c>
      <c r="G41" s="15">
        <v>131.79</v>
      </c>
      <c r="H41" s="15">
        <v>47.9</v>
      </c>
      <c r="I41" s="8">
        <v>0</v>
      </c>
      <c r="J41" s="18">
        <v>299682</v>
      </c>
      <c r="K41" s="18">
        <v>123344</v>
      </c>
      <c r="L41" s="9">
        <f t="shared" si="2"/>
        <v>176338</v>
      </c>
      <c r="M41" s="19">
        <v>628755</v>
      </c>
      <c r="N41" s="19">
        <v>70300</v>
      </c>
      <c r="O41" s="10">
        <f t="shared" si="3"/>
        <v>558455</v>
      </c>
    </row>
    <row r="42" s="4" customFormat="1" ht="14" spans="1:15">
      <c r="A42" s="13" t="s">
        <v>51</v>
      </c>
      <c r="B42" s="13" t="s">
        <v>10</v>
      </c>
      <c r="C42" s="13" t="s">
        <v>10</v>
      </c>
      <c r="D42" s="14">
        <v>4.94</v>
      </c>
      <c r="E42" s="14">
        <v>0.41</v>
      </c>
      <c r="F42" s="7">
        <f t="shared" si="0"/>
        <v>4.53</v>
      </c>
      <c r="G42" s="15">
        <v>179.45</v>
      </c>
      <c r="H42" s="15">
        <v>48.71</v>
      </c>
      <c r="I42" s="8">
        <f t="shared" si="1"/>
        <v>130.74</v>
      </c>
      <c r="J42" s="18">
        <v>333714</v>
      </c>
      <c r="K42" s="18">
        <v>123537</v>
      </c>
      <c r="L42" s="9">
        <f t="shared" si="2"/>
        <v>210177</v>
      </c>
      <c r="M42" s="19">
        <v>792477</v>
      </c>
      <c r="N42" s="19">
        <v>70431</v>
      </c>
      <c r="O42" s="10">
        <f t="shared" si="3"/>
        <v>722046</v>
      </c>
    </row>
    <row r="43" ht="14" spans="1:15">
      <c r="A43" s="13" t="s">
        <v>52</v>
      </c>
      <c r="B43" s="13" t="s">
        <v>10</v>
      </c>
      <c r="C43" s="13" t="s">
        <v>10</v>
      </c>
      <c r="D43" s="14">
        <v>12.81</v>
      </c>
      <c r="E43" s="14">
        <v>3.49</v>
      </c>
      <c r="F43" s="7">
        <f t="shared" si="0"/>
        <v>9.32</v>
      </c>
      <c r="G43" s="15">
        <v>1443.98</v>
      </c>
      <c r="H43" s="15">
        <v>378.36</v>
      </c>
      <c r="I43" s="8">
        <f t="shared" si="1"/>
        <v>1065.62</v>
      </c>
      <c r="J43" s="18">
        <v>3364972</v>
      </c>
      <c r="K43" s="18">
        <v>1038957</v>
      </c>
      <c r="L43" s="9">
        <f t="shared" si="2"/>
        <v>2326015</v>
      </c>
      <c r="M43" s="19">
        <v>10123768</v>
      </c>
      <c r="N43" s="19">
        <v>1778482</v>
      </c>
      <c r="O43" s="10">
        <f t="shared" si="3"/>
        <v>8345286</v>
      </c>
    </row>
    <row r="44" ht="14" spans="1:15">
      <c r="A44" s="13" t="s">
        <v>53</v>
      </c>
      <c r="B44" s="13" t="s">
        <v>10</v>
      </c>
      <c r="C44" s="13" t="s">
        <v>10</v>
      </c>
      <c r="D44" s="14">
        <v>14.16</v>
      </c>
      <c r="E44" s="14">
        <v>4.22</v>
      </c>
      <c r="F44" s="7">
        <f t="shared" si="0"/>
        <v>9.94</v>
      </c>
      <c r="G44" s="15">
        <v>1596.43</v>
      </c>
      <c r="H44" s="15">
        <v>461.67</v>
      </c>
      <c r="I44" s="8">
        <f t="shared" si="1"/>
        <v>1134.76</v>
      </c>
      <c r="J44" s="18">
        <v>3653828</v>
      </c>
      <c r="K44" s="18">
        <v>1187641</v>
      </c>
      <c r="L44" s="9">
        <f t="shared" si="2"/>
        <v>2466187</v>
      </c>
      <c r="M44" s="19">
        <v>11390597</v>
      </c>
      <c r="N44" s="19">
        <v>2410793</v>
      </c>
      <c r="O44" s="10">
        <f t="shared" si="3"/>
        <v>8979804</v>
      </c>
    </row>
    <row r="45" ht="14" spans="1:15">
      <c r="A45" s="13" t="s">
        <v>54</v>
      </c>
      <c r="B45" s="13" t="s">
        <v>10</v>
      </c>
      <c r="C45" s="13" t="s">
        <v>10</v>
      </c>
      <c r="D45" s="14">
        <v>19.14</v>
      </c>
      <c r="E45" s="14">
        <v>6.66</v>
      </c>
      <c r="F45" s="7">
        <f t="shared" si="0"/>
        <v>12.48</v>
      </c>
      <c r="G45" s="15">
        <v>1982.3</v>
      </c>
      <c r="H45" s="15">
        <v>679.36</v>
      </c>
      <c r="I45" s="8">
        <f t="shared" si="1"/>
        <v>1302.94</v>
      </c>
      <c r="J45" s="18">
        <v>4522138</v>
      </c>
      <c r="K45" s="18">
        <v>1633711</v>
      </c>
      <c r="L45" s="9">
        <f t="shared" si="2"/>
        <v>2888427</v>
      </c>
      <c r="M45" s="19">
        <v>15025821</v>
      </c>
      <c r="N45" s="19">
        <v>4235114</v>
      </c>
      <c r="O45" s="10">
        <f t="shared" si="3"/>
        <v>10790707</v>
      </c>
    </row>
    <row r="46" ht="14" spans="1:15">
      <c r="A46" s="13" t="s">
        <v>55</v>
      </c>
      <c r="B46" s="13" t="s">
        <v>10</v>
      </c>
      <c r="C46" s="13" t="s">
        <v>10</v>
      </c>
      <c r="D46" s="14">
        <v>2.3</v>
      </c>
      <c r="E46" s="14">
        <v>1.75</v>
      </c>
      <c r="F46" s="7">
        <f t="shared" si="0"/>
        <v>0.55</v>
      </c>
      <c r="G46" s="15">
        <v>347.73</v>
      </c>
      <c r="H46" s="15">
        <v>218.47</v>
      </c>
      <c r="I46" s="8">
        <f t="shared" si="1"/>
        <v>129.26</v>
      </c>
      <c r="J46" s="18">
        <v>662247</v>
      </c>
      <c r="K46" s="18">
        <v>448157</v>
      </c>
      <c r="L46" s="9">
        <f t="shared" si="2"/>
        <v>214090</v>
      </c>
      <c r="M46" s="19">
        <v>2145240</v>
      </c>
      <c r="N46" s="19">
        <v>947174</v>
      </c>
      <c r="O46" s="10">
        <f t="shared" si="3"/>
        <v>1198066</v>
      </c>
    </row>
    <row r="47" ht="14" spans="1:15">
      <c r="A47" s="13" t="s">
        <v>56</v>
      </c>
      <c r="B47" s="13" t="s">
        <v>10</v>
      </c>
      <c r="C47" s="13" t="s">
        <v>10</v>
      </c>
      <c r="D47" s="14">
        <v>17.03</v>
      </c>
      <c r="E47" s="14">
        <v>8.52</v>
      </c>
      <c r="F47" s="7">
        <f t="shared" si="0"/>
        <v>8.51</v>
      </c>
      <c r="G47" s="15">
        <v>1419.74</v>
      </c>
      <c r="H47" s="15">
        <v>360.05</v>
      </c>
      <c r="I47" s="8">
        <f t="shared" si="1"/>
        <v>1059.69</v>
      </c>
      <c r="J47" s="18">
        <v>3272356</v>
      </c>
      <c r="K47" s="18">
        <v>955173</v>
      </c>
      <c r="L47" s="9">
        <f t="shared" si="2"/>
        <v>2317183</v>
      </c>
      <c r="M47" s="19">
        <v>10123334</v>
      </c>
      <c r="N47" s="19">
        <v>1768338</v>
      </c>
      <c r="O47" s="10">
        <f t="shared" si="3"/>
        <v>8354996</v>
      </c>
    </row>
    <row r="48" ht="14" spans="1:15">
      <c r="A48" s="13" t="s">
        <v>57</v>
      </c>
      <c r="B48" s="13" t="s">
        <v>10</v>
      </c>
      <c r="C48" s="13" t="s">
        <v>10</v>
      </c>
      <c r="D48" s="14">
        <v>0.08</v>
      </c>
      <c r="E48" s="14">
        <v>0.07</v>
      </c>
      <c r="F48" s="7">
        <f t="shared" si="0"/>
        <v>0.00999999999999999</v>
      </c>
      <c r="G48" s="15">
        <v>19.57</v>
      </c>
      <c r="H48" s="15">
        <v>19.09</v>
      </c>
      <c r="I48" s="8">
        <f t="shared" si="1"/>
        <v>0.48</v>
      </c>
      <c r="J48" s="18">
        <v>17792</v>
      </c>
      <c r="K48" s="18">
        <v>16015</v>
      </c>
      <c r="L48" s="9">
        <f t="shared" si="2"/>
        <v>1777</v>
      </c>
      <c r="M48" s="19">
        <v>12841</v>
      </c>
      <c r="N48" s="19">
        <v>10289</v>
      </c>
      <c r="O48" s="10">
        <f t="shared" si="3"/>
        <v>2552</v>
      </c>
    </row>
    <row r="49" ht="14" spans="1:15">
      <c r="A49" s="13" t="s">
        <v>58</v>
      </c>
      <c r="B49" s="13" t="s">
        <v>10</v>
      </c>
      <c r="C49" s="13" t="s">
        <v>10</v>
      </c>
      <c r="D49" s="14">
        <v>0.06</v>
      </c>
      <c r="E49" s="14">
        <v>0.06</v>
      </c>
      <c r="F49" s="7">
        <f t="shared" si="0"/>
        <v>0</v>
      </c>
      <c r="G49" s="15">
        <v>17.72</v>
      </c>
      <c r="H49" s="15">
        <v>17.85</v>
      </c>
      <c r="I49" s="8">
        <f t="shared" si="1"/>
        <v>-0.130000000000003</v>
      </c>
      <c r="J49" s="18">
        <v>13398</v>
      </c>
      <c r="K49" s="18">
        <v>12227</v>
      </c>
      <c r="L49" s="9">
        <f t="shared" si="2"/>
        <v>1171</v>
      </c>
      <c r="M49" s="19">
        <v>6772</v>
      </c>
      <c r="N49" s="19">
        <v>5914</v>
      </c>
      <c r="O49" s="10">
        <f t="shared" si="3"/>
        <v>858</v>
      </c>
    </row>
    <row r="50" ht="14" spans="1:15">
      <c r="A50" s="13" t="s">
        <v>59</v>
      </c>
      <c r="B50" s="13" t="s">
        <v>10</v>
      </c>
      <c r="C50" s="13" t="s">
        <v>10</v>
      </c>
      <c r="D50" s="14">
        <v>7.63</v>
      </c>
      <c r="E50" s="14">
        <v>5.09</v>
      </c>
      <c r="F50" s="7">
        <f t="shared" si="0"/>
        <v>2.54</v>
      </c>
      <c r="G50" s="15">
        <v>709.53</v>
      </c>
      <c r="H50" s="15">
        <v>475.15</v>
      </c>
      <c r="I50" s="8">
        <f t="shared" si="1"/>
        <v>234.38</v>
      </c>
      <c r="J50" s="18">
        <v>1772668</v>
      </c>
      <c r="K50" s="18">
        <v>1252122</v>
      </c>
      <c r="L50" s="9">
        <f t="shared" si="2"/>
        <v>520546</v>
      </c>
      <c r="M50" s="19">
        <v>4926518</v>
      </c>
      <c r="N50" s="19">
        <v>3085169</v>
      </c>
      <c r="O50" s="10">
        <f t="shared" si="3"/>
        <v>1841349</v>
      </c>
    </row>
    <row r="51" ht="14" spans="1:15">
      <c r="A51" s="13" t="s">
        <v>60</v>
      </c>
      <c r="B51" s="13" t="s">
        <v>10</v>
      </c>
      <c r="C51" s="13" t="s">
        <v>10</v>
      </c>
      <c r="D51" s="14">
        <v>0.06</v>
      </c>
      <c r="E51" s="14">
        <v>0.06</v>
      </c>
      <c r="F51" s="7">
        <f t="shared" si="0"/>
        <v>0</v>
      </c>
      <c r="G51" s="15">
        <v>18.73</v>
      </c>
      <c r="H51" s="15">
        <v>18.77</v>
      </c>
      <c r="I51" s="8">
        <f t="shared" si="1"/>
        <v>-0.0399999999999991</v>
      </c>
      <c r="J51" s="18">
        <v>17462</v>
      </c>
      <c r="K51" s="18">
        <v>17236</v>
      </c>
      <c r="L51" s="9">
        <f t="shared" si="2"/>
        <v>226</v>
      </c>
      <c r="M51" s="19">
        <v>18734</v>
      </c>
      <c r="N51" s="19">
        <v>16172</v>
      </c>
      <c r="O51" s="10">
        <f t="shared" si="3"/>
        <v>2562</v>
      </c>
    </row>
    <row r="52" ht="14" spans="1:15">
      <c r="A52" s="13" t="s">
        <v>61</v>
      </c>
      <c r="B52" s="13" t="s">
        <v>10</v>
      </c>
      <c r="C52" s="13" t="s">
        <v>10</v>
      </c>
      <c r="D52" s="14">
        <v>15.9</v>
      </c>
      <c r="E52" s="14">
        <v>7.45</v>
      </c>
      <c r="F52" s="7">
        <f t="shared" si="0"/>
        <v>8.45</v>
      </c>
      <c r="G52" s="15">
        <v>3987.87</v>
      </c>
      <c r="H52" s="15">
        <v>1717.73</v>
      </c>
      <c r="I52" s="8">
        <f t="shared" si="1"/>
        <v>2270.14</v>
      </c>
      <c r="J52" s="18">
        <v>10259176</v>
      </c>
      <c r="K52" s="18">
        <v>4558785</v>
      </c>
      <c r="L52" s="9">
        <f t="shared" si="2"/>
        <v>5700391</v>
      </c>
      <c r="M52" s="19">
        <v>39081592</v>
      </c>
      <c r="N52" s="19">
        <v>16317397</v>
      </c>
      <c r="O52" s="10">
        <f t="shared" si="3"/>
        <v>22764195</v>
      </c>
    </row>
    <row r="53" spans="2:15">
      <c r="B53" s="6">
        <v>29</v>
      </c>
      <c r="C53" s="13">
        <v>44</v>
      </c>
      <c r="D53" s="7">
        <f t="shared" ref="D53:I53" si="4">SUM(D3:D52)</f>
        <v>819.87</v>
      </c>
      <c r="E53" s="7">
        <f t="shared" si="4"/>
        <v>61233.37</v>
      </c>
      <c r="F53" s="7">
        <f t="shared" si="4"/>
        <v>613.89</v>
      </c>
      <c r="G53" s="8">
        <f t="shared" si="4"/>
        <v>82341.17</v>
      </c>
      <c r="H53" s="8">
        <f t="shared" si="4"/>
        <v>450932.42</v>
      </c>
      <c r="I53" s="8">
        <f t="shared" si="4"/>
        <v>68389.54</v>
      </c>
      <c r="J53" s="9">
        <f t="shared" ref="J53:O53" si="5">SUM(J3:J52)</f>
        <v>184221660</v>
      </c>
      <c r="K53" s="9">
        <f t="shared" si="5"/>
        <v>816235009</v>
      </c>
      <c r="L53" s="9">
        <f t="shared" si="5"/>
        <v>150910324</v>
      </c>
      <c r="M53" s="10">
        <f t="shared" si="5"/>
        <v>698990963</v>
      </c>
      <c r="N53" s="10">
        <f t="shared" si="5"/>
        <v>2190174394</v>
      </c>
      <c r="O53" s="10">
        <f t="shared" si="5"/>
        <v>596411266</v>
      </c>
    </row>
    <row r="54" spans="6:15">
      <c r="F54" s="7">
        <f>F53/D53</f>
        <v>0.748765048117384</v>
      </c>
      <c r="I54" s="8">
        <f>I53/G53</f>
        <v>0.830563131420163</v>
      </c>
      <c r="L54" s="9">
        <f>L53/J53</f>
        <v>0.819177962026832</v>
      </c>
      <c r="O54" s="10">
        <f>O53/M53</f>
        <v>0.853246032595703</v>
      </c>
    </row>
  </sheetData>
  <autoFilter xmlns:etc="http://www.wps.cn/officeDocument/2017/etCustomData" ref="B1:C54" etc:filterBottomFollowUsedRange="0">
    <extLst/>
  </autoFilter>
  <mergeCells count="5">
    <mergeCell ref="B1:C1"/>
    <mergeCell ref="D1:F1"/>
    <mergeCell ref="G1:I1"/>
    <mergeCell ref="J1:L1"/>
    <mergeCell ref="M1:O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grace</cp:lastModifiedBy>
  <dcterms:created xsi:type="dcterms:W3CDTF">2025-04-30T03:01:00Z</dcterms:created>
  <dcterms:modified xsi:type="dcterms:W3CDTF">2025-05-06T07:26:18Z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DD2F581F26724EDAAF6D75C706443FB2_13</vt:lpwstr>
  </property>
  <property fmtid="{D5CDD505-2E9C-101B-9397-08002B2CF9AE}" pid="3" name="KSOProductBuildVer">
    <vt:lpwstr>2052-12.1.0.20784</vt:lpwstr>
  </property>
</Properties>
</file>