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-dissertation\chapter3 Validation Study\"/>
    </mc:Choice>
  </mc:AlternateContent>
  <bookViews>
    <workbookView xWindow="0" yWindow="0" windowWidth="8292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2" l="1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34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34" i="2"/>
  <c r="E5" i="1"/>
  <c r="E7" i="1"/>
  <c r="E3" i="1"/>
  <c r="E4" i="1"/>
  <c r="E6" i="1"/>
  <c r="E2" i="1"/>
</calcChain>
</file>

<file path=xl/sharedStrings.xml><?xml version="1.0" encoding="utf-8"?>
<sst xmlns="http://schemas.openxmlformats.org/spreadsheetml/2006/main" count="126" uniqueCount="86">
  <si>
    <t>Subject</t>
  </si>
  <si>
    <t>Post</t>
  </si>
  <si>
    <t>5k PB</t>
  </si>
  <si>
    <t>37:35(10k)</t>
  </si>
  <si>
    <t>Run OpenSense Y only</t>
  </si>
  <si>
    <t>Y</t>
  </si>
  <si>
    <t>Pre Trial</t>
  </si>
  <si>
    <t>StaticTrial</t>
  </si>
  <si>
    <t>LeanTrial</t>
  </si>
  <si>
    <t>Written new quat files Y only</t>
  </si>
  <si>
    <t>Intervals</t>
  </si>
  <si>
    <t>02</t>
  </si>
  <si>
    <t>06</t>
  </si>
  <si>
    <t>01</t>
  </si>
  <si>
    <t>TT1</t>
  </si>
  <si>
    <t>TT2</t>
  </si>
  <si>
    <t>04</t>
  </si>
  <si>
    <t>12</t>
  </si>
  <si>
    <t>Notes</t>
  </si>
  <si>
    <t>No speed data untill TT1 - came on at roughly 9min, RE post trial split - combine 1 &amp; 2</t>
  </si>
  <si>
    <t>02 &amp; 01</t>
  </si>
  <si>
    <t>Some trouble labelling later trials. Foot sensor fell off in TT2 ~ 4 min in. Reattached for RE post</t>
  </si>
  <si>
    <t>TT1- cut out 5-6 times - need to merge
Intervals - cut out - but MATLAB maybe kept running? Not sure if TM speed will match up, need to check length. TT10 (final trial) missing R femur sensor - lost connection</t>
  </si>
  <si>
    <t>Merge RE post - cut out</t>
  </si>
  <si>
    <t>Torso sensor fell off during first interval</t>
  </si>
  <si>
    <t>current</t>
  </si>
  <si>
    <t>Log</t>
  </si>
  <si>
    <t>HPC</t>
  </si>
  <si>
    <t>Dom</t>
  </si>
  <si>
    <t>Weight</t>
  </si>
  <si>
    <t>Height</t>
  </si>
  <si>
    <t>BMI</t>
  </si>
  <si>
    <t>Pelvis Tilt</t>
  </si>
  <si>
    <t>Pelvis List</t>
  </si>
  <si>
    <t>Pelvis Rotation</t>
  </si>
  <si>
    <t>Hip Flexion R</t>
  </si>
  <si>
    <t>Hip Adduction R</t>
  </si>
  <si>
    <t>Hip Rotation R</t>
  </si>
  <si>
    <t>Hip Flexion L</t>
  </si>
  <si>
    <t>Hip Adduction L</t>
  </si>
  <si>
    <t>Hip Rotation L</t>
  </si>
  <si>
    <t>Pelvis Ty</t>
  </si>
  <si>
    <t>Knee Angle L</t>
  </si>
  <si>
    <t>Knee Angle R</t>
  </si>
  <si>
    <t>Ankle Angle L</t>
  </si>
  <si>
    <t>Ankle Angle R</t>
  </si>
  <si>
    <t>S1</t>
  </si>
  <si>
    <t>LumbS1 Ext</t>
  </si>
  <si>
    <t>LumbS1 Bend</t>
  </si>
  <si>
    <t>LumbS1 Rota</t>
  </si>
  <si>
    <t>S1 Slow</t>
  </si>
  <si>
    <t>S1 Med</t>
  </si>
  <si>
    <t>S1 Fast</t>
  </si>
  <si>
    <t>S2</t>
  </si>
  <si>
    <t>S2 with G7 S1-5 tracking Generic</t>
  </si>
  <si>
    <t>S2 tracking Moco</t>
  </si>
  <si>
    <t>S2 Slow</t>
  </si>
  <si>
    <t>S2 Med</t>
  </si>
  <si>
    <t>S2 Fast</t>
  </si>
  <si>
    <t>S3</t>
  </si>
  <si>
    <t>S3 Slow</t>
  </si>
  <si>
    <t>S3 Med</t>
  </si>
  <si>
    <t>S3 Fast</t>
  </si>
  <si>
    <t>S4</t>
  </si>
  <si>
    <t>S4 Slow</t>
  </si>
  <si>
    <t>S4 Med</t>
  </si>
  <si>
    <t>S4 Fast</t>
  </si>
  <si>
    <t>S5</t>
  </si>
  <si>
    <t>DeS5top</t>
  </si>
  <si>
    <t>S5 Slow</t>
  </si>
  <si>
    <t>S5 Med</t>
  </si>
  <si>
    <t>S5 Fast</t>
  </si>
  <si>
    <t>Column1</t>
  </si>
  <si>
    <t>Knee Angle L3</t>
  </si>
  <si>
    <t>Ankle Angle L2</t>
  </si>
  <si>
    <t>Ankle Angle</t>
  </si>
  <si>
    <t>Shoe</t>
  </si>
  <si>
    <t xml:space="preserve">Drop </t>
  </si>
  <si>
    <t>Length</t>
  </si>
  <si>
    <t>Age</t>
  </si>
  <si>
    <t>Nike renew run</t>
  </si>
  <si>
    <t>Asics kayano</t>
  </si>
  <si>
    <t>Adidas solarboost</t>
  </si>
  <si>
    <t>Asics metaspeed sky</t>
  </si>
  <si>
    <t>Nike Vaporfly</t>
  </si>
  <si>
    <t xml:space="preserve">Saucony endorphin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</si>
</sst>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0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" totalsRowShown="0">
  <autoFilter ref="A1:I8"/>
  <sortState ref="A2:Y7">
    <sortCondition ref="A1:A7"/>
  </sortState>
  <tableColumns count="9">
    <tableColumn id="1" name="Subject" dataDxfId="40"/>
    <tableColumn id="28" name="Age" dataDxfId="39"/>
    <tableColumn id="2" name="Weight"/>
    <tableColumn id="3" name="Height"/>
    <tableColumn id="4" name="BMI">
      <calculatedColumnFormula>C2/((D2/100)^2)</calculatedColumnFormula>
    </tableColumn>
    <tableColumn id="5" name="Shoe"/>
    <tableColumn id="6" name="Drop "/>
    <tableColumn id="7" name="Length"/>
    <tableColumn id="8" name="5k PB" dataDxfId="38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16:S31" totalsRowShown="0" headerRowDxfId="37">
  <autoFilter ref="B16:S31"/>
  <sortState ref="B17:S31">
    <sortCondition ref="B16:B31"/>
  </sortState>
  <tableColumns count="18">
    <tableColumn id="1" name="Column1" dataDxfId="36"/>
    <tableColumn id="2" name="Pelvis Tilt" dataDxfId="35"/>
    <tableColumn id="3" name="Pelvis List" dataDxfId="34"/>
    <tableColumn id="4" name="Pelvis Rotation" dataDxfId="33"/>
    <tableColumn id="5" name="LumbS1 Ext" dataDxfId="32"/>
    <tableColumn id="6" name="LumbS1 Bend" dataDxfId="31"/>
    <tableColumn id="7" name="LumbS1 Rota" dataDxfId="30"/>
    <tableColumn id="8" name="Hip Flexion R" dataDxfId="29"/>
    <tableColumn id="9" name="Hip Adduction R" dataDxfId="28"/>
    <tableColumn id="10" name="Hip Rotation R" dataDxfId="27"/>
    <tableColumn id="11" name="Hip Flexion L" dataDxfId="26"/>
    <tableColumn id="12" name="Hip Adduction L" dataDxfId="25"/>
    <tableColumn id="13" name="Hip Rotation L" dataDxfId="24"/>
    <tableColumn id="14" name="Pelvis Ty" dataDxfId="23"/>
    <tableColumn id="15" name="Knee Angle L" dataDxfId="22"/>
    <tableColumn id="16" name="Knee Angle R" dataDxfId="21"/>
    <tableColumn id="17" name="Ankle Angle L" dataDxfId="20"/>
    <tableColumn id="18" name="Ankle Angle R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33:S48" totalsRowShown="0" headerRowDxfId="18">
  <autoFilter ref="B33:S48"/>
  <sortState ref="B34:S48">
    <sortCondition ref="B16:B31"/>
  </sortState>
  <tableColumns count="18">
    <tableColumn id="1" name="Column1" dataDxfId="17"/>
    <tableColumn id="2" name="Pelvis Tilt" dataDxfId="16"/>
    <tableColumn id="3" name="Pelvis List" dataDxfId="15"/>
    <tableColumn id="4" name="Pelvis Rotation" dataDxfId="14"/>
    <tableColumn id="5" name="LumbS1 Ext" dataDxfId="13"/>
    <tableColumn id="6" name="LumbS1 Bend" dataDxfId="12"/>
    <tableColumn id="7" name="LumbS1 Rota" dataDxfId="11"/>
    <tableColumn id="8" name="Hip Flexion R" dataDxfId="10">
      <calculatedColumnFormula>AVERAGE(I17,L17)</calculatedColumnFormula>
    </tableColumn>
    <tableColumn id="9" name="Hip Adduction R" dataDxfId="9">
      <calculatedColumnFormula>AVERAGE(J17,M17)</calculatedColumnFormula>
    </tableColumn>
    <tableColumn id="10" name="Hip Rotation R" dataDxfId="8">
      <calculatedColumnFormula>AVERAGE(K17,N17)</calculatedColumnFormula>
    </tableColumn>
    <tableColumn id="11" name="Knee Angle L" dataDxfId="7">
      <calculatedColumnFormula>AVERAGE(Q17,P17)</calculatedColumnFormula>
    </tableColumn>
    <tableColumn id="12" name="Ankle Angle" dataDxfId="6">
      <calculatedColumnFormula>AVERAGE(R17,S17)</calculatedColumnFormula>
    </tableColumn>
    <tableColumn id="13" name="Hip Rotation L" dataDxfId="5"/>
    <tableColumn id="14" name="Pelvis Ty" dataDxfId="4"/>
    <tableColumn id="15" name="Knee Angle L3" dataDxfId="3"/>
    <tableColumn id="16" name="Knee Angle R" dataDxfId="2"/>
    <tableColumn id="17" name="Ankle Angle L2" dataDxfId="1"/>
    <tableColumn id="18" name="Ankle Angle 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70" zoomScaleNormal="70" workbookViewId="0">
      <selection activeCell="F11" sqref="F11"/>
    </sheetView>
  </sheetViews>
  <sheetFormatPr defaultRowHeight="14.4" x14ac:dyDescent="0.3"/>
  <cols>
    <col min="1" max="2" width="9.21875" style="5" customWidth="1"/>
    <col min="3" max="5" width="8.88671875" customWidth="1"/>
    <col min="6" max="6" width="23" customWidth="1"/>
    <col min="7" max="8" width="8.88671875" customWidth="1"/>
    <col min="9" max="9" width="11.44140625" customWidth="1"/>
  </cols>
  <sheetData>
    <row r="1" spans="1:9" x14ac:dyDescent="0.3">
      <c r="A1" s="5" t="s">
        <v>0</v>
      </c>
      <c r="B1" s="5" t="s">
        <v>79</v>
      </c>
      <c r="C1" t="s">
        <v>29</v>
      </c>
      <c r="D1" t="s">
        <v>30</v>
      </c>
      <c r="E1" t="s">
        <v>31</v>
      </c>
      <c r="F1" t="s">
        <v>76</v>
      </c>
      <c r="G1" t="s">
        <v>77</v>
      </c>
      <c r="H1" t="s">
        <v>78</v>
      </c>
      <c r="I1" t="s">
        <v>2</v>
      </c>
    </row>
    <row r="2" spans="1:9" x14ac:dyDescent="0.3">
      <c r="A2" s="5">
        <v>1</v>
      </c>
      <c r="B2" s="5">
        <v>39</v>
      </c>
      <c r="C2">
        <v>59.2</v>
      </c>
      <c r="D2">
        <v>173</v>
      </c>
      <c r="E2">
        <f t="shared" ref="E2:E7" si="0">C2/((D2/100)^2)</f>
        <v>19.780146346353035</v>
      </c>
      <c r="F2" t="s">
        <v>85</v>
      </c>
      <c r="G2">
        <v>8</v>
      </c>
      <c r="H2">
        <v>28</v>
      </c>
      <c r="I2" s="1">
        <v>0.72638888888888886</v>
      </c>
    </row>
    <row r="3" spans="1:9" x14ac:dyDescent="0.3">
      <c r="A3" s="5">
        <v>2</v>
      </c>
      <c r="B3" s="5">
        <v>39</v>
      </c>
      <c r="C3">
        <v>51.2</v>
      </c>
      <c r="D3">
        <v>162</v>
      </c>
      <c r="E3">
        <f t="shared" si="0"/>
        <v>19.509221155311689</v>
      </c>
      <c r="F3" t="s">
        <v>81</v>
      </c>
      <c r="G3">
        <v>10</v>
      </c>
      <c r="H3">
        <v>28</v>
      </c>
      <c r="I3" s="1">
        <v>0.91249999999999998</v>
      </c>
    </row>
    <row r="4" spans="1:9" x14ac:dyDescent="0.3">
      <c r="A4" s="5">
        <v>3</v>
      </c>
      <c r="B4" s="5">
        <v>32</v>
      </c>
      <c r="C4">
        <v>61.4</v>
      </c>
      <c r="D4">
        <v>164</v>
      </c>
      <c r="E4">
        <f t="shared" si="0"/>
        <v>22.828673408685308</v>
      </c>
      <c r="F4" t="s">
        <v>82</v>
      </c>
      <c r="G4">
        <v>10</v>
      </c>
      <c r="H4">
        <v>28.5</v>
      </c>
      <c r="I4" s="1">
        <v>0.87916666666666676</v>
      </c>
    </row>
    <row r="5" spans="1:9" x14ac:dyDescent="0.3">
      <c r="A5" s="5">
        <v>4</v>
      </c>
      <c r="B5" s="5">
        <v>21</v>
      </c>
      <c r="C5">
        <v>72</v>
      </c>
      <c r="D5">
        <v>172.5</v>
      </c>
      <c r="E5">
        <f t="shared" si="0"/>
        <v>24.196597353497161</v>
      </c>
      <c r="F5" t="s">
        <v>83</v>
      </c>
      <c r="G5">
        <v>5</v>
      </c>
      <c r="H5">
        <v>26</v>
      </c>
      <c r="I5" t="s">
        <v>3</v>
      </c>
    </row>
    <row r="6" spans="1:9" x14ac:dyDescent="0.3">
      <c r="A6" s="5">
        <v>5</v>
      </c>
      <c r="B6" s="5">
        <v>46</v>
      </c>
      <c r="C6">
        <v>80.2</v>
      </c>
      <c r="D6">
        <v>178.5</v>
      </c>
      <c r="E6">
        <f t="shared" si="0"/>
        <v>25.170852654787407</v>
      </c>
      <c r="F6" t="s">
        <v>84</v>
      </c>
      <c r="G6">
        <v>8</v>
      </c>
      <c r="H6">
        <v>31.5</v>
      </c>
      <c r="I6" s="1">
        <v>0.77500000000000002</v>
      </c>
    </row>
    <row r="7" spans="1:9" x14ac:dyDescent="0.3">
      <c r="A7" s="5">
        <v>6</v>
      </c>
      <c r="B7" s="5">
        <v>23</v>
      </c>
      <c r="C7">
        <v>82.1</v>
      </c>
      <c r="D7">
        <v>186</v>
      </c>
      <c r="E7">
        <f t="shared" si="0"/>
        <v>23.731067175395996</v>
      </c>
      <c r="F7" t="s">
        <v>80</v>
      </c>
      <c r="G7">
        <v>9</v>
      </c>
      <c r="H7">
        <v>31</v>
      </c>
      <c r="I7" s="1">
        <v>0.80208333333333337</v>
      </c>
    </row>
    <row r="8" spans="1:9" x14ac:dyDescent="0.3">
      <c r="B8" s="6"/>
      <c r="I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D16" workbookViewId="0">
      <selection activeCell="I34" sqref="I34:M48"/>
    </sheetView>
  </sheetViews>
  <sheetFormatPr defaultRowHeight="14.4" x14ac:dyDescent="0.3"/>
  <cols>
    <col min="2" max="2" width="21.44140625" customWidth="1"/>
    <col min="3" max="3" width="29.44140625" customWidth="1"/>
    <col min="4" max="4" width="11.88671875" customWidth="1"/>
    <col min="5" max="5" width="16.44140625" customWidth="1"/>
    <col min="6" max="6" width="13.109375" customWidth="1"/>
    <col min="7" max="7" width="15" customWidth="1"/>
    <col min="8" max="8" width="14.44140625" customWidth="1"/>
    <col min="9" max="9" width="14.6640625" customWidth="1"/>
    <col min="10" max="10" width="17.33203125" customWidth="1"/>
    <col min="11" max="11" width="15.6640625" customWidth="1"/>
    <col min="12" max="12" width="14.44140625" customWidth="1"/>
    <col min="13" max="13" width="24.5546875" customWidth="1"/>
    <col min="14" max="14" width="15.44140625" customWidth="1"/>
    <col min="15" max="15" width="10.88671875" customWidth="1"/>
    <col min="16" max="16" width="14.5546875" customWidth="1"/>
    <col min="17" max="17" width="14.88671875" customWidth="1"/>
    <col min="18" max="18" width="15.109375" customWidth="1"/>
    <col min="19" max="19" width="15.44140625" customWidth="1"/>
  </cols>
  <sheetData>
    <row r="1" spans="1:19" x14ac:dyDescent="0.3">
      <c r="A1" t="s">
        <v>0</v>
      </c>
      <c r="B1" t="s">
        <v>9</v>
      </c>
      <c r="C1" t="s">
        <v>4</v>
      </c>
      <c r="F1" t="s">
        <v>6</v>
      </c>
      <c r="G1" t="s">
        <v>1</v>
      </c>
      <c r="H1" t="s">
        <v>10</v>
      </c>
      <c r="I1" t="s">
        <v>7</v>
      </c>
      <c r="J1" t="s">
        <v>8</v>
      </c>
      <c r="K1" t="s">
        <v>14</v>
      </c>
      <c r="L1" t="s">
        <v>15</v>
      </c>
      <c r="M1" t="s">
        <v>18</v>
      </c>
    </row>
    <row r="2" spans="1:19" x14ac:dyDescent="0.3">
      <c r="A2" t="s">
        <v>46</v>
      </c>
      <c r="B2" s="3" t="s">
        <v>25</v>
      </c>
      <c r="C2" s="3"/>
      <c r="D2" s="3"/>
      <c r="E2" s="3"/>
      <c r="F2" s="3"/>
      <c r="G2" s="3" t="s">
        <v>20</v>
      </c>
      <c r="H2" s="3"/>
      <c r="I2" s="3"/>
      <c r="J2" s="3"/>
      <c r="K2" s="3" t="s">
        <v>13</v>
      </c>
      <c r="L2" s="3" t="s">
        <v>13</v>
      </c>
      <c r="M2" t="s">
        <v>19</v>
      </c>
    </row>
    <row r="3" spans="1:19" x14ac:dyDescent="0.3">
      <c r="A3" t="s">
        <v>63</v>
      </c>
      <c r="B3" s="3" t="s">
        <v>5</v>
      </c>
      <c r="C3" s="3" t="s">
        <v>5</v>
      </c>
      <c r="D3" s="3"/>
      <c r="E3" s="3"/>
      <c r="F3" s="3" t="s">
        <v>17</v>
      </c>
      <c r="G3" s="3"/>
      <c r="H3" s="3"/>
      <c r="I3" s="3"/>
      <c r="J3" s="3"/>
      <c r="K3" s="3"/>
      <c r="L3" s="3"/>
      <c r="M3" t="s">
        <v>23</v>
      </c>
    </row>
    <row r="4" spans="1:19" x14ac:dyDescent="0.3">
      <c r="A4" t="s">
        <v>67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t="s">
        <v>24</v>
      </c>
    </row>
    <row r="5" spans="1:19" x14ac:dyDescent="0.3">
      <c r="A5" t="s">
        <v>53</v>
      </c>
      <c r="B5" s="3" t="s">
        <v>5</v>
      </c>
      <c r="C5" s="3" t="s">
        <v>5</v>
      </c>
      <c r="D5" s="3"/>
      <c r="E5" s="3"/>
      <c r="F5" s="3"/>
      <c r="M5" t="s">
        <v>21</v>
      </c>
    </row>
    <row r="6" spans="1:19" ht="38.25" customHeight="1" x14ac:dyDescent="0.3">
      <c r="A6" t="s">
        <v>59</v>
      </c>
      <c r="B6" s="3" t="s">
        <v>5</v>
      </c>
      <c r="C6" s="3" t="s">
        <v>5</v>
      </c>
      <c r="D6" s="3"/>
      <c r="E6" s="3"/>
      <c r="F6" s="3">
        <v>11</v>
      </c>
      <c r="G6" s="3" t="s">
        <v>13</v>
      </c>
      <c r="H6" s="3" t="s">
        <v>11</v>
      </c>
      <c r="I6" s="3" t="s">
        <v>12</v>
      </c>
      <c r="J6" s="3" t="s">
        <v>13</v>
      </c>
      <c r="K6" s="3" t="s">
        <v>16</v>
      </c>
      <c r="L6" s="3" t="s">
        <v>13</v>
      </c>
      <c r="M6" s="4" t="s">
        <v>22</v>
      </c>
    </row>
    <row r="10" spans="1:19" x14ac:dyDescent="0.3">
      <c r="A10" t="s">
        <v>26</v>
      </c>
      <c r="B10" t="s">
        <v>27</v>
      </c>
      <c r="C10" t="s">
        <v>28</v>
      </c>
      <c r="D10" t="s">
        <v>68</v>
      </c>
    </row>
    <row r="11" spans="1:19" x14ac:dyDescent="0.3">
      <c r="B11" t="s">
        <v>54</v>
      </c>
      <c r="C11" t="s">
        <v>55</v>
      </c>
    </row>
    <row r="16" spans="1:19" x14ac:dyDescent="0.3">
      <c r="B16" s="2" t="s">
        <v>72</v>
      </c>
      <c r="C16" s="2" t="s">
        <v>32</v>
      </c>
      <c r="D16" s="2" t="s">
        <v>33</v>
      </c>
      <c r="E16" s="2" t="s">
        <v>34</v>
      </c>
      <c r="F16" s="2" t="s">
        <v>47</v>
      </c>
      <c r="G16" s="2" t="s">
        <v>48</v>
      </c>
      <c r="H16" s="2" t="s">
        <v>49</v>
      </c>
      <c r="I16" s="2" t="s">
        <v>35</v>
      </c>
      <c r="J16" s="2" t="s">
        <v>36</v>
      </c>
      <c r="K16" s="2" t="s">
        <v>37</v>
      </c>
      <c r="L16" s="2" t="s">
        <v>38</v>
      </c>
      <c r="M16" s="2" t="s">
        <v>39</v>
      </c>
      <c r="N16" s="2" t="s">
        <v>40</v>
      </c>
      <c r="O16" s="2" t="s">
        <v>41</v>
      </c>
      <c r="P16" s="2" t="s">
        <v>42</v>
      </c>
      <c r="Q16" s="2" t="s">
        <v>43</v>
      </c>
      <c r="R16" s="2" t="s">
        <v>44</v>
      </c>
      <c r="S16" s="2" t="s">
        <v>45</v>
      </c>
    </row>
    <row r="17" spans="2:19" x14ac:dyDescent="0.3">
      <c r="B17" s="2" t="s">
        <v>52</v>
      </c>
      <c r="C17" s="2">
        <v>7.3475305989532904</v>
      </c>
      <c r="D17" s="2">
        <v>4.1529131414041203</v>
      </c>
      <c r="E17" s="2">
        <v>5.0362830744811902</v>
      </c>
      <c r="F17" s="2">
        <v>14.4024274704917</v>
      </c>
      <c r="G17" s="2">
        <v>4.7034147956458501</v>
      </c>
      <c r="H17" s="2">
        <v>5.9903619757356896</v>
      </c>
      <c r="I17" s="2">
        <v>18.750172135112599</v>
      </c>
      <c r="J17" s="2">
        <v>5.3396916251319704</v>
      </c>
      <c r="K17" s="2">
        <v>10.464828150381001</v>
      </c>
      <c r="L17" s="2">
        <v>10.9485605122289</v>
      </c>
      <c r="M17" s="2">
        <v>5.0072724908680302</v>
      </c>
      <c r="N17" s="2">
        <v>5.2663406503155601</v>
      </c>
      <c r="O17" s="2">
        <v>2.77100708593409E-2</v>
      </c>
      <c r="P17" s="2">
        <v>14.2432353226404</v>
      </c>
      <c r="Q17" s="2">
        <v>16.375964297458498</v>
      </c>
      <c r="R17" s="2">
        <v>9.6565708523009697</v>
      </c>
      <c r="S17" s="2">
        <v>11.2567706404924</v>
      </c>
    </row>
    <row r="18" spans="2:19" x14ac:dyDescent="0.3">
      <c r="B18" s="2" t="s">
        <v>51</v>
      </c>
      <c r="C18" s="2">
        <v>5.0168124449658098</v>
      </c>
      <c r="D18" s="2">
        <v>3.5682692111620802</v>
      </c>
      <c r="E18" s="2">
        <v>6.2076409645927297</v>
      </c>
      <c r="F18" s="2">
        <v>12.108996717741</v>
      </c>
      <c r="G18" s="2">
        <v>4.5589002724602299</v>
      </c>
      <c r="H18" s="2">
        <v>5.8704712090546503</v>
      </c>
      <c r="I18" s="2">
        <v>12.3589059596637</v>
      </c>
      <c r="J18" s="2">
        <v>7.1022616917842702</v>
      </c>
      <c r="K18" s="2">
        <v>14.3880783681672</v>
      </c>
      <c r="L18" s="2">
        <v>7.4669155957740401</v>
      </c>
      <c r="M18" s="2">
        <v>4.02096116376336</v>
      </c>
      <c r="N18" s="2">
        <v>6.5077673137740399</v>
      </c>
      <c r="O18" s="2">
        <v>2.0843252110744399E-2</v>
      </c>
      <c r="P18" s="2">
        <v>13.0282419969692</v>
      </c>
      <c r="Q18" s="2">
        <v>13.459867703463701</v>
      </c>
      <c r="R18" s="2">
        <v>8.7494808887045004</v>
      </c>
      <c r="S18" s="2">
        <v>11.0759147262058</v>
      </c>
    </row>
    <row r="19" spans="2:19" x14ac:dyDescent="0.3">
      <c r="B19" s="2" t="s">
        <v>50</v>
      </c>
      <c r="C19" s="2">
        <v>5.1945023923225602</v>
      </c>
      <c r="D19" s="2">
        <v>3.3756003071959402</v>
      </c>
      <c r="E19" s="2">
        <v>4.9919125397288999</v>
      </c>
      <c r="F19" s="2">
        <v>12.7826810484737</v>
      </c>
      <c r="G19" s="2">
        <v>4.00155420802544</v>
      </c>
      <c r="H19" s="2">
        <v>5.57874718265849</v>
      </c>
      <c r="I19" s="2">
        <v>10.6045759538036</v>
      </c>
      <c r="J19" s="2">
        <v>5.4180580962801699</v>
      </c>
      <c r="K19" s="2">
        <v>11.178700511802299</v>
      </c>
      <c r="L19" s="2">
        <v>8.4074794935579202</v>
      </c>
      <c r="M19" s="2">
        <v>4.0713830949597796</v>
      </c>
      <c r="N19" s="2">
        <v>4.8993790978885103</v>
      </c>
      <c r="O19" s="2">
        <v>2.3417375283423501E-2</v>
      </c>
      <c r="P19" s="2">
        <v>12.1055461973374</v>
      </c>
      <c r="Q19" s="2">
        <v>11.4248250847295</v>
      </c>
      <c r="R19" s="2">
        <v>8.9282840086917705</v>
      </c>
      <c r="S19" s="2">
        <v>9.3043535900323899</v>
      </c>
    </row>
    <row r="20" spans="2:19" x14ac:dyDescent="0.3">
      <c r="B20" s="2" t="s">
        <v>58</v>
      </c>
      <c r="C20" s="2">
        <v>15.38830601556</v>
      </c>
      <c r="D20" s="2">
        <v>4.84480193258113</v>
      </c>
      <c r="E20" s="2">
        <v>3.8475598398143198</v>
      </c>
      <c r="F20" s="2">
        <v>6.6429965186230904</v>
      </c>
      <c r="G20" s="2">
        <v>7.1438435978710499</v>
      </c>
      <c r="H20" s="2">
        <v>6.3921759882964997</v>
      </c>
      <c r="I20" s="2">
        <v>10.093290293126</v>
      </c>
      <c r="J20" s="2">
        <v>6.35170748617674</v>
      </c>
      <c r="K20" s="2">
        <v>4.4334572606471898</v>
      </c>
      <c r="L20" s="2">
        <v>14.0056413418292</v>
      </c>
      <c r="M20" s="2">
        <v>7.31239867989526</v>
      </c>
      <c r="N20" s="2">
        <v>10.564573015935</v>
      </c>
      <c r="O20" s="2">
        <v>6.5738243469951302E-2</v>
      </c>
      <c r="P20" s="2">
        <v>14.1449678939173</v>
      </c>
      <c r="Q20" s="2">
        <v>13.093525929843</v>
      </c>
      <c r="R20" s="2">
        <v>9.7892448902382494</v>
      </c>
      <c r="S20" s="2">
        <v>10.8959754581961</v>
      </c>
    </row>
    <row r="21" spans="2:19" x14ac:dyDescent="0.3">
      <c r="B21" s="2" t="s">
        <v>57</v>
      </c>
      <c r="C21" s="2">
        <v>13.944520836963401</v>
      </c>
      <c r="D21" s="2">
        <v>5.2375991590081901</v>
      </c>
      <c r="E21" s="2">
        <v>3.86444333603627</v>
      </c>
      <c r="F21" s="2">
        <v>6.2574289813092898</v>
      </c>
      <c r="G21" s="2">
        <v>7.3448384642181299</v>
      </c>
      <c r="H21" s="2">
        <v>7.1810683299953704</v>
      </c>
      <c r="I21" s="2">
        <v>11.159634733130799</v>
      </c>
      <c r="J21" s="2">
        <v>6.3813048385450601</v>
      </c>
      <c r="K21" s="2">
        <v>4.4327145950854598</v>
      </c>
      <c r="L21" s="2">
        <v>12.8194681633803</v>
      </c>
      <c r="M21" s="2">
        <v>8.5355139971047596</v>
      </c>
      <c r="N21" s="2">
        <v>11.3470290739542</v>
      </c>
      <c r="O21" s="2">
        <v>6.2029917264216701E-2</v>
      </c>
      <c r="P21" s="2">
        <v>15.8316650543438</v>
      </c>
      <c r="Q21" s="2">
        <v>11.9384497089767</v>
      </c>
      <c r="R21" s="2">
        <v>8.4279167766977299</v>
      </c>
      <c r="S21" s="2">
        <v>11.4687898030854</v>
      </c>
    </row>
    <row r="22" spans="2:19" x14ac:dyDescent="0.3">
      <c r="B22" s="2" t="s">
        <v>56</v>
      </c>
      <c r="C22" s="2">
        <v>12.799176231047801</v>
      </c>
      <c r="D22" s="2">
        <v>6.4288714080564002</v>
      </c>
      <c r="E22" s="2">
        <v>3.5996790836962602</v>
      </c>
      <c r="F22" s="2">
        <v>5.3953549702886603</v>
      </c>
      <c r="G22" s="2">
        <v>7.8044223653447498</v>
      </c>
      <c r="H22" s="2">
        <v>5.12005562477853</v>
      </c>
      <c r="I22" s="2">
        <v>10.3613625340122</v>
      </c>
      <c r="J22" s="2">
        <v>6.4725134128300601</v>
      </c>
      <c r="K22" s="2">
        <v>3.6740155815000399</v>
      </c>
      <c r="L22" s="2">
        <v>9.9787571535485196</v>
      </c>
      <c r="M22" s="2">
        <v>9.8952609737120802</v>
      </c>
      <c r="N22" s="2">
        <v>12.2617865112451</v>
      </c>
      <c r="O22" s="2">
        <v>5.8699574285837303E-2</v>
      </c>
      <c r="P22" s="2">
        <v>15.043940057096799</v>
      </c>
      <c r="Q22" s="2">
        <v>9.2186894407007998</v>
      </c>
      <c r="R22" s="2">
        <v>7.0205225546969698</v>
      </c>
      <c r="S22" s="2">
        <v>8.2566695703023196</v>
      </c>
    </row>
    <row r="23" spans="2:19" x14ac:dyDescent="0.3">
      <c r="B23" s="2" t="s">
        <v>62</v>
      </c>
      <c r="C23" s="2">
        <v>7.7211903142751197</v>
      </c>
      <c r="D23" s="2">
        <v>4.3367836046846504</v>
      </c>
      <c r="E23" s="2">
        <v>4.0466659613554201</v>
      </c>
      <c r="F23" s="2">
        <v>5.7371430450289296</v>
      </c>
      <c r="G23" s="2">
        <v>4.0855540547736799</v>
      </c>
      <c r="H23" s="2">
        <v>5.6428980013906198</v>
      </c>
      <c r="I23" s="2">
        <v>6.7348165612901703</v>
      </c>
      <c r="J23" s="2">
        <v>4.9963913035441303</v>
      </c>
      <c r="K23" s="2">
        <v>4.3334338718814003</v>
      </c>
      <c r="L23" s="2">
        <v>8.7827270926623608</v>
      </c>
      <c r="M23" s="2">
        <v>5.3804395904971898</v>
      </c>
      <c r="N23" s="2">
        <v>5.2038909528733699</v>
      </c>
      <c r="O23" s="2">
        <v>6.2229301434751499E-2</v>
      </c>
      <c r="P23" s="2">
        <v>14.760875780309901</v>
      </c>
      <c r="Q23" s="2">
        <v>13.507205454968</v>
      </c>
      <c r="R23" s="2">
        <v>9.1241273120373503</v>
      </c>
      <c r="S23" s="2">
        <v>12.2584425571001</v>
      </c>
    </row>
    <row r="24" spans="2:19" x14ac:dyDescent="0.3">
      <c r="B24" s="2" t="s">
        <v>61</v>
      </c>
      <c r="C24" s="2">
        <v>7.4707400913253101</v>
      </c>
      <c r="D24" s="2">
        <v>3.3924830232672898</v>
      </c>
      <c r="E24" s="2">
        <v>4.2781139007816797</v>
      </c>
      <c r="F24" s="2">
        <v>5.6126936498559399</v>
      </c>
      <c r="G24" s="2">
        <v>3.82465051387778</v>
      </c>
      <c r="H24" s="2">
        <v>5.3085939290078397</v>
      </c>
      <c r="I24" s="2">
        <v>5.7752027961875303</v>
      </c>
      <c r="J24" s="2">
        <v>3.9804726335774698</v>
      </c>
      <c r="K24" s="2">
        <v>4.4004869566623501</v>
      </c>
      <c r="L24" s="2">
        <v>6.4359141159909496</v>
      </c>
      <c r="M24" s="2">
        <v>4.9220837425505097</v>
      </c>
      <c r="N24" s="2">
        <v>5.5414708800482302</v>
      </c>
      <c r="O24" s="2">
        <v>6.08416126110531E-2</v>
      </c>
      <c r="P24" s="2">
        <v>13.845569346722399</v>
      </c>
      <c r="Q24" s="2">
        <v>13.299114621069499</v>
      </c>
      <c r="R24" s="2">
        <v>9.4415701854128304</v>
      </c>
      <c r="S24" s="2">
        <v>12.7359911371869</v>
      </c>
    </row>
    <row r="25" spans="2:19" x14ac:dyDescent="0.3">
      <c r="B25" s="2" t="s">
        <v>60</v>
      </c>
      <c r="C25" s="2">
        <v>7.7362523562785404</v>
      </c>
      <c r="D25" s="2">
        <v>3.7199368169135898</v>
      </c>
      <c r="E25" s="2">
        <v>4.4428671553468098</v>
      </c>
      <c r="F25" s="2">
        <v>5.9786315206951102</v>
      </c>
      <c r="G25" s="2">
        <v>3.3512446050574698</v>
      </c>
      <c r="H25" s="2">
        <v>5.0900869052396001</v>
      </c>
      <c r="I25" s="2">
        <v>6.9194407317495097</v>
      </c>
      <c r="J25" s="2">
        <v>4.5858625147680199</v>
      </c>
      <c r="K25" s="2">
        <v>4.3982830634059997</v>
      </c>
      <c r="L25" s="2">
        <v>8.3966390126194792</v>
      </c>
      <c r="M25" s="2">
        <v>5.1324712288824603</v>
      </c>
      <c r="N25" s="2">
        <v>5.2317788951166602</v>
      </c>
      <c r="O25" s="2">
        <v>5.5725923872172803E-2</v>
      </c>
      <c r="P25" s="2">
        <v>14.893764572794799</v>
      </c>
      <c r="Q25" s="2">
        <v>13.833486020743001</v>
      </c>
      <c r="R25" s="2">
        <v>10.800371677703099</v>
      </c>
      <c r="S25" s="2">
        <v>11.120631624216999</v>
      </c>
    </row>
    <row r="26" spans="2:19" x14ac:dyDescent="0.3">
      <c r="B26" s="2" t="s">
        <v>66</v>
      </c>
      <c r="C26" s="2">
        <v>6.9513488911110901</v>
      </c>
      <c r="D26" s="2">
        <v>4.0589918365275901</v>
      </c>
      <c r="E26" s="2">
        <v>4.0054403152039804</v>
      </c>
      <c r="F26" s="2">
        <v>8.2359978860293701</v>
      </c>
      <c r="G26" s="2">
        <v>5.1425619357544399</v>
      </c>
      <c r="H26" s="2">
        <v>5.4068634211201196</v>
      </c>
      <c r="I26" s="2">
        <v>4.9938688242118898</v>
      </c>
      <c r="J26" s="2">
        <v>7.0862319144839798</v>
      </c>
      <c r="K26" s="2">
        <v>4.7151431944698796</v>
      </c>
      <c r="L26" s="2">
        <v>5.8377546938089599</v>
      </c>
      <c r="M26" s="2">
        <v>4.8853219474068297</v>
      </c>
      <c r="N26" s="2">
        <v>9.1427260067506904</v>
      </c>
      <c r="O26" s="2">
        <v>0.102462052877185</v>
      </c>
      <c r="P26" s="2">
        <v>10.747337408579</v>
      </c>
      <c r="Q26" s="2">
        <v>10.901606314671699</v>
      </c>
      <c r="R26" s="2">
        <v>7.1705283251231302</v>
      </c>
      <c r="S26" s="2">
        <v>10.3477349801895</v>
      </c>
    </row>
    <row r="27" spans="2:19" x14ac:dyDescent="0.3">
      <c r="B27" s="2" t="s">
        <v>65</v>
      </c>
      <c r="C27" s="2">
        <v>6.5975990489726399</v>
      </c>
      <c r="D27" s="2">
        <v>4.8008121412186604</v>
      </c>
      <c r="E27" s="2">
        <v>4.0190228959559597</v>
      </c>
      <c r="F27" s="2">
        <v>9.3664573164526796</v>
      </c>
      <c r="G27" s="2">
        <v>5.3588426854079598</v>
      </c>
      <c r="H27" s="2">
        <v>5.6810173659576799</v>
      </c>
      <c r="I27" s="2">
        <v>5.0936986103644903</v>
      </c>
      <c r="J27" s="2">
        <v>7.9461120236792304</v>
      </c>
      <c r="K27" s="2">
        <v>4.2349163040174798</v>
      </c>
      <c r="L27" s="2">
        <v>5.5022006011220803</v>
      </c>
      <c r="M27" s="2">
        <v>6.1288615757297897</v>
      </c>
      <c r="N27" s="2">
        <v>9.4831239791163799</v>
      </c>
      <c r="O27" s="2">
        <v>0.10539723842404</v>
      </c>
      <c r="P27" s="2">
        <v>13.236614754378699</v>
      </c>
      <c r="Q27" s="2">
        <v>11.8199775491781</v>
      </c>
      <c r="R27" s="2">
        <v>8.7500191916001295</v>
      </c>
      <c r="S27" s="2">
        <v>8.7904506393016604</v>
      </c>
    </row>
    <row r="28" spans="2:19" x14ac:dyDescent="0.3">
      <c r="B28" s="2" t="s">
        <v>64</v>
      </c>
      <c r="C28" s="2">
        <v>6.1921154274695196</v>
      </c>
      <c r="D28" s="2">
        <v>5.2559497004238498</v>
      </c>
      <c r="E28" s="2">
        <v>3.5213295909850801</v>
      </c>
      <c r="F28" s="2">
        <v>9.8347759312290393</v>
      </c>
      <c r="G28" s="2">
        <v>5.7273224109068899</v>
      </c>
      <c r="H28" s="2">
        <v>4.02060000084031</v>
      </c>
      <c r="I28" s="2">
        <v>5.1626795943722703</v>
      </c>
      <c r="J28" s="2">
        <v>8.3265364319061401</v>
      </c>
      <c r="K28" s="2">
        <v>3.62032345020154</v>
      </c>
      <c r="L28" s="2">
        <v>5.5103569126362304</v>
      </c>
      <c r="M28" s="2">
        <v>6.7960199956327498</v>
      </c>
      <c r="N28" s="2">
        <v>9.1002343961616798</v>
      </c>
      <c r="O28" s="2">
        <v>0.101161508258304</v>
      </c>
      <c r="P28" s="2">
        <v>13.840414971105201</v>
      </c>
      <c r="Q28" s="2">
        <v>12.842612318548101</v>
      </c>
      <c r="R28" s="2">
        <v>10.7501977932054</v>
      </c>
      <c r="S28" s="2">
        <v>7.7757386320542796</v>
      </c>
    </row>
    <row r="29" spans="2:19" x14ac:dyDescent="0.3">
      <c r="B29" s="2" t="s">
        <v>71</v>
      </c>
      <c r="C29" s="2">
        <v>10.457198338084201</v>
      </c>
      <c r="D29" s="2">
        <v>4.2332775848876096</v>
      </c>
      <c r="E29" s="2">
        <v>5.0759827109269402</v>
      </c>
      <c r="F29" s="2">
        <v>6.4552389764292002</v>
      </c>
      <c r="G29" s="2">
        <v>4.3908166741631796</v>
      </c>
      <c r="H29" s="2">
        <v>6.9137733946391897</v>
      </c>
      <c r="I29" s="2">
        <v>9.1041119361227096</v>
      </c>
      <c r="J29" s="2">
        <v>7.7782957882784096</v>
      </c>
      <c r="K29" s="2">
        <v>5.2940477288866497</v>
      </c>
      <c r="L29" s="2">
        <v>13.608733914845599</v>
      </c>
      <c r="M29" s="2">
        <v>4.1869299645460103</v>
      </c>
      <c r="N29" s="2">
        <v>6.1559087015276299</v>
      </c>
      <c r="O29" s="2">
        <v>4.6874295277895203E-2</v>
      </c>
      <c r="P29" s="2">
        <v>10.875296444221901</v>
      </c>
      <c r="Q29" s="2">
        <v>9.3377518896673308</v>
      </c>
      <c r="R29" s="2">
        <v>11.902636846259901</v>
      </c>
      <c r="S29" s="2">
        <v>9.0958281357546102</v>
      </c>
    </row>
    <row r="30" spans="2:19" x14ac:dyDescent="0.3">
      <c r="B30" s="2" t="s">
        <v>70</v>
      </c>
      <c r="C30" s="2">
        <v>11.1665945666117</v>
      </c>
      <c r="D30" s="2">
        <v>4.6159058043784604</v>
      </c>
      <c r="E30" s="2">
        <v>4.7808629010233501</v>
      </c>
      <c r="F30" s="2">
        <v>6.6470776130182703</v>
      </c>
      <c r="G30" s="2">
        <v>4.8881020075623098</v>
      </c>
      <c r="H30" s="2">
        <v>6.4063452795666898</v>
      </c>
      <c r="I30" s="2">
        <v>10.521386083381699</v>
      </c>
      <c r="J30" s="2">
        <v>7.8535189142579096</v>
      </c>
      <c r="K30" s="2">
        <v>5.4814386588348798</v>
      </c>
      <c r="L30" s="2">
        <v>14.4950143678885</v>
      </c>
      <c r="M30" s="2">
        <v>4.71617809537761</v>
      </c>
      <c r="N30" s="2">
        <v>5.7251078298553697</v>
      </c>
      <c r="O30" s="2">
        <v>4.1944496440677E-2</v>
      </c>
      <c r="P30" s="2">
        <v>10.4388996823221</v>
      </c>
      <c r="Q30" s="2">
        <v>9.4873809935032902</v>
      </c>
      <c r="R30" s="2">
        <v>12.986949520324</v>
      </c>
      <c r="S30" s="2">
        <v>9.8778621119961905</v>
      </c>
    </row>
    <row r="31" spans="2:19" x14ac:dyDescent="0.3">
      <c r="B31" s="2" t="s">
        <v>69</v>
      </c>
      <c r="C31" s="2">
        <v>10.4004889717017</v>
      </c>
      <c r="D31" s="2">
        <v>4.1316501020979501</v>
      </c>
      <c r="E31" s="2">
        <v>4.6688201560693896</v>
      </c>
      <c r="F31" s="2">
        <v>6.0801395670419298</v>
      </c>
      <c r="G31" s="2">
        <v>3.7641026191653499</v>
      </c>
      <c r="H31" s="2">
        <v>6.1553299112900097</v>
      </c>
      <c r="I31" s="2">
        <v>11.8517016114833</v>
      </c>
      <c r="J31" s="2">
        <v>7.0137892144196297</v>
      </c>
      <c r="K31" s="2">
        <v>4.60496084900893</v>
      </c>
      <c r="L31" s="2">
        <v>13.1519712160562</v>
      </c>
      <c r="M31" s="2">
        <v>4.4723815130336204</v>
      </c>
      <c r="N31" s="2">
        <v>6.1990853949922302</v>
      </c>
      <c r="O31" s="2">
        <v>4.0728201450048997E-2</v>
      </c>
      <c r="P31" s="2">
        <v>10.388291040445401</v>
      </c>
      <c r="Q31" s="2">
        <v>9.4737503583389504</v>
      </c>
      <c r="R31" s="2">
        <v>12.9573222855057</v>
      </c>
      <c r="S31" s="2">
        <v>9.9140288727015307</v>
      </c>
    </row>
    <row r="33" spans="2:19" x14ac:dyDescent="0.3">
      <c r="B33" s="2" t="s">
        <v>72</v>
      </c>
      <c r="C33" s="2" t="s">
        <v>32</v>
      </c>
      <c r="D33" s="2" t="s">
        <v>33</v>
      </c>
      <c r="E33" s="2" t="s">
        <v>34</v>
      </c>
      <c r="F33" s="2" t="s">
        <v>47</v>
      </c>
      <c r="G33" s="2" t="s">
        <v>48</v>
      </c>
      <c r="H33" s="2" t="s">
        <v>49</v>
      </c>
      <c r="I33" s="2" t="s">
        <v>35</v>
      </c>
      <c r="J33" s="2" t="s">
        <v>36</v>
      </c>
      <c r="K33" s="2" t="s">
        <v>37</v>
      </c>
      <c r="L33" s="2" t="s">
        <v>42</v>
      </c>
      <c r="M33" s="2" t="s">
        <v>75</v>
      </c>
      <c r="N33" s="2" t="s">
        <v>40</v>
      </c>
      <c r="O33" s="2" t="s">
        <v>41</v>
      </c>
      <c r="P33" s="2" t="s">
        <v>73</v>
      </c>
      <c r="Q33" s="2" t="s">
        <v>43</v>
      </c>
      <c r="R33" s="2" t="s">
        <v>74</v>
      </c>
      <c r="S33" s="2" t="s">
        <v>45</v>
      </c>
    </row>
    <row r="34" spans="2:19" x14ac:dyDescent="0.3">
      <c r="B34" s="2" t="s">
        <v>52</v>
      </c>
      <c r="C34" s="2">
        <v>7.3475305989532904</v>
      </c>
      <c r="D34" s="2">
        <v>4.1529131414041203</v>
      </c>
      <c r="E34" s="2">
        <v>5.0362830744811902</v>
      </c>
      <c r="F34" s="2">
        <v>14.4024274704917</v>
      </c>
      <c r="G34" s="2">
        <v>4.7034147956458501</v>
      </c>
      <c r="H34" s="2">
        <v>5.9903619757356896</v>
      </c>
      <c r="I34" s="2">
        <f>AVERAGE(I17,L17)</f>
        <v>14.84936632367075</v>
      </c>
      <c r="J34" s="2">
        <f t="shared" ref="J34:K48" si="0">AVERAGE(J17,M17)</f>
        <v>5.1734820580000003</v>
      </c>
      <c r="K34" s="2">
        <f t="shared" si="0"/>
        <v>7.8655844003482809</v>
      </c>
      <c r="L34" s="2">
        <f>AVERAGE(Q17,P17)</f>
        <v>15.309599810049448</v>
      </c>
      <c r="M34" s="2">
        <f>AVERAGE(R17,S17)</f>
        <v>10.456670746396686</v>
      </c>
      <c r="N34" s="2"/>
      <c r="O34" s="2"/>
      <c r="P34" s="2"/>
      <c r="Q34" s="2"/>
      <c r="R34" s="2"/>
      <c r="S34" s="2"/>
    </row>
    <row r="35" spans="2:19" x14ac:dyDescent="0.3">
      <c r="B35" s="2" t="s">
        <v>51</v>
      </c>
      <c r="C35" s="2">
        <v>5.0168124449658098</v>
      </c>
      <c r="D35" s="2">
        <v>3.5682692111620802</v>
      </c>
      <c r="E35" s="2">
        <v>6.2076409645927297</v>
      </c>
      <c r="F35" s="2">
        <v>12.108996717741</v>
      </c>
      <c r="G35" s="2">
        <v>4.5589002724602299</v>
      </c>
      <c r="H35" s="2">
        <v>5.8704712090546503</v>
      </c>
      <c r="I35" s="2">
        <f t="shared" ref="I35:I48" si="1">AVERAGE(I18,L18)</f>
        <v>9.9129107777188707</v>
      </c>
      <c r="J35" s="2">
        <f t="shared" si="0"/>
        <v>5.5616114277738156</v>
      </c>
      <c r="K35" s="2">
        <f t="shared" si="0"/>
        <v>10.44792284097062</v>
      </c>
      <c r="L35" s="2">
        <f t="shared" ref="L35:L48" si="2">AVERAGE(Q18,P18)</f>
        <v>13.24405485021645</v>
      </c>
      <c r="M35" s="2">
        <f t="shared" ref="M35:M48" si="3">AVERAGE(R18,S18)</f>
        <v>9.9126978074551495</v>
      </c>
      <c r="N35" s="2"/>
      <c r="O35" s="2"/>
      <c r="P35" s="2"/>
      <c r="Q35" s="2"/>
      <c r="R35" s="2"/>
      <c r="S35" s="2"/>
    </row>
    <row r="36" spans="2:19" x14ac:dyDescent="0.3">
      <c r="B36" s="2" t="s">
        <v>50</v>
      </c>
      <c r="C36" s="2">
        <v>5.1945023923225602</v>
      </c>
      <c r="D36" s="2">
        <v>3.3756003071959402</v>
      </c>
      <c r="E36" s="2">
        <v>4.9919125397288999</v>
      </c>
      <c r="F36" s="2">
        <v>12.7826810484737</v>
      </c>
      <c r="G36" s="2">
        <v>4.00155420802544</v>
      </c>
      <c r="H36" s="2">
        <v>5.57874718265849</v>
      </c>
      <c r="I36" s="2">
        <f t="shared" si="1"/>
        <v>9.5060277236807593</v>
      </c>
      <c r="J36" s="2">
        <f t="shared" si="0"/>
        <v>4.7447205956199747</v>
      </c>
      <c r="K36" s="2">
        <f t="shared" si="0"/>
        <v>8.0390398048454053</v>
      </c>
      <c r="L36" s="2">
        <f t="shared" si="2"/>
        <v>11.765185641033451</v>
      </c>
      <c r="M36" s="2">
        <f t="shared" si="3"/>
        <v>9.1163187993620802</v>
      </c>
      <c r="N36" s="2"/>
      <c r="O36" s="2"/>
      <c r="P36" s="2"/>
      <c r="Q36" s="2"/>
      <c r="R36" s="2"/>
      <c r="S36" s="2"/>
    </row>
    <row r="37" spans="2:19" x14ac:dyDescent="0.3">
      <c r="B37" s="2" t="s">
        <v>58</v>
      </c>
      <c r="C37" s="2">
        <v>15.38830601556</v>
      </c>
      <c r="D37" s="2">
        <v>4.84480193258113</v>
      </c>
      <c r="E37" s="2">
        <v>3.8475598398143198</v>
      </c>
      <c r="F37" s="2">
        <v>6.6429965186230904</v>
      </c>
      <c r="G37" s="2">
        <v>7.1438435978710499</v>
      </c>
      <c r="H37" s="2">
        <v>6.3921759882964997</v>
      </c>
      <c r="I37" s="2">
        <f t="shared" si="1"/>
        <v>12.0494658174776</v>
      </c>
      <c r="J37" s="2">
        <f t="shared" si="0"/>
        <v>6.8320530830359996</v>
      </c>
      <c r="K37" s="2">
        <f t="shared" si="0"/>
        <v>7.499015138291095</v>
      </c>
      <c r="L37" s="2">
        <f t="shared" si="2"/>
        <v>13.61924691188015</v>
      </c>
      <c r="M37" s="2">
        <f t="shared" si="3"/>
        <v>10.342610174217175</v>
      </c>
      <c r="N37" s="2"/>
      <c r="O37" s="2"/>
      <c r="P37" s="2"/>
      <c r="Q37" s="2"/>
      <c r="R37" s="2"/>
      <c r="S37" s="2"/>
    </row>
    <row r="38" spans="2:19" x14ac:dyDescent="0.3">
      <c r="B38" s="2" t="s">
        <v>57</v>
      </c>
      <c r="C38" s="2">
        <v>13.944520836963401</v>
      </c>
      <c r="D38" s="2">
        <v>5.2375991590081901</v>
      </c>
      <c r="E38" s="2">
        <v>3.86444333603627</v>
      </c>
      <c r="F38" s="2">
        <v>6.2574289813092898</v>
      </c>
      <c r="G38" s="2">
        <v>7.3448384642181299</v>
      </c>
      <c r="H38" s="2">
        <v>7.1810683299953704</v>
      </c>
      <c r="I38" s="2">
        <f t="shared" si="1"/>
        <v>11.989551448255551</v>
      </c>
      <c r="J38" s="2">
        <f t="shared" si="0"/>
        <v>7.4584094178249103</v>
      </c>
      <c r="K38" s="2">
        <f t="shared" si="0"/>
        <v>7.8898718345198304</v>
      </c>
      <c r="L38" s="2">
        <f t="shared" si="2"/>
        <v>13.88505738166025</v>
      </c>
      <c r="M38" s="2">
        <f t="shared" si="3"/>
        <v>9.9483532898915641</v>
      </c>
      <c r="N38" s="2"/>
      <c r="O38" s="2"/>
      <c r="P38" s="2"/>
      <c r="Q38" s="2"/>
      <c r="R38" s="2"/>
      <c r="S38" s="2"/>
    </row>
    <row r="39" spans="2:19" x14ac:dyDescent="0.3">
      <c r="B39" s="2" t="s">
        <v>56</v>
      </c>
      <c r="C39" s="2">
        <v>12.799176231047801</v>
      </c>
      <c r="D39" s="2">
        <v>6.4288714080564002</v>
      </c>
      <c r="E39" s="2">
        <v>3.5996790836962602</v>
      </c>
      <c r="F39" s="2">
        <v>5.3953549702886603</v>
      </c>
      <c r="G39" s="2">
        <v>7.8044223653447498</v>
      </c>
      <c r="H39" s="2">
        <v>5.12005562477853</v>
      </c>
      <c r="I39" s="2">
        <f t="shared" si="1"/>
        <v>10.17005984378036</v>
      </c>
      <c r="J39" s="2">
        <f t="shared" si="0"/>
        <v>8.1838871932710706</v>
      </c>
      <c r="K39" s="2">
        <f t="shared" si="0"/>
        <v>7.9679010463725701</v>
      </c>
      <c r="L39" s="2">
        <f t="shared" si="2"/>
        <v>12.131314748898799</v>
      </c>
      <c r="M39" s="2">
        <f t="shared" si="3"/>
        <v>7.6385960624996443</v>
      </c>
      <c r="N39" s="2"/>
      <c r="O39" s="2"/>
      <c r="P39" s="2"/>
      <c r="Q39" s="2"/>
      <c r="R39" s="2"/>
      <c r="S39" s="2"/>
    </row>
    <row r="40" spans="2:19" x14ac:dyDescent="0.3">
      <c r="B40" s="2" t="s">
        <v>62</v>
      </c>
      <c r="C40" s="2">
        <v>7.7211903142751197</v>
      </c>
      <c r="D40" s="2">
        <v>4.3367836046846504</v>
      </c>
      <c r="E40" s="2">
        <v>4.0466659613554201</v>
      </c>
      <c r="F40" s="2">
        <v>5.7371430450289296</v>
      </c>
      <c r="G40" s="2">
        <v>4.0855540547736799</v>
      </c>
      <c r="H40" s="2">
        <v>5.6428980013906198</v>
      </c>
      <c r="I40" s="2">
        <f t="shared" si="1"/>
        <v>7.7587718269762656</v>
      </c>
      <c r="J40" s="2">
        <f t="shared" si="0"/>
        <v>5.1884154470206596</v>
      </c>
      <c r="K40" s="2">
        <f t="shared" si="0"/>
        <v>4.7686624123773846</v>
      </c>
      <c r="L40" s="2">
        <f t="shared" si="2"/>
        <v>14.13404061763895</v>
      </c>
      <c r="M40" s="2">
        <f t="shared" si="3"/>
        <v>10.691284934568724</v>
      </c>
      <c r="N40" s="2"/>
      <c r="O40" s="2"/>
      <c r="P40" s="2"/>
      <c r="Q40" s="2"/>
      <c r="R40" s="2"/>
      <c r="S40" s="2"/>
    </row>
    <row r="41" spans="2:19" x14ac:dyDescent="0.3">
      <c r="B41" s="2" t="s">
        <v>61</v>
      </c>
      <c r="C41" s="2">
        <v>7.4707400913253101</v>
      </c>
      <c r="D41" s="2">
        <v>3.3924830232672898</v>
      </c>
      <c r="E41" s="2">
        <v>4.2781139007816797</v>
      </c>
      <c r="F41" s="2">
        <v>5.6126936498559399</v>
      </c>
      <c r="G41" s="2">
        <v>3.82465051387778</v>
      </c>
      <c r="H41" s="2">
        <v>5.3085939290078397</v>
      </c>
      <c r="I41" s="2">
        <f t="shared" si="1"/>
        <v>6.1055584560892395</v>
      </c>
      <c r="J41" s="2">
        <f t="shared" si="0"/>
        <v>4.4512781880639896</v>
      </c>
      <c r="K41" s="2">
        <f t="shared" si="0"/>
        <v>4.9709789183552902</v>
      </c>
      <c r="L41" s="2">
        <f t="shared" si="2"/>
        <v>13.572341983895949</v>
      </c>
      <c r="M41" s="2">
        <f t="shared" si="3"/>
        <v>11.088780661299865</v>
      </c>
      <c r="N41" s="2"/>
      <c r="O41" s="2"/>
      <c r="P41" s="2"/>
      <c r="Q41" s="2"/>
      <c r="R41" s="2"/>
      <c r="S41" s="2"/>
    </row>
    <row r="42" spans="2:19" x14ac:dyDescent="0.3">
      <c r="B42" s="2" t="s">
        <v>60</v>
      </c>
      <c r="C42" s="2">
        <v>7.7362523562785404</v>
      </c>
      <c r="D42" s="2">
        <v>3.7199368169135898</v>
      </c>
      <c r="E42" s="2">
        <v>4.4428671553468098</v>
      </c>
      <c r="F42" s="2">
        <v>5.9786315206951102</v>
      </c>
      <c r="G42" s="2">
        <v>3.3512446050574698</v>
      </c>
      <c r="H42" s="2">
        <v>5.0900869052396001</v>
      </c>
      <c r="I42" s="2">
        <f t="shared" si="1"/>
        <v>7.658039872184494</v>
      </c>
      <c r="J42" s="2">
        <f t="shared" si="0"/>
        <v>4.8591668718252397</v>
      </c>
      <c r="K42" s="2">
        <f t="shared" si="0"/>
        <v>4.8150309792613299</v>
      </c>
      <c r="L42" s="2">
        <f t="shared" si="2"/>
        <v>14.3636252967689</v>
      </c>
      <c r="M42" s="2">
        <f t="shared" si="3"/>
        <v>10.960501650960049</v>
      </c>
      <c r="N42" s="2"/>
      <c r="O42" s="2"/>
      <c r="P42" s="2"/>
      <c r="Q42" s="2"/>
      <c r="R42" s="2"/>
      <c r="S42" s="2"/>
    </row>
    <row r="43" spans="2:19" x14ac:dyDescent="0.3">
      <c r="B43" s="2" t="s">
        <v>66</v>
      </c>
      <c r="C43" s="2">
        <v>6.9513488911110901</v>
      </c>
      <c r="D43" s="2">
        <v>4.0589918365275901</v>
      </c>
      <c r="E43" s="2">
        <v>4.0054403152039804</v>
      </c>
      <c r="F43" s="2">
        <v>8.2359978860293701</v>
      </c>
      <c r="G43" s="2">
        <v>5.1425619357544399</v>
      </c>
      <c r="H43" s="2">
        <v>5.4068634211201196</v>
      </c>
      <c r="I43" s="2">
        <f t="shared" si="1"/>
        <v>5.4158117590104249</v>
      </c>
      <c r="J43" s="2">
        <f t="shared" si="0"/>
        <v>5.9857769309454048</v>
      </c>
      <c r="K43" s="2">
        <f t="shared" si="0"/>
        <v>6.928934600610285</v>
      </c>
      <c r="L43" s="2">
        <f t="shared" si="2"/>
        <v>10.82447186162535</v>
      </c>
      <c r="M43" s="2">
        <f t="shared" si="3"/>
        <v>8.7591316526563148</v>
      </c>
      <c r="N43" s="2"/>
      <c r="O43" s="2"/>
      <c r="P43" s="2"/>
      <c r="Q43" s="2"/>
      <c r="R43" s="2"/>
      <c r="S43" s="2"/>
    </row>
    <row r="44" spans="2:19" x14ac:dyDescent="0.3">
      <c r="B44" s="2" t="s">
        <v>65</v>
      </c>
      <c r="C44" s="2">
        <v>6.5975990489726399</v>
      </c>
      <c r="D44" s="2">
        <v>4.8008121412186604</v>
      </c>
      <c r="E44" s="2">
        <v>4.0190228959559597</v>
      </c>
      <c r="F44" s="2">
        <v>9.3664573164526796</v>
      </c>
      <c r="G44" s="2">
        <v>5.3588426854079598</v>
      </c>
      <c r="H44" s="2">
        <v>5.6810173659576799</v>
      </c>
      <c r="I44" s="2">
        <f t="shared" si="1"/>
        <v>5.2979496057432858</v>
      </c>
      <c r="J44" s="2">
        <f t="shared" si="0"/>
        <v>7.0374867997045101</v>
      </c>
      <c r="K44" s="2">
        <f t="shared" si="0"/>
        <v>6.8590201415669299</v>
      </c>
      <c r="L44" s="2">
        <f t="shared" si="2"/>
        <v>12.528296151778399</v>
      </c>
      <c r="M44" s="2">
        <f t="shared" si="3"/>
        <v>8.7702349154508958</v>
      </c>
      <c r="N44" s="2"/>
      <c r="O44" s="2"/>
      <c r="P44" s="2"/>
      <c r="Q44" s="2"/>
      <c r="R44" s="2"/>
      <c r="S44" s="2"/>
    </row>
    <row r="45" spans="2:19" x14ac:dyDescent="0.3">
      <c r="B45" s="2" t="s">
        <v>64</v>
      </c>
      <c r="C45" s="2">
        <v>6.1921154274695196</v>
      </c>
      <c r="D45" s="2">
        <v>5.2559497004238498</v>
      </c>
      <c r="E45" s="2">
        <v>3.5213295909850801</v>
      </c>
      <c r="F45" s="2">
        <v>9.8347759312290393</v>
      </c>
      <c r="G45" s="2">
        <v>5.7273224109068899</v>
      </c>
      <c r="H45" s="2">
        <v>4.02060000084031</v>
      </c>
      <c r="I45" s="2">
        <f t="shared" si="1"/>
        <v>5.3365182535042504</v>
      </c>
      <c r="J45" s="2">
        <f t="shared" si="0"/>
        <v>7.5612782137694445</v>
      </c>
      <c r="K45" s="2">
        <f t="shared" si="0"/>
        <v>6.3602789231816104</v>
      </c>
      <c r="L45" s="2">
        <f t="shared" si="2"/>
        <v>13.341513644826652</v>
      </c>
      <c r="M45" s="2">
        <f t="shared" si="3"/>
        <v>9.2629682126298398</v>
      </c>
      <c r="N45" s="2"/>
      <c r="O45" s="2"/>
      <c r="P45" s="2"/>
      <c r="Q45" s="2"/>
      <c r="R45" s="2"/>
      <c r="S45" s="2"/>
    </row>
    <row r="46" spans="2:19" x14ac:dyDescent="0.3">
      <c r="B46" s="2" t="s">
        <v>71</v>
      </c>
      <c r="C46" s="2">
        <v>10.457198338084201</v>
      </c>
      <c r="D46" s="2">
        <v>4.2332775848876096</v>
      </c>
      <c r="E46" s="2">
        <v>5.0759827109269402</v>
      </c>
      <c r="F46" s="2">
        <v>6.4552389764292002</v>
      </c>
      <c r="G46" s="2">
        <v>4.3908166741631796</v>
      </c>
      <c r="H46" s="2">
        <v>6.9137733946391897</v>
      </c>
      <c r="I46" s="2">
        <f t="shared" si="1"/>
        <v>11.356422925484154</v>
      </c>
      <c r="J46" s="2">
        <f t="shared" si="0"/>
        <v>5.98261287641221</v>
      </c>
      <c r="K46" s="2">
        <f t="shared" si="0"/>
        <v>5.7249782152071393</v>
      </c>
      <c r="L46" s="2">
        <f t="shared" si="2"/>
        <v>10.106524166944617</v>
      </c>
      <c r="M46" s="2">
        <f t="shared" si="3"/>
        <v>10.499232491007255</v>
      </c>
      <c r="N46" s="2"/>
      <c r="O46" s="2"/>
      <c r="P46" s="2"/>
      <c r="Q46" s="2"/>
      <c r="R46" s="2"/>
      <c r="S46" s="2"/>
    </row>
    <row r="47" spans="2:19" x14ac:dyDescent="0.3">
      <c r="B47" s="2" t="s">
        <v>70</v>
      </c>
      <c r="C47" s="2">
        <v>11.1665945666117</v>
      </c>
      <c r="D47" s="2">
        <v>4.6159058043784604</v>
      </c>
      <c r="E47" s="2">
        <v>4.7808629010233501</v>
      </c>
      <c r="F47" s="2">
        <v>6.6470776130182703</v>
      </c>
      <c r="G47" s="2">
        <v>4.8881020075623098</v>
      </c>
      <c r="H47" s="2">
        <v>6.4063452795666898</v>
      </c>
      <c r="I47" s="2">
        <f t="shared" si="1"/>
        <v>12.5082002256351</v>
      </c>
      <c r="J47" s="2">
        <f t="shared" si="0"/>
        <v>6.2848485048177594</v>
      </c>
      <c r="K47" s="2">
        <f t="shared" si="0"/>
        <v>5.6032732443451252</v>
      </c>
      <c r="L47" s="2">
        <f t="shared" si="2"/>
        <v>9.9631403379126944</v>
      </c>
      <c r="M47" s="2">
        <f t="shared" si="3"/>
        <v>11.432405816160095</v>
      </c>
      <c r="N47" s="2"/>
      <c r="O47" s="2"/>
      <c r="P47" s="2"/>
      <c r="Q47" s="2"/>
      <c r="R47" s="2"/>
      <c r="S47" s="2"/>
    </row>
    <row r="48" spans="2:19" x14ac:dyDescent="0.3">
      <c r="B48" s="2" t="s">
        <v>69</v>
      </c>
      <c r="C48" s="2">
        <v>10.4004889717017</v>
      </c>
      <c r="D48" s="2">
        <v>4.1316501020979501</v>
      </c>
      <c r="E48" s="2">
        <v>4.6688201560693896</v>
      </c>
      <c r="F48" s="2">
        <v>6.0801395670419298</v>
      </c>
      <c r="G48" s="2">
        <v>3.7641026191653499</v>
      </c>
      <c r="H48" s="2">
        <v>6.1553299112900097</v>
      </c>
      <c r="I48" s="2">
        <f t="shared" si="1"/>
        <v>12.50183641376975</v>
      </c>
      <c r="J48" s="2">
        <f t="shared" si="0"/>
        <v>5.7430853637266246</v>
      </c>
      <c r="K48" s="2">
        <f t="shared" si="0"/>
        <v>5.4020231220005801</v>
      </c>
      <c r="L48" s="2">
        <f t="shared" si="2"/>
        <v>9.9310206993921746</v>
      </c>
      <c r="M48" s="2">
        <f t="shared" si="3"/>
        <v>11.435675579103616</v>
      </c>
      <c r="N48" s="2"/>
      <c r="O48" s="2"/>
      <c r="P48" s="2"/>
      <c r="Q48" s="2"/>
      <c r="R48" s="2"/>
      <c r="S48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Eva McConnochie</dc:creator>
  <cp:lastModifiedBy>Grace Eva McConnochie</cp:lastModifiedBy>
  <dcterms:created xsi:type="dcterms:W3CDTF">2023-05-30T02:52:23Z</dcterms:created>
  <dcterms:modified xsi:type="dcterms:W3CDTF">2024-11-26T04:30:01Z</dcterms:modified>
</cp:coreProperties>
</file>